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ely/Dropbox/TESTwork/NGEE-Arctic/2019_Seward/files for upload/"/>
    </mc:Choice>
  </mc:AlternateContent>
  <xr:revisionPtr revIDLastSave="0" documentId="13_ncr:1_{2DE770EE-1159-D24E-935C-A4F0EEE7413D}" xr6:coauthVersionLast="36" xr6:coauthVersionMax="41" xr10:uidLastSave="{00000000-0000-0000-0000-000000000000}"/>
  <bookViews>
    <workbookView xWindow="5220" yWindow="3540" windowWidth="19600" windowHeight="14160" xr2:uid="{C6BAD1A8-9773-5B48-B304-3132F0C637D8}"/>
  </bookViews>
  <sheets>
    <sheet name="Metadata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21" i="2" l="1"/>
  <c r="BC221" i="2"/>
  <c r="BD221" i="2" s="1"/>
  <c r="AX221" i="2"/>
  <c r="AW221" i="2"/>
  <c r="AV221" i="2"/>
  <c r="AT221" i="2"/>
  <c r="K221" i="2" s="1"/>
  <c r="R221" i="2"/>
  <c r="T221" i="2" s="1"/>
  <c r="BF220" i="2"/>
  <c r="BC220" i="2"/>
  <c r="BD220" i="2" s="1"/>
  <c r="AX220" i="2"/>
  <c r="AW220" i="2"/>
  <c r="AV220" i="2"/>
  <c r="AT220" i="2"/>
  <c r="K220" i="2" s="1"/>
  <c r="R220" i="2"/>
  <c r="T220" i="2" s="1"/>
  <c r="BF219" i="2"/>
  <c r="BC219" i="2"/>
  <c r="BD219" i="2" s="1"/>
  <c r="AX219" i="2"/>
  <c r="AW219" i="2"/>
  <c r="AV219" i="2"/>
  <c r="AT219" i="2"/>
  <c r="K219" i="2" s="1"/>
  <c r="R219" i="2"/>
  <c r="T219" i="2" s="1"/>
  <c r="BF218" i="2"/>
  <c r="BC218" i="2"/>
  <c r="BD218" i="2" s="1"/>
  <c r="AX218" i="2"/>
  <c r="AW218" i="2"/>
  <c r="AV218" i="2"/>
  <c r="AT218" i="2"/>
  <c r="AU218" i="2" s="1"/>
  <c r="N218" i="2" s="1"/>
  <c r="R218" i="2"/>
  <c r="T218" i="2" s="1"/>
  <c r="BF217" i="2"/>
  <c r="BC217" i="2"/>
  <c r="BD217" i="2" s="1"/>
  <c r="AX217" i="2"/>
  <c r="AW217" i="2"/>
  <c r="AV217" i="2"/>
  <c r="AT217" i="2"/>
  <c r="K217" i="2" s="1"/>
  <c r="R217" i="2"/>
  <c r="T217" i="2" s="1"/>
  <c r="BF216" i="2"/>
  <c r="BC216" i="2"/>
  <c r="BD216" i="2" s="1"/>
  <c r="AX216" i="2"/>
  <c r="AW216" i="2"/>
  <c r="AV216" i="2"/>
  <c r="AT216" i="2"/>
  <c r="AU216" i="2" s="1"/>
  <c r="N216" i="2" s="1"/>
  <c r="R216" i="2"/>
  <c r="T216" i="2" s="1"/>
  <c r="BF215" i="2"/>
  <c r="BC215" i="2"/>
  <c r="BD215" i="2" s="1"/>
  <c r="AX215" i="2"/>
  <c r="AW215" i="2"/>
  <c r="AV215" i="2"/>
  <c r="AT215" i="2"/>
  <c r="R215" i="2"/>
  <c r="T215" i="2" s="1"/>
  <c r="BF214" i="2"/>
  <c r="BC214" i="2"/>
  <c r="BD214" i="2" s="1"/>
  <c r="AX214" i="2"/>
  <c r="AW214" i="2"/>
  <c r="AV214" i="2"/>
  <c r="AT214" i="2"/>
  <c r="AU214" i="2" s="1"/>
  <c r="N214" i="2" s="1"/>
  <c r="R214" i="2"/>
  <c r="T214" i="2" s="1"/>
  <c r="BF213" i="2"/>
  <c r="BC213" i="2"/>
  <c r="BD213" i="2" s="1"/>
  <c r="AX213" i="2"/>
  <c r="AW213" i="2"/>
  <c r="AV213" i="2"/>
  <c r="AT213" i="2"/>
  <c r="K213" i="2" s="1"/>
  <c r="R213" i="2"/>
  <c r="T213" i="2" s="1"/>
  <c r="BF212" i="2"/>
  <c r="BC212" i="2"/>
  <c r="BD212" i="2" s="1"/>
  <c r="AX212" i="2"/>
  <c r="AW212" i="2"/>
  <c r="AV212" i="2"/>
  <c r="AT212" i="2"/>
  <c r="R212" i="2"/>
  <c r="T212" i="2" s="1"/>
  <c r="BF211" i="2"/>
  <c r="BC211" i="2"/>
  <c r="BD211" i="2" s="1"/>
  <c r="AX211" i="2"/>
  <c r="AW211" i="2"/>
  <c r="AV211" i="2"/>
  <c r="AT211" i="2"/>
  <c r="R211" i="2"/>
  <c r="T211" i="2" s="1"/>
  <c r="BF210" i="2"/>
  <c r="BC210" i="2"/>
  <c r="BD210" i="2" s="1"/>
  <c r="AX210" i="2"/>
  <c r="AW210" i="2"/>
  <c r="AV210" i="2"/>
  <c r="AT210" i="2"/>
  <c r="R210" i="2"/>
  <c r="T210" i="2" s="1"/>
  <c r="BF209" i="2"/>
  <c r="BC209" i="2"/>
  <c r="BD209" i="2" s="1"/>
  <c r="AX209" i="2"/>
  <c r="AW209" i="2"/>
  <c r="AV209" i="2"/>
  <c r="AT209" i="2"/>
  <c r="K209" i="2" s="1"/>
  <c r="R209" i="2"/>
  <c r="T209" i="2" s="1"/>
  <c r="BF208" i="2"/>
  <c r="BC208" i="2"/>
  <c r="BD208" i="2" s="1"/>
  <c r="AX208" i="2"/>
  <c r="AW208" i="2"/>
  <c r="AV208" i="2"/>
  <c r="AT208" i="2"/>
  <c r="K208" i="2" s="1"/>
  <c r="R208" i="2"/>
  <c r="T208" i="2" s="1"/>
  <c r="BF207" i="2"/>
  <c r="BC207" i="2"/>
  <c r="BD207" i="2" s="1"/>
  <c r="AX207" i="2"/>
  <c r="AW207" i="2"/>
  <c r="AV207" i="2"/>
  <c r="AT207" i="2"/>
  <c r="AU207" i="2" s="1"/>
  <c r="N207" i="2" s="1"/>
  <c r="R207" i="2"/>
  <c r="T207" i="2" s="1"/>
  <c r="BF206" i="2"/>
  <c r="BC206" i="2"/>
  <c r="BD206" i="2" s="1"/>
  <c r="AX206" i="2"/>
  <c r="AW206" i="2"/>
  <c r="AV206" i="2"/>
  <c r="AT206" i="2"/>
  <c r="R206" i="2"/>
  <c r="T206" i="2" s="1"/>
  <c r="BF205" i="2"/>
  <c r="BC205" i="2"/>
  <c r="BD205" i="2" s="1"/>
  <c r="AX205" i="2"/>
  <c r="AW205" i="2"/>
  <c r="AV205" i="2"/>
  <c r="AT205" i="2"/>
  <c r="AU205" i="2" s="1"/>
  <c r="N205" i="2" s="1"/>
  <c r="R205" i="2"/>
  <c r="T205" i="2" s="1"/>
  <c r="BF238" i="2"/>
  <c r="BC238" i="2"/>
  <c r="BD238" i="2" s="1"/>
  <c r="AX238" i="2"/>
  <c r="AW238" i="2"/>
  <c r="AV238" i="2"/>
  <c r="AT238" i="2"/>
  <c r="AU238" i="2" s="1"/>
  <c r="N238" i="2" s="1"/>
  <c r="R238" i="2"/>
  <c r="T238" i="2" s="1"/>
  <c r="BF237" i="2"/>
  <c r="BC237" i="2"/>
  <c r="BD237" i="2" s="1"/>
  <c r="AX237" i="2"/>
  <c r="AW237" i="2"/>
  <c r="AV237" i="2"/>
  <c r="AT237" i="2"/>
  <c r="AU237" i="2" s="1"/>
  <c r="N237" i="2" s="1"/>
  <c r="R237" i="2"/>
  <c r="T237" i="2" s="1"/>
  <c r="BF236" i="2"/>
  <c r="BC236" i="2"/>
  <c r="BD236" i="2" s="1"/>
  <c r="AX236" i="2"/>
  <c r="AW236" i="2"/>
  <c r="AV236" i="2"/>
  <c r="AT236" i="2"/>
  <c r="AU236" i="2" s="1"/>
  <c r="N236" i="2" s="1"/>
  <c r="R236" i="2"/>
  <c r="T236" i="2" s="1"/>
  <c r="BF235" i="2"/>
  <c r="BC235" i="2"/>
  <c r="BD235" i="2" s="1"/>
  <c r="AX235" i="2"/>
  <c r="AW235" i="2"/>
  <c r="AV235" i="2"/>
  <c r="AT235" i="2"/>
  <c r="AU235" i="2" s="1"/>
  <c r="N235" i="2" s="1"/>
  <c r="R235" i="2"/>
  <c r="T235" i="2" s="1"/>
  <c r="BF234" i="2"/>
  <c r="BC234" i="2"/>
  <c r="BD234" i="2" s="1"/>
  <c r="AX234" i="2"/>
  <c r="AW234" i="2"/>
  <c r="AV234" i="2"/>
  <c r="AT234" i="2"/>
  <c r="AU234" i="2" s="1"/>
  <c r="R234" i="2"/>
  <c r="T234" i="2" s="1"/>
  <c r="BF233" i="2"/>
  <c r="BC233" i="2"/>
  <c r="BD233" i="2" s="1"/>
  <c r="AX233" i="2"/>
  <c r="AW233" i="2"/>
  <c r="AV233" i="2"/>
  <c r="AT233" i="2"/>
  <c r="AU233" i="2" s="1"/>
  <c r="R233" i="2"/>
  <c r="T233" i="2" s="1"/>
  <c r="BF232" i="2"/>
  <c r="BC232" i="2"/>
  <c r="BD232" i="2" s="1"/>
  <c r="AX232" i="2"/>
  <c r="AW232" i="2"/>
  <c r="AV232" i="2"/>
  <c r="AT232" i="2"/>
  <c r="AU232" i="2" s="1"/>
  <c r="R232" i="2"/>
  <c r="T232" i="2" s="1"/>
  <c r="BF231" i="2"/>
  <c r="BC231" i="2"/>
  <c r="BD231" i="2" s="1"/>
  <c r="AX231" i="2"/>
  <c r="AW231" i="2"/>
  <c r="AV231" i="2"/>
  <c r="AT231" i="2"/>
  <c r="AU231" i="2" s="1"/>
  <c r="N231" i="2" s="1"/>
  <c r="R231" i="2"/>
  <c r="T231" i="2" s="1"/>
  <c r="BF230" i="2"/>
  <c r="BC230" i="2"/>
  <c r="BD230" i="2" s="1"/>
  <c r="AX230" i="2"/>
  <c r="AW230" i="2"/>
  <c r="AV230" i="2"/>
  <c r="AT230" i="2"/>
  <c r="AU230" i="2" s="1"/>
  <c r="R230" i="2"/>
  <c r="T230" i="2" s="1"/>
  <c r="BF229" i="2"/>
  <c r="BC229" i="2"/>
  <c r="BD229" i="2" s="1"/>
  <c r="AX229" i="2"/>
  <c r="AW229" i="2"/>
  <c r="AV229" i="2"/>
  <c r="AT229" i="2"/>
  <c r="AU229" i="2" s="1"/>
  <c r="R229" i="2"/>
  <c r="T229" i="2" s="1"/>
  <c r="BF228" i="2"/>
  <c r="BC228" i="2"/>
  <c r="BD228" i="2" s="1"/>
  <c r="AX228" i="2"/>
  <c r="AW228" i="2"/>
  <c r="AV228" i="2"/>
  <c r="AT228" i="2"/>
  <c r="AU228" i="2" s="1"/>
  <c r="R228" i="2"/>
  <c r="T228" i="2" s="1"/>
  <c r="BF227" i="2"/>
  <c r="BC227" i="2"/>
  <c r="BD227" i="2" s="1"/>
  <c r="AX227" i="2"/>
  <c r="AW227" i="2"/>
  <c r="AV227" i="2"/>
  <c r="AT227" i="2"/>
  <c r="R227" i="2"/>
  <c r="T227" i="2" s="1"/>
  <c r="BF226" i="2"/>
  <c r="BC226" i="2"/>
  <c r="BD226" i="2" s="1"/>
  <c r="AX226" i="2"/>
  <c r="AW226" i="2"/>
  <c r="AV226" i="2"/>
  <c r="AT226" i="2"/>
  <c r="AU226" i="2" s="1"/>
  <c r="R226" i="2"/>
  <c r="T226" i="2" s="1"/>
  <c r="BF225" i="2"/>
  <c r="BC225" i="2"/>
  <c r="BD225" i="2" s="1"/>
  <c r="AX225" i="2"/>
  <c r="AW225" i="2"/>
  <c r="AV225" i="2"/>
  <c r="AT225" i="2"/>
  <c r="AU225" i="2" s="1"/>
  <c r="R225" i="2"/>
  <c r="T225" i="2" s="1"/>
  <c r="BF224" i="2"/>
  <c r="BC224" i="2"/>
  <c r="BD224" i="2" s="1"/>
  <c r="AX224" i="2"/>
  <c r="AW224" i="2"/>
  <c r="AV224" i="2"/>
  <c r="AT224" i="2"/>
  <c r="AU224" i="2" s="1"/>
  <c r="N224" i="2" s="1"/>
  <c r="R224" i="2"/>
  <c r="T224" i="2" s="1"/>
  <c r="BF223" i="2"/>
  <c r="BC223" i="2"/>
  <c r="BD223" i="2" s="1"/>
  <c r="AX223" i="2"/>
  <c r="AW223" i="2"/>
  <c r="AV223" i="2"/>
  <c r="AT223" i="2"/>
  <c r="AU223" i="2" s="1"/>
  <c r="N223" i="2" s="1"/>
  <c r="R223" i="2"/>
  <c r="T223" i="2" s="1"/>
  <c r="BF222" i="2"/>
  <c r="BC222" i="2"/>
  <c r="BD222" i="2" s="1"/>
  <c r="AX222" i="2"/>
  <c r="AW222" i="2"/>
  <c r="AV222" i="2"/>
  <c r="AT222" i="2"/>
  <c r="R222" i="2"/>
  <c r="T222" i="2" s="1"/>
  <c r="BF18" i="2"/>
  <c r="BC18" i="2"/>
  <c r="BD18" i="2" s="1"/>
  <c r="AX18" i="2"/>
  <c r="AW18" i="2"/>
  <c r="AV18" i="2"/>
  <c r="AT18" i="2"/>
  <c r="AU18" i="2" s="1"/>
  <c r="N18" i="2" s="1"/>
  <c r="R18" i="2"/>
  <c r="T18" i="2" s="1"/>
  <c r="BF17" i="2"/>
  <c r="BC17" i="2"/>
  <c r="BD17" i="2" s="1"/>
  <c r="AX17" i="2"/>
  <c r="AW17" i="2"/>
  <c r="AV17" i="2"/>
  <c r="AT17" i="2"/>
  <c r="AU17" i="2" s="1"/>
  <c r="N17" i="2" s="1"/>
  <c r="R17" i="2"/>
  <c r="T17" i="2" s="1"/>
  <c r="BF16" i="2"/>
  <c r="BC16" i="2"/>
  <c r="BD16" i="2" s="1"/>
  <c r="AX16" i="2"/>
  <c r="AW16" i="2"/>
  <c r="AV16" i="2"/>
  <c r="AT16" i="2"/>
  <c r="AU16" i="2" s="1"/>
  <c r="N16" i="2" s="1"/>
  <c r="R16" i="2"/>
  <c r="T16" i="2" s="1"/>
  <c r="BF15" i="2"/>
  <c r="BC15" i="2"/>
  <c r="BD15" i="2" s="1"/>
  <c r="AX15" i="2"/>
  <c r="AW15" i="2"/>
  <c r="AV15" i="2"/>
  <c r="AT15" i="2"/>
  <c r="AU15" i="2" s="1"/>
  <c r="N15" i="2" s="1"/>
  <c r="R15" i="2"/>
  <c r="T15" i="2" s="1"/>
  <c r="BF14" i="2"/>
  <c r="BC14" i="2"/>
  <c r="BD14" i="2" s="1"/>
  <c r="AX14" i="2"/>
  <c r="AW14" i="2"/>
  <c r="AV14" i="2"/>
  <c r="AT14" i="2"/>
  <c r="AU14" i="2" s="1"/>
  <c r="N14" i="2" s="1"/>
  <c r="R14" i="2"/>
  <c r="T14" i="2" s="1"/>
  <c r="BF13" i="2"/>
  <c r="BC13" i="2"/>
  <c r="BD13" i="2" s="1"/>
  <c r="AX13" i="2"/>
  <c r="AW13" i="2"/>
  <c r="AV13" i="2"/>
  <c r="AT13" i="2"/>
  <c r="AU13" i="2" s="1"/>
  <c r="N13" i="2" s="1"/>
  <c r="R13" i="2"/>
  <c r="T13" i="2" s="1"/>
  <c r="BF12" i="2"/>
  <c r="BC12" i="2"/>
  <c r="BD12" i="2" s="1"/>
  <c r="AX12" i="2"/>
  <c r="AW12" i="2"/>
  <c r="AV12" i="2"/>
  <c r="AT12" i="2"/>
  <c r="AU12" i="2" s="1"/>
  <c r="N12" i="2" s="1"/>
  <c r="R12" i="2"/>
  <c r="T12" i="2" s="1"/>
  <c r="BF11" i="2"/>
  <c r="BC11" i="2"/>
  <c r="BD11" i="2" s="1"/>
  <c r="AX11" i="2"/>
  <c r="AW11" i="2"/>
  <c r="AV11" i="2"/>
  <c r="AT11" i="2"/>
  <c r="AU11" i="2" s="1"/>
  <c r="N11" i="2" s="1"/>
  <c r="R11" i="2"/>
  <c r="T11" i="2" s="1"/>
  <c r="BF10" i="2"/>
  <c r="BC10" i="2"/>
  <c r="BD10" i="2" s="1"/>
  <c r="AX10" i="2"/>
  <c r="AW10" i="2"/>
  <c r="AV10" i="2"/>
  <c r="AT10" i="2"/>
  <c r="AU10" i="2" s="1"/>
  <c r="N10" i="2" s="1"/>
  <c r="R10" i="2"/>
  <c r="T10" i="2" s="1"/>
  <c r="BF9" i="2"/>
  <c r="BC9" i="2"/>
  <c r="BD9" i="2" s="1"/>
  <c r="AX9" i="2"/>
  <c r="AW9" i="2"/>
  <c r="AV9" i="2"/>
  <c r="AT9" i="2"/>
  <c r="R9" i="2"/>
  <c r="T9" i="2" s="1"/>
  <c r="BF8" i="2"/>
  <c r="BC8" i="2"/>
  <c r="BD8" i="2" s="1"/>
  <c r="AX8" i="2"/>
  <c r="AW8" i="2"/>
  <c r="AV8" i="2"/>
  <c r="AT8" i="2"/>
  <c r="K8" i="2" s="1"/>
  <c r="R8" i="2"/>
  <c r="T8" i="2" s="1"/>
  <c r="BF7" i="2"/>
  <c r="BC7" i="2"/>
  <c r="BD7" i="2" s="1"/>
  <c r="AX7" i="2"/>
  <c r="AW7" i="2"/>
  <c r="AV7" i="2"/>
  <c r="AT7" i="2"/>
  <c r="AU7" i="2" s="1"/>
  <c r="N7" i="2" s="1"/>
  <c r="R7" i="2"/>
  <c r="T7" i="2" s="1"/>
  <c r="BF6" i="2"/>
  <c r="BC6" i="2"/>
  <c r="BD6" i="2" s="1"/>
  <c r="AX6" i="2"/>
  <c r="AW6" i="2"/>
  <c r="AV6" i="2"/>
  <c r="AT6" i="2"/>
  <c r="AU6" i="2" s="1"/>
  <c r="N6" i="2" s="1"/>
  <c r="R6" i="2"/>
  <c r="T6" i="2" s="1"/>
  <c r="BF5" i="2"/>
  <c r="BC5" i="2"/>
  <c r="BD5" i="2" s="1"/>
  <c r="AX5" i="2"/>
  <c r="AW5" i="2"/>
  <c r="AV5" i="2"/>
  <c r="AT5" i="2"/>
  <c r="AU5" i="2" s="1"/>
  <c r="N5" i="2" s="1"/>
  <c r="R5" i="2"/>
  <c r="T5" i="2" s="1"/>
  <c r="BF4" i="2"/>
  <c r="BC4" i="2"/>
  <c r="BD4" i="2" s="1"/>
  <c r="AX4" i="2"/>
  <c r="AW4" i="2"/>
  <c r="AV4" i="2"/>
  <c r="AT4" i="2"/>
  <c r="K4" i="2" s="1"/>
  <c r="R4" i="2"/>
  <c r="T4" i="2" s="1"/>
  <c r="BF3" i="2"/>
  <c r="BC3" i="2"/>
  <c r="BD3" i="2" s="1"/>
  <c r="AX3" i="2"/>
  <c r="AW3" i="2"/>
  <c r="AV3" i="2"/>
  <c r="AT3" i="2"/>
  <c r="AU3" i="2" s="1"/>
  <c r="N3" i="2" s="1"/>
  <c r="R3" i="2"/>
  <c r="T3" i="2" s="1"/>
  <c r="BF2" i="2"/>
  <c r="BC2" i="2"/>
  <c r="BD2" i="2" s="1"/>
  <c r="AX2" i="2"/>
  <c r="AW2" i="2"/>
  <c r="AV2" i="2"/>
  <c r="AT2" i="2"/>
  <c r="R2" i="2"/>
  <c r="T2" i="2" s="1"/>
  <c r="BF102" i="2"/>
  <c r="BC102" i="2"/>
  <c r="BD102" i="2" s="1"/>
  <c r="AX102" i="2"/>
  <c r="AW102" i="2"/>
  <c r="AV102" i="2"/>
  <c r="AT102" i="2"/>
  <c r="AU102" i="2" s="1"/>
  <c r="N102" i="2" s="1"/>
  <c r="R102" i="2"/>
  <c r="T102" i="2" s="1"/>
  <c r="BF101" i="2"/>
  <c r="BC101" i="2"/>
  <c r="BD101" i="2" s="1"/>
  <c r="AX101" i="2"/>
  <c r="AW101" i="2"/>
  <c r="AV101" i="2"/>
  <c r="AT101" i="2"/>
  <c r="AU101" i="2" s="1"/>
  <c r="N101" i="2" s="1"/>
  <c r="R101" i="2"/>
  <c r="T101" i="2" s="1"/>
  <c r="BF100" i="2"/>
  <c r="BC100" i="2"/>
  <c r="BD100" i="2" s="1"/>
  <c r="AX100" i="2"/>
  <c r="AW100" i="2"/>
  <c r="AV100" i="2"/>
  <c r="AT100" i="2"/>
  <c r="K100" i="2" s="1"/>
  <c r="R100" i="2"/>
  <c r="T100" i="2" s="1"/>
  <c r="BF99" i="2"/>
  <c r="BC99" i="2"/>
  <c r="BD99" i="2" s="1"/>
  <c r="AX99" i="2"/>
  <c r="AW99" i="2"/>
  <c r="AV99" i="2"/>
  <c r="AT99" i="2"/>
  <c r="AU99" i="2" s="1"/>
  <c r="N99" i="2" s="1"/>
  <c r="R99" i="2"/>
  <c r="T99" i="2" s="1"/>
  <c r="BF98" i="2"/>
  <c r="BC98" i="2"/>
  <c r="BD98" i="2" s="1"/>
  <c r="AX98" i="2"/>
  <c r="AW98" i="2"/>
  <c r="AV98" i="2"/>
  <c r="AT98" i="2"/>
  <c r="AU98" i="2" s="1"/>
  <c r="N98" i="2" s="1"/>
  <c r="R98" i="2"/>
  <c r="T98" i="2" s="1"/>
  <c r="BF97" i="2"/>
  <c r="BC97" i="2"/>
  <c r="BD97" i="2" s="1"/>
  <c r="AX97" i="2"/>
  <c r="AW97" i="2"/>
  <c r="AV97" i="2"/>
  <c r="AT97" i="2"/>
  <c r="K97" i="2" s="1"/>
  <c r="R97" i="2"/>
  <c r="T97" i="2" s="1"/>
  <c r="BF96" i="2"/>
  <c r="BC96" i="2"/>
  <c r="BD96" i="2" s="1"/>
  <c r="AX96" i="2"/>
  <c r="AW96" i="2"/>
  <c r="AV96" i="2"/>
  <c r="AT96" i="2"/>
  <c r="K96" i="2" s="1"/>
  <c r="R96" i="2"/>
  <c r="T96" i="2" s="1"/>
  <c r="BF95" i="2"/>
  <c r="BC95" i="2"/>
  <c r="BD95" i="2" s="1"/>
  <c r="AX95" i="2"/>
  <c r="AW95" i="2"/>
  <c r="AV95" i="2"/>
  <c r="AT95" i="2"/>
  <c r="AU95" i="2" s="1"/>
  <c r="N95" i="2" s="1"/>
  <c r="R95" i="2"/>
  <c r="T95" i="2" s="1"/>
  <c r="BF94" i="2"/>
  <c r="BC94" i="2"/>
  <c r="BD94" i="2" s="1"/>
  <c r="AX94" i="2"/>
  <c r="AW94" i="2"/>
  <c r="AV94" i="2"/>
  <c r="AT94" i="2"/>
  <c r="AU94" i="2" s="1"/>
  <c r="N94" i="2" s="1"/>
  <c r="R94" i="2"/>
  <c r="T94" i="2" s="1"/>
  <c r="BF93" i="2"/>
  <c r="BC93" i="2"/>
  <c r="BD93" i="2" s="1"/>
  <c r="AX93" i="2"/>
  <c r="AW93" i="2"/>
  <c r="AV93" i="2"/>
  <c r="AT93" i="2"/>
  <c r="K93" i="2" s="1"/>
  <c r="R93" i="2"/>
  <c r="T93" i="2" s="1"/>
  <c r="BF92" i="2"/>
  <c r="BC92" i="2"/>
  <c r="BD92" i="2" s="1"/>
  <c r="AX92" i="2"/>
  <c r="AW92" i="2"/>
  <c r="AV92" i="2"/>
  <c r="AT92" i="2"/>
  <c r="AU92" i="2" s="1"/>
  <c r="N92" i="2" s="1"/>
  <c r="R92" i="2"/>
  <c r="T92" i="2" s="1"/>
  <c r="BF91" i="2"/>
  <c r="BC91" i="2"/>
  <c r="BD91" i="2" s="1"/>
  <c r="AX91" i="2"/>
  <c r="AW91" i="2"/>
  <c r="AV91" i="2"/>
  <c r="AT91" i="2"/>
  <c r="R91" i="2"/>
  <c r="T91" i="2" s="1"/>
  <c r="BF90" i="2"/>
  <c r="BC90" i="2"/>
  <c r="BD90" i="2" s="1"/>
  <c r="AX90" i="2"/>
  <c r="AW90" i="2"/>
  <c r="AV90" i="2"/>
  <c r="AT90" i="2"/>
  <c r="AU90" i="2" s="1"/>
  <c r="N90" i="2" s="1"/>
  <c r="R90" i="2"/>
  <c r="T90" i="2" s="1"/>
  <c r="BF89" i="2"/>
  <c r="BC89" i="2"/>
  <c r="BD89" i="2" s="1"/>
  <c r="AX89" i="2"/>
  <c r="AW89" i="2"/>
  <c r="AV89" i="2"/>
  <c r="AT89" i="2"/>
  <c r="K89" i="2" s="1"/>
  <c r="R89" i="2"/>
  <c r="T89" i="2" s="1"/>
  <c r="BF88" i="2"/>
  <c r="BC88" i="2"/>
  <c r="BD88" i="2" s="1"/>
  <c r="AX88" i="2"/>
  <c r="AW88" i="2"/>
  <c r="AV88" i="2"/>
  <c r="AT88" i="2"/>
  <c r="K88" i="2" s="1"/>
  <c r="R88" i="2"/>
  <c r="T88" i="2" s="1"/>
  <c r="BF87" i="2"/>
  <c r="BC87" i="2"/>
  <c r="BD87" i="2" s="1"/>
  <c r="AX87" i="2"/>
  <c r="AW87" i="2"/>
  <c r="AV87" i="2"/>
  <c r="AT87" i="2"/>
  <c r="K87" i="2" s="1"/>
  <c r="R87" i="2"/>
  <c r="T87" i="2" s="1"/>
  <c r="BF170" i="2"/>
  <c r="BC170" i="2"/>
  <c r="BD170" i="2" s="1"/>
  <c r="AX170" i="2"/>
  <c r="AW170" i="2"/>
  <c r="AV170" i="2"/>
  <c r="AT170" i="2"/>
  <c r="AU170" i="2" s="1"/>
  <c r="R170" i="2"/>
  <c r="T170" i="2" s="1"/>
  <c r="BF169" i="2"/>
  <c r="BC169" i="2"/>
  <c r="BD169" i="2" s="1"/>
  <c r="AX169" i="2"/>
  <c r="AW169" i="2"/>
  <c r="AV169" i="2"/>
  <c r="AT169" i="2"/>
  <c r="K169" i="2" s="1"/>
  <c r="R169" i="2"/>
  <c r="T169" i="2" s="1"/>
  <c r="BF168" i="2"/>
  <c r="BC168" i="2"/>
  <c r="BD168" i="2" s="1"/>
  <c r="AX168" i="2"/>
  <c r="AW168" i="2"/>
  <c r="AV168" i="2"/>
  <c r="AT168" i="2"/>
  <c r="AU168" i="2" s="1"/>
  <c r="R168" i="2"/>
  <c r="T168" i="2" s="1"/>
  <c r="BF167" i="2"/>
  <c r="BC167" i="2"/>
  <c r="BD167" i="2" s="1"/>
  <c r="AX167" i="2"/>
  <c r="AW167" i="2"/>
  <c r="AV167" i="2"/>
  <c r="AT167" i="2"/>
  <c r="K167" i="2" s="1"/>
  <c r="R167" i="2"/>
  <c r="T167" i="2" s="1"/>
  <c r="BF166" i="2"/>
  <c r="BC166" i="2"/>
  <c r="BD166" i="2" s="1"/>
  <c r="AX166" i="2"/>
  <c r="AW166" i="2"/>
  <c r="AV166" i="2"/>
  <c r="AT166" i="2"/>
  <c r="AU166" i="2" s="1"/>
  <c r="R166" i="2"/>
  <c r="T166" i="2" s="1"/>
  <c r="BF165" i="2"/>
  <c r="BC165" i="2"/>
  <c r="BD165" i="2" s="1"/>
  <c r="AX165" i="2"/>
  <c r="AW165" i="2"/>
  <c r="AV165" i="2"/>
  <c r="AT165" i="2"/>
  <c r="K165" i="2" s="1"/>
  <c r="R165" i="2"/>
  <c r="T165" i="2" s="1"/>
  <c r="BF164" i="2"/>
  <c r="BC164" i="2"/>
  <c r="BD164" i="2" s="1"/>
  <c r="AX164" i="2"/>
  <c r="AW164" i="2"/>
  <c r="AV164" i="2"/>
  <c r="AT164" i="2"/>
  <c r="AU164" i="2" s="1"/>
  <c r="N164" i="2" s="1"/>
  <c r="R164" i="2"/>
  <c r="T164" i="2" s="1"/>
  <c r="BF163" i="2"/>
  <c r="BC163" i="2"/>
  <c r="BD163" i="2" s="1"/>
  <c r="AX163" i="2"/>
  <c r="AW163" i="2"/>
  <c r="AV163" i="2"/>
  <c r="AT163" i="2"/>
  <c r="K163" i="2" s="1"/>
  <c r="R163" i="2"/>
  <c r="T163" i="2" s="1"/>
  <c r="BF162" i="2"/>
  <c r="BC162" i="2"/>
  <c r="BD162" i="2" s="1"/>
  <c r="AX162" i="2"/>
  <c r="AW162" i="2"/>
  <c r="AV162" i="2"/>
  <c r="AT162" i="2"/>
  <c r="AU162" i="2" s="1"/>
  <c r="N162" i="2" s="1"/>
  <c r="R162" i="2"/>
  <c r="T162" i="2" s="1"/>
  <c r="BF161" i="2"/>
  <c r="BC161" i="2"/>
  <c r="BD161" i="2" s="1"/>
  <c r="AX161" i="2"/>
  <c r="AW161" i="2"/>
  <c r="AV161" i="2"/>
  <c r="AT161" i="2"/>
  <c r="AU161" i="2" s="1"/>
  <c r="N161" i="2" s="1"/>
  <c r="R161" i="2"/>
  <c r="T161" i="2" s="1"/>
  <c r="BF160" i="2"/>
  <c r="BC160" i="2"/>
  <c r="BD160" i="2" s="1"/>
  <c r="AX160" i="2"/>
  <c r="AW160" i="2"/>
  <c r="AV160" i="2"/>
  <c r="AT160" i="2"/>
  <c r="R160" i="2"/>
  <c r="T160" i="2" s="1"/>
  <c r="BF159" i="2"/>
  <c r="BC159" i="2"/>
  <c r="BD159" i="2" s="1"/>
  <c r="AX159" i="2"/>
  <c r="AW159" i="2"/>
  <c r="AV159" i="2"/>
  <c r="AT159" i="2"/>
  <c r="K159" i="2" s="1"/>
  <c r="R159" i="2"/>
  <c r="T159" i="2" s="1"/>
  <c r="BF158" i="2"/>
  <c r="BC158" i="2"/>
  <c r="BD158" i="2" s="1"/>
  <c r="AX158" i="2"/>
  <c r="AW158" i="2"/>
  <c r="AV158" i="2"/>
  <c r="AT158" i="2"/>
  <c r="AU158" i="2" s="1"/>
  <c r="N158" i="2" s="1"/>
  <c r="R158" i="2"/>
  <c r="T158" i="2" s="1"/>
  <c r="BF157" i="2"/>
  <c r="BC157" i="2"/>
  <c r="BD157" i="2" s="1"/>
  <c r="AX157" i="2"/>
  <c r="AW157" i="2"/>
  <c r="AV157" i="2"/>
  <c r="AT157" i="2"/>
  <c r="AU157" i="2" s="1"/>
  <c r="N157" i="2" s="1"/>
  <c r="R157" i="2"/>
  <c r="T157" i="2" s="1"/>
  <c r="BF156" i="2"/>
  <c r="BC156" i="2"/>
  <c r="BD156" i="2" s="1"/>
  <c r="AX156" i="2"/>
  <c r="AW156" i="2"/>
  <c r="AV156" i="2"/>
  <c r="AT156" i="2"/>
  <c r="K156" i="2" s="1"/>
  <c r="R156" i="2"/>
  <c r="T156" i="2" s="1"/>
  <c r="BF155" i="2"/>
  <c r="BC155" i="2"/>
  <c r="BD155" i="2" s="1"/>
  <c r="AX155" i="2"/>
  <c r="AW155" i="2"/>
  <c r="AV155" i="2"/>
  <c r="AT155" i="2"/>
  <c r="AU155" i="2" s="1"/>
  <c r="N155" i="2" s="1"/>
  <c r="R155" i="2"/>
  <c r="T155" i="2" s="1"/>
  <c r="BF154" i="2"/>
  <c r="BC154" i="2"/>
  <c r="BD154" i="2" s="1"/>
  <c r="AX154" i="2"/>
  <c r="AW154" i="2"/>
  <c r="AV154" i="2"/>
  <c r="AT154" i="2"/>
  <c r="AU154" i="2" s="1"/>
  <c r="N154" i="2" s="1"/>
  <c r="R154" i="2"/>
  <c r="T154" i="2" s="1"/>
  <c r="BF52" i="2"/>
  <c r="BC52" i="2"/>
  <c r="BD52" i="2" s="1"/>
  <c r="AX52" i="2"/>
  <c r="AW52" i="2"/>
  <c r="AV52" i="2"/>
  <c r="AT52" i="2"/>
  <c r="AU52" i="2" s="1"/>
  <c r="N52" i="2" s="1"/>
  <c r="R52" i="2"/>
  <c r="T52" i="2" s="1"/>
  <c r="BF51" i="2"/>
  <c r="BC51" i="2"/>
  <c r="BD51" i="2" s="1"/>
  <c r="AX51" i="2"/>
  <c r="AW51" i="2"/>
  <c r="AV51" i="2"/>
  <c r="AT51" i="2"/>
  <c r="K51" i="2" s="1"/>
  <c r="R51" i="2"/>
  <c r="T51" i="2" s="1"/>
  <c r="BF50" i="2"/>
  <c r="BC50" i="2"/>
  <c r="BD50" i="2" s="1"/>
  <c r="AX50" i="2"/>
  <c r="AW50" i="2"/>
  <c r="AV50" i="2"/>
  <c r="AT50" i="2"/>
  <c r="AU50" i="2" s="1"/>
  <c r="N50" i="2" s="1"/>
  <c r="R50" i="2"/>
  <c r="T50" i="2" s="1"/>
  <c r="BF49" i="2"/>
  <c r="BC49" i="2"/>
  <c r="BD49" i="2" s="1"/>
  <c r="AX49" i="2"/>
  <c r="AW49" i="2"/>
  <c r="AV49" i="2"/>
  <c r="AT49" i="2"/>
  <c r="AU49" i="2" s="1"/>
  <c r="N49" i="2" s="1"/>
  <c r="R49" i="2"/>
  <c r="T49" i="2" s="1"/>
  <c r="BF48" i="2"/>
  <c r="BC48" i="2"/>
  <c r="BD48" i="2" s="1"/>
  <c r="AX48" i="2"/>
  <c r="AW48" i="2"/>
  <c r="AV48" i="2"/>
  <c r="AT48" i="2"/>
  <c r="K48" i="2" s="1"/>
  <c r="R48" i="2"/>
  <c r="T48" i="2" s="1"/>
  <c r="BF47" i="2"/>
  <c r="BC47" i="2"/>
  <c r="BD47" i="2" s="1"/>
  <c r="AX47" i="2"/>
  <c r="AW47" i="2"/>
  <c r="AV47" i="2"/>
  <c r="AT47" i="2"/>
  <c r="K47" i="2" s="1"/>
  <c r="R47" i="2"/>
  <c r="T47" i="2" s="1"/>
  <c r="BF46" i="2"/>
  <c r="BC46" i="2"/>
  <c r="BD46" i="2" s="1"/>
  <c r="AX46" i="2"/>
  <c r="AW46" i="2"/>
  <c r="AV46" i="2"/>
  <c r="AT46" i="2"/>
  <c r="AU46" i="2" s="1"/>
  <c r="N46" i="2" s="1"/>
  <c r="R46" i="2"/>
  <c r="T46" i="2" s="1"/>
  <c r="BF45" i="2"/>
  <c r="BC45" i="2"/>
  <c r="BD45" i="2" s="1"/>
  <c r="AX45" i="2"/>
  <c r="AW45" i="2"/>
  <c r="AV45" i="2"/>
  <c r="AT45" i="2"/>
  <c r="AU45" i="2" s="1"/>
  <c r="N45" i="2" s="1"/>
  <c r="R45" i="2"/>
  <c r="T45" i="2" s="1"/>
  <c r="BF44" i="2"/>
  <c r="BC44" i="2"/>
  <c r="BD44" i="2" s="1"/>
  <c r="AX44" i="2"/>
  <c r="AW44" i="2"/>
  <c r="AV44" i="2"/>
  <c r="AT44" i="2"/>
  <c r="K44" i="2" s="1"/>
  <c r="R44" i="2"/>
  <c r="T44" i="2" s="1"/>
  <c r="BF43" i="2"/>
  <c r="BC43" i="2"/>
  <c r="BD43" i="2" s="1"/>
  <c r="AX43" i="2"/>
  <c r="AW43" i="2"/>
  <c r="AV43" i="2"/>
  <c r="AT43" i="2"/>
  <c r="K43" i="2" s="1"/>
  <c r="R43" i="2"/>
  <c r="T43" i="2" s="1"/>
  <c r="BF42" i="2"/>
  <c r="BC42" i="2"/>
  <c r="BD42" i="2" s="1"/>
  <c r="AX42" i="2"/>
  <c r="AW42" i="2"/>
  <c r="AV42" i="2"/>
  <c r="AT42" i="2"/>
  <c r="AU42" i="2" s="1"/>
  <c r="N42" i="2" s="1"/>
  <c r="R42" i="2"/>
  <c r="T42" i="2" s="1"/>
  <c r="BF41" i="2"/>
  <c r="BC41" i="2"/>
  <c r="BD41" i="2" s="1"/>
  <c r="AX41" i="2"/>
  <c r="AW41" i="2"/>
  <c r="AV41" i="2"/>
  <c r="AT41" i="2"/>
  <c r="AU41" i="2" s="1"/>
  <c r="N41" i="2" s="1"/>
  <c r="R41" i="2"/>
  <c r="T41" i="2" s="1"/>
  <c r="BF40" i="2"/>
  <c r="BC40" i="2"/>
  <c r="BD40" i="2" s="1"/>
  <c r="AX40" i="2"/>
  <c r="AW40" i="2"/>
  <c r="AV40" i="2"/>
  <c r="AT40" i="2"/>
  <c r="AU40" i="2" s="1"/>
  <c r="N40" i="2" s="1"/>
  <c r="R40" i="2"/>
  <c r="T40" i="2" s="1"/>
  <c r="BF39" i="2"/>
  <c r="BC39" i="2"/>
  <c r="BD39" i="2" s="1"/>
  <c r="AX39" i="2"/>
  <c r="AW39" i="2"/>
  <c r="AV39" i="2"/>
  <c r="AT39" i="2"/>
  <c r="K39" i="2" s="1"/>
  <c r="R39" i="2"/>
  <c r="T39" i="2" s="1"/>
  <c r="BF38" i="2"/>
  <c r="BC38" i="2"/>
  <c r="BD38" i="2" s="1"/>
  <c r="AX38" i="2"/>
  <c r="AW38" i="2"/>
  <c r="AV38" i="2"/>
  <c r="AT38" i="2"/>
  <c r="K38" i="2" s="1"/>
  <c r="R38" i="2"/>
  <c r="T38" i="2" s="1"/>
  <c r="BF37" i="2"/>
  <c r="BC37" i="2"/>
  <c r="BD37" i="2" s="1"/>
  <c r="AX37" i="2"/>
  <c r="AW37" i="2"/>
  <c r="AV37" i="2"/>
  <c r="AT37" i="2"/>
  <c r="AU37" i="2" s="1"/>
  <c r="R37" i="2"/>
  <c r="T37" i="2" s="1"/>
  <c r="BF36" i="2"/>
  <c r="BC36" i="2"/>
  <c r="BD36" i="2" s="1"/>
  <c r="AX36" i="2"/>
  <c r="AW36" i="2"/>
  <c r="AV36" i="2"/>
  <c r="AT36" i="2"/>
  <c r="R36" i="2"/>
  <c r="T36" i="2" s="1"/>
  <c r="R137" i="2"/>
  <c r="T137" i="2" s="1"/>
  <c r="AT137" i="2"/>
  <c r="K137" i="2" s="1"/>
  <c r="AV137" i="2"/>
  <c r="AW137" i="2"/>
  <c r="AX137" i="2"/>
  <c r="BC137" i="2"/>
  <c r="BD137" i="2" s="1"/>
  <c r="BF137" i="2"/>
  <c r="R138" i="2"/>
  <c r="T138" i="2" s="1"/>
  <c r="AT138" i="2"/>
  <c r="AV138" i="2"/>
  <c r="AW138" i="2"/>
  <c r="AX138" i="2"/>
  <c r="BC138" i="2"/>
  <c r="BD138" i="2" s="1"/>
  <c r="BF138" i="2"/>
  <c r="R139" i="2"/>
  <c r="T139" i="2" s="1"/>
  <c r="AT139" i="2"/>
  <c r="K139" i="2" s="1"/>
  <c r="AV139" i="2"/>
  <c r="AW139" i="2"/>
  <c r="AX139" i="2"/>
  <c r="BC139" i="2"/>
  <c r="BD139" i="2" s="1"/>
  <c r="BF139" i="2"/>
  <c r="R140" i="2"/>
  <c r="T140" i="2" s="1"/>
  <c r="AT140" i="2"/>
  <c r="AV140" i="2"/>
  <c r="AW140" i="2"/>
  <c r="AX140" i="2"/>
  <c r="BC140" i="2"/>
  <c r="BD140" i="2" s="1"/>
  <c r="BF140" i="2"/>
  <c r="R141" i="2"/>
  <c r="T141" i="2" s="1"/>
  <c r="AT141" i="2"/>
  <c r="K141" i="2" s="1"/>
  <c r="AV141" i="2"/>
  <c r="AW141" i="2"/>
  <c r="AX141" i="2"/>
  <c r="BC141" i="2"/>
  <c r="BD141" i="2" s="1"/>
  <c r="BF141" i="2"/>
  <c r="R142" i="2"/>
  <c r="T142" i="2" s="1"/>
  <c r="AT142" i="2"/>
  <c r="AV142" i="2"/>
  <c r="AW142" i="2"/>
  <c r="AX142" i="2"/>
  <c r="BC142" i="2"/>
  <c r="BD142" i="2" s="1"/>
  <c r="BF142" i="2"/>
  <c r="R143" i="2"/>
  <c r="T143" i="2" s="1"/>
  <c r="AT143" i="2"/>
  <c r="K143" i="2" s="1"/>
  <c r="AV143" i="2"/>
  <c r="AW143" i="2"/>
  <c r="AX143" i="2"/>
  <c r="BC143" i="2"/>
  <c r="BD143" i="2" s="1"/>
  <c r="BF143" i="2"/>
  <c r="R144" i="2"/>
  <c r="T144" i="2" s="1"/>
  <c r="AT144" i="2"/>
  <c r="AV144" i="2"/>
  <c r="AW144" i="2"/>
  <c r="AX144" i="2"/>
  <c r="BC144" i="2"/>
  <c r="BD144" i="2" s="1"/>
  <c r="BF144" i="2"/>
  <c r="R145" i="2"/>
  <c r="T145" i="2" s="1"/>
  <c r="AT145" i="2"/>
  <c r="K145" i="2" s="1"/>
  <c r="AV145" i="2"/>
  <c r="AW145" i="2"/>
  <c r="AX145" i="2"/>
  <c r="BC145" i="2"/>
  <c r="BD145" i="2" s="1"/>
  <c r="BF145" i="2"/>
  <c r="R146" i="2"/>
  <c r="T146" i="2" s="1"/>
  <c r="AT146" i="2"/>
  <c r="AV146" i="2"/>
  <c r="AW146" i="2"/>
  <c r="AX146" i="2"/>
  <c r="BC146" i="2"/>
  <c r="BD146" i="2" s="1"/>
  <c r="BF146" i="2"/>
  <c r="R147" i="2"/>
  <c r="T147" i="2" s="1"/>
  <c r="AT147" i="2"/>
  <c r="K147" i="2" s="1"/>
  <c r="AV147" i="2"/>
  <c r="AW147" i="2"/>
  <c r="AX147" i="2"/>
  <c r="BC147" i="2"/>
  <c r="BD147" i="2" s="1"/>
  <c r="BF147" i="2"/>
  <c r="R148" i="2"/>
  <c r="T148" i="2" s="1"/>
  <c r="AT148" i="2"/>
  <c r="AV148" i="2"/>
  <c r="AW148" i="2"/>
  <c r="AX148" i="2"/>
  <c r="BC148" i="2"/>
  <c r="BD148" i="2" s="1"/>
  <c r="BF148" i="2"/>
  <c r="R149" i="2"/>
  <c r="T149" i="2" s="1"/>
  <c r="AT149" i="2"/>
  <c r="AV149" i="2"/>
  <c r="AW149" i="2"/>
  <c r="AX149" i="2"/>
  <c r="BC149" i="2"/>
  <c r="BD149" i="2" s="1"/>
  <c r="BF149" i="2"/>
  <c r="R150" i="2"/>
  <c r="T150" i="2" s="1"/>
  <c r="AT150" i="2"/>
  <c r="K150" i="2" s="1"/>
  <c r="AV150" i="2"/>
  <c r="AW150" i="2"/>
  <c r="AX150" i="2"/>
  <c r="BC150" i="2"/>
  <c r="BD150" i="2" s="1"/>
  <c r="BF150" i="2"/>
  <c r="R151" i="2"/>
  <c r="T151" i="2" s="1"/>
  <c r="AT151" i="2"/>
  <c r="AV151" i="2"/>
  <c r="AW151" i="2"/>
  <c r="AX151" i="2"/>
  <c r="BC151" i="2"/>
  <c r="BD151" i="2" s="1"/>
  <c r="BF151" i="2"/>
  <c r="R152" i="2"/>
  <c r="T152" i="2" s="1"/>
  <c r="AT152" i="2"/>
  <c r="K152" i="2" s="1"/>
  <c r="AV152" i="2"/>
  <c r="AW152" i="2"/>
  <c r="AX152" i="2"/>
  <c r="BC152" i="2"/>
  <c r="BD152" i="2" s="1"/>
  <c r="BF152" i="2"/>
  <c r="R153" i="2"/>
  <c r="T153" i="2" s="1"/>
  <c r="AT153" i="2"/>
  <c r="AV153" i="2"/>
  <c r="AW153" i="2"/>
  <c r="AX153" i="2"/>
  <c r="BC153" i="2"/>
  <c r="BD153" i="2" s="1"/>
  <c r="BF153" i="2"/>
  <c r="R120" i="2"/>
  <c r="T120" i="2" s="1"/>
  <c r="AT120" i="2"/>
  <c r="K120" i="2" s="1"/>
  <c r="AV120" i="2"/>
  <c r="AW120" i="2"/>
  <c r="AX120" i="2"/>
  <c r="BC120" i="2"/>
  <c r="BD120" i="2" s="1"/>
  <c r="BF120" i="2"/>
  <c r="R121" i="2"/>
  <c r="T121" i="2" s="1"/>
  <c r="AT121" i="2"/>
  <c r="AV121" i="2"/>
  <c r="AW121" i="2"/>
  <c r="AX121" i="2"/>
  <c r="BC121" i="2"/>
  <c r="BD121" i="2" s="1"/>
  <c r="BF121" i="2"/>
  <c r="R122" i="2"/>
  <c r="T122" i="2" s="1"/>
  <c r="AT122" i="2"/>
  <c r="AV122" i="2"/>
  <c r="AW122" i="2"/>
  <c r="AX122" i="2"/>
  <c r="BC122" i="2"/>
  <c r="BD122" i="2" s="1"/>
  <c r="BF122" i="2"/>
  <c r="R123" i="2"/>
  <c r="T123" i="2" s="1"/>
  <c r="AT123" i="2"/>
  <c r="AU123" i="2" s="1"/>
  <c r="AV123" i="2"/>
  <c r="AW123" i="2"/>
  <c r="AX123" i="2"/>
  <c r="BC123" i="2"/>
  <c r="BD123" i="2" s="1"/>
  <c r="BF123" i="2"/>
  <c r="R124" i="2"/>
  <c r="T124" i="2" s="1"/>
  <c r="AT124" i="2"/>
  <c r="K124" i="2" s="1"/>
  <c r="AV124" i="2"/>
  <c r="AW124" i="2"/>
  <c r="AX124" i="2"/>
  <c r="BC124" i="2"/>
  <c r="BD124" i="2" s="1"/>
  <c r="BF124" i="2"/>
  <c r="R125" i="2"/>
  <c r="T125" i="2" s="1"/>
  <c r="AT125" i="2"/>
  <c r="AV125" i="2"/>
  <c r="AW125" i="2"/>
  <c r="AX125" i="2"/>
  <c r="BC125" i="2"/>
  <c r="BD125" i="2" s="1"/>
  <c r="BF125" i="2"/>
  <c r="R126" i="2"/>
  <c r="T126" i="2" s="1"/>
  <c r="AT126" i="2"/>
  <c r="AV126" i="2"/>
  <c r="AW126" i="2"/>
  <c r="AX126" i="2"/>
  <c r="BC126" i="2"/>
  <c r="BD126" i="2" s="1"/>
  <c r="BF126" i="2"/>
  <c r="R127" i="2"/>
  <c r="T127" i="2" s="1"/>
  <c r="AT127" i="2"/>
  <c r="K127" i="2" s="1"/>
  <c r="AV127" i="2"/>
  <c r="AW127" i="2"/>
  <c r="AX127" i="2"/>
  <c r="BC127" i="2"/>
  <c r="BD127" i="2" s="1"/>
  <c r="BF127" i="2"/>
  <c r="R128" i="2"/>
  <c r="T128" i="2" s="1"/>
  <c r="AT128" i="2"/>
  <c r="K128" i="2" s="1"/>
  <c r="AV128" i="2"/>
  <c r="AW128" i="2"/>
  <c r="AX128" i="2"/>
  <c r="BC128" i="2"/>
  <c r="BD128" i="2" s="1"/>
  <c r="BF128" i="2"/>
  <c r="R129" i="2"/>
  <c r="T129" i="2" s="1"/>
  <c r="AT129" i="2"/>
  <c r="AV129" i="2"/>
  <c r="AW129" i="2"/>
  <c r="AX129" i="2"/>
  <c r="BC129" i="2"/>
  <c r="BD129" i="2" s="1"/>
  <c r="BF129" i="2"/>
  <c r="R130" i="2"/>
  <c r="T130" i="2" s="1"/>
  <c r="AT130" i="2"/>
  <c r="K130" i="2" s="1"/>
  <c r="AV130" i="2"/>
  <c r="AW130" i="2"/>
  <c r="AX130" i="2"/>
  <c r="BC130" i="2"/>
  <c r="BD130" i="2" s="1"/>
  <c r="BF130" i="2"/>
  <c r="R131" i="2"/>
  <c r="T131" i="2" s="1"/>
  <c r="AT131" i="2"/>
  <c r="K131" i="2" s="1"/>
  <c r="AV131" i="2"/>
  <c r="AW131" i="2"/>
  <c r="AX131" i="2"/>
  <c r="BC131" i="2"/>
  <c r="BD131" i="2" s="1"/>
  <c r="BF131" i="2"/>
  <c r="R132" i="2"/>
  <c r="T132" i="2" s="1"/>
  <c r="AT132" i="2"/>
  <c r="K132" i="2" s="1"/>
  <c r="AV132" i="2"/>
  <c r="AW132" i="2"/>
  <c r="AX132" i="2"/>
  <c r="BC132" i="2"/>
  <c r="BD132" i="2" s="1"/>
  <c r="BF132" i="2"/>
  <c r="R133" i="2"/>
  <c r="T133" i="2" s="1"/>
  <c r="AT133" i="2"/>
  <c r="K133" i="2" s="1"/>
  <c r="AV133" i="2"/>
  <c r="AW133" i="2"/>
  <c r="AX133" i="2"/>
  <c r="BC133" i="2"/>
  <c r="BD133" i="2" s="1"/>
  <c r="BF133" i="2"/>
  <c r="R134" i="2"/>
  <c r="T134" i="2" s="1"/>
  <c r="AT134" i="2"/>
  <c r="K134" i="2" s="1"/>
  <c r="AV134" i="2"/>
  <c r="AW134" i="2"/>
  <c r="AX134" i="2"/>
  <c r="BC134" i="2"/>
  <c r="BD134" i="2" s="1"/>
  <c r="BF134" i="2"/>
  <c r="R135" i="2"/>
  <c r="T135" i="2" s="1"/>
  <c r="AT135" i="2"/>
  <c r="K135" i="2" s="1"/>
  <c r="AV135" i="2"/>
  <c r="AW135" i="2"/>
  <c r="AX135" i="2"/>
  <c r="BC135" i="2"/>
  <c r="BD135" i="2" s="1"/>
  <c r="BF135" i="2"/>
  <c r="R136" i="2"/>
  <c r="T136" i="2" s="1"/>
  <c r="AT136" i="2"/>
  <c r="K136" i="2" s="1"/>
  <c r="AV136" i="2"/>
  <c r="AW136" i="2"/>
  <c r="AX136" i="2"/>
  <c r="BC136" i="2"/>
  <c r="BD136" i="2" s="1"/>
  <c r="BF136" i="2"/>
  <c r="R19" i="2"/>
  <c r="T19" i="2" s="1"/>
  <c r="AT19" i="2"/>
  <c r="K19" i="2" s="1"/>
  <c r="AV19" i="2"/>
  <c r="AW19" i="2"/>
  <c r="AX19" i="2"/>
  <c r="BC19" i="2"/>
  <c r="BD19" i="2" s="1"/>
  <c r="BF19" i="2"/>
  <c r="R20" i="2"/>
  <c r="T20" i="2" s="1"/>
  <c r="AT20" i="2"/>
  <c r="K20" i="2" s="1"/>
  <c r="AV20" i="2"/>
  <c r="AW20" i="2"/>
  <c r="AX20" i="2"/>
  <c r="BC20" i="2"/>
  <c r="BD20" i="2" s="1"/>
  <c r="BF20" i="2"/>
  <c r="R21" i="2"/>
  <c r="T21" i="2" s="1"/>
  <c r="AT21" i="2"/>
  <c r="K21" i="2" s="1"/>
  <c r="AV21" i="2"/>
  <c r="AW21" i="2"/>
  <c r="AX21" i="2"/>
  <c r="BC21" i="2"/>
  <c r="BD21" i="2" s="1"/>
  <c r="BF21" i="2"/>
  <c r="R22" i="2"/>
  <c r="T22" i="2" s="1"/>
  <c r="AT22" i="2"/>
  <c r="K22" i="2" s="1"/>
  <c r="AV22" i="2"/>
  <c r="AW22" i="2"/>
  <c r="AX22" i="2"/>
  <c r="BC22" i="2"/>
  <c r="BD22" i="2" s="1"/>
  <c r="BF22" i="2"/>
  <c r="R23" i="2"/>
  <c r="T23" i="2" s="1"/>
  <c r="AT23" i="2"/>
  <c r="K23" i="2" s="1"/>
  <c r="AV23" i="2"/>
  <c r="AW23" i="2"/>
  <c r="AX23" i="2"/>
  <c r="BC23" i="2"/>
  <c r="BD23" i="2" s="1"/>
  <c r="BF23" i="2"/>
  <c r="R24" i="2"/>
  <c r="T24" i="2" s="1"/>
  <c r="AT24" i="2"/>
  <c r="K24" i="2" s="1"/>
  <c r="AV24" i="2"/>
  <c r="AW24" i="2"/>
  <c r="AX24" i="2"/>
  <c r="BC24" i="2"/>
  <c r="BD24" i="2" s="1"/>
  <c r="BF24" i="2"/>
  <c r="R25" i="2"/>
  <c r="T25" i="2" s="1"/>
  <c r="AT25" i="2"/>
  <c r="K25" i="2" s="1"/>
  <c r="AV25" i="2"/>
  <c r="AW25" i="2"/>
  <c r="AX25" i="2"/>
  <c r="BC25" i="2"/>
  <c r="BD25" i="2" s="1"/>
  <c r="BF25" i="2"/>
  <c r="R26" i="2"/>
  <c r="T26" i="2" s="1"/>
  <c r="AT26" i="2"/>
  <c r="K26" i="2" s="1"/>
  <c r="AV26" i="2"/>
  <c r="AW26" i="2"/>
  <c r="AX26" i="2"/>
  <c r="BC26" i="2"/>
  <c r="BD26" i="2" s="1"/>
  <c r="BF26" i="2"/>
  <c r="R27" i="2"/>
  <c r="T27" i="2" s="1"/>
  <c r="AT27" i="2"/>
  <c r="K27" i="2" s="1"/>
  <c r="AV27" i="2"/>
  <c r="AW27" i="2"/>
  <c r="AX27" i="2"/>
  <c r="BC27" i="2"/>
  <c r="BD27" i="2" s="1"/>
  <c r="BF27" i="2"/>
  <c r="R28" i="2"/>
  <c r="T28" i="2" s="1"/>
  <c r="AT28" i="2"/>
  <c r="K28" i="2" s="1"/>
  <c r="AV28" i="2"/>
  <c r="AW28" i="2"/>
  <c r="AX28" i="2"/>
  <c r="BC28" i="2"/>
  <c r="BD28" i="2" s="1"/>
  <c r="BF28" i="2"/>
  <c r="R29" i="2"/>
  <c r="T29" i="2" s="1"/>
  <c r="AT29" i="2"/>
  <c r="K29" i="2" s="1"/>
  <c r="AV29" i="2"/>
  <c r="AW29" i="2"/>
  <c r="AX29" i="2"/>
  <c r="BC29" i="2"/>
  <c r="BD29" i="2" s="1"/>
  <c r="BF29" i="2"/>
  <c r="R30" i="2"/>
  <c r="T30" i="2" s="1"/>
  <c r="AT30" i="2"/>
  <c r="K30" i="2" s="1"/>
  <c r="AV30" i="2"/>
  <c r="AW30" i="2"/>
  <c r="AX30" i="2"/>
  <c r="BC30" i="2"/>
  <c r="BD30" i="2" s="1"/>
  <c r="BF30" i="2"/>
  <c r="R31" i="2"/>
  <c r="T31" i="2" s="1"/>
  <c r="AT31" i="2"/>
  <c r="K31" i="2" s="1"/>
  <c r="AV31" i="2"/>
  <c r="AW31" i="2"/>
  <c r="AX31" i="2"/>
  <c r="BC31" i="2"/>
  <c r="BD31" i="2" s="1"/>
  <c r="BF31" i="2"/>
  <c r="R32" i="2"/>
  <c r="T32" i="2" s="1"/>
  <c r="AT32" i="2"/>
  <c r="K32" i="2" s="1"/>
  <c r="AV32" i="2"/>
  <c r="AW32" i="2"/>
  <c r="AX32" i="2"/>
  <c r="BC32" i="2"/>
  <c r="BD32" i="2" s="1"/>
  <c r="BF32" i="2"/>
  <c r="R33" i="2"/>
  <c r="T33" i="2" s="1"/>
  <c r="AT33" i="2"/>
  <c r="AV33" i="2"/>
  <c r="AW33" i="2"/>
  <c r="AX33" i="2"/>
  <c r="BC33" i="2"/>
  <c r="BD33" i="2" s="1"/>
  <c r="BF33" i="2"/>
  <c r="R34" i="2"/>
  <c r="AT34" i="2"/>
  <c r="K34" i="2" s="1"/>
  <c r="AV34" i="2"/>
  <c r="AW34" i="2"/>
  <c r="AX34" i="2"/>
  <c r="BC34" i="2"/>
  <c r="BD34" i="2" s="1"/>
  <c r="BF34" i="2"/>
  <c r="R35" i="2"/>
  <c r="T35" i="2" s="1"/>
  <c r="AT35" i="2"/>
  <c r="K35" i="2" s="1"/>
  <c r="AV35" i="2"/>
  <c r="AW35" i="2"/>
  <c r="AX35" i="2"/>
  <c r="BC35" i="2"/>
  <c r="BD35" i="2" s="1"/>
  <c r="BF35" i="2"/>
  <c r="R375" i="2"/>
  <c r="T375" i="2" s="1"/>
  <c r="AT375" i="2"/>
  <c r="K375" i="2" s="1"/>
  <c r="AV375" i="2"/>
  <c r="AW375" i="2"/>
  <c r="AX375" i="2"/>
  <c r="BC375" i="2"/>
  <c r="BD375" i="2" s="1"/>
  <c r="BF375" i="2"/>
  <c r="R376" i="2"/>
  <c r="AT376" i="2"/>
  <c r="K376" i="2" s="1"/>
  <c r="AV376" i="2"/>
  <c r="AW376" i="2"/>
  <c r="AX376" i="2"/>
  <c r="BC376" i="2"/>
  <c r="BD376" i="2" s="1"/>
  <c r="BF376" i="2"/>
  <c r="R377" i="2"/>
  <c r="T377" i="2" s="1"/>
  <c r="AT377" i="2"/>
  <c r="K377" i="2" s="1"/>
  <c r="AV377" i="2"/>
  <c r="AW377" i="2"/>
  <c r="AX377" i="2"/>
  <c r="BC377" i="2"/>
  <c r="BD377" i="2" s="1"/>
  <c r="BF377" i="2"/>
  <c r="R378" i="2"/>
  <c r="AT378" i="2"/>
  <c r="K378" i="2" s="1"/>
  <c r="AV378" i="2"/>
  <c r="AW378" i="2"/>
  <c r="AX378" i="2"/>
  <c r="BC378" i="2"/>
  <c r="BD378" i="2" s="1"/>
  <c r="BF378" i="2"/>
  <c r="R379" i="2"/>
  <c r="AT379" i="2"/>
  <c r="K379" i="2" s="1"/>
  <c r="AV379" i="2"/>
  <c r="AW379" i="2"/>
  <c r="AX379" i="2"/>
  <c r="BC379" i="2"/>
  <c r="BD379" i="2" s="1"/>
  <c r="BF379" i="2"/>
  <c r="R380" i="2"/>
  <c r="T380" i="2" s="1"/>
  <c r="AT380" i="2"/>
  <c r="K380" i="2" s="1"/>
  <c r="AV380" i="2"/>
  <c r="AW380" i="2"/>
  <c r="AX380" i="2"/>
  <c r="BC380" i="2"/>
  <c r="BD380" i="2" s="1"/>
  <c r="BF380" i="2"/>
  <c r="R381" i="2"/>
  <c r="AT381" i="2"/>
  <c r="K381" i="2" s="1"/>
  <c r="AV381" i="2"/>
  <c r="AW381" i="2"/>
  <c r="AX381" i="2"/>
  <c r="BC381" i="2"/>
  <c r="BD381" i="2" s="1"/>
  <c r="BF381" i="2"/>
  <c r="R382" i="2"/>
  <c r="T382" i="2" s="1"/>
  <c r="AT382" i="2"/>
  <c r="AU382" i="2" s="1"/>
  <c r="N382" i="2" s="1"/>
  <c r="AV382" i="2"/>
  <c r="AW382" i="2"/>
  <c r="AX382" i="2"/>
  <c r="BC382" i="2"/>
  <c r="BD382" i="2" s="1"/>
  <c r="BF382" i="2"/>
  <c r="R383" i="2"/>
  <c r="AT383" i="2"/>
  <c r="AV383" i="2"/>
  <c r="AW383" i="2"/>
  <c r="AX383" i="2"/>
  <c r="BC383" i="2"/>
  <c r="BD383" i="2" s="1"/>
  <c r="BF383" i="2"/>
  <c r="R384" i="2"/>
  <c r="T384" i="2" s="1"/>
  <c r="AT384" i="2"/>
  <c r="K384" i="2" s="1"/>
  <c r="AV384" i="2"/>
  <c r="AW384" i="2"/>
  <c r="AX384" i="2"/>
  <c r="BC384" i="2"/>
  <c r="BD384" i="2" s="1"/>
  <c r="BF384" i="2"/>
  <c r="R385" i="2"/>
  <c r="AT385" i="2"/>
  <c r="K385" i="2" s="1"/>
  <c r="AV385" i="2"/>
  <c r="AW385" i="2"/>
  <c r="AX385" i="2"/>
  <c r="BC385" i="2"/>
  <c r="BD385" i="2" s="1"/>
  <c r="BF385" i="2"/>
  <c r="R386" i="2"/>
  <c r="T386" i="2" s="1"/>
  <c r="AT386" i="2"/>
  <c r="AU386" i="2" s="1"/>
  <c r="N386" i="2" s="1"/>
  <c r="AV386" i="2"/>
  <c r="AW386" i="2"/>
  <c r="AX386" i="2"/>
  <c r="BC386" i="2"/>
  <c r="BD386" i="2" s="1"/>
  <c r="BF386" i="2"/>
  <c r="R387" i="2"/>
  <c r="T387" i="2" s="1"/>
  <c r="AT387" i="2"/>
  <c r="AV387" i="2"/>
  <c r="AW387" i="2"/>
  <c r="AX387" i="2"/>
  <c r="BC387" i="2"/>
  <c r="BD387" i="2" s="1"/>
  <c r="BF387" i="2"/>
  <c r="R388" i="2"/>
  <c r="T388" i="2" s="1"/>
  <c r="AT388" i="2"/>
  <c r="AU388" i="2" s="1"/>
  <c r="AV388" i="2"/>
  <c r="AW388" i="2"/>
  <c r="AX388" i="2"/>
  <c r="BC388" i="2"/>
  <c r="BD388" i="2" s="1"/>
  <c r="BF388" i="2"/>
  <c r="R389" i="2"/>
  <c r="T389" i="2" s="1"/>
  <c r="AT389" i="2"/>
  <c r="AV389" i="2"/>
  <c r="AW389" i="2"/>
  <c r="AX389" i="2"/>
  <c r="BC389" i="2"/>
  <c r="BD389" i="2" s="1"/>
  <c r="BF389" i="2"/>
  <c r="R390" i="2"/>
  <c r="T390" i="2" s="1"/>
  <c r="AT390" i="2"/>
  <c r="K390" i="2" s="1"/>
  <c r="AV390" i="2"/>
  <c r="AW390" i="2"/>
  <c r="AX390" i="2"/>
  <c r="BC390" i="2"/>
  <c r="BD390" i="2" s="1"/>
  <c r="BF390" i="2"/>
  <c r="R391" i="2"/>
  <c r="T391" i="2" s="1"/>
  <c r="AT391" i="2"/>
  <c r="K391" i="2" s="1"/>
  <c r="AV391" i="2"/>
  <c r="AW391" i="2"/>
  <c r="AX391" i="2"/>
  <c r="BC391" i="2"/>
  <c r="BD391" i="2" s="1"/>
  <c r="BF391" i="2"/>
  <c r="R358" i="2"/>
  <c r="T358" i="2" s="1"/>
  <c r="AT358" i="2"/>
  <c r="AV358" i="2"/>
  <c r="AW358" i="2"/>
  <c r="AX358" i="2"/>
  <c r="BC358" i="2"/>
  <c r="BD358" i="2" s="1"/>
  <c r="BF358" i="2"/>
  <c r="R359" i="2"/>
  <c r="T359" i="2" s="1"/>
  <c r="AT359" i="2"/>
  <c r="AV359" i="2"/>
  <c r="AW359" i="2"/>
  <c r="AX359" i="2"/>
  <c r="BC359" i="2"/>
  <c r="BD359" i="2" s="1"/>
  <c r="BF359" i="2"/>
  <c r="R360" i="2"/>
  <c r="T360" i="2" s="1"/>
  <c r="AT360" i="2"/>
  <c r="AV360" i="2"/>
  <c r="AW360" i="2"/>
  <c r="AX360" i="2"/>
  <c r="BC360" i="2"/>
  <c r="BD360" i="2" s="1"/>
  <c r="BF360" i="2"/>
  <c r="R361" i="2"/>
  <c r="T361" i="2" s="1"/>
  <c r="AT361" i="2"/>
  <c r="K361" i="2" s="1"/>
  <c r="AV361" i="2"/>
  <c r="AW361" i="2"/>
  <c r="AX361" i="2"/>
  <c r="BC361" i="2"/>
  <c r="BD361" i="2" s="1"/>
  <c r="BF361" i="2"/>
  <c r="R362" i="2"/>
  <c r="T362" i="2" s="1"/>
  <c r="AT362" i="2"/>
  <c r="AV362" i="2"/>
  <c r="AW362" i="2"/>
  <c r="AX362" i="2"/>
  <c r="BC362" i="2"/>
  <c r="BD362" i="2" s="1"/>
  <c r="BF362" i="2"/>
  <c r="R363" i="2"/>
  <c r="T363" i="2" s="1"/>
  <c r="AT363" i="2"/>
  <c r="AV363" i="2"/>
  <c r="AW363" i="2"/>
  <c r="AX363" i="2"/>
  <c r="BC363" i="2"/>
  <c r="BD363" i="2" s="1"/>
  <c r="BF363" i="2"/>
  <c r="R364" i="2"/>
  <c r="T364" i="2" s="1"/>
  <c r="AT364" i="2"/>
  <c r="AV364" i="2"/>
  <c r="AW364" i="2"/>
  <c r="AX364" i="2"/>
  <c r="BC364" i="2"/>
  <c r="BD364" i="2" s="1"/>
  <c r="BF364" i="2"/>
  <c r="R365" i="2"/>
  <c r="T365" i="2" s="1"/>
  <c r="AT365" i="2"/>
  <c r="K365" i="2" s="1"/>
  <c r="AV365" i="2"/>
  <c r="AW365" i="2"/>
  <c r="AX365" i="2"/>
  <c r="BC365" i="2"/>
  <c r="BD365" i="2" s="1"/>
  <c r="BF365" i="2"/>
  <c r="R366" i="2"/>
  <c r="T366" i="2" s="1"/>
  <c r="AT366" i="2"/>
  <c r="K366" i="2" s="1"/>
  <c r="AV366" i="2"/>
  <c r="AW366" i="2"/>
  <c r="AX366" i="2"/>
  <c r="BC366" i="2"/>
  <c r="BD366" i="2" s="1"/>
  <c r="BF366" i="2"/>
  <c r="R367" i="2"/>
  <c r="T367" i="2" s="1"/>
  <c r="AT367" i="2"/>
  <c r="AV367" i="2"/>
  <c r="AW367" i="2"/>
  <c r="AX367" i="2"/>
  <c r="BC367" i="2"/>
  <c r="BD367" i="2" s="1"/>
  <c r="BF367" i="2"/>
  <c r="R368" i="2"/>
  <c r="T368" i="2" s="1"/>
  <c r="AT368" i="2"/>
  <c r="AV368" i="2"/>
  <c r="AW368" i="2"/>
  <c r="AX368" i="2"/>
  <c r="BC368" i="2"/>
  <c r="BD368" i="2" s="1"/>
  <c r="BF368" i="2"/>
  <c r="R369" i="2"/>
  <c r="T369" i="2" s="1"/>
  <c r="AT369" i="2"/>
  <c r="K369" i="2" s="1"/>
  <c r="AV369" i="2"/>
  <c r="AW369" i="2"/>
  <c r="AX369" i="2"/>
  <c r="BC369" i="2"/>
  <c r="BD369" i="2" s="1"/>
  <c r="BF369" i="2"/>
  <c r="R370" i="2"/>
  <c r="T370" i="2" s="1"/>
  <c r="AT370" i="2"/>
  <c r="K370" i="2" s="1"/>
  <c r="AV370" i="2"/>
  <c r="AW370" i="2"/>
  <c r="AX370" i="2"/>
  <c r="BC370" i="2"/>
  <c r="BD370" i="2" s="1"/>
  <c r="BF370" i="2"/>
  <c r="R371" i="2"/>
  <c r="T371" i="2" s="1"/>
  <c r="AT371" i="2"/>
  <c r="K371" i="2" s="1"/>
  <c r="AV371" i="2"/>
  <c r="AW371" i="2"/>
  <c r="AX371" i="2"/>
  <c r="BC371" i="2"/>
  <c r="BD371" i="2" s="1"/>
  <c r="BF371" i="2"/>
  <c r="R372" i="2"/>
  <c r="T372" i="2" s="1"/>
  <c r="AT372" i="2"/>
  <c r="K372" i="2" s="1"/>
  <c r="AV372" i="2"/>
  <c r="AW372" i="2"/>
  <c r="AX372" i="2"/>
  <c r="BC372" i="2"/>
  <c r="BD372" i="2" s="1"/>
  <c r="BF372" i="2"/>
  <c r="R373" i="2"/>
  <c r="T373" i="2" s="1"/>
  <c r="AT373" i="2"/>
  <c r="AV373" i="2"/>
  <c r="AW373" i="2"/>
  <c r="AX373" i="2"/>
  <c r="BC373" i="2"/>
  <c r="BD373" i="2" s="1"/>
  <c r="BF373" i="2"/>
  <c r="R374" i="2"/>
  <c r="T374" i="2" s="1"/>
  <c r="AT374" i="2"/>
  <c r="K374" i="2" s="1"/>
  <c r="AV374" i="2"/>
  <c r="AW374" i="2"/>
  <c r="AX374" i="2"/>
  <c r="BC374" i="2"/>
  <c r="BD374" i="2" s="1"/>
  <c r="BF374" i="2"/>
  <c r="R341" i="2"/>
  <c r="T341" i="2" s="1"/>
  <c r="AT341" i="2"/>
  <c r="K341" i="2" s="1"/>
  <c r="AV341" i="2"/>
  <c r="AW341" i="2"/>
  <c r="AX341" i="2"/>
  <c r="BC341" i="2"/>
  <c r="BD341" i="2" s="1"/>
  <c r="BF341" i="2"/>
  <c r="R342" i="2"/>
  <c r="T342" i="2" s="1"/>
  <c r="AT342" i="2"/>
  <c r="AV342" i="2"/>
  <c r="AW342" i="2"/>
  <c r="AX342" i="2"/>
  <c r="BC342" i="2"/>
  <c r="BD342" i="2" s="1"/>
  <c r="BF342" i="2"/>
  <c r="R343" i="2"/>
  <c r="T343" i="2" s="1"/>
  <c r="AT343" i="2"/>
  <c r="K343" i="2" s="1"/>
  <c r="AV343" i="2"/>
  <c r="AW343" i="2"/>
  <c r="AX343" i="2"/>
  <c r="BC343" i="2"/>
  <c r="BD343" i="2" s="1"/>
  <c r="BF343" i="2"/>
  <c r="R344" i="2"/>
  <c r="T344" i="2" s="1"/>
  <c r="AT344" i="2"/>
  <c r="AV344" i="2"/>
  <c r="AW344" i="2"/>
  <c r="AX344" i="2"/>
  <c r="BC344" i="2"/>
  <c r="BD344" i="2" s="1"/>
  <c r="BF344" i="2"/>
  <c r="R345" i="2"/>
  <c r="T345" i="2" s="1"/>
  <c r="AT345" i="2"/>
  <c r="K345" i="2" s="1"/>
  <c r="AV345" i="2"/>
  <c r="AW345" i="2"/>
  <c r="AX345" i="2"/>
  <c r="BC345" i="2"/>
  <c r="BD345" i="2" s="1"/>
  <c r="BF345" i="2"/>
  <c r="R346" i="2"/>
  <c r="T346" i="2" s="1"/>
  <c r="AT346" i="2"/>
  <c r="K346" i="2" s="1"/>
  <c r="AV346" i="2"/>
  <c r="AW346" i="2"/>
  <c r="AX346" i="2"/>
  <c r="BC346" i="2"/>
  <c r="BD346" i="2" s="1"/>
  <c r="BF346" i="2"/>
  <c r="R347" i="2"/>
  <c r="T347" i="2" s="1"/>
  <c r="AT347" i="2"/>
  <c r="AV347" i="2"/>
  <c r="AW347" i="2"/>
  <c r="AX347" i="2"/>
  <c r="BC347" i="2"/>
  <c r="BD347" i="2" s="1"/>
  <c r="BF347" i="2"/>
  <c r="R348" i="2"/>
  <c r="T348" i="2" s="1"/>
  <c r="AT348" i="2"/>
  <c r="K348" i="2" s="1"/>
  <c r="AV348" i="2"/>
  <c r="AW348" i="2"/>
  <c r="AX348" i="2"/>
  <c r="BC348" i="2"/>
  <c r="BD348" i="2" s="1"/>
  <c r="BF348" i="2"/>
  <c r="R349" i="2"/>
  <c r="T349" i="2" s="1"/>
  <c r="AT349" i="2"/>
  <c r="K349" i="2" s="1"/>
  <c r="AV349" i="2"/>
  <c r="AW349" i="2"/>
  <c r="AX349" i="2"/>
  <c r="BC349" i="2"/>
  <c r="BD349" i="2" s="1"/>
  <c r="BF349" i="2"/>
  <c r="R350" i="2"/>
  <c r="T350" i="2" s="1"/>
  <c r="AT350" i="2"/>
  <c r="K350" i="2" s="1"/>
  <c r="AV350" i="2"/>
  <c r="AW350" i="2"/>
  <c r="AX350" i="2"/>
  <c r="BC350" i="2"/>
  <c r="BD350" i="2" s="1"/>
  <c r="BF350" i="2"/>
  <c r="R351" i="2"/>
  <c r="T351" i="2" s="1"/>
  <c r="AT351" i="2"/>
  <c r="K351" i="2" s="1"/>
  <c r="AV351" i="2"/>
  <c r="AW351" i="2"/>
  <c r="AX351" i="2"/>
  <c r="BC351" i="2"/>
  <c r="BD351" i="2" s="1"/>
  <c r="BF351" i="2"/>
  <c r="R352" i="2"/>
  <c r="T352" i="2" s="1"/>
  <c r="AT352" i="2"/>
  <c r="AV352" i="2"/>
  <c r="AW352" i="2"/>
  <c r="AX352" i="2"/>
  <c r="BC352" i="2"/>
  <c r="BD352" i="2" s="1"/>
  <c r="BF352" i="2"/>
  <c r="R353" i="2"/>
  <c r="T353" i="2" s="1"/>
  <c r="AT353" i="2"/>
  <c r="K353" i="2" s="1"/>
  <c r="AV353" i="2"/>
  <c r="AW353" i="2"/>
  <c r="AX353" i="2"/>
  <c r="BC353" i="2"/>
  <c r="BD353" i="2" s="1"/>
  <c r="BF353" i="2"/>
  <c r="R354" i="2"/>
  <c r="T354" i="2" s="1"/>
  <c r="AT354" i="2"/>
  <c r="K354" i="2" s="1"/>
  <c r="AV354" i="2"/>
  <c r="AW354" i="2"/>
  <c r="AX354" i="2"/>
  <c r="BC354" i="2"/>
  <c r="BD354" i="2" s="1"/>
  <c r="BF354" i="2"/>
  <c r="R355" i="2"/>
  <c r="T355" i="2" s="1"/>
  <c r="AT355" i="2"/>
  <c r="AV355" i="2"/>
  <c r="AW355" i="2"/>
  <c r="AX355" i="2"/>
  <c r="BC355" i="2"/>
  <c r="BD355" i="2" s="1"/>
  <c r="BF355" i="2"/>
  <c r="R356" i="2"/>
  <c r="T356" i="2" s="1"/>
  <c r="AT356" i="2"/>
  <c r="K356" i="2" s="1"/>
  <c r="AV356" i="2"/>
  <c r="AW356" i="2"/>
  <c r="AX356" i="2"/>
  <c r="BC356" i="2"/>
  <c r="BD356" i="2" s="1"/>
  <c r="BF356" i="2"/>
  <c r="R357" i="2"/>
  <c r="T357" i="2" s="1"/>
  <c r="AT357" i="2"/>
  <c r="AV357" i="2"/>
  <c r="AW357" i="2"/>
  <c r="AX357" i="2"/>
  <c r="BC357" i="2"/>
  <c r="BD357" i="2" s="1"/>
  <c r="BF357" i="2"/>
  <c r="R273" i="2"/>
  <c r="T273" i="2" s="1"/>
  <c r="AT273" i="2"/>
  <c r="K273" i="2" s="1"/>
  <c r="AV273" i="2"/>
  <c r="AW273" i="2"/>
  <c r="AX273" i="2"/>
  <c r="BC273" i="2"/>
  <c r="BD273" i="2" s="1"/>
  <c r="BF273" i="2"/>
  <c r="R274" i="2"/>
  <c r="T274" i="2" s="1"/>
  <c r="AT274" i="2"/>
  <c r="K274" i="2" s="1"/>
  <c r="AV274" i="2"/>
  <c r="AW274" i="2"/>
  <c r="AX274" i="2"/>
  <c r="BC274" i="2"/>
  <c r="BD274" i="2" s="1"/>
  <c r="BF274" i="2"/>
  <c r="R275" i="2"/>
  <c r="T275" i="2" s="1"/>
  <c r="AT275" i="2"/>
  <c r="AV275" i="2"/>
  <c r="AW275" i="2"/>
  <c r="AX275" i="2"/>
  <c r="BC275" i="2"/>
  <c r="BD275" i="2" s="1"/>
  <c r="BF275" i="2"/>
  <c r="R276" i="2"/>
  <c r="T276" i="2" s="1"/>
  <c r="AT276" i="2"/>
  <c r="K276" i="2" s="1"/>
  <c r="AV276" i="2"/>
  <c r="AW276" i="2"/>
  <c r="AX276" i="2"/>
  <c r="BC276" i="2"/>
  <c r="BD276" i="2" s="1"/>
  <c r="BF276" i="2"/>
  <c r="R277" i="2"/>
  <c r="T277" i="2" s="1"/>
  <c r="AT277" i="2"/>
  <c r="K277" i="2" s="1"/>
  <c r="AV277" i="2"/>
  <c r="AW277" i="2"/>
  <c r="AX277" i="2"/>
  <c r="BC277" i="2"/>
  <c r="BD277" i="2" s="1"/>
  <c r="BF277" i="2"/>
  <c r="R278" i="2"/>
  <c r="T278" i="2" s="1"/>
  <c r="AT278" i="2"/>
  <c r="K278" i="2" s="1"/>
  <c r="AV278" i="2"/>
  <c r="AW278" i="2"/>
  <c r="AX278" i="2"/>
  <c r="BC278" i="2"/>
  <c r="BD278" i="2" s="1"/>
  <c r="BF278" i="2"/>
  <c r="R279" i="2"/>
  <c r="T279" i="2" s="1"/>
  <c r="AT279" i="2"/>
  <c r="K279" i="2" s="1"/>
  <c r="AV279" i="2"/>
  <c r="AW279" i="2"/>
  <c r="AX279" i="2"/>
  <c r="BC279" i="2"/>
  <c r="BD279" i="2" s="1"/>
  <c r="BF279" i="2"/>
  <c r="R280" i="2"/>
  <c r="T280" i="2" s="1"/>
  <c r="AT280" i="2"/>
  <c r="AV280" i="2"/>
  <c r="AW280" i="2"/>
  <c r="AX280" i="2"/>
  <c r="BC280" i="2"/>
  <c r="BD280" i="2" s="1"/>
  <c r="BF280" i="2"/>
  <c r="R281" i="2"/>
  <c r="T281" i="2" s="1"/>
  <c r="AT281" i="2"/>
  <c r="AV281" i="2"/>
  <c r="AW281" i="2"/>
  <c r="AX281" i="2"/>
  <c r="BC281" i="2"/>
  <c r="BD281" i="2" s="1"/>
  <c r="BF281" i="2"/>
  <c r="R282" i="2"/>
  <c r="T282" i="2" s="1"/>
  <c r="AT282" i="2"/>
  <c r="K282" i="2" s="1"/>
  <c r="AV282" i="2"/>
  <c r="AW282" i="2"/>
  <c r="AX282" i="2"/>
  <c r="BC282" i="2"/>
  <c r="BD282" i="2" s="1"/>
  <c r="BF282" i="2"/>
  <c r="R283" i="2"/>
  <c r="T283" i="2" s="1"/>
  <c r="AT283" i="2"/>
  <c r="AV283" i="2"/>
  <c r="AW283" i="2"/>
  <c r="AX283" i="2"/>
  <c r="BC283" i="2"/>
  <c r="BD283" i="2" s="1"/>
  <c r="BF283" i="2"/>
  <c r="R284" i="2"/>
  <c r="T284" i="2" s="1"/>
  <c r="AT284" i="2"/>
  <c r="K284" i="2" s="1"/>
  <c r="AV284" i="2"/>
  <c r="AW284" i="2"/>
  <c r="AX284" i="2"/>
  <c r="BC284" i="2"/>
  <c r="BD284" i="2" s="1"/>
  <c r="BF284" i="2"/>
  <c r="R285" i="2"/>
  <c r="T285" i="2" s="1"/>
  <c r="AT285" i="2"/>
  <c r="K285" i="2" s="1"/>
  <c r="AV285" i="2"/>
  <c r="AW285" i="2"/>
  <c r="AX285" i="2"/>
  <c r="BC285" i="2"/>
  <c r="BD285" i="2" s="1"/>
  <c r="BF285" i="2"/>
  <c r="R286" i="2"/>
  <c r="T286" i="2" s="1"/>
  <c r="AT286" i="2"/>
  <c r="K286" i="2" s="1"/>
  <c r="AV286" i="2"/>
  <c r="AW286" i="2"/>
  <c r="AX286" i="2"/>
  <c r="BC286" i="2"/>
  <c r="BD286" i="2" s="1"/>
  <c r="BF286" i="2"/>
  <c r="R287" i="2"/>
  <c r="T287" i="2" s="1"/>
  <c r="AT287" i="2"/>
  <c r="K287" i="2" s="1"/>
  <c r="AV287" i="2"/>
  <c r="AW287" i="2"/>
  <c r="AX287" i="2"/>
  <c r="BC287" i="2"/>
  <c r="BD287" i="2" s="1"/>
  <c r="BF287" i="2"/>
  <c r="R288" i="2"/>
  <c r="T288" i="2" s="1"/>
  <c r="AT288" i="2"/>
  <c r="AV288" i="2"/>
  <c r="AW288" i="2"/>
  <c r="AX288" i="2"/>
  <c r="BC288" i="2"/>
  <c r="BD288" i="2" s="1"/>
  <c r="BF288" i="2"/>
  <c r="R289" i="2"/>
  <c r="T289" i="2" s="1"/>
  <c r="AT289" i="2"/>
  <c r="AV289" i="2"/>
  <c r="AW289" i="2"/>
  <c r="AX289" i="2"/>
  <c r="BC289" i="2"/>
  <c r="BD289" i="2" s="1"/>
  <c r="BF289" i="2"/>
  <c r="R545" i="2"/>
  <c r="T545" i="2" s="1"/>
  <c r="AT545" i="2"/>
  <c r="K545" i="2" s="1"/>
  <c r="AV545" i="2"/>
  <c r="AW545" i="2"/>
  <c r="AX545" i="2"/>
  <c r="BC545" i="2"/>
  <c r="BD545" i="2" s="1"/>
  <c r="BF545" i="2"/>
  <c r="R546" i="2"/>
  <c r="T546" i="2" s="1"/>
  <c r="AT546" i="2"/>
  <c r="K546" i="2" s="1"/>
  <c r="AV546" i="2"/>
  <c r="AW546" i="2"/>
  <c r="AX546" i="2"/>
  <c r="BC546" i="2"/>
  <c r="BD546" i="2" s="1"/>
  <c r="BF546" i="2"/>
  <c r="R547" i="2"/>
  <c r="T547" i="2" s="1"/>
  <c r="AT547" i="2"/>
  <c r="K547" i="2" s="1"/>
  <c r="AV547" i="2"/>
  <c r="AW547" i="2"/>
  <c r="AX547" i="2"/>
  <c r="BC547" i="2"/>
  <c r="BD547" i="2" s="1"/>
  <c r="BF547" i="2"/>
  <c r="R548" i="2"/>
  <c r="T548" i="2" s="1"/>
  <c r="AT548" i="2"/>
  <c r="K548" i="2" s="1"/>
  <c r="AV548" i="2"/>
  <c r="AW548" i="2"/>
  <c r="AX548" i="2"/>
  <c r="BC548" i="2"/>
  <c r="BD548" i="2" s="1"/>
  <c r="BF548" i="2"/>
  <c r="R549" i="2"/>
  <c r="T549" i="2" s="1"/>
  <c r="AT549" i="2"/>
  <c r="AV549" i="2"/>
  <c r="AW549" i="2"/>
  <c r="AX549" i="2"/>
  <c r="BC549" i="2"/>
  <c r="BD549" i="2" s="1"/>
  <c r="BF549" i="2"/>
  <c r="R550" i="2"/>
  <c r="T550" i="2" s="1"/>
  <c r="AT550" i="2"/>
  <c r="K550" i="2" s="1"/>
  <c r="AV550" i="2"/>
  <c r="AW550" i="2"/>
  <c r="AX550" i="2"/>
  <c r="BC550" i="2"/>
  <c r="BD550" i="2" s="1"/>
  <c r="BF550" i="2"/>
  <c r="R551" i="2"/>
  <c r="T551" i="2" s="1"/>
  <c r="AT551" i="2"/>
  <c r="AV551" i="2"/>
  <c r="AW551" i="2"/>
  <c r="AX551" i="2"/>
  <c r="BC551" i="2"/>
  <c r="BD551" i="2" s="1"/>
  <c r="BF551" i="2"/>
  <c r="R552" i="2"/>
  <c r="T552" i="2" s="1"/>
  <c r="AT552" i="2"/>
  <c r="AV552" i="2"/>
  <c r="AW552" i="2"/>
  <c r="AX552" i="2"/>
  <c r="BC552" i="2"/>
  <c r="BD552" i="2" s="1"/>
  <c r="BF552" i="2"/>
  <c r="R553" i="2"/>
  <c r="T553" i="2" s="1"/>
  <c r="AT553" i="2"/>
  <c r="K553" i="2" s="1"/>
  <c r="AV553" i="2"/>
  <c r="AW553" i="2"/>
  <c r="AX553" i="2"/>
  <c r="BC553" i="2"/>
  <c r="BD553" i="2" s="1"/>
  <c r="BF553" i="2"/>
  <c r="R554" i="2"/>
  <c r="T554" i="2" s="1"/>
  <c r="AT554" i="2"/>
  <c r="K554" i="2" s="1"/>
  <c r="AV554" i="2"/>
  <c r="AW554" i="2"/>
  <c r="AX554" i="2"/>
  <c r="BC554" i="2"/>
  <c r="BD554" i="2" s="1"/>
  <c r="BF554" i="2"/>
  <c r="R555" i="2"/>
  <c r="T555" i="2" s="1"/>
  <c r="AT555" i="2"/>
  <c r="K555" i="2" s="1"/>
  <c r="AV555" i="2"/>
  <c r="AW555" i="2"/>
  <c r="AX555" i="2"/>
  <c r="BC555" i="2"/>
  <c r="BD555" i="2" s="1"/>
  <c r="BF555" i="2"/>
  <c r="R556" i="2"/>
  <c r="T556" i="2" s="1"/>
  <c r="AT556" i="2"/>
  <c r="K556" i="2" s="1"/>
  <c r="AV556" i="2"/>
  <c r="AW556" i="2"/>
  <c r="AX556" i="2"/>
  <c r="BC556" i="2"/>
  <c r="BD556" i="2" s="1"/>
  <c r="BF556" i="2"/>
  <c r="R557" i="2"/>
  <c r="T557" i="2" s="1"/>
  <c r="AT557" i="2"/>
  <c r="K557" i="2" s="1"/>
  <c r="AV557" i="2"/>
  <c r="AW557" i="2"/>
  <c r="AX557" i="2"/>
  <c r="BC557" i="2"/>
  <c r="BD557" i="2" s="1"/>
  <c r="BF557" i="2"/>
  <c r="R558" i="2"/>
  <c r="T558" i="2" s="1"/>
  <c r="AT558" i="2"/>
  <c r="AU558" i="2" s="1"/>
  <c r="N558" i="2" s="1"/>
  <c r="AV558" i="2"/>
  <c r="AW558" i="2"/>
  <c r="AX558" i="2"/>
  <c r="BC558" i="2"/>
  <c r="BD558" i="2" s="1"/>
  <c r="BF558" i="2"/>
  <c r="R559" i="2"/>
  <c r="T559" i="2" s="1"/>
  <c r="AT559" i="2"/>
  <c r="K559" i="2" s="1"/>
  <c r="AV559" i="2"/>
  <c r="AW559" i="2"/>
  <c r="AX559" i="2"/>
  <c r="BC559" i="2"/>
  <c r="BD559" i="2" s="1"/>
  <c r="BF559" i="2"/>
  <c r="R560" i="2"/>
  <c r="T560" i="2" s="1"/>
  <c r="AT560" i="2"/>
  <c r="AU560" i="2" s="1"/>
  <c r="N560" i="2" s="1"/>
  <c r="AV560" i="2"/>
  <c r="AW560" i="2"/>
  <c r="AX560" i="2"/>
  <c r="BC560" i="2"/>
  <c r="BD560" i="2" s="1"/>
  <c r="BF560" i="2"/>
  <c r="R561" i="2"/>
  <c r="T561" i="2" s="1"/>
  <c r="AT561" i="2"/>
  <c r="K561" i="2" s="1"/>
  <c r="AV561" i="2"/>
  <c r="AW561" i="2"/>
  <c r="AX561" i="2"/>
  <c r="BC561" i="2"/>
  <c r="BD561" i="2" s="1"/>
  <c r="BF561" i="2"/>
  <c r="R528" i="2"/>
  <c r="T528" i="2" s="1"/>
  <c r="AT528" i="2"/>
  <c r="K528" i="2" s="1"/>
  <c r="AV528" i="2"/>
  <c r="AW528" i="2"/>
  <c r="AX528" i="2"/>
  <c r="BC528" i="2"/>
  <c r="BD528" i="2" s="1"/>
  <c r="BF528" i="2"/>
  <c r="R529" i="2"/>
  <c r="T529" i="2" s="1"/>
  <c r="AT529" i="2"/>
  <c r="K529" i="2" s="1"/>
  <c r="AV529" i="2"/>
  <c r="AW529" i="2"/>
  <c r="AX529" i="2"/>
  <c r="BC529" i="2"/>
  <c r="BD529" i="2" s="1"/>
  <c r="BF529" i="2"/>
  <c r="R530" i="2"/>
  <c r="T530" i="2" s="1"/>
  <c r="AT530" i="2"/>
  <c r="K530" i="2" s="1"/>
  <c r="AV530" i="2"/>
  <c r="AW530" i="2"/>
  <c r="AX530" i="2"/>
  <c r="BC530" i="2"/>
  <c r="BD530" i="2" s="1"/>
  <c r="BF530" i="2"/>
  <c r="R531" i="2"/>
  <c r="T531" i="2" s="1"/>
  <c r="AT531" i="2"/>
  <c r="K531" i="2" s="1"/>
  <c r="AV531" i="2"/>
  <c r="AW531" i="2"/>
  <c r="AX531" i="2"/>
  <c r="BC531" i="2"/>
  <c r="BD531" i="2" s="1"/>
  <c r="BF531" i="2"/>
  <c r="R532" i="2"/>
  <c r="T532" i="2" s="1"/>
  <c r="AT532" i="2"/>
  <c r="K532" i="2" s="1"/>
  <c r="AV532" i="2"/>
  <c r="AW532" i="2"/>
  <c r="AX532" i="2"/>
  <c r="BC532" i="2"/>
  <c r="BD532" i="2" s="1"/>
  <c r="BF532" i="2"/>
  <c r="R533" i="2"/>
  <c r="T533" i="2" s="1"/>
  <c r="AT533" i="2"/>
  <c r="K533" i="2" s="1"/>
  <c r="AV533" i="2"/>
  <c r="AW533" i="2"/>
  <c r="AX533" i="2"/>
  <c r="BC533" i="2"/>
  <c r="BD533" i="2" s="1"/>
  <c r="BF533" i="2"/>
  <c r="R534" i="2"/>
  <c r="T534" i="2" s="1"/>
  <c r="AT534" i="2"/>
  <c r="K534" i="2" s="1"/>
  <c r="AV534" i="2"/>
  <c r="AW534" i="2"/>
  <c r="AX534" i="2"/>
  <c r="BC534" i="2"/>
  <c r="BD534" i="2" s="1"/>
  <c r="BF534" i="2"/>
  <c r="R535" i="2"/>
  <c r="T535" i="2" s="1"/>
  <c r="AT535" i="2"/>
  <c r="K535" i="2" s="1"/>
  <c r="AV535" i="2"/>
  <c r="AW535" i="2"/>
  <c r="AX535" i="2"/>
  <c r="BC535" i="2"/>
  <c r="BD535" i="2" s="1"/>
  <c r="BF535" i="2"/>
  <c r="R536" i="2"/>
  <c r="T536" i="2" s="1"/>
  <c r="AT536" i="2"/>
  <c r="K536" i="2" s="1"/>
  <c r="AV536" i="2"/>
  <c r="AW536" i="2"/>
  <c r="AX536" i="2"/>
  <c r="BC536" i="2"/>
  <c r="BD536" i="2" s="1"/>
  <c r="BF536" i="2"/>
  <c r="R537" i="2"/>
  <c r="T537" i="2" s="1"/>
  <c r="AT537" i="2"/>
  <c r="AV537" i="2"/>
  <c r="AW537" i="2"/>
  <c r="AX537" i="2"/>
  <c r="BC537" i="2"/>
  <c r="BD537" i="2" s="1"/>
  <c r="BF537" i="2"/>
  <c r="R538" i="2"/>
  <c r="T538" i="2" s="1"/>
  <c r="AT538" i="2"/>
  <c r="K538" i="2" s="1"/>
  <c r="AV538" i="2"/>
  <c r="AW538" i="2"/>
  <c r="AX538" i="2"/>
  <c r="BC538" i="2"/>
  <c r="BD538" i="2" s="1"/>
  <c r="BF538" i="2"/>
  <c r="R539" i="2"/>
  <c r="T539" i="2" s="1"/>
  <c r="AT539" i="2"/>
  <c r="AV539" i="2"/>
  <c r="AW539" i="2"/>
  <c r="AX539" i="2"/>
  <c r="BC539" i="2"/>
  <c r="BD539" i="2" s="1"/>
  <c r="BF539" i="2"/>
  <c r="R540" i="2"/>
  <c r="T540" i="2" s="1"/>
  <c r="AT540" i="2"/>
  <c r="K540" i="2" s="1"/>
  <c r="AV540" i="2"/>
  <c r="AW540" i="2"/>
  <c r="AX540" i="2"/>
  <c r="BC540" i="2"/>
  <c r="BD540" i="2" s="1"/>
  <c r="BF540" i="2"/>
  <c r="R541" i="2"/>
  <c r="T541" i="2" s="1"/>
  <c r="AT541" i="2"/>
  <c r="AV541" i="2"/>
  <c r="AW541" i="2"/>
  <c r="AX541" i="2"/>
  <c r="BC541" i="2"/>
  <c r="BD541" i="2" s="1"/>
  <c r="BF541" i="2"/>
  <c r="R542" i="2"/>
  <c r="T542" i="2" s="1"/>
  <c r="AT542" i="2"/>
  <c r="K542" i="2" s="1"/>
  <c r="AV542" i="2"/>
  <c r="AW542" i="2"/>
  <c r="AX542" i="2"/>
  <c r="BC542" i="2"/>
  <c r="BD542" i="2" s="1"/>
  <c r="BF542" i="2"/>
  <c r="R543" i="2"/>
  <c r="T543" i="2" s="1"/>
  <c r="AT543" i="2"/>
  <c r="AV543" i="2"/>
  <c r="AW543" i="2"/>
  <c r="AX543" i="2"/>
  <c r="BC543" i="2"/>
  <c r="BD543" i="2" s="1"/>
  <c r="BF543" i="2"/>
  <c r="R544" i="2"/>
  <c r="T544" i="2" s="1"/>
  <c r="AT544" i="2"/>
  <c r="AU544" i="2" s="1"/>
  <c r="N544" i="2" s="1"/>
  <c r="AV544" i="2"/>
  <c r="AW544" i="2"/>
  <c r="AX544" i="2"/>
  <c r="BC544" i="2"/>
  <c r="BD544" i="2" s="1"/>
  <c r="BF544" i="2"/>
  <c r="R426" i="2"/>
  <c r="T426" i="2" s="1"/>
  <c r="AT426" i="2"/>
  <c r="AU426" i="2" s="1"/>
  <c r="N426" i="2" s="1"/>
  <c r="AV426" i="2"/>
  <c r="AW426" i="2"/>
  <c r="AX426" i="2"/>
  <c r="BC426" i="2"/>
  <c r="BD426" i="2" s="1"/>
  <c r="BF426" i="2"/>
  <c r="R427" i="2"/>
  <c r="T427" i="2" s="1"/>
  <c r="AT427" i="2"/>
  <c r="K427" i="2" s="1"/>
  <c r="AV427" i="2"/>
  <c r="AW427" i="2"/>
  <c r="AX427" i="2"/>
  <c r="BC427" i="2"/>
  <c r="BD427" i="2" s="1"/>
  <c r="BF427" i="2"/>
  <c r="R428" i="2"/>
  <c r="T428" i="2" s="1"/>
  <c r="AT428" i="2"/>
  <c r="AV428" i="2"/>
  <c r="AW428" i="2"/>
  <c r="AX428" i="2"/>
  <c r="BC428" i="2"/>
  <c r="BD428" i="2" s="1"/>
  <c r="BF428" i="2"/>
  <c r="R429" i="2"/>
  <c r="T429" i="2" s="1"/>
  <c r="AT429" i="2"/>
  <c r="K429" i="2" s="1"/>
  <c r="AV429" i="2"/>
  <c r="AW429" i="2"/>
  <c r="AX429" i="2"/>
  <c r="BC429" i="2"/>
  <c r="BD429" i="2" s="1"/>
  <c r="BF429" i="2"/>
  <c r="R430" i="2"/>
  <c r="T430" i="2" s="1"/>
  <c r="AT430" i="2"/>
  <c r="AU430" i="2" s="1"/>
  <c r="AV430" i="2"/>
  <c r="AW430" i="2"/>
  <c r="AX430" i="2"/>
  <c r="BC430" i="2"/>
  <c r="BD430" i="2" s="1"/>
  <c r="BF430" i="2"/>
  <c r="R431" i="2"/>
  <c r="T431" i="2" s="1"/>
  <c r="AT431" i="2"/>
  <c r="K431" i="2" s="1"/>
  <c r="AV431" i="2"/>
  <c r="AW431" i="2"/>
  <c r="AX431" i="2"/>
  <c r="BC431" i="2"/>
  <c r="BD431" i="2" s="1"/>
  <c r="BF431" i="2"/>
  <c r="R432" i="2"/>
  <c r="T432" i="2" s="1"/>
  <c r="AT432" i="2"/>
  <c r="AV432" i="2"/>
  <c r="AW432" i="2"/>
  <c r="AX432" i="2"/>
  <c r="BC432" i="2"/>
  <c r="BD432" i="2" s="1"/>
  <c r="BF432" i="2"/>
  <c r="R433" i="2"/>
  <c r="T433" i="2" s="1"/>
  <c r="AT433" i="2"/>
  <c r="K433" i="2" s="1"/>
  <c r="AV433" i="2"/>
  <c r="AW433" i="2"/>
  <c r="AX433" i="2"/>
  <c r="BC433" i="2"/>
  <c r="BD433" i="2" s="1"/>
  <c r="BF433" i="2"/>
  <c r="R434" i="2"/>
  <c r="T434" i="2" s="1"/>
  <c r="AT434" i="2"/>
  <c r="K434" i="2" s="1"/>
  <c r="AV434" i="2"/>
  <c r="AW434" i="2"/>
  <c r="AX434" i="2"/>
  <c r="BC434" i="2"/>
  <c r="BD434" i="2" s="1"/>
  <c r="BF434" i="2"/>
  <c r="R435" i="2"/>
  <c r="T435" i="2" s="1"/>
  <c r="AT435" i="2"/>
  <c r="AU435" i="2" s="1"/>
  <c r="N435" i="2" s="1"/>
  <c r="AV435" i="2"/>
  <c r="AW435" i="2"/>
  <c r="AX435" i="2"/>
  <c r="BC435" i="2"/>
  <c r="BD435" i="2" s="1"/>
  <c r="BF435" i="2"/>
  <c r="R436" i="2"/>
  <c r="T436" i="2" s="1"/>
  <c r="AT436" i="2"/>
  <c r="AV436" i="2"/>
  <c r="AW436" i="2"/>
  <c r="AX436" i="2"/>
  <c r="BC436" i="2"/>
  <c r="BD436" i="2" s="1"/>
  <c r="BF436" i="2"/>
  <c r="R437" i="2"/>
  <c r="T437" i="2" s="1"/>
  <c r="AT437" i="2"/>
  <c r="AV437" i="2"/>
  <c r="AW437" i="2"/>
  <c r="AX437" i="2"/>
  <c r="BC437" i="2"/>
  <c r="BD437" i="2" s="1"/>
  <c r="BF437" i="2"/>
  <c r="R438" i="2"/>
  <c r="T438" i="2" s="1"/>
  <c r="AT438" i="2"/>
  <c r="AV438" i="2"/>
  <c r="AW438" i="2"/>
  <c r="AX438" i="2"/>
  <c r="BC438" i="2"/>
  <c r="BD438" i="2" s="1"/>
  <c r="BF438" i="2"/>
  <c r="R439" i="2"/>
  <c r="T439" i="2" s="1"/>
  <c r="AT439" i="2"/>
  <c r="AU439" i="2" s="1"/>
  <c r="AV439" i="2"/>
  <c r="AW439" i="2"/>
  <c r="AX439" i="2"/>
  <c r="BC439" i="2"/>
  <c r="BD439" i="2" s="1"/>
  <c r="BF439" i="2"/>
  <c r="R440" i="2"/>
  <c r="T440" i="2" s="1"/>
  <c r="AT440" i="2"/>
  <c r="AV440" i="2"/>
  <c r="AW440" i="2"/>
  <c r="AX440" i="2"/>
  <c r="BC440" i="2"/>
  <c r="BD440" i="2" s="1"/>
  <c r="BF440" i="2"/>
  <c r="R441" i="2"/>
  <c r="T441" i="2" s="1"/>
  <c r="AT441" i="2"/>
  <c r="AU441" i="2" s="1"/>
  <c r="AV441" i="2"/>
  <c r="AW441" i="2"/>
  <c r="AX441" i="2"/>
  <c r="BC441" i="2"/>
  <c r="BD441" i="2" s="1"/>
  <c r="BF441" i="2"/>
  <c r="R442" i="2"/>
  <c r="T442" i="2" s="1"/>
  <c r="AT442" i="2"/>
  <c r="K442" i="2" s="1"/>
  <c r="AV442" i="2"/>
  <c r="AW442" i="2"/>
  <c r="AX442" i="2"/>
  <c r="BC442" i="2"/>
  <c r="BD442" i="2" s="1"/>
  <c r="BF442" i="2"/>
  <c r="R715" i="2"/>
  <c r="T715" i="2" s="1"/>
  <c r="AT715" i="2"/>
  <c r="K715" i="2" s="1"/>
  <c r="AV715" i="2"/>
  <c r="AW715" i="2"/>
  <c r="AX715" i="2"/>
  <c r="BC715" i="2"/>
  <c r="BD715" i="2" s="1"/>
  <c r="BF715" i="2"/>
  <c r="R716" i="2"/>
  <c r="T716" i="2" s="1"/>
  <c r="AT716" i="2"/>
  <c r="AV716" i="2"/>
  <c r="AW716" i="2"/>
  <c r="AX716" i="2"/>
  <c r="BC716" i="2"/>
  <c r="BD716" i="2" s="1"/>
  <c r="BF716" i="2"/>
  <c r="R717" i="2"/>
  <c r="T717" i="2" s="1"/>
  <c r="AT717" i="2"/>
  <c r="AU717" i="2" s="1"/>
  <c r="AV717" i="2"/>
  <c r="AW717" i="2"/>
  <c r="AX717" i="2"/>
  <c r="BC717" i="2"/>
  <c r="BD717" i="2" s="1"/>
  <c r="BF717" i="2"/>
  <c r="R718" i="2"/>
  <c r="T718" i="2" s="1"/>
  <c r="AT718" i="2"/>
  <c r="K718" i="2" s="1"/>
  <c r="AV718" i="2"/>
  <c r="AW718" i="2"/>
  <c r="AX718" i="2"/>
  <c r="BC718" i="2"/>
  <c r="BD718" i="2" s="1"/>
  <c r="BF718" i="2"/>
  <c r="R719" i="2"/>
  <c r="T719" i="2" s="1"/>
  <c r="AT719" i="2"/>
  <c r="K719" i="2" s="1"/>
  <c r="AV719" i="2"/>
  <c r="AW719" i="2"/>
  <c r="AX719" i="2"/>
  <c r="BC719" i="2"/>
  <c r="BD719" i="2" s="1"/>
  <c r="BF719" i="2"/>
  <c r="R720" i="2"/>
  <c r="T720" i="2" s="1"/>
  <c r="AT720" i="2"/>
  <c r="AV720" i="2"/>
  <c r="AW720" i="2"/>
  <c r="AX720" i="2"/>
  <c r="BC720" i="2"/>
  <c r="BD720" i="2" s="1"/>
  <c r="BF720" i="2"/>
  <c r="R721" i="2"/>
  <c r="T721" i="2" s="1"/>
  <c r="AT721" i="2"/>
  <c r="AU721" i="2" s="1"/>
  <c r="AV721" i="2"/>
  <c r="AW721" i="2"/>
  <c r="AX721" i="2"/>
  <c r="BC721" i="2"/>
  <c r="BD721" i="2" s="1"/>
  <c r="BF721" i="2"/>
  <c r="R722" i="2"/>
  <c r="T722" i="2" s="1"/>
  <c r="AT722" i="2"/>
  <c r="K722" i="2" s="1"/>
  <c r="AV722" i="2"/>
  <c r="AW722" i="2"/>
  <c r="AX722" i="2"/>
  <c r="BC722" i="2"/>
  <c r="BD722" i="2" s="1"/>
  <c r="BF722" i="2"/>
  <c r="R723" i="2"/>
  <c r="T723" i="2" s="1"/>
  <c r="AT723" i="2"/>
  <c r="K723" i="2" s="1"/>
  <c r="AV723" i="2"/>
  <c r="AW723" i="2"/>
  <c r="AX723" i="2"/>
  <c r="BC723" i="2"/>
  <c r="BD723" i="2" s="1"/>
  <c r="BF723" i="2"/>
  <c r="R724" i="2"/>
  <c r="T724" i="2" s="1"/>
  <c r="AT724" i="2"/>
  <c r="AV724" i="2"/>
  <c r="AW724" i="2"/>
  <c r="AX724" i="2"/>
  <c r="BC724" i="2"/>
  <c r="BD724" i="2" s="1"/>
  <c r="BF724" i="2"/>
  <c r="R725" i="2"/>
  <c r="T725" i="2" s="1"/>
  <c r="AT725" i="2"/>
  <c r="AU725" i="2" s="1"/>
  <c r="AV725" i="2"/>
  <c r="AW725" i="2"/>
  <c r="AX725" i="2"/>
  <c r="BC725" i="2"/>
  <c r="BD725" i="2" s="1"/>
  <c r="BF725" i="2"/>
  <c r="R726" i="2"/>
  <c r="T726" i="2" s="1"/>
  <c r="AT726" i="2"/>
  <c r="K726" i="2" s="1"/>
  <c r="AV726" i="2"/>
  <c r="AW726" i="2"/>
  <c r="AX726" i="2"/>
  <c r="BC726" i="2"/>
  <c r="BD726" i="2" s="1"/>
  <c r="BF726" i="2"/>
  <c r="R727" i="2"/>
  <c r="T727" i="2" s="1"/>
  <c r="AT727" i="2"/>
  <c r="K727" i="2" s="1"/>
  <c r="AV727" i="2"/>
  <c r="AW727" i="2"/>
  <c r="AX727" i="2"/>
  <c r="BC727" i="2"/>
  <c r="BD727" i="2" s="1"/>
  <c r="BF727" i="2"/>
  <c r="R728" i="2"/>
  <c r="T728" i="2" s="1"/>
  <c r="AT728" i="2"/>
  <c r="AV728" i="2"/>
  <c r="AW728" i="2"/>
  <c r="AX728" i="2"/>
  <c r="BC728" i="2"/>
  <c r="BD728" i="2" s="1"/>
  <c r="BF728" i="2"/>
  <c r="R729" i="2"/>
  <c r="T729" i="2" s="1"/>
  <c r="AT729" i="2"/>
  <c r="AU729" i="2" s="1"/>
  <c r="AV729" i="2"/>
  <c r="AW729" i="2"/>
  <c r="AX729" i="2"/>
  <c r="BC729" i="2"/>
  <c r="BD729" i="2" s="1"/>
  <c r="BF729" i="2"/>
  <c r="R730" i="2"/>
  <c r="T730" i="2" s="1"/>
  <c r="AT730" i="2"/>
  <c r="K730" i="2" s="1"/>
  <c r="AV730" i="2"/>
  <c r="AW730" i="2"/>
  <c r="AX730" i="2"/>
  <c r="BC730" i="2"/>
  <c r="BD730" i="2" s="1"/>
  <c r="BF730" i="2"/>
  <c r="R731" i="2"/>
  <c r="T731" i="2" s="1"/>
  <c r="AT731" i="2"/>
  <c r="AU731" i="2" s="1"/>
  <c r="AV731" i="2"/>
  <c r="AW731" i="2"/>
  <c r="AX731" i="2"/>
  <c r="BC731" i="2"/>
  <c r="BD731" i="2" s="1"/>
  <c r="BF731" i="2"/>
  <c r="R647" i="2"/>
  <c r="T647" i="2" s="1"/>
  <c r="AT647" i="2"/>
  <c r="K647" i="2" s="1"/>
  <c r="AV647" i="2"/>
  <c r="AW647" i="2"/>
  <c r="AX647" i="2"/>
  <c r="BC647" i="2"/>
  <c r="BD647" i="2" s="1"/>
  <c r="BF647" i="2"/>
  <c r="R648" i="2"/>
  <c r="T648" i="2" s="1"/>
  <c r="AT648" i="2"/>
  <c r="AU648" i="2" s="1"/>
  <c r="AV648" i="2"/>
  <c r="AW648" i="2"/>
  <c r="AX648" i="2"/>
  <c r="BC648" i="2"/>
  <c r="BD648" i="2" s="1"/>
  <c r="BF648" i="2"/>
  <c r="R649" i="2"/>
  <c r="T649" i="2" s="1"/>
  <c r="AT649" i="2"/>
  <c r="K649" i="2" s="1"/>
  <c r="AV649" i="2"/>
  <c r="AW649" i="2"/>
  <c r="AX649" i="2"/>
  <c r="BC649" i="2"/>
  <c r="BD649" i="2" s="1"/>
  <c r="BF649" i="2"/>
  <c r="R650" i="2"/>
  <c r="T650" i="2" s="1"/>
  <c r="AT650" i="2"/>
  <c r="AU650" i="2" s="1"/>
  <c r="AV650" i="2"/>
  <c r="AW650" i="2"/>
  <c r="AX650" i="2"/>
  <c r="BC650" i="2"/>
  <c r="BD650" i="2" s="1"/>
  <c r="BF650" i="2"/>
  <c r="R651" i="2"/>
  <c r="T651" i="2" s="1"/>
  <c r="AT651" i="2"/>
  <c r="K651" i="2" s="1"/>
  <c r="AV651" i="2"/>
  <c r="AW651" i="2"/>
  <c r="AX651" i="2"/>
  <c r="BC651" i="2"/>
  <c r="BD651" i="2" s="1"/>
  <c r="BF651" i="2"/>
  <c r="R652" i="2"/>
  <c r="T652" i="2" s="1"/>
  <c r="AT652" i="2"/>
  <c r="AU652" i="2" s="1"/>
  <c r="AV652" i="2"/>
  <c r="AW652" i="2"/>
  <c r="AX652" i="2"/>
  <c r="BC652" i="2"/>
  <c r="BD652" i="2" s="1"/>
  <c r="BF652" i="2"/>
  <c r="R653" i="2"/>
  <c r="T653" i="2" s="1"/>
  <c r="AT653" i="2"/>
  <c r="K653" i="2" s="1"/>
  <c r="AV653" i="2"/>
  <c r="AW653" i="2"/>
  <c r="AX653" i="2"/>
  <c r="BC653" i="2"/>
  <c r="BD653" i="2" s="1"/>
  <c r="BF653" i="2"/>
  <c r="R654" i="2"/>
  <c r="T654" i="2" s="1"/>
  <c r="AT654" i="2"/>
  <c r="AU654" i="2" s="1"/>
  <c r="AV654" i="2"/>
  <c r="AW654" i="2"/>
  <c r="AX654" i="2"/>
  <c r="BC654" i="2"/>
  <c r="BD654" i="2" s="1"/>
  <c r="BF654" i="2"/>
  <c r="R655" i="2"/>
  <c r="T655" i="2" s="1"/>
  <c r="AT655" i="2"/>
  <c r="K655" i="2" s="1"/>
  <c r="AV655" i="2"/>
  <c r="AW655" i="2"/>
  <c r="AX655" i="2"/>
  <c r="BC655" i="2"/>
  <c r="BD655" i="2" s="1"/>
  <c r="BF655" i="2"/>
  <c r="R656" i="2"/>
  <c r="T656" i="2" s="1"/>
  <c r="AT656" i="2"/>
  <c r="AU656" i="2" s="1"/>
  <c r="AV656" i="2"/>
  <c r="AW656" i="2"/>
  <c r="AX656" i="2"/>
  <c r="BC656" i="2"/>
  <c r="BD656" i="2" s="1"/>
  <c r="BF656" i="2"/>
  <c r="R657" i="2"/>
  <c r="T657" i="2" s="1"/>
  <c r="AT657" i="2"/>
  <c r="K657" i="2" s="1"/>
  <c r="AV657" i="2"/>
  <c r="AW657" i="2"/>
  <c r="AX657" i="2"/>
  <c r="BC657" i="2"/>
  <c r="BD657" i="2" s="1"/>
  <c r="BF657" i="2"/>
  <c r="R658" i="2"/>
  <c r="T658" i="2" s="1"/>
  <c r="AT658" i="2"/>
  <c r="AU658" i="2" s="1"/>
  <c r="AV658" i="2"/>
  <c r="AW658" i="2"/>
  <c r="AX658" i="2"/>
  <c r="BC658" i="2"/>
  <c r="BD658" i="2" s="1"/>
  <c r="BF658" i="2"/>
  <c r="R659" i="2"/>
  <c r="T659" i="2" s="1"/>
  <c r="AT659" i="2"/>
  <c r="AU659" i="2" s="1"/>
  <c r="N659" i="2" s="1"/>
  <c r="AV659" i="2"/>
  <c r="AW659" i="2"/>
  <c r="AX659" i="2"/>
  <c r="BC659" i="2"/>
  <c r="BD659" i="2" s="1"/>
  <c r="BF659" i="2"/>
  <c r="R660" i="2"/>
  <c r="T660" i="2" s="1"/>
  <c r="AT660" i="2"/>
  <c r="AU660" i="2" s="1"/>
  <c r="AV660" i="2"/>
  <c r="AW660" i="2"/>
  <c r="AX660" i="2"/>
  <c r="BC660" i="2"/>
  <c r="BD660" i="2" s="1"/>
  <c r="BF660" i="2"/>
  <c r="R661" i="2"/>
  <c r="T661" i="2" s="1"/>
  <c r="AT661" i="2"/>
  <c r="AU661" i="2" s="1"/>
  <c r="N661" i="2" s="1"/>
  <c r="AV661" i="2"/>
  <c r="AW661" i="2"/>
  <c r="AX661" i="2"/>
  <c r="BC661" i="2"/>
  <c r="BD661" i="2" s="1"/>
  <c r="BF661" i="2"/>
  <c r="R662" i="2"/>
  <c r="T662" i="2" s="1"/>
  <c r="AT662" i="2"/>
  <c r="AU662" i="2" s="1"/>
  <c r="AV662" i="2"/>
  <c r="AW662" i="2"/>
  <c r="AX662" i="2"/>
  <c r="BC662" i="2"/>
  <c r="BD662" i="2" s="1"/>
  <c r="BF662" i="2"/>
  <c r="R663" i="2"/>
  <c r="T663" i="2" s="1"/>
  <c r="AT663" i="2"/>
  <c r="AU663" i="2" s="1"/>
  <c r="N663" i="2" s="1"/>
  <c r="AV663" i="2"/>
  <c r="AW663" i="2"/>
  <c r="AX663" i="2"/>
  <c r="BC663" i="2"/>
  <c r="BD663" i="2" s="1"/>
  <c r="BF663" i="2"/>
  <c r="R596" i="2"/>
  <c r="T596" i="2" s="1"/>
  <c r="AT596" i="2"/>
  <c r="AU596" i="2" s="1"/>
  <c r="AV596" i="2"/>
  <c r="AW596" i="2"/>
  <c r="AX596" i="2"/>
  <c r="BC596" i="2"/>
  <c r="BD596" i="2" s="1"/>
  <c r="BF596" i="2"/>
  <c r="R597" i="2"/>
  <c r="T597" i="2" s="1"/>
  <c r="AT597" i="2"/>
  <c r="K597" i="2" s="1"/>
  <c r="AV597" i="2"/>
  <c r="AW597" i="2"/>
  <c r="AX597" i="2"/>
  <c r="BC597" i="2"/>
  <c r="BD597" i="2" s="1"/>
  <c r="BF597" i="2"/>
  <c r="R598" i="2"/>
  <c r="T598" i="2" s="1"/>
  <c r="AT598" i="2"/>
  <c r="AU598" i="2" s="1"/>
  <c r="AV598" i="2"/>
  <c r="AW598" i="2"/>
  <c r="AX598" i="2"/>
  <c r="BC598" i="2"/>
  <c r="BD598" i="2" s="1"/>
  <c r="BF598" i="2"/>
  <c r="R599" i="2"/>
  <c r="T599" i="2" s="1"/>
  <c r="AT599" i="2"/>
  <c r="K599" i="2" s="1"/>
  <c r="AV599" i="2"/>
  <c r="AW599" i="2"/>
  <c r="AX599" i="2"/>
  <c r="BC599" i="2"/>
  <c r="BD599" i="2" s="1"/>
  <c r="BF599" i="2"/>
  <c r="R600" i="2"/>
  <c r="T600" i="2" s="1"/>
  <c r="AT600" i="2"/>
  <c r="AU600" i="2" s="1"/>
  <c r="AV600" i="2"/>
  <c r="AW600" i="2"/>
  <c r="AX600" i="2"/>
  <c r="BC600" i="2"/>
  <c r="BD600" i="2" s="1"/>
  <c r="BF600" i="2"/>
  <c r="R601" i="2"/>
  <c r="T601" i="2" s="1"/>
  <c r="AT601" i="2"/>
  <c r="K601" i="2" s="1"/>
  <c r="AV601" i="2"/>
  <c r="AW601" i="2"/>
  <c r="AX601" i="2"/>
  <c r="BC601" i="2"/>
  <c r="BD601" i="2" s="1"/>
  <c r="BF601" i="2"/>
  <c r="R602" i="2"/>
  <c r="T602" i="2" s="1"/>
  <c r="AT602" i="2"/>
  <c r="AU602" i="2" s="1"/>
  <c r="AV602" i="2"/>
  <c r="AW602" i="2"/>
  <c r="AX602" i="2"/>
  <c r="BC602" i="2"/>
  <c r="BD602" i="2" s="1"/>
  <c r="BF602" i="2"/>
  <c r="R603" i="2"/>
  <c r="T603" i="2" s="1"/>
  <c r="AT603" i="2"/>
  <c r="K603" i="2" s="1"/>
  <c r="AV603" i="2"/>
  <c r="AW603" i="2"/>
  <c r="AX603" i="2"/>
  <c r="BC603" i="2"/>
  <c r="BD603" i="2" s="1"/>
  <c r="BF603" i="2"/>
  <c r="R604" i="2"/>
  <c r="T604" i="2" s="1"/>
  <c r="AT604" i="2"/>
  <c r="K604" i="2" s="1"/>
  <c r="AV604" i="2"/>
  <c r="AW604" i="2"/>
  <c r="AX604" i="2"/>
  <c r="BC604" i="2"/>
  <c r="BD604" i="2" s="1"/>
  <c r="BF604" i="2"/>
  <c r="R605" i="2"/>
  <c r="T605" i="2" s="1"/>
  <c r="AT605" i="2"/>
  <c r="K605" i="2" s="1"/>
  <c r="AV605" i="2"/>
  <c r="AW605" i="2"/>
  <c r="AX605" i="2"/>
  <c r="BC605" i="2"/>
  <c r="BD605" i="2" s="1"/>
  <c r="BF605" i="2"/>
  <c r="R606" i="2"/>
  <c r="T606" i="2" s="1"/>
  <c r="AT606" i="2"/>
  <c r="AU606" i="2" s="1"/>
  <c r="N606" i="2" s="1"/>
  <c r="AV606" i="2"/>
  <c r="AW606" i="2"/>
  <c r="AX606" i="2"/>
  <c r="BC606" i="2"/>
  <c r="BD606" i="2" s="1"/>
  <c r="BF606" i="2"/>
  <c r="R607" i="2"/>
  <c r="T607" i="2" s="1"/>
  <c r="AT607" i="2"/>
  <c r="K607" i="2" s="1"/>
  <c r="AV607" i="2"/>
  <c r="AW607" i="2"/>
  <c r="AX607" i="2"/>
  <c r="BC607" i="2"/>
  <c r="BD607" i="2" s="1"/>
  <c r="BF607" i="2"/>
  <c r="R608" i="2"/>
  <c r="T608" i="2" s="1"/>
  <c r="AT608" i="2"/>
  <c r="K608" i="2" s="1"/>
  <c r="AV608" i="2"/>
  <c r="AW608" i="2"/>
  <c r="AX608" i="2"/>
  <c r="BC608" i="2"/>
  <c r="BD608" i="2" s="1"/>
  <c r="BF608" i="2"/>
  <c r="R609" i="2"/>
  <c r="T609" i="2" s="1"/>
  <c r="AT609" i="2"/>
  <c r="K609" i="2" s="1"/>
  <c r="AV609" i="2"/>
  <c r="AW609" i="2"/>
  <c r="AX609" i="2"/>
  <c r="BC609" i="2"/>
  <c r="BD609" i="2" s="1"/>
  <c r="BF609" i="2"/>
  <c r="R610" i="2"/>
  <c r="T610" i="2" s="1"/>
  <c r="AT610" i="2"/>
  <c r="K610" i="2" s="1"/>
  <c r="AV610" i="2"/>
  <c r="AW610" i="2"/>
  <c r="AX610" i="2"/>
  <c r="BC610" i="2"/>
  <c r="BD610" i="2" s="1"/>
  <c r="BF610" i="2"/>
  <c r="R611" i="2"/>
  <c r="T611" i="2" s="1"/>
  <c r="AT611" i="2"/>
  <c r="K611" i="2" s="1"/>
  <c r="AV611" i="2"/>
  <c r="AW611" i="2"/>
  <c r="AX611" i="2"/>
  <c r="BC611" i="2"/>
  <c r="BD611" i="2" s="1"/>
  <c r="BF611" i="2"/>
  <c r="R612" i="2"/>
  <c r="T612" i="2" s="1"/>
  <c r="AT612" i="2"/>
  <c r="K612" i="2" s="1"/>
  <c r="AV612" i="2"/>
  <c r="AW612" i="2"/>
  <c r="AX612" i="2"/>
  <c r="BC612" i="2"/>
  <c r="BD612" i="2" s="1"/>
  <c r="BF612" i="2"/>
  <c r="BF578" i="2"/>
  <c r="BC578" i="2"/>
  <c r="BD578" i="2" s="1"/>
  <c r="AX578" i="2"/>
  <c r="AW578" i="2"/>
  <c r="AV578" i="2"/>
  <c r="AT578" i="2"/>
  <c r="K578" i="2" s="1"/>
  <c r="R578" i="2"/>
  <c r="T578" i="2" s="1"/>
  <c r="BF577" i="2"/>
  <c r="BC577" i="2"/>
  <c r="BD577" i="2" s="1"/>
  <c r="AX577" i="2"/>
  <c r="AW577" i="2"/>
  <c r="AV577" i="2"/>
  <c r="AT577" i="2"/>
  <c r="AU577" i="2" s="1"/>
  <c r="R577" i="2"/>
  <c r="T577" i="2" s="1"/>
  <c r="BF576" i="2"/>
  <c r="BC576" i="2"/>
  <c r="BD576" i="2" s="1"/>
  <c r="AX576" i="2"/>
  <c r="AW576" i="2"/>
  <c r="AV576" i="2"/>
  <c r="AT576" i="2"/>
  <c r="K576" i="2" s="1"/>
  <c r="R576" i="2"/>
  <c r="T576" i="2" s="1"/>
  <c r="BF575" i="2"/>
  <c r="BC575" i="2"/>
  <c r="BD575" i="2" s="1"/>
  <c r="AX575" i="2"/>
  <c r="AW575" i="2"/>
  <c r="AV575" i="2"/>
  <c r="AT575" i="2"/>
  <c r="AU575" i="2" s="1"/>
  <c r="R575" i="2"/>
  <c r="T575" i="2" s="1"/>
  <c r="BF574" i="2"/>
  <c r="BC574" i="2"/>
  <c r="BD574" i="2" s="1"/>
  <c r="AX574" i="2"/>
  <c r="AW574" i="2"/>
  <c r="AV574" i="2"/>
  <c r="AT574" i="2"/>
  <c r="K574" i="2" s="1"/>
  <c r="R574" i="2"/>
  <c r="T574" i="2" s="1"/>
  <c r="BF573" i="2"/>
  <c r="BC573" i="2"/>
  <c r="BD573" i="2" s="1"/>
  <c r="AX573" i="2"/>
  <c r="AW573" i="2"/>
  <c r="AV573" i="2"/>
  <c r="AT573" i="2"/>
  <c r="AU573" i="2" s="1"/>
  <c r="R573" i="2"/>
  <c r="T573" i="2" s="1"/>
  <c r="BF572" i="2"/>
  <c r="BC572" i="2"/>
  <c r="BD572" i="2" s="1"/>
  <c r="AX572" i="2"/>
  <c r="AW572" i="2"/>
  <c r="AV572" i="2"/>
  <c r="AT572" i="2"/>
  <c r="K572" i="2" s="1"/>
  <c r="R572" i="2"/>
  <c r="T572" i="2" s="1"/>
  <c r="BF571" i="2"/>
  <c r="BC571" i="2"/>
  <c r="BD571" i="2" s="1"/>
  <c r="AX571" i="2"/>
  <c r="AW571" i="2"/>
  <c r="AV571" i="2"/>
  <c r="AT571" i="2"/>
  <c r="AU571" i="2" s="1"/>
  <c r="R571" i="2"/>
  <c r="T571" i="2" s="1"/>
  <c r="BF570" i="2"/>
  <c r="BC570" i="2"/>
  <c r="BD570" i="2" s="1"/>
  <c r="AX570" i="2"/>
  <c r="AW570" i="2"/>
  <c r="AV570" i="2"/>
  <c r="AT570" i="2"/>
  <c r="K570" i="2" s="1"/>
  <c r="R570" i="2"/>
  <c r="T570" i="2" s="1"/>
  <c r="BF569" i="2"/>
  <c r="BC569" i="2"/>
  <c r="BD569" i="2" s="1"/>
  <c r="AX569" i="2"/>
  <c r="AW569" i="2"/>
  <c r="AV569" i="2"/>
  <c r="AT569" i="2"/>
  <c r="AU569" i="2" s="1"/>
  <c r="R569" i="2"/>
  <c r="T569" i="2" s="1"/>
  <c r="BF568" i="2"/>
  <c r="BC568" i="2"/>
  <c r="BD568" i="2" s="1"/>
  <c r="AX568" i="2"/>
  <c r="AW568" i="2"/>
  <c r="AV568" i="2"/>
  <c r="AT568" i="2"/>
  <c r="K568" i="2" s="1"/>
  <c r="R568" i="2"/>
  <c r="T568" i="2" s="1"/>
  <c r="BF567" i="2"/>
  <c r="BC567" i="2"/>
  <c r="BD567" i="2" s="1"/>
  <c r="AX567" i="2"/>
  <c r="AW567" i="2"/>
  <c r="AV567" i="2"/>
  <c r="AT567" i="2"/>
  <c r="AU567" i="2" s="1"/>
  <c r="R567" i="2"/>
  <c r="T567" i="2" s="1"/>
  <c r="BF566" i="2"/>
  <c r="BC566" i="2"/>
  <c r="BD566" i="2" s="1"/>
  <c r="AX566" i="2"/>
  <c r="AW566" i="2"/>
  <c r="AV566" i="2"/>
  <c r="AT566" i="2"/>
  <c r="K566" i="2" s="1"/>
  <c r="R566" i="2"/>
  <c r="T566" i="2" s="1"/>
  <c r="BF565" i="2"/>
  <c r="BC565" i="2"/>
  <c r="BD565" i="2" s="1"/>
  <c r="AX565" i="2"/>
  <c r="AW565" i="2"/>
  <c r="AV565" i="2"/>
  <c r="AT565" i="2"/>
  <c r="AU565" i="2" s="1"/>
  <c r="R565" i="2"/>
  <c r="T565" i="2" s="1"/>
  <c r="BF564" i="2"/>
  <c r="BC564" i="2"/>
  <c r="BD564" i="2" s="1"/>
  <c r="AX564" i="2"/>
  <c r="AW564" i="2"/>
  <c r="AV564" i="2"/>
  <c r="AT564" i="2"/>
  <c r="AU564" i="2" s="1"/>
  <c r="R564" i="2"/>
  <c r="T564" i="2" s="1"/>
  <c r="BF563" i="2"/>
  <c r="BC563" i="2"/>
  <c r="BD563" i="2" s="1"/>
  <c r="AX563" i="2"/>
  <c r="AW563" i="2"/>
  <c r="AV563" i="2"/>
  <c r="AT563" i="2"/>
  <c r="AU563" i="2" s="1"/>
  <c r="R563" i="2"/>
  <c r="T563" i="2" s="1"/>
  <c r="BF562" i="2"/>
  <c r="BC562" i="2"/>
  <c r="BD562" i="2" s="1"/>
  <c r="AX562" i="2"/>
  <c r="AW562" i="2"/>
  <c r="AV562" i="2"/>
  <c r="AT562" i="2"/>
  <c r="AU562" i="2" s="1"/>
  <c r="R562" i="2"/>
  <c r="T562" i="2" s="1"/>
  <c r="BF629" i="2"/>
  <c r="BC629" i="2"/>
  <c r="BD629" i="2" s="1"/>
  <c r="AX629" i="2"/>
  <c r="AW629" i="2"/>
  <c r="AV629" i="2"/>
  <c r="AT629" i="2"/>
  <c r="K629" i="2" s="1"/>
  <c r="R629" i="2"/>
  <c r="T629" i="2" s="1"/>
  <c r="BF628" i="2"/>
  <c r="BC628" i="2"/>
  <c r="BD628" i="2" s="1"/>
  <c r="AX628" i="2"/>
  <c r="AW628" i="2"/>
  <c r="AV628" i="2"/>
  <c r="AT628" i="2"/>
  <c r="AU628" i="2" s="1"/>
  <c r="R628" i="2"/>
  <c r="T628" i="2" s="1"/>
  <c r="BF627" i="2"/>
  <c r="BC627" i="2"/>
  <c r="BD627" i="2" s="1"/>
  <c r="AX627" i="2"/>
  <c r="AW627" i="2"/>
  <c r="AV627" i="2"/>
  <c r="AT627" i="2"/>
  <c r="K627" i="2" s="1"/>
  <c r="R627" i="2"/>
  <c r="T627" i="2" s="1"/>
  <c r="BF626" i="2"/>
  <c r="BC626" i="2"/>
  <c r="BD626" i="2" s="1"/>
  <c r="AX626" i="2"/>
  <c r="AW626" i="2"/>
  <c r="AV626" i="2"/>
  <c r="AT626" i="2"/>
  <c r="AU626" i="2" s="1"/>
  <c r="R626" i="2"/>
  <c r="T626" i="2" s="1"/>
  <c r="BF625" i="2"/>
  <c r="BC625" i="2"/>
  <c r="BD625" i="2" s="1"/>
  <c r="AX625" i="2"/>
  <c r="AW625" i="2"/>
  <c r="AV625" i="2"/>
  <c r="AT625" i="2"/>
  <c r="K625" i="2" s="1"/>
  <c r="R625" i="2"/>
  <c r="T625" i="2" s="1"/>
  <c r="BF624" i="2"/>
  <c r="BC624" i="2"/>
  <c r="BD624" i="2" s="1"/>
  <c r="AX624" i="2"/>
  <c r="AW624" i="2"/>
  <c r="AV624" i="2"/>
  <c r="AT624" i="2"/>
  <c r="AU624" i="2" s="1"/>
  <c r="R624" i="2"/>
  <c r="T624" i="2" s="1"/>
  <c r="BF623" i="2"/>
  <c r="BC623" i="2"/>
  <c r="BD623" i="2" s="1"/>
  <c r="AX623" i="2"/>
  <c r="AW623" i="2"/>
  <c r="AV623" i="2"/>
  <c r="AT623" i="2"/>
  <c r="K623" i="2" s="1"/>
  <c r="R623" i="2"/>
  <c r="T623" i="2" s="1"/>
  <c r="BF622" i="2"/>
  <c r="BC622" i="2"/>
  <c r="BD622" i="2" s="1"/>
  <c r="AX622" i="2"/>
  <c r="AW622" i="2"/>
  <c r="AV622" i="2"/>
  <c r="AT622" i="2"/>
  <c r="AU622" i="2" s="1"/>
  <c r="R622" i="2"/>
  <c r="T622" i="2" s="1"/>
  <c r="BF621" i="2"/>
  <c r="BC621" i="2"/>
  <c r="BD621" i="2" s="1"/>
  <c r="AX621" i="2"/>
  <c r="AW621" i="2"/>
  <c r="AV621" i="2"/>
  <c r="AT621" i="2"/>
  <c r="K621" i="2" s="1"/>
  <c r="R621" i="2"/>
  <c r="T621" i="2" s="1"/>
  <c r="BF620" i="2"/>
  <c r="BC620" i="2"/>
  <c r="BD620" i="2" s="1"/>
  <c r="AX620" i="2"/>
  <c r="AW620" i="2"/>
  <c r="AV620" i="2"/>
  <c r="AT620" i="2"/>
  <c r="AU620" i="2" s="1"/>
  <c r="R620" i="2"/>
  <c r="T620" i="2" s="1"/>
  <c r="BF619" i="2"/>
  <c r="BC619" i="2"/>
  <c r="BD619" i="2" s="1"/>
  <c r="AX619" i="2"/>
  <c r="AW619" i="2"/>
  <c r="AV619" i="2"/>
  <c r="AT619" i="2"/>
  <c r="K619" i="2" s="1"/>
  <c r="R619" i="2"/>
  <c r="T619" i="2" s="1"/>
  <c r="BF618" i="2"/>
  <c r="BC618" i="2"/>
  <c r="BD618" i="2" s="1"/>
  <c r="AX618" i="2"/>
  <c r="AW618" i="2"/>
  <c r="AV618" i="2"/>
  <c r="AT618" i="2"/>
  <c r="AU618" i="2" s="1"/>
  <c r="R618" i="2"/>
  <c r="T618" i="2" s="1"/>
  <c r="BF617" i="2"/>
  <c r="BC617" i="2"/>
  <c r="BD617" i="2" s="1"/>
  <c r="AX617" i="2"/>
  <c r="AW617" i="2"/>
  <c r="AV617" i="2"/>
  <c r="AT617" i="2"/>
  <c r="K617" i="2" s="1"/>
  <c r="R617" i="2"/>
  <c r="T617" i="2" s="1"/>
  <c r="BF616" i="2"/>
  <c r="BC616" i="2"/>
  <c r="BD616" i="2" s="1"/>
  <c r="AX616" i="2"/>
  <c r="AW616" i="2"/>
  <c r="AV616" i="2"/>
  <c r="AT616" i="2"/>
  <c r="AU616" i="2" s="1"/>
  <c r="R616" i="2"/>
  <c r="T616" i="2" s="1"/>
  <c r="BF615" i="2"/>
  <c r="BC615" i="2"/>
  <c r="BD615" i="2" s="1"/>
  <c r="AX615" i="2"/>
  <c r="AW615" i="2"/>
  <c r="AV615" i="2"/>
  <c r="AT615" i="2"/>
  <c r="AU615" i="2" s="1"/>
  <c r="R615" i="2"/>
  <c r="T615" i="2" s="1"/>
  <c r="BF614" i="2"/>
  <c r="BC614" i="2"/>
  <c r="BD614" i="2" s="1"/>
  <c r="AX614" i="2"/>
  <c r="AW614" i="2"/>
  <c r="AV614" i="2"/>
  <c r="AT614" i="2"/>
  <c r="AU614" i="2" s="1"/>
  <c r="R614" i="2"/>
  <c r="T614" i="2" s="1"/>
  <c r="BF613" i="2"/>
  <c r="BC613" i="2"/>
  <c r="BD613" i="2" s="1"/>
  <c r="AX613" i="2"/>
  <c r="AW613" i="2"/>
  <c r="AV613" i="2"/>
  <c r="AT613" i="2"/>
  <c r="AU613" i="2" s="1"/>
  <c r="R613" i="2"/>
  <c r="T613" i="2" s="1"/>
  <c r="BF714" i="2"/>
  <c r="BC714" i="2"/>
  <c r="BD714" i="2" s="1"/>
  <c r="AX714" i="2"/>
  <c r="AW714" i="2"/>
  <c r="AV714" i="2"/>
  <c r="AT714" i="2"/>
  <c r="K714" i="2" s="1"/>
  <c r="R714" i="2"/>
  <c r="T714" i="2" s="1"/>
  <c r="BF713" i="2"/>
  <c r="BC713" i="2"/>
  <c r="BD713" i="2" s="1"/>
  <c r="AX713" i="2"/>
  <c r="AW713" i="2"/>
  <c r="AV713" i="2"/>
  <c r="AT713" i="2"/>
  <c r="AU713" i="2" s="1"/>
  <c r="R713" i="2"/>
  <c r="T713" i="2" s="1"/>
  <c r="BF712" i="2"/>
  <c r="BC712" i="2"/>
  <c r="BD712" i="2" s="1"/>
  <c r="AX712" i="2"/>
  <c r="AW712" i="2"/>
  <c r="AV712" i="2"/>
  <c r="AT712" i="2"/>
  <c r="K712" i="2" s="1"/>
  <c r="R712" i="2"/>
  <c r="T712" i="2" s="1"/>
  <c r="BF711" i="2"/>
  <c r="BC711" i="2"/>
  <c r="BD711" i="2" s="1"/>
  <c r="AX711" i="2"/>
  <c r="AW711" i="2"/>
  <c r="AV711" i="2"/>
  <c r="AT711" i="2"/>
  <c r="AU711" i="2" s="1"/>
  <c r="R711" i="2"/>
  <c r="T711" i="2" s="1"/>
  <c r="BF710" i="2"/>
  <c r="BC710" i="2"/>
  <c r="BD710" i="2" s="1"/>
  <c r="AX710" i="2"/>
  <c r="AW710" i="2"/>
  <c r="AV710" i="2"/>
  <c r="AT710" i="2"/>
  <c r="K710" i="2" s="1"/>
  <c r="R710" i="2"/>
  <c r="T710" i="2" s="1"/>
  <c r="BF709" i="2"/>
  <c r="BC709" i="2"/>
  <c r="BD709" i="2" s="1"/>
  <c r="AX709" i="2"/>
  <c r="AW709" i="2"/>
  <c r="AV709" i="2"/>
  <c r="AT709" i="2"/>
  <c r="AU709" i="2" s="1"/>
  <c r="R709" i="2"/>
  <c r="T709" i="2" s="1"/>
  <c r="BF708" i="2"/>
  <c r="BC708" i="2"/>
  <c r="BD708" i="2" s="1"/>
  <c r="AX708" i="2"/>
  <c r="AW708" i="2"/>
  <c r="AV708" i="2"/>
  <c r="AT708" i="2"/>
  <c r="K708" i="2" s="1"/>
  <c r="R708" i="2"/>
  <c r="T708" i="2" s="1"/>
  <c r="BF707" i="2"/>
  <c r="BC707" i="2"/>
  <c r="BD707" i="2" s="1"/>
  <c r="AX707" i="2"/>
  <c r="AW707" i="2"/>
  <c r="AV707" i="2"/>
  <c r="AT707" i="2"/>
  <c r="AU707" i="2" s="1"/>
  <c r="R707" i="2"/>
  <c r="T707" i="2" s="1"/>
  <c r="BF706" i="2"/>
  <c r="BC706" i="2"/>
  <c r="BD706" i="2" s="1"/>
  <c r="AX706" i="2"/>
  <c r="AW706" i="2"/>
  <c r="AV706" i="2"/>
  <c r="AT706" i="2"/>
  <c r="K706" i="2" s="1"/>
  <c r="R706" i="2"/>
  <c r="T706" i="2" s="1"/>
  <c r="BF705" i="2"/>
  <c r="BC705" i="2"/>
  <c r="BD705" i="2" s="1"/>
  <c r="AX705" i="2"/>
  <c r="AW705" i="2"/>
  <c r="AV705" i="2"/>
  <c r="AT705" i="2"/>
  <c r="AU705" i="2" s="1"/>
  <c r="R705" i="2"/>
  <c r="T705" i="2" s="1"/>
  <c r="BF704" i="2"/>
  <c r="BC704" i="2"/>
  <c r="BD704" i="2" s="1"/>
  <c r="AX704" i="2"/>
  <c r="AW704" i="2"/>
  <c r="AV704" i="2"/>
  <c r="AT704" i="2"/>
  <c r="K704" i="2" s="1"/>
  <c r="R704" i="2"/>
  <c r="T704" i="2" s="1"/>
  <c r="BF703" i="2"/>
  <c r="BC703" i="2"/>
  <c r="BD703" i="2" s="1"/>
  <c r="AX703" i="2"/>
  <c r="AW703" i="2"/>
  <c r="AV703" i="2"/>
  <c r="AT703" i="2"/>
  <c r="AU703" i="2" s="1"/>
  <c r="R703" i="2"/>
  <c r="T703" i="2" s="1"/>
  <c r="BF702" i="2"/>
  <c r="BC702" i="2"/>
  <c r="BD702" i="2" s="1"/>
  <c r="AX702" i="2"/>
  <c r="AW702" i="2"/>
  <c r="AV702" i="2"/>
  <c r="AT702" i="2"/>
  <c r="K702" i="2" s="1"/>
  <c r="R702" i="2"/>
  <c r="T702" i="2" s="1"/>
  <c r="BF701" i="2"/>
  <c r="BC701" i="2"/>
  <c r="BD701" i="2" s="1"/>
  <c r="AX701" i="2"/>
  <c r="AW701" i="2"/>
  <c r="AV701" i="2"/>
  <c r="AT701" i="2"/>
  <c r="AU701" i="2" s="1"/>
  <c r="R701" i="2"/>
  <c r="T701" i="2" s="1"/>
  <c r="BF700" i="2"/>
  <c r="BC700" i="2"/>
  <c r="BD700" i="2" s="1"/>
  <c r="AX700" i="2"/>
  <c r="AW700" i="2"/>
  <c r="AV700" i="2"/>
  <c r="AT700" i="2"/>
  <c r="AU700" i="2" s="1"/>
  <c r="N700" i="2" s="1"/>
  <c r="R700" i="2"/>
  <c r="T700" i="2" s="1"/>
  <c r="BF699" i="2"/>
  <c r="BC699" i="2"/>
  <c r="BD699" i="2" s="1"/>
  <c r="AX699" i="2"/>
  <c r="AW699" i="2"/>
  <c r="AV699" i="2"/>
  <c r="AT699" i="2"/>
  <c r="AU699" i="2" s="1"/>
  <c r="N699" i="2" s="1"/>
  <c r="R699" i="2"/>
  <c r="T699" i="2" s="1"/>
  <c r="BF698" i="2"/>
  <c r="BC698" i="2"/>
  <c r="BD698" i="2" s="1"/>
  <c r="AX698" i="2"/>
  <c r="AW698" i="2"/>
  <c r="AV698" i="2"/>
  <c r="AT698" i="2"/>
  <c r="K698" i="2" s="1"/>
  <c r="R698" i="2"/>
  <c r="T698" i="2" s="1"/>
  <c r="BF595" i="2"/>
  <c r="BC595" i="2"/>
  <c r="BD595" i="2" s="1"/>
  <c r="AX595" i="2"/>
  <c r="AW595" i="2"/>
  <c r="AV595" i="2"/>
  <c r="AT595" i="2"/>
  <c r="K595" i="2" s="1"/>
  <c r="R595" i="2"/>
  <c r="T595" i="2" s="1"/>
  <c r="BF594" i="2"/>
  <c r="BC594" i="2"/>
  <c r="BD594" i="2" s="1"/>
  <c r="AX594" i="2"/>
  <c r="AW594" i="2"/>
  <c r="AV594" i="2"/>
  <c r="AT594" i="2"/>
  <c r="K594" i="2" s="1"/>
  <c r="R594" i="2"/>
  <c r="T594" i="2" s="1"/>
  <c r="BF593" i="2"/>
  <c r="BC593" i="2"/>
  <c r="BD593" i="2" s="1"/>
  <c r="AX593" i="2"/>
  <c r="AW593" i="2"/>
  <c r="AV593" i="2"/>
  <c r="AT593" i="2"/>
  <c r="K593" i="2" s="1"/>
  <c r="R593" i="2"/>
  <c r="T593" i="2" s="1"/>
  <c r="BF592" i="2"/>
  <c r="BC592" i="2"/>
  <c r="BD592" i="2" s="1"/>
  <c r="AX592" i="2"/>
  <c r="AW592" i="2"/>
  <c r="AV592" i="2"/>
  <c r="AT592" i="2"/>
  <c r="AU592" i="2" s="1"/>
  <c r="R592" i="2"/>
  <c r="T592" i="2" s="1"/>
  <c r="BF591" i="2"/>
  <c r="BC591" i="2"/>
  <c r="BD591" i="2" s="1"/>
  <c r="AX591" i="2"/>
  <c r="AW591" i="2"/>
  <c r="AV591" i="2"/>
  <c r="AT591" i="2"/>
  <c r="K591" i="2" s="1"/>
  <c r="R591" i="2"/>
  <c r="T591" i="2" s="1"/>
  <c r="BF590" i="2"/>
  <c r="BC590" i="2"/>
  <c r="BD590" i="2" s="1"/>
  <c r="AX590" i="2"/>
  <c r="AW590" i="2"/>
  <c r="AV590" i="2"/>
  <c r="AT590" i="2"/>
  <c r="AU590" i="2" s="1"/>
  <c r="R590" i="2"/>
  <c r="T590" i="2" s="1"/>
  <c r="BF589" i="2"/>
  <c r="BC589" i="2"/>
  <c r="BD589" i="2" s="1"/>
  <c r="AX589" i="2"/>
  <c r="AW589" i="2"/>
  <c r="AV589" i="2"/>
  <c r="AT589" i="2"/>
  <c r="K589" i="2" s="1"/>
  <c r="R589" i="2"/>
  <c r="T589" i="2" s="1"/>
  <c r="BF588" i="2"/>
  <c r="BC588" i="2"/>
  <c r="BD588" i="2" s="1"/>
  <c r="AX588" i="2"/>
  <c r="AW588" i="2"/>
  <c r="AV588" i="2"/>
  <c r="AT588" i="2"/>
  <c r="AU588" i="2" s="1"/>
  <c r="R588" i="2"/>
  <c r="T588" i="2" s="1"/>
  <c r="BF587" i="2"/>
  <c r="BC587" i="2"/>
  <c r="BD587" i="2" s="1"/>
  <c r="AX587" i="2"/>
  <c r="AW587" i="2"/>
  <c r="AV587" i="2"/>
  <c r="AT587" i="2"/>
  <c r="K587" i="2" s="1"/>
  <c r="R587" i="2"/>
  <c r="T587" i="2" s="1"/>
  <c r="BF586" i="2"/>
  <c r="BC586" i="2"/>
  <c r="BD586" i="2" s="1"/>
  <c r="AX586" i="2"/>
  <c r="AW586" i="2"/>
  <c r="AV586" i="2"/>
  <c r="AT586" i="2"/>
  <c r="AU586" i="2" s="1"/>
  <c r="R586" i="2"/>
  <c r="T586" i="2" s="1"/>
  <c r="BF585" i="2"/>
  <c r="BC585" i="2"/>
  <c r="BD585" i="2" s="1"/>
  <c r="AX585" i="2"/>
  <c r="AW585" i="2"/>
  <c r="AV585" i="2"/>
  <c r="AT585" i="2"/>
  <c r="K585" i="2" s="1"/>
  <c r="R585" i="2"/>
  <c r="T585" i="2" s="1"/>
  <c r="BF584" i="2"/>
  <c r="BC584" i="2"/>
  <c r="BD584" i="2" s="1"/>
  <c r="AX584" i="2"/>
  <c r="AW584" i="2"/>
  <c r="AV584" i="2"/>
  <c r="AT584" i="2"/>
  <c r="AU584" i="2" s="1"/>
  <c r="R584" i="2"/>
  <c r="T584" i="2" s="1"/>
  <c r="BF583" i="2"/>
  <c r="BC583" i="2"/>
  <c r="BD583" i="2" s="1"/>
  <c r="AX583" i="2"/>
  <c r="AW583" i="2"/>
  <c r="AV583" i="2"/>
  <c r="AT583" i="2"/>
  <c r="K583" i="2" s="1"/>
  <c r="R583" i="2"/>
  <c r="T583" i="2" s="1"/>
  <c r="BF582" i="2"/>
  <c r="BC582" i="2"/>
  <c r="BD582" i="2" s="1"/>
  <c r="AX582" i="2"/>
  <c r="AW582" i="2"/>
  <c r="AV582" i="2"/>
  <c r="AT582" i="2"/>
  <c r="AU582" i="2" s="1"/>
  <c r="R582" i="2"/>
  <c r="T582" i="2" s="1"/>
  <c r="BF581" i="2"/>
  <c r="BC581" i="2"/>
  <c r="BD581" i="2" s="1"/>
  <c r="AX581" i="2"/>
  <c r="AW581" i="2"/>
  <c r="AV581" i="2"/>
  <c r="AT581" i="2"/>
  <c r="AU581" i="2" s="1"/>
  <c r="N581" i="2" s="1"/>
  <c r="R581" i="2"/>
  <c r="T581" i="2" s="1"/>
  <c r="BF580" i="2"/>
  <c r="BC580" i="2"/>
  <c r="BD580" i="2" s="1"/>
  <c r="AX580" i="2"/>
  <c r="AW580" i="2"/>
  <c r="AV580" i="2"/>
  <c r="AT580" i="2"/>
  <c r="AU580" i="2" s="1"/>
  <c r="N580" i="2" s="1"/>
  <c r="R580" i="2"/>
  <c r="T580" i="2" s="1"/>
  <c r="BF579" i="2"/>
  <c r="BC579" i="2"/>
  <c r="BD579" i="2" s="1"/>
  <c r="AX579" i="2"/>
  <c r="AW579" i="2"/>
  <c r="AV579" i="2"/>
  <c r="AT579" i="2"/>
  <c r="AU579" i="2" s="1"/>
  <c r="N579" i="2" s="1"/>
  <c r="R579" i="2"/>
  <c r="T579" i="2" s="1"/>
  <c r="BF646" i="2"/>
  <c r="BC646" i="2"/>
  <c r="BD646" i="2" s="1"/>
  <c r="AX646" i="2"/>
  <c r="AW646" i="2"/>
  <c r="AV646" i="2"/>
  <c r="AT646" i="2"/>
  <c r="K646" i="2" s="1"/>
  <c r="R646" i="2"/>
  <c r="T646" i="2" s="1"/>
  <c r="BF645" i="2"/>
  <c r="BC645" i="2"/>
  <c r="BD645" i="2" s="1"/>
  <c r="AX645" i="2"/>
  <c r="AW645" i="2"/>
  <c r="AV645" i="2"/>
  <c r="AT645" i="2"/>
  <c r="K645" i="2" s="1"/>
  <c r="R645" i="2"/>
  <c r="T645" i="2" s="1"/>
  <c r="BF644" i="2"/>
  <c r="BC644" i="2"/>
  <c r="BD644" i="2" s="1"/>
  <c r="AX644" i="2"/>
  <c r="AW644" i="2"/>
  <c r="AV644" i="2"/>
  <c r="AT644" i="2"/>
  <c r="K644" i="2" s="1"/>
  <c r="R644" i="2"/>
  <c r="T644" i="2" s="1"/>
  <c r="BF643" i="2"/>
  <c r="BC643" i="2"/>
  <c r="BD643" i="2" s="1"/>
  <c r="AX643" i="2"/>
  <c r="AW643" i="2"/>
  <c r="AV643" i="2"/>
  <c r="AT643" i="2"/>
  <c r="AU643" i="2" s="1"/>
  <c r="N643" i="2" s="1"/>
  <c r="R643" i="2"/>
  <c r="T643" i="2" s="1"/>
  <c r="BF642" i="2"/>
  <c r="BC642" i="2"/>
  <c r="BD642" i="2" s="1"/>
  <c r="AX642" i="2"/>
  <c r="AW642" i="2"/>
  <c r="AV642" i="2"/>
  <c r="AT642" i="2"/>
  <c r="K642" i="2" s="1"/>
  <c r="R642" i="2"/>
  <c r="T642" i="2" s="1"/>
  <c r="BF641" i="2"/>
  <c r="BC641" i="2"/>
  <c r="BD641" i="2" s="1"/>
  <c r="AX641" i="2"/>
  <c r="AW641" i="2"/>
  <c r="AV641" i="2"/>
  <c r="AT641" i="2"/>
  <c r="AU641" i="2" s="1"/>
  <c r="N641" i="2" s="1"/>
  <c r="R641" i="2"/>
  <c r="T641" i="2" s="1"/>
  <c r="BF640" i="2"/>
  <c r="BC640" i="2"/>
  <c r="BD640" i="2" s="1"/>
  <c r="AX640" i="2"/>
  <c r="AW640" i="2"/>
  <c r="AV640" i="2"/>
  <c r="AT640" i="2"/>
  <c r="K640" i="2" s="1"/>
  <c r="R640" i="2"/>
  <c r="T640" i="2" s="1"/>
  <c r="BF639" i="2"/>
  <c r="BC639" i="2"/>
  <c r="BD639" i="2" s="1"/>
  <c r="AX639" i="2"/>
  <c r="AW639" i="2"/>
  <c r="AV639" i="2"/>
  <c r="AT639" i="2"/>
  <c r="K639" i="2" s="1"/>
  <c r="R639" i="2"/>
  <c r="T639" i="2" s="1"/>
  <c r="BF638" i="2"/>
  <c r="BC638" i="2"/>
  <c r="BD638" i="2" s="1"/>
  <c r="AX638" i="2"/>
  <c r="AW638" i="2"/>
  <c r="AV638" i="2"/>
  <c r="AT638" i="2"/>
  <c r="K638" i="2" s="1"/>
  <c r="R638" i="2"/>
  <c r="T638" i="2" s="1"/>
  <c r="BF637" i="2"/>
  <c r="BC637" i="2"/>
  <c r="BD637" i="2" s="1"/>
  <c r="AX637" i="2"/>
  <c r="AW637" i="2"/>
  <c r="AV637" i="2"/>
  <c r="AT637" i="2"/>
  <c r="AU637" i="2" s="1"/>
  <c r="N637" i="2" s="1"/>
  <c r="R637" i="2"/>
  <c r="T637" i="2" s="1"/>
  <c r="BF636" i="2"/>
  <c r="BC636" i="2"/>
  <c r="BD636" i="2" s="1"/>
  <c r="AX636" i="2"/>
  <c r="AW636" i="2"/>
  <c r="AV636" i="2"/>
  <c r="AT636" i="2"/>
  <c r="K636" i="2" s="1"/>
  <c r="R636" i="2"/>
  <c r="T636" i="2" s="1"/>
  <c r="BF635" i="2"/>
  <c r="BC635" i="2"/>
  <c r="BD635" i="2" s="1"/>
  <c r="AX635" i="2"/>
  <c r="AW635" i="2"/>
  <c r="AV635" i="2"/>
  <c r="AT635" i="2"/>
  <c r="AU635" i="2" s="1"/>
  <c r="N635" i="2" s="1"/>
  <c r="R635" i="2"/>
  <c r="T635" i="2" s="1"/>
  <c r="BF634" i="2"/>
  <c r="BC634" i="2"/>
  <c r="BD634" i="2" s="1"/>
  <c r="AX634" i="2"/>
  <c r="AW634" i="2"/>
  <c r="AV634" i="2"/>
  <c r="AT634" i="2"/>
  <c r="K634" i="2" s="1"/>
  <c r="R634" i="2"/>
  <c r="T634" i="2" s="1"/>
  <c r="BF633" i="2"/>
  <c r="BC633" i="2"/>
  <c r="BD633" i="2" s="1"/>
  <c r="AX633" i="2"/>
  <c r="AW633" i="2"/>
  <c r="AV633" i="2"/>
  <c r="AT633" i="2"/>
  <c r="AU633" i="2" s="1"/>
  <c r="N633" i="2" s="1"/>
  <c r="R633" i="2"/>
  <c r="T633" i="2" s="1"/>
  <c r="BF632" i="2"/>
  <c r="BC632" i="2"/>
  <c r="BD632" i="2" s="1"/>
  <c r="AX632" i="2"/>
  <c r="AW632" i="2"/>
  <c r="AV632" i="2"/>
  <c r="AT632" i="2"/>
  <c r="AU632" i="2" s="1"/>
  <c r="R632" i="2"/>
  <c r="T632" i="2" s="1"/>
  <c r="BF631" i="2"/>
  <c r="BC631" i="2"/>
  <c r="BD631" i="2" s="1"/>
  <c r="AX631" i="2"/>
  <c r="AW631" i="2"/>
  <c r="AV631" i="2"/>
  <c r="AT631" i="2"/>
  <c r="AU631" i="2" s="1"/>
  <c r="R631" i="2"/>
  <c r="T631" i="2" s="1"/>
  <c r="BF630" i="2"/>
  <c r="BC630" i="2"/>
  <c r="BD630" i="2" s="1"/>
  <c r="AX630" i="2"/>
  <c r="AW630" i="2"/>
  <c r="AV630" i="2"/>
  <c r="AT630" i="2"/>
  <c r="AU630" i="2" s="1"/>
  <c r="R630" i="2"/>
  <c r="T630" i="2" s="1"/>
  <c r="R681" i="2"/>
  <c r="T681" i="2" s="1"/>
  <c r="AT681" i="2"/>
  <c r="K681" i="2" s="1"/>
  <c r="AV681" i="2"/>
  <c r="AW681" i="2"/>
  <c r="AX681" i="2"/>
  <c r="BC681" i="2"/>
  <c r="BD681" i="2" s="1"/>
  <c r="BF681" i="2"/>
  <c r="R682" i="2"/>
  <c r="T682" i="2" s="1"/>
  <c r="AT682" i="2"/>
  <c r="K682" i="2" s="1"/>
  <c r="AV682" i="2"/>
  <c r="AW682" i="2"/>
  <c r="AX682" i="2"/>
  <c r="BC682" i="2"/>
  <c r="BD682" i="2" s="1"/>
  <c r="BF682" i="2"/>
  <c r="R683" i="2"/>
  <c r="T683" i="2" s="1"/>
  <c r="AT683" i="2"/>
  <c r="K683" i="2" s="1"/>
  <c r="AV683" i="2"/>
  <c r="AW683" i="2"/>
  <c r="AX683" i="2"/>
  <c r="BC683" i="2"/>
  <c r="BD683" i="2" s="1"/>
  <c r="BF683" i="2"/>
  <c r="R684" i="2"/>
  <c r="T684" i="2" s="1"/>
  <c r="AT684" i="2"/>
  <c r="K684" i="2" s="1"/>
  <c r="AV684" i="2"/>
  <c r="AW684" i="2"/>
  <c r="AX684" i="2"/>
  <c r="BC684" i="2"/>
  <c r="BD684" i="2" s="1"/>
  <c r="BF684" i="2"/>
  <c r="R685" i="2"/>
  <c r="T685" i="2" s="1"/>
  <c r="AT685" i="2"/>
  <c r="K685" i="2" s="1"/>
  <c r="AV685" i="2"/>
  <c r="AW685" i="2"/>
  <c r="AX685" i="2"/>
  <c r="BC685" i="2"/>
  <c r="BD685" i="2" s="1"/>
  <c r="BF685" i="2"/>
  <c r="R686" i="2"/>
  <c r="T686" i="2" s="1"/>
  <c r="AT686" i="2"/>
  <c r="K686" i="2" s="1"/>
  <c r="AV686" i="2"/>
  <c r="AW686" i="2"/>
  <c r="AX686" i="2"/>
  <c r="BC686" i="2"/>
  <c r="BD686" i="2" s="1"/>
  <c r="BF686" i="2"/>
  <c r="R687" i="2"/>
  <c r="T687" i="2" s="1"/>
  <c r="AT687" i="2"/>
  <c r="K687" i="2" s="1"/>
  <c r="AV687" i="2"/>
  <c r="AW687" i="2"/>
  <c r="AX687" i="2"/>
  <c r="BC687" i="2"/>
  <c r="BD687" i="2" s="1"/>
  <c r="BF687" i="2"/>
  <c r="R688" i="2"/>
  <c r="T688" i="2" s="1"/>
  <c r="AT688" i="2"/>
  <c r="K688" i="2" s="1"/>
  <c r="AV688" i="2"/>
  <c r="AW688" i="2"/>
  <c r="AX688" i="2"/>
  <c r="BC688" i="2"/>
  <c r="BD688" i="2" s="1"/>
  <c r="BF688" i="2"/>
  <c r="R689" i="2"/>
  <c r="T689" i="2" s="1"/>
  <c r="AT689" i="2"/>
  <c r="K689" i="2" s="1"/>
  <c r="AV689" i="2"/>
  <c r="AW689" i="2"/>
  <c r="AX689" i="2"/>
  <c r="BC689" i="2"/>
  <c r="BD689" i="2" s="1"/>
  <c r="BF689" i="2"/>
  <c r="R690" i="2"/>
  <c r="T690" i="2" s="1"/>
  <c r="AT690" i="2"/>
  <c r="K690" i="2" s="1"/>
  <c r="AV690" i="2"/>
  <c r="AW690" i="2"/>
  <c r="AX690" i="2"/>
  <c r="BC690" i="2"/>
  <c r="BD690" i="2" s="1"/>
  <c r="BF690" i="2"/>
  <c r="R691" i="2"/>
  <c r="T691" i="2" s="1"/>
  <c r="AT691" i="2"/>
  <c r="K691" i="2" s="1"/>
  <c r="AV691" i="2"/>
  <c r="AW691" i="2"/>
  <c r="AX691" i="2"/>
  <c r="BC691" i="2"/>
  <c r="BD691" i="2" s="1"/>
  <c r="BF691" i="2"/>
  <c r="R692" i="2"/>
  <c r="T692" i="2" s="1"/>
  <c r="AT692" i="2"/>
  <c r="K692" i="2" s="1"/>
  <c r="AV692" i="2"/>
  <c r="AW692" i="2"/>
  <c r="AX692" i="2"/>
  <c r="BC692" i="2"/>
  <c r="BD692" i="2" s="1"/>
  <c r="BF692" i="2"/>
  <c r="R693" i="2"/>
  <c r="T693" i="2" s="1"/>
  <c r="AT693" i="2"/>
  <c r="K693" i="2" s="1"/>
  <c r="AV693" i="2"/>
  <c r="AW693" i="2"/>
  <c r="AX693" i="2"/>
  <c r="BC693" i="2"/>
  <c r="BD693" i="2" s="1"/>
  <c r="BF693" i="2"/>
  <c r="R694" i="2"/>
  <c r="T694" i="2" s="1"/>
  <c r="AT694" i="2"/>
  <c r="K694" i="2" s="1"/>
  <c r="AV694" i="2"/>
  <c r="AW694" i="2"/>
  <c r="AX694" i="2"/>
  <c r="BC694" i="2"/>
  <c r="BD694" i="2" s="1"/>
  <c r="BF694" i="2"/>
  <c r="R695" i="2"/>
  <c r="T695" i="2" s="1"/>
  <c r="AT695" i="2"/>
  <c r="K695" i="2" s="1"/>
  <c r="AV695" i="2"/>
  <c r="AW695" i="2"/>
  <c r="AX695" i="2"/>
  <c r="BC695" i="2"/>
  <c r="BD695" i="2" s="1"/>
  <c r="BF695" i="2"/>
  <c r="R696" i="2"/>
  <c r="T696" i="2" s="1"/>
  <c r="AT696" i="2"/>
  <c r="K696" i="2" s="1"/>
  <c r="AV696" i="2"/>
  <c r="AW696" i="2"/>
  <c r="AX696" i="2"/>
  <c r="BC696" i="2"/>
  <c r="BD696" i="2" s="1"/>
  <c r="BF696" i="2"/>
  <c r="R697" i="2"/>
  <c r="T697" i="2" s="1"/>
  <c r="AT697" i="2"/>
  <c r="K697" i="2" s="1"/>
  <c r="AV697" i="2"/>
  <c r="AW697" i="2"/>
  <c r="AX697" i="2"/>
  <c r="BC697" i="2"/>
  <c r="BD697" i="2" s="1"/>
  <c r="BF697" i="2"/>
  <c r="R664" i="2"/>
  <c r="T664" i="2" s="1"/>
  <c r="AT664" i="2"/>
  <c r="K664" i="2" s="1"/>
  <c r="AV664" i="2"/>
  <c r="AW664" i="2"/>
  <c r="AX664" i="2"/>
  <c r="BC664" i="2"/>
  <c r="BD664" i="2" s="1"/>
  <c r="BF664" i="2"/>
  <c r="R665" i="2"/>
  <c r="T665" i="2" s="1"/>
  <c r="AT665" i="2"/>
  <c r="K665" i="2" s="1"/>
  <c r="AV665" i="2"/>
  <c r="AW665" i="2"/>
  <c r="AX665" i="2"/>
  <c r="BC665" i="2"/>
  <c r="BD665" i="2" s="1"/>
  <c r="BF665" i="2"/>
  <c r="R666" i="2"/>
  <c r="T666" i="2" s="1"/>
  <c r="AT666" i="2"/>
  <c r="K666" i="2" s="1"/>
  <c r="AV666" i="2"/>
  <c r="AW666" i="2"/>
  <c r="AX666" i="2"/>
  <c r="BC666" i="2"/>
  <c r="BD666" i="2" s="1"/>
  <c r="BF666" i="2"/>
  <c r="R667" i="2"/>
  <c r="T667" i="2" s="1"/>
  <c r="AT667" i="2"/>
  <c r="K667" i="2" s="1"/>
  <c r="AV667" i="2"/>
  <c r="AW667" i="2"/>
  <c r="AX667" i="2"/>
  <c r="BC667" i="2"/>
  <c r="BD667" i="2" s="1"/>
  <c r="BF667" i="2"/>
  <c r="R668" i="2"/>
  <c r="T668" i="2" s="1"/>
  <c r="AT668" i="2"/>
  <c r="K668" i="2" s="1"/>
  <c r="AV668" i="2"/>
  <c r="AW668" i="2"/>
  <c r="AX668" i="2"/>
  <c r="BC668" i="2"/>
  <c r="BD668" i="2" s="1"/>
  <c r="BF668" i="2"/>
  <c r="R669" i="2"/>
  <c r="T669" i="2" s="1"/>
  <c r="AT669" i="2"/>
  <c r="K669" i="2" s="1"/>
  <c r="AV669" i="2"/>
  <c r="AW669" i="2"/>
  <c r="AX669" i="2"/>
  <c r="BC669" i="2"/>
  <c r="BD669" i="2" s="1"/>
  <c r="BF669" i="2"/>
  <c r="R670" i="2"/>
  <c r="T670" i="2" s="1"/>
  <c r="AT670" i="2"/>
  <c r="K670" i="2" s="1"/>
  <c r="AV670" i="2"/>
  <c r="AW670" i="2"/>
  <c r="AX670" i="2"/>
  <c r="BC670" i="2"/>
  <c r="BD670" i="2" s="1"/>
  <c r="BF670" i="2"/>
  <c r="R671" i="2"/>
  <c r="T671" i="2" s="1"/>
  <c r="AT671" i="2"/>
  <c r="K671" i="2" s="1"/>
  <c r="AV671" i="2"/>
  <c r="AW671" i="2"/>
  <c r="AX671" i="2"/>
  <c r="BC671" i="2"/>
  <c r="BD671" i="2" s="1"/>
  <c r="BF671" i="2"/>
  <c r="R672" i="2"/>
  <c r="T672" i="2" s="1"/>
  <c r="AT672" i="2"/>
  <c r="K672" i="2" s="1"/>
  <c r="AV672" i="2"/>
  <c r="AW672" i="2"/>
  <c r="AX672" i="2"/>
  <c r="BC672" i="2"/>
  <c r="BD672" i="2" s="1"/>
  <c r="BF672" i="2"/>
  <c r="R673" i="2"/>
  <c r="T673" i="2" s="1"/>
  <c r="AT673" i="2"/>
  <c r="K673" i="2" s="1"/>
  <c r="AV673" i="2"/>
  <c r="AW673" i="2"/>
  <c r="AX673" i="2"/>
  <c r="BC673" i="2"/>
  <c r="BD673" i="2" s="1"/>
  <c r="BF673" i="2"/>
  <c r="R674" i="2"/>
  <c r="T674" i="2" s="1"/>
  <c r="AT674" i="2"/>
  <c r="K674" i="2" s="1"/>
  <c r="AV674" i="2"/>
  <c r="AW674" i="2"/>
  <c r="AX674" i="2"/>
  <c r="BC674" i="2"/>
  <c r="BD674" i="2" s="1"/>
  <c r="BF674" i="2"/>
  <c r="R675" i="2"/>
  <c r="T675" i="2" s="1"/>
  <c r="AT675" i="2"/>
  <c r="AU675" i="2" s="1"/>
  <c r="AV675" i="2"/>
  <c r="AW675" i="2"/>
  <c r="AX675" i="2"/>
  <c r="BC675" i="2"/>
  <c r="BD675" i="2" s="1"/>
  <c r="BF675" i="2"/>
  <c r="R676" i="2"/>
  <c r="T676" i="2" s="1"/>
  <c r="AT676" i="2"/>
  <c r="AU676" i="2" s="1"/>
  <c r="N676" i="2" s="1"/>
  <c r="AV676" i="2"/>
  <c r="AW676" i="2"/>
  <c r="AX676" i="2"/>
  <c r="BC676" i="2"/>
  <c r="BD676" i="2" s="1"/>
  <c r="BF676" i="2"/>
  <c r="R677" i="2"/>
  <c r="T677" i="2" s="1"/>
  <c r="AT677" i="2"/>
  <c r="K677" i="2" s="1"/>
  <c r="AV677" i="2"/>
  <c r="AW677" i="2"/>
  <c r="AX677" i="2"/>
  <c r="BC677" i="2"/>
  <c r="BD677" i="2" s="1"/>
  <c r="BF677" i="2"/>
  <c r="R678" i="2"/>
  <c r="T678" i="2" s="1"/>
  <c r="AT678" i="2"/>
  <c r="K678" i="2" s="1"/>
  <c r="AV678" i="2"/>
  <c r="AW678" i="2"/>
  <c r="AX678" i="2"/>
  <c r="BC678" i="2"/>
  <c r="BD678" i="2" s="1"/>
  <c r="BF678" i="2"/>
  <c r="R679" i="2"/>
  <c r="T679" i="2" s="1"/>
  <c r="AT679" i="2"/>
  <c r="K679" i="2" s="1"/>
  <c r="AV679" i="2"/>
  <c r="AW679" i="2"/>
  <c r="AX679" i="2"/>
  <c r="BC679" i="2"/>
  <c r="BD679" i="2" s="1"/>
  <c r="BF679" i="2"/>
  <c r="R680" i="2"/>
  <c r="T680" i="2" s="1"/>
  <c r="AT680" i="2"/>
  <c r="K680" i="2" s="1"/>
  <c r="AV680" i="2"/>
  <c r="AW680" i="2"/>
  <c r="AX680" i="2"/>
  <c r="BC680" i="2"/>
  <c r="BD680" i="2" s="1"/>
  <c r="BF680" i="2"/>
  <c r="BG221" i="2" l="1"/>
  <c r="BG41" i="2"/>
  <c r="BG96" i="2"/>
  <c r="BG7" i="2"/>
  <c r="BG226" i="2"/>
  <c r="BG238" i="2"/>
  <c r="BL692" i="2"/>
  <c r="BL27" i="2"/>
  <c r="K123" i="2"/>
  <c r="BL123" i="2" s="1"/>
  <c r="BG225" i="2"/>
  <c r="BG234" i="2"/>
  <c r="AU139" i="2"/>
  <c r="N139" i="2" s="1"/>
  <c r="BG219" i="2"/>
  <c r="BG23" i="2"/>
  <c r="BL555" i="2"/>
  <c r="BG5" i="2"/>
  <c r="BG205" i="2"/>
  <c r="BL377" i="2"/>
  <c r="AU51" i="2"/>
  <c r="N51" i="2" s="1"/>
  <c r="K606" i="2"/>
  <c r="BL606" i="2" s="1"/>
  <c r="BG724" i="2"/>
  <c r="BG428" i="2"/>
  <c r="BG542" i="2"/>
  <c r="AU274" i="2"/>
  <c r="AY274" i="2" s="1"/>
  <c r="P274" i="2" s="1"/>
  <c r="AZ274" i="2" s="1"/>
  <c r="BG122" i="2"/>
  <c r="K40" i="2"/>
  <c r="BL40" i="2" s="1"/>
  <c r="BG228" i="2"/>
  <c r="BG211" i="2"/>
  <c r="BG638" i="2"/>
  <c r="BG661" i="2"/>
  <c r="BG649" i="2"/>
  <c r="BG278" i="2"/>
  <c r="BL274" i="2"/>
  <c r="BL35" i="2"/>
  <c r="BL23" i="2"/>
  <c r="BG154" i="2"/>
  <c r="BG683" i="2"/>
  <c r="BG596" i="2"/>
  <c r="BG356" i="2"/>
  <c r="BG344" i="2"/>
  <c r="BL343" i="2"/>
  <c r="K92" i="2"/>
  <c r="BL92" i="2" s="1"/>
  <c r="AU683" i="2"/>
  <c r="N683" i="2" s="1"/>
  <c r="K618" i="2"/>
  <c r="BL618" i="2" s="1"/>
  <c r="AU276" i="2"/>
  <c r="AY276" i="2" s="1"/>
  <c r="P276" i="2" s="1"/>
  <c r="AZ276" i="2" s="1"/>
  <c r="K3" i="2"/>
  <c r="BL3" i="2" s="1"/>
  <c r="AU378" i="2"/>
  <c r="K661" i="2"/>
  <c r="BL661" i="2" s="1"/>
  <c r="BG545" i="2"/>
  <c r="BG42" i="2"/>
  <c r="BG541" i="2"/>
  <c r="BG536" i="2"/>
  <c r="BG348" i="2"/>
  <c r="BG370" i="2"/>
  <c r="BG358" i="2"/>
  <c r="BG19" i="2"/>
  <c r="BG691" i="2"/>
  <c r="AU690" i="2"/>
  <c r="N690" i="2" s="1"/>
  <c r="BG439" i="2"/>
  <c r="BG281" i="2"/>
  <c r="BG276" i="2"/>
  <c r="BG273" i="2"/>
  <c r="K580" i="2"/>
  <c r="AU597" i="2"/>
  <c r="N597" i="2" s="1"/>
  <c r="BG286" i="2"/>
  <c r="BG368" i="2"/>
  <c r="BG378" i="2"/>
  <c r="BG128" i="2"/>
  <c r="AU127" i="2"/>
  <c r="N127" i="2" s="1"/>
  <c r="K37" i="2"/>
  <c r="BL37" i="2" s="1"/>
  <c r="BG712" i="2"/>
  <c r="AU555" i="2"/>
  <c r="AY555" i="2" s="1"/>
  <c r="P555" i="2" s="1"/>
  <c r="AZ555" i="2" s="1"/>
  <c r="BG169" i="2"/>
  <c r="K101" i="2"/>
  <c r="BL101" i="2" s="1"/>
  <c r="K216" i="2"/>
  <c r="AU375" i="2"/>
  <c r="AY375" i="2" s="1"/>
  <c r="P375" i="2" s="1"/>
  <c r="AZ375" i="2" s="1"/>
  <c r="K42" i="2"/>
  <c r="BL42" i="2" s="1"/>
  <c r="K158" i="2"/>
  <c r="BL158" i="2" s="1"/>
  <c r="BL669" i="2"/>
  <c r="AU691" i="2"/>
  <c r="N691" i="2" s="1"/>
  <c r="BG646" i="2"/>
  <c r="K49" i="2"/>
  <c r="BL49" i="2" s="1"/>
  <c r="BG704" i="2"/>
  <c r="K721" i="2"/>
  <c r="BL721" i="2" s="1"/>
  <c r="BG554" i="2"/>
  <c r="AU279" i="2"/>
  <c r="AY279" i="2" s="1"/>
  <c r="P279" i="2" s="1"/>
  <c r="AZ279" i="2" s="1"/>
  <c r="O279" i="2" s="1"/>
  <c r="BG347" i="2"/>
  <c r="BG148" i="2"/>
  <c r="BG156" i="2"/>
  <c r="BG631" i="2"/>
  <c r="BL279" i="2"/>
  <c r="BG389" i="2"/>
  <c r="BG146" i="2"/>
  <c r="BG679" i="2"/>
  <c r="BG686" i="2"/>
  <c r="BG681" i="2"/>
  <c r="BG630" i="2"/>
  <c r="BG635" i="2"/>
  <c r="BG713" i="2"/>
  <c r="BG611" i="2"/>
  <c r="BG653" i="2"/>
  <c r="BG723" i="2"/>
  <c r="AU547" i="2"/>
  <c r="AY547" i="2" s="1"/>
  <c r="P547" i="2" s="1"/>
  <c r="AZ547" i="2" s="1"/>
  <c r="AU287" i="2"/>
  <c r="AY287" i="2" s="1"/>
  <c r="P287" i="2" s="1"/>
  <c r="AZ287" i="2" s="1"/>
  <c r="O287" i="2" s="1"/>
  <c r="AU346" i="2"/>
  <c r="N346" i="2" s="1"/>
  <c r="BG371" i="2"/>
  <c r="BG390" i="2"/>
  <c r="AU384" i="2"/>
  <c r="N384" i="2" s="1"/>
  <c r="BG26" i="2"/>
  <c r="BG132" i="2"/>
  <c r="AU150" i="2"/>
  <c r="N150" i="2" s="1"/>
  <c r="K166" i="2"/>
  <c r="BL166" i="2" s="1"/>
  <c r="BG93" i="2"/>
  <c r="AU4" i="2"/>
  <c r="N4" i="2" s="1"/>
  <c r="BG283" i="2"/>
  <c r="BG355" i="2"/>
  <c r="BL346" i="2"/>
  <c r="BG369" i="2"/>
  <c r="AU361" i="2"/>
  <c r="N361" i="2" s="1"/>
  <c r="AU143" i="2"/>
  <c r="N143" i="2" s="1"/>
  <c r="K435" i="2"/>
  <c r="BL435" i="2" s="1"/>
  <c r="BL89" i="2"/>
  <c r="BG675" i="2"/>
  <c r="AU681" i="2"/>
  <c r="N681" i="2" s="1"/>
  <c r="AU653" i="2"/>
  <c r="N653" i="2" s="1"/>
  <c r="K430" i="2"/>
  <c r="BL430" i="2" s="1"/>
  <c r="BG535" i="2"/>
  <c r="K560" i="2"/>
  <c r="BG551" i="2"/>
  <c r="BG546" i="2"/>
  <c r="BG345" i="2"/>
  <c r="AU163" i="2"/>
  <c r="N163" i="2" s="1"/>
  <c r="BG17" i="2"/>
  <c r="K614" i="2"/>
  <c r="BG45" i="2"/>
  <c r="BG207" i="2"/>
  <c r="BG641" i="2"/>
  <c r="K582" i="2"/>
  <c r="BL582" i="2" s="1"/>
  <c r="BG729" i="2"/>
  <c r="BG442" i="2"/>
  <c r="AU431" i="2"/>
  <c r="N431" i="2" s="1"/>
  <c r="BG549" i="2"/>
  <c r="BL548" i="2"/>
  <c r="BG289" i="2"/>
  <c r="BG360" i="2"/>
  <c r="BG147" i="2"/>
  <c r="BG142" i="2"/>
  <c r="BG137" i="2"/>
  <c r="K46" i="2"/>
  <c r="BG166" i="2"/>
  <c r="K575" i="2"/>
  <c r="BL575" i="2" s="1"/>
  <c r="BG571" i="2"/>
  <c r="BG576" i="2"/>
  <c r="BG663" i="2"/>
  <c r="BG647" i="2"/>
  <c r="BG727" i="2"/>
  <c r="BG717" i="2"/>
  <c r="AU535" i="2"/>
  <c r="AY535" i="2" s="1"/>
  <c r="P535" i="2" s="1"/>
  <c r="AZ535" i="2" s="1"/>
  <c r="BG547" i="2"/>
  <c r="BG287" i="2"/>
  <c r="AU353" i="2"/>
  <c r="AY353" i="2" s="1"/>
  <c r="P353" i="2" s="1"/>
  <c r="AZ353" i="2" s="1"/>
  <c r="BG341" i="2"/>
  <c r="AU391" i="2"/>
  <c r="AY391" i="2" s="1"/>
  <c r="P391" i="2" s="1"/>
  <c r="AZ391" i="2" s="1"/>
  <c r="BG150" i="2"/>
  <c r="BG163" i="2"/>
  <c r="BG3" i="2"/>
  <c r="K45" i="2"/>
  <c r="BL45" i="2" s="1"/>
  <c r="K234" i="2"/>
  <c r="BL234" i="2" s="1"/>
  <c r="BG578" i="2"/>
  <c r="BG603" i="2"/>
  <c r="AU657" i="2"/>
  <c r="N657" i="2" s="1"/>
  <c r="BG725" i="2"/>
  <c r="AU429" i="2"/>
  <c r="N429" i="2" s="1"/>
  <c r="AU559" i="2"/>
  <c r="AY559" i="2" s="1"/>
  <c r="P559" i="2" s="1"/>
  <c r="AZ559" i="2" s="1"/>
  <c r="BA559" i="2" s="1"/>
  <c r="BB559" i="2" s="1"/>
  <c r="BE559" i="2" s="1"/>
  <c r="L559" i="2" s="1"/>
  <c r="BH559" i="2" s="1"/>
  <c r="M559" i="2" s="1"/>
  <c r="BG28" i="2"/>
  <c r="BG143" i="2"/>
  <c r="AU137" i="2"/>
  <c r="N137" i="2" s="1"/>
  <c r="BL697" i="2"/>
  <c r="BG586" i="2"/>
  <c r="BG591" i="2"/>
  <c r="BG703" i="2"/>
  <c r="BG568" i="2"/>
  <c r="AU601" i="2"/>
  <c r="N601" i="2" s="1"/>
  <c r="AU557" i="2"/>
  <c r="AY557" i="2" s="1"/>
  <c r="P557" i="2" s="1"/>
  <c r="AZ557" i="2" s="1"/>
  <c r="BA557" i="2" s="1"/>
  <c r="BB557" i="2" s="1"/>
  <c r="BE557" i="2" s="1"/>
  <c r="L557" i="2" s="1"/>
  <c r="AU147" i="2"/>
  <c r="N147" i="2" s="1"/>
  <c r="K52" i="2"/>
  <c r="BL52" i="2" s="1"/>
  <c r="BG157" i="2"/>
  <c r="K161" i="2"/>
  <c r="BL161" i="2" s="1"/>
  <c r="BG10" i="2"/>
  <c r="BG223" i="2"/>
  <c r="BG229" i="2"/>
  <c r="BG688" i="2"/>
  <c r="BG274" i="2"/>
  <c r="BG372" i="2"/>
  <c r="BL24" i="2"/>
  <c r="BG135" i="2"/>
  <c r="BL134" i="2"/>
  <c r="BG140" i="2"/>
  <c r="AU38" i="2"/>
  <c r="N38" i="2" s="1"/>
  <c r="AU8" i="2"/>
  <c r="N8" i="2" s="1"/>
  <c r="BG208" i="2"/>
  <c r="BG677" i="2"/>
  <c r="BG722" i="2"/>
  <c r="BG539" i="2"/>
  <c r="BG553" i="2"/>
  <c r="BG548" i="2"/>
  <c r="BG277" i="2"/>
  <c r="BG354" i="2"/>
  <c r="BG367" i="2"/>
  <c r="BL384" i="2"/>
  <c r="BG380" i="2"/>
  <c r="BG120" i="2"/>
  <c r="AU100" i="2"/>
  <c r="N100" i="2" s="1"/>
  <c r="BG643" i="2"/>
  <c r="BG595" i="2"/>
  <c r="BG597" i="2"/>
  <c r="AU647" i="2"/>
  <c r="N647" i="2" s="1"/>
  <c r="BL547" i="2"/>
  <c r="AU282" i="2"/>
  <c r="N282" i="2" s="1"/>
  <c r="BG280" i="2"/>
  <c r="BL276" i="2"/>
  <c r="AU356" i="2"/>
  <c r="AY356" i="2" s="1"/>
  <c r="P356" i="2" s="1"/>
  <c r="AZ356" i="2" s="1"/>
  <c r="O356" i="2" s="1"/>
  <c r="AU369" i="2"/>
  <c r="N369" i="2" s="1"/>
  <c r="BL150" i="2"/>
  <c r="AU145" i="2"/>
  <c r="N145" i="2" s="1"/>
  <c r="K155" i="2"/>
  <c r="BL155" i="2" s="1"/>
  <c r="BL163" i="2"/>
  <c r="BG633" i="2"/>
  <c r="BG585" i="2"/>
  <c r="BG600" i="2"/>
  <c r="AY717" i="2"/>
  <c r="P717" i="2" s="1"/>
  <c r="AZ717" i="2" s="1"/>
  <c r="BA717" i="2" s="1"/>
  <c r="BB717" i="2" s="1"/>
  <c r="BE717" i="2" s="1"/>
  <c r="L717" i="2" s="1"/>
  <c r="BH717" i="2" s="1"/>
  <c r="BG543" i="2"/>
  <c r="AU533" i="2"/>
  <c r="AY533" i="2" s="1"/>
  <c r="P533" i="2" s="1"/>
  <c r="AZ533" i="2" s="1"/>
  <c r="BG529" i="2"/>
  <c r="BL97" i="2"/>
  <c r="BL4" i="2"/>
  <c r="K229" i="2"/>
  <c r="BL229" i="2" s="1"/>
  <c r="BG233" i="2"/>
  <c r="BG236" i="2"/>
  <c r="BG212" i="2"/>
  <c r="BG217" i="2"/>
  <c r="BG657" i="2"/>
  <c r="BL282" i="2"/>
  <c r="BG275" i="2"/>
  <c r="BL356" i="2"/>
  <c r="BL348" i="2"/>
  <c r="BL369" i="2"/>
  <c r="AY123" i="2"/>
  <c r="P123" i="2" s="1"/>
  <c r="AZ123" i="2" s="1"/>
  <c r="K94" i="2"/>
  <c r="BL94" i="2" s="1"/>
  <c r="K223" i="2"/>
  <c r="BL223" i="2" s="1"/>
  <c r="BG692" i="2"/>
  <c r="BG689" i="2"/>
  <c r="AU605" i="2"/>
  <c r="AY605" i="2" s="1"/>
  <c r="P605" i="2" s="1"/>
  <c r="AZ605" i="2" s="1"/>
  <c r="K729" i="2"/>
  <c r="BL729" i="2" s="1"/>
  <c r="AU542" i="2"/>
  <c r="AY542" i="2" s="1"/>
  <c r="P542" i="2" s="1"/>
  <c r="AZ542" i="2" s="1"/>
  <c r="AU553" i="2"/>
  <c r="AY553" i="2" s="1"/>
  <c r="P553" i="2" s="1"/>
  <c r="AZ553" i="2" s="1"/>
  <c r="AU354" i="2"/>
  <c r="BG352" i="2"/>
  <c r="AU351" i="2"/>
  <c r="N351" i="2" s="1"/>
  <c r="BG373" i="2"/>
  <c r="BL372" i="2"/>
  <c r="BG363" i="2"/>
  <c r="BG386" i="2"/>
  <c r="AU380" i="2"/>
  <c r="AY380" i="2" s="1"/>
  <c r="P380" i="2" s="1"/>
  <c r="AZ380" i="2" s="1"/>
  <c r="BA380" i="2" s="1"/>
  <c r="BB380" i="2" s="1"/>
  <c r="BE380" i="2" s="1"/>
  <c r="L380" i="2" s="1"/>
  <c r="BG34" i="2"/>
  <c r="BL30" i="2"/>
  <c r="BG136" i="2"/>
  <c r="AU120" i="2"/>
  <c r="N120" i="2" s="1"/>
  <c r="BG38" i="2"/>
  <c r="BG49" i="2"/>
  <c r="BG697" i="2"/>
  <c r="K631" i="2"/>
  <c r="BL631" i="2" s="1"/>
  <c r="K641" i="2"/>
  <c r="BL641" i="2" s="1"/>
  <c r="BG579" i="2"/>
  <c r="AU698" i="2"/>
  <c r="N698" i="2" s="1"/>
  <c r="BG655" i="2"/>
  <c r="BG427" i="2"/>
  <c r="BL553" i="2"/>
  <c r="BL354" i="2"/>
  <c r="BG361" i="2"/>
  <c r="BL28" i="2"/>
  <c r="BG24" i="2"/>
  <c r="BG21" i="2"/>
  <c r="BG129" i="2"/>
  <c r="BG124" i="2"/>
  <c r="BG144" i="2"/>
  <c r="BG139" i="2"/>
  <c r="AY37" i="2"/>
  <c r="P37" i="2" s="1"/>
  <c r="AZ37" i="2" s="1"/>
  <c r="BA37" i="2" s="1"/>
  <c r="BB37" i="2" s="1"/>
  <c r="BE37" i="2" s="1"/>
  <c r="L37" i="2" s="1"/>
  <c r="BH37" i="2" s="1"/>
  <c r="AU165" i="2"/>
  <c r="AY165" i="2" s="1"/>
  <c r="P165" i="2" s="1"/>
  <c r="AZ165" i="2" s="1"/>
  <c r="BG232" i="2"/>
  <c r="K717" i="2"/>
  <c r="BL717" i="2" s="1"/>
  <c r="BG433" i="2"/>
  <c r="BL365" i="2"/>
  <c r="BL391" i="2"/>
  <c r="K225" i="2"/>
  <c r="BL225" i="2" s="1"/>
  <c r="AU678" i="2"/>
  <c r="N678" i="2" s="1"/>
  <c r="AU692" i="2"/>
  <c r="N692" i="2" s="1"/>
  <c r="K590" i="2"/>
  <c r="BL590" i="2" s="1"/>
  <c r="K567" i="2"/>
  <c r="AU609" i="2"/>
  <c r="AY609" i="2" s="1"/>
  <c r="P609" i="2" s="1"/>
  <c r="AZ609" i="2" s="1"/>
  <c r="BA609" i="2" s="1"/>
  <c r="BB609" i="2" s="1"/>
  <c r="BE609" i="2" s="1"/>
  <c r="L609" i="2" s="1"/>
  <c r="BH609" i="2" s="1"/>
  <c r="M609" i="2" s="1"/>
  <c r="AU529" i="2"/>
  <c r="AY529" i="2" s="1"/>
  <c r="P529" i="2" s="1"/>
  <c r="AZ529" i="2" s="1"/>
  <c r="BG555" i="2"/>
  <c r="BG279" i="2"/>
  <c r="BG353" i="2"/>
  <c r="BG350" i="2"/>
  <c r="BG379" i="2"/>
  <c r="AU34" i="2"/>
  <c r="AY34" i="2" s="1"/>
  <c r="P34" i="2" s="1"/>
  <c r="AZ34" i="2" s="1"/>
  <c r="BL44" i="2"/>
  <c r="BG629" i="2"/>
  <c r="K659" i="2"/>
  <c r="K439" i="2"/>
  <c r="K544" i="2"/>
  <c r="BL544" i="2" s="1"/>
  <c r="AU345" i="2"/>
  <c r="AY345" i="2" s="1"/>
  <c r="P345" i="2" s="1"/>
  <c r="AZ345" i="2" s="1"/>
  <c r="AU35" i="2"/>
  <c r="AY35" i="2" s="1"/>
  <c r="P35" i="2" s="1"/>
  <c r="AZ35" i="2" s="1"/>
  <c r="K633" i="2"/>
  <c r="BL633" i="2" s="1"/>
  <c r="BL605" i="2"/>
  <c r="BG721" i="2"/>
  <c r="AY435" i="2"/>
  <c r="P435" i="2" s="1"/>
  <c r="AZ435" i="2" s="1"/>
  <c r="BA435" i="2" s="1"/>
  <c r="BB435" i="2" s="1"/>
  <c r="BE435" i="2" s="1"/>
  <c r="L435" i="2" s="1"/>
  <c r="BL284" i="2"/>
  <c r="BL32" i="2"/>
  <c r="BL20" i="2"/>
  <c r="AU44" i="2"/>
  <c r="N44" i="2" s="1"/>
  <c r="AU48" i="2"/>
  <c r="N48" i="2" s="1"/>
  <c r="AU159" i="2"/>
  <c r="N159" i="2" s="1"/>
  <c r="AU89" i="2"/>
  <c r="N89" i="2" s="1"/>
  <c r="BL665" i="2"/>
  <c r="BG637" i="2"/>
  <c r="BG619" i="2"/>
  <c r="BG607" i="2"/>
  <c r="K663" i="2"/>
  <c r="BL663" i="2" s="1"/>
  <c r="BG651" i="2"/>
  <c r="BG716" i="2"/>
  <c r="BG441" i="2"/>
  <c r="BG429" i="2"/>
  <c r="AU427" i="2"/>
  <c r="N427" i="2" s="1"/>
  <c r="K426" i="2"/>
  <c r="BL426" i="2" s="1"/>
  <c r="AU530" i="2"/>
  <c r="N530" i="2" s="1"/>
  <c r="BG556" i="2"/>
  <c r="AU285" i="2"/>
  <c r="AY285" i="2" s="1"/>
  <c r="P285" i="2" s="1"/>
  <c r="AZ285" i="2" s="1"/>
  <c r="BL351" i="2"/>
  <c r="BL345" i="2"/>
  <c r="AU371" i="2"/>
  <c r="AY371" i="2" s="1"/>
  <c r="P371" i="2" s="1"/>
  <c r="AZ371" i="2" s="1"/>
  <c r="O371" i="2" s="1"/>
  <c r="AU385" i="2"/>
  <c r="N385" i="2" s="1"/>
  <c r="BG383" i="2"/>
  <c r="BL26" i="2"/>
  <c r="BG134" i="2"/>
  <c r="BL133" i="2"/>
  <c r="AU130" i="2"/>
  <c r="AY130" i="2" s="1"/>
  <c r="P130" i="2" s="1"/>
  <c r="AZ130" i="2" s="1"/>
  <c r="BG125" i="2"/>
  <c r="BG149" i="2"/>
  <c r="AU141" i="2"/>
  <c r="N141" i="2" s="1"/>
  <c r="BG138" i="2"/>
  <c r="BL43" i="2"/>
  <c r="BL47" i="2"/>
  <c r="AU208" i="2"/>
  <c r="N208" i="2" s="1"/>
  <c r="K581" i="2"/>
  <c r="BL581" i="2" s="1"/>
  <c r="AY560" i="2"/>
  <c r="P560" i="2" s="1"/>
  <c r="AZ560" i="2" s="1"/>
  <c r="K558" i="2"/>
  <c r="BL558" i="2" s="1"/>
  <c r="K233" i="2"/>
  <c r="BL233" i="2" s="1"/>
  <c r="AY592" i="2"/>
  <c r="P592" i="2" s="1"/>
  <c r="AZ592" i="2" s="1"/>
  <c r="BA592" i="2" s="1"/>
  <c r="BB592" i="2" s="1"/>
  <c r="BE592" i="2" s="1"/>
  <c r="L592" i="2" s="1"/>
  <c r="BH592" i="2" s="1"/>
  <c r="K701" i="2"/>
  <c r="BL701" i="2" s="1"/>
  <c r="K602" i="2"/>
  <c r="BL602" i="2" s="1"/>
  <c r="BG662" i="2"/>
  <c r="BG730" i="2"/>
  <c r="BG719" i="2"/>
  <c r="BG540" i="2"/>
  <c r="AU536" i="2"/>
  <c r="AY536" i="2" s="1"/>
  <c r="P536" i="2" s="1"/>
  <c r="AZ536" i="2" s="1"/>
  <c r="BG533" i="2"/>
  <c r="AU531" i="2"/>
  <c r="AY531" i="2" s="1"/>
  <c r="P531" i="2" s="1"/>
  <c r="AZ531" i="2" s="1"/>
  <c r="BG557" i="2"/>
  <c r="BL285" i="2"/>
  <c r="AU273" i="2"/>
  <c r="AY273" i="2" s="1"/>
  <c r="P273" i="2" s="1"/>
  <c r="AZ273" i="2" s="1"/>
  <c r="AU343" i="2"/>
  <c r="AY343" i="2" s="1"/>
  <c r="P343" i="2" s="1"/>
  <c r="AZ343" i="2" s="1"/>
  <c r="BL371" i="2"/>
  <c r="K382" i="2"/>
  <c r="BL382" i="2" s="1"/>
  <c r="AU379" i="2"/>
  <c r="AY379" i="2" s="1"/>
  <c r="P379" i="2" s="1"/>
  <c r="AZ379" i="2" s="1"/>
  <c r="BL375" i="2"/>
  <c r="BG25" i="2"/>
  <c r="BG153" i="2"/>
  <c r="AU152" i="2"/>
  <c r="N152" i="2" s="1"/>
  <c r="AU43" i="2"/>
  <c r="N43" i="2" s="1"/>
  <c r="AU47" i="2"/>
  <c r="N47" i="2" s="1"/>
  <c r="BG51" i="2"/>
  <c r="K154" i="2"/>
  <c r="BL154" i="2" s="1"/>
  <c r="BG165" i="2"/>
  <c r="AU88" i="2"/>
  <c r="N88" i="2" s="1"/>
  <c r="AU97" i="2"/>
  <c r="N97" i="2" s="1"/>
  <c r="BG101" i="2"/>
  <c r="BG13" i="2"/>
  <c r="K226" i="2"/>
  <c r="BL226" i="2" s="1"/>
  <c r="K237" i="2"/>
  <c r="BL237" i="2" s="1"/>
  <c r="K635" i="2"/>
  <c r="BL635" i="2" s="1"/>
  <c r="K643" i="2"/>
  <c r="BL643" i="2" s="1"/>
  <c r="BG592" i="2"/>
  <c r="BG702" i="2"/>
  <c r="BG628" i="2"/>
  <c r="BL610" i="2"/>
  <c r="BG604" i="2"/>
  <c r="BG659" i="2"/>
  <c r="AU372" i="2"/>
  <c r="N372" i="2" s="1"/>
  <c r="K388" i="2"/>
  <c r="BL388" i="2" s="1"/>
  <c r="BL131" i="2"/>
  <c r="BG123" i="2"/>
  <c r="BG159" i="2"/>
  <c r="BG170" i="2"/>
  <c r="BG89" i="2"/>
  <c r="AY94" i="2"/>
  <c r="P94" i="2" s="1"/>
  <c r="AZ94" i="2" s="1"/>
  <c r="O94" i="2" s="1"/>
  <c r="K7" i="2"/>
  <c r="BL7" i="2" s="1"/>
  <c r="BG9" i="2"/>
  <c r="BG16" i="2"/>
  <c r="BG224" i="2"/>
  <c r="BG231" i="2"/>
  <c r="K218" i="2"/>
  <c r="BL218" i="2" s="1"/>
  <c r="AY725" i="2"/>
  <c r="P725" i="2" s="1"/>
  <c r="AZ725" i="2" s="1"/>
  <c r="BA725" i="2" s="1"/>
  <c r="BB725" i="2" s="1"/>
  <c r="BE725" i="2" s="1"/>
  <c r="L725" i="2" s="1"/>
  <c r="BH725" i="2" s="1"/>
  <c r="AU532" i="2"/>
  <c r="N532" i="2" s="1"/>
  <c r="AU556" i="2"/>
  <c r="N556" i="2" s="1"/>
  <c r="AU550" i="2"/>
  <c r="AY550" i="2" s="1"/>
  <c r="P550" i="2" s="1"/>
  <c r="AZ550" i="2" s="1"/>
  <c r="AU286" i="2"/>
  <c r="N286" i="2" s="1"/>
  <c r="AU366" i="2"/>
  <c r="BL96" i="2"/>
  <c r="AY430" i="2"/>
  <c r="P430" i="2" s="1"/>
  <c r="AZ430" i="2" s="1"/>
  <c r="BA430" i="2" s="1"/>
  <c r="BB430" i="2" s="1"/>
  <c r="BE430" i="2" s="1"/>
  <c r="L430" i="2" s="1"/>
  <c r="BH430" i="2" s="1"/>
  <c r="BL664" i="2"/>
  <c r="BG711" i="2"/>
  <c r="BG577" i="2"/>
  <c r="AY663" i="2"/>
  <c r="P663" i="2" s="1"/>
  <c r="AZ663" i="2" s="1"/>
  <c r="BA663" i="2" s="1"/>
  <c r="BB663" i="2" s="1"/>
  <c r="BE663" i="2" s="1"/>
  <c r="L663" i="2" s="1"/>
  <c r="BH663" i="2" s="1"/>
  <c r="BG656" i="2"/>
  <c r="K441" i="2"/>
  <c r="BL441" i="2" s="1"/>
  <c r="AY426" i="2"/>
  <c r="P426" i="2" s="1"/>
  <c r="AZ426" i="2" s="1"/>
  <c r="O426" i="2" s="1"/>
  <c r="BG534" i="2"/>
  <c r="AU561" i="2"/>
  <c r="AY561" i="2" s="1"/>
  <c r="P561" i="2" s="1"/>
  <c r="AZ561" i="2" s="1"/>
  <c r="BL556" i="2"/>
  <c r="BL550" i="2"/>
  <c r="BL277" i="2"/>
  <c r="BG357" i="2"/>
  <c r="BG342" i="2"/>
  <c r="BG362" i="2"/>
  <c r="BG29" i="2"/>
  <c r="BG20" i="2"/>
  <c r="BL19" i="2"/>
  <c r="BG37" i="2"/>
  <c r="BG43" i="2"/>
  <c r="BG47" i="2"/>
  <c r="BG50" i="2"/>
  <c r="BG158" i="2"/>
  <c r="AU93" i="2"/>
  <c r="N93" i="2" s="1"/>
  <c r="AU96" i="2"/>
  <c r="N96" i="2" s="1"/>
  <c r="BG12" i="2"/>
  <c r="BG227" i="2"/>
  <c r="BG230" i="2"/>
  <c r="K214" i="2"/>
  <c r="BL214" i="2" s="1"/>
  <c r="AY439" i="2"/>
  <c r="P439" i="2" s="1"/>
  <c r="AZ439" i="2" s="1"/>
  <c r="O439" i="2" s="1"/>
  <c r="BL380" i="2"/>
  <c r="AY90" i="2"/>
  <c r="P90" i="2" s="1"/>
  <c r="AZ90" i="2" s="1"/>
  <c r="BA90" i="2" s="1"/>
  <c r="BB90" i="2" s="1"/>
  <c r="BE90" i="2" s="1"/>
  <c r="L90" i="2" s="1"/>
  <c r="BH90" i="2" s="1"/>
  <c r="AY233" i="2"/>
  <c r="P233" i="2" s="1"/>
  <c r="AZ233" i="2" s="1"/>
  <c r="O233" i="2" s="1"/>
  <c r="K616" i="2"/>
  <c r="BL616" i="2" s="1"/>
  <c r="K563" i="2"/>
  <c r="BL563" i="2" s="1"/>
  <c r="BG612" i="2"/>
  <c r="BG650" i="2"/>
  <c r="BG726" i="2"/>
  <c r="BG715" i="2"/>
  <c r="BG437" i="2"/>
  <c r="AU528" i="2"/>
  <c r="N528" i="2" s="1"/>
  <c r="BG559" i="2"/>
  <c r="AU548" i="2"/>
  <c r="AY548" i="2" s="1"/>
  <c r="P548" i="2" s="1"/>
  <c r="AZ548" i="2" s="1"/>
  <c r="BG288" i="2"/>
  <c r="BG285" i="2"/>
  <c r="BG374" i="2"/>
  <c r="BG365" i="2"/>
  <c r="BG385" i="2"/>
  <c r="BG375" i="2"/>
  <c r="BL31" i="2"/>
  <c r="BG151" i="2"/>
  <c r="BG141" i="2"/>
  <c r="AY49" i="2"/>
  <c r="P49" i="2" s="1"/>
  <c r="AZ49" i="2" s="1"/>
  <c r="O49" i="2" s="1"/>
  <c r="K95" i="2"/>
  <c r="BL95" i="2" s="1"/>
  <c r="K98" i="2"/>
  <c r="BL98" i="2" s="1"/>
  <c r="K13" i="2"/>
  <c r="BL13" i="2" s="1"/>
  <c r="K16" i="2"/>
  <c r="BL16" i="2" s="1"/>
  <c r="K231" i="2"/>
  <c r="BL231" i="2" s="1"/>
  <c r="BG698" i="2"/>
  <c r="BG622" i="2"/>
  <c r="AY606" i="2"/>
  <c r="P606" i="2" s="1"/>
  <c r="AZ606" i="2" s="1"/>
  <c r="BA606" i="2" s="1"/>
  <c r="BB606" i="2" s="1"/>
  <c r="BE606" i="2" s="1"/>
  <c r="L606" i="2" s="1"/>
  <c r="BH606" i="2" s="1"/>
  <c r="BG599" i="2"/>
  <c r="K725" i="2"/>
  <c r="BL725" i="2" s="1"/>
  <c r="BG718" i="2"/>
  <c r="BG435" i="2"/>
  <c r="BL429" i="2"/>
  <c r="AU538" i="2"/>
  <c r="AY538" i="2" s="1"/>
  <c r="P538" i="2" s="1"/>
  <c r="AZ538" i="2" s="1"/>
  <c r="BA538" i="2" s="1"/>
  <c r="BB538" i="2" s="1"/>
  <c r="BE538" i="2" s="1"/>
  <c r="L538" i="2" s="1"/>
  <c r="BH538" i="2" s="1"/>
  <c r="M538" i="2" s="1"/>
  <c r="BG531" i="2"/>
  <c r="BL287" i="2"/>
  <c r="AU284" i="2"/>
  <c r="AY284" i="2" s="1"/>
  <c r="P284" i="2" s="1"/>
  <c r="AZ284" i="2" s="1"/>
  <c r="AU348" i="2"/>
  <c r="AY348" i="2" s="1"/>
  <c r="P348" i="2" s="1"/>
  <c r="AZ348" i="2" s="1"/>
  <c r="AU370" i="2"/>
  <c r="AY370" i="2" s="1"/>
  <c r="P370" i="2" s="1"/>
  <c r="AZ370" i="2" s="1"/>
  <c r="AU381" i="2"/>
  <c r="N381" i="2" s="1"/>
  <c r="AU377" i="2"/>
  <c r="AY377" i="2" s="1"/>
  <c r="P377" i="2" s="1"/>
  <c r="AZ377" i="2" s="1"/>
  <c r="BL22" i="2"/>
  <c r="BG145" i="2"/>
  <c r="BG36" i="2"/>
  <c r="BL38" i="2"/>
  <c r="BG39" i="2"/>
  <c r="BL48" i="2"/>
  <c r="AU156" i="2"/>
  <c r="N156" i="2" s="1"/>
  <c r="BL159" i="2"/>
  <c r="K162" i="2"/>
  <c r="BL162" i="2" s="1"/>
  <c r="K170" i="2"/>
  <c r="BL170" i="2" s="1"/>
  <c r="BG222" i="2"/>
  <c r="AU220" i="2"/>
  <c r="N220" i="2" s="1"/>
  <c r="N602" i="2"/>
  <c r="AY602" i="2"/>
  <c r="P602" i="2" s="1"/>
  <c r="AZ602" i="2" s="1"/>
  <c r="O602" i="2" s="1"/>
  <c r="AU697" i="2"/>
  <c r="N697" i="2" s="1"/>
  <c r="BL688" i="2"/>
  <c r="AU684" i="2"/>
  <c r="N684" i="2" s="1"/>
  <c r="K699" i="2"/>
  <c r="BL699" i="2" s="1"/>
  <c r="BG562" i="2"/>
  <c r="BG570" i="2"/>
  <c r="AU727" i="2"/>
  <c r="N727" i="2" s="1"/>
  <c r="AU726" i="2"/>
  <c r="AU719" i="2"/>
  <c r="N719" i="2" s="1"/>
  <c r="AU718" i="2"/>
  <c r="K288" i="2"/>
  <c r="BL288" i="2" s="1"/>
  <c r="AU288" i="2"/>
  <c r="AY288" i="2" s="1"/>
  <c r="P288" i="2" s="1"/>
  <c r="AZ288" i="2" s="1"/>
  <c r="K275" i="2"/>
  <c r="BL275" i="2" s="1"/>
  <c r="AU275" i="2"/>
  <c r="K357" i="2"/>
  <c r="BL357" i="2" s="1"/>
  <c r="AU357" i="2"/>
  <c r="AY357" i="2" s="1"/>
  <c r="P357" i="2" s="1"/>
  <c r="AZ357" i="2" s="1"/>
  <c r="K368" i="2"/>
  <c r="BL368" i="2" s="1"/>
  <c r="AU368" i="2"/>
  <c r="AY368" i="2" s="1"/>
  <c r="P368" i="2" s="1"/>
  <c r="AZ368" i="2" s="1"/>
  <c r="K362" i="2"/>
  <c r="BL362" i="2" s="1"/>
  <c r="AU362" i="2"/>
  <c r="AY362" i="2" s="1"/>
  <c r="P362" i="2" s="1"/>
  <c r="AZ362" i="2" s="1"/>
  <c r="O362" i="2" s="1"/>
  <c r="K359" i="2"/>
  <c r="BL359" i="2" s="1"/>
  <c r="AU359" i="2"/>
  <c r="N359" i="2" s="1"/>
  <c r="AU390" i="2"/>
  <c r="AY390" i="2" s="1"/>
  <c r="P390" i="2" s="1"/>
  <c r="AZ390" i="2" s="1"/>
  <c r="BA390" i="2" s="1"/>
  <c r="BB390" i="2" s="1"/>
  <c r="BE390" i="2" s="1"/>
  <c r="L390" i="2" s="1"/>
  <c r="BH390" i="2" s="1"/>
  <c r="M390" i="2" s="1"/>
  <c r="AU126" i="2"/>
  <c r="K126" i="2"/>
  <c r="BL126" i="2" s="1"/>
  <c r="K153" i="2"/>
  <c r="BL153" i="2" s="1"/>
  <c r="AU153" i="2"/>
  <c r="N153" i="2" s="1"/>
  <c r="BL100" i="2"/>
  <c r="BG8" i="2"/>
  <c r="BG209" i="2"/>
  <c r="K626" i="2"/>
  <c r="BL626" i="2" s="1"/>
  <c r="BL601" i="2"/>
  <c r="AY650" i="2"/>
  <c r="P650" i="2" s="1"/>
  <c r="AZ650" i="2" s="1"/>
  <c r="BA650" i="2" s="1"/>
  <c r="BB650" i="2" s="1"/>
  <c r="BE650" i="2" s="1"/>
  <c r="L650" i="2" s="1"/>
  <c r="BH650" i="2" s="1"/>
  <c r="AY729" i="2"/>
  <c r="P729" i="2" s="1"/>
  <c r="AZ729" i="2" s="1"/>
  <c r="O729" i="2" s="1"/>
  <c r="AY721" i="2"/>
  <c r="P721" i="2" s="1"/>
  <c r="AZ721" i="2" s="1"/>
  <c r="BA721" i="2" s="1"/>
  <c r="BB721" i="2" s="1"/>
  <c r="BE721" i="2" s="1"/>
  <c r="L721" i="2" s="1"/>
  <c r="BH721" i="2" s="1"/>
  <c r="AY441" i="2"/>
  <c r="P441" i="2" s="1"/>
  <c r="AZ441" i="2" s="1"/>
  <c r="O441" i="2" s="1"/>
  <c r="K344" i="2"/>
  <c r="BL344" i="2" s="1"/>
  <c r="AU344" i="2"/>
  <c r="AY344" i="2" s="1"/>
  <c r="P344" i="2" s="1"/>
  <c r="AZ344" i="2" s="1"/>
  <c r="AY388" i="2"/>
  <c r="P388" i="2" s="1"/>
  <c r="AZ388" i="2" s="1"/>
  <c r="O388" i="2" s="1"/>
  <c r="AY45" i="2"/>
  <c r="P45" i="2" s="1"/>
  <c r="AZ45" i="2" s="1"/>
  <c r="O45" i="2" s="1"/>
  <c r="AU91" i="2"/>
  <c r="N91" i="2" s="1"/>
  <c r="K91" i="2"/>
  <c r="BL91" i="2" s="1"/>
  <c r="K5" i="2"/>
  <c r="BL5" i="2" s="1"/>
  <c r="AY6" i="2"/>
  <c r="P6" i="2" s="1"/>
  <c r="AZ6" i="2" s="1"/>
  <c r="BA6" i="2" s="1"/>
  <c r="BB6" i="2" s="1"/>
  <c r="BE6" i="2" s="1"/>
  <c r="L6" i="2" s="1"/>
  <c r="BH6" i="2" s="1"/>
  <c r="AU9" i="2"/>
  <c r="N9" i="2" s="1"/>
  <c r="K9" i="2"/>
  <c r="BL9" i="2" s="1"/>
  <c r="AU689" i="2"/>
  <c r="N689" i="2" s="1"/>
  <c r="BL684" i="2"/>
  <c r="BG636" i="2"/>
  <c r="BG644" i="2"/>
  <c r="K707" i="2"/>
  <c r="BL707" i="2" s="1"/>
  <c r="BG627" i="2"/>
  <c r="AY577" i="2"/>
  <c r="P577" i="2" s="1"/>
  <c r="AZ577" i="2" s="1"/>
  <c r="BA577" i="2" s="1"/>
  <c r="BB577" i="2" s="1"/>
  <c r="BE577" i="2" s="1"/>
  <c r="L577" i="2" s="1"/>
  <c r="BH577" i="2" s="1"/>
  <c r="BG606" i="2"/>
  <c r="BG605" i="2"/>
  <c r="AU655" i="2"/>
  <c r="N655" i="2" s="1"/>
  <c r="AU649" i="2"/>
  <c r="N649" i="2" s="1"/>
  <c r="BL431" i="2"/>
  <c r="BG561" i="2"/>
  <c r="BG349" i="2"/>
  <c r="BG346" i="2"/>
  <c r="AY366" i="2"/>
  <c r="P366" i="2" s="1"/>
  <c r="AZ366" i="2" s="1"/>
  <c r="O366" i="2" s="1"/>
  <c r="K387" i="2"/>
  <c r="BL387" i="2" s="1"/>
  <c r="AU387" i="2"/>
  <c r="AY387" i="2" s="1"/>
  <c r="P387" i="2" s="1"/>
  <c r="AZ387" i="2" s="1"/>
  <c r="BG377" i="2"/>
  <c r="AU376" i="2"/>
  <c r="AY376" i="2" s="1"/>
  <c r="P376" i="2" s="1"/>
  <c r="AZ376" i="2" s="1"/>
  <c r="BG31" i="2"/>
  <c r="BG131" i="2"/>
  <c r="BG121" i="2"/>
  <c r="K149" i="2"/>
  <c r="BL149" i="2" s="1"/>
  <c r="AU149" i="2"/>
  <c r="N149" i="2" s="1"/>
  <c r="K142" i="2"/>
  <c r="BL142" i="2" s="1"/>
  <c r="AU142" i="2"/>
  <c r="N142" i="2" s="1"/>
  <c r="AY41" i="2"/>
  <c r="P41" i="2" s="1"/>
  <c r="AZ41" i="2" s="1"/>
  <c r="O41" i="2" s="1"/>
  <c r="BL51" i="2"/>
  <c r="BL156" i="2"/>
  <c r="BG92" i="2"/>
  <c r="AU2" i="2"/>
  <c r="AY2" i="2" s="1"/>
  <c r="P2" i="2" s="1"/>
  <c r="AZ2" i="2" s="1"/>
  <c r="K2" i="2"/>
  <c r="BL2" i="2" s="1"/>
  <c r="K615" i="2"/>
  <c r="BL615" i="2" s="1"/>
  <c r="AY569" i="2"/>
  <c r="P569" i="2" s="1"/>
  <c r="AZ569" i="2" s="1"/>
  <c r="BA569" i="2" s="1"/>
  <c r="BB569" i="2" s="1"/>
  <c r="BE569" i="2" s="1"/>
  <c r="L569" i="2" s="1"/>
  <c r="BH569" i="2" s="1"/>
  <c r="K573" i="2"/>
  <c r="BL573" i="2" s="1"/>
  <c r="BG652" i="2"/>
  <c r="BG731" i="2"/>
  <c r="K289" i="2"/>
  <c r="BL289" i="2" s="1"/>
  <c r="AU289" i="2"/>
  <c r="AY289" i="2" s="1"/>
  <c r="P289" i="2" s="1"/>
  <c r="AZ289" i="2" s="1"/>
  <c r="BG284" i="2"/>
  <c r="K355" i="2"/>
  <c r="BL355" i="2" s="1"/>
  <c r="AU355" i="2"/>
  <c r="N355" i="2" s="1"/>
  <c r="BG343" i="2"/>
  <c r="K373" i="2"/>
  <c r="BL373" i="2" s="1"/>
  <c r="AU373" i="2"/>
  <c r="AY373" i="2" s="1"/>
  <c r="P373" i="2" s="1"/>
  <c r="AZ373" i="2" s="1"/>
  <c r="K363" i="2"/>
  <c r="BL363" i="2" s="1"/>
  <c r="AU363" i="2"/>
  <c r="AY363" i="2" s="1"/>
  <c r="P363" i="2" s="1"/>
  <c r="AZ363" i="2" s="1"/>
  <c r="K360" i="2"/>
  <c r="BL360" i="2" s="1"/>
  <c r="AU360" i="2"/>
  <c r="AY360" i="2" s="1"/>
  <c r="P360" i="2" s="1"/>
  <c r="AZ360" i="2" s="1"/>
  <c r="BG35" i="2"/>
  <c r="BL21" i="2"/>
  <c r="BG152" i="2"/>
  <c r="K144" i="2"/>
  <c r="BL144" i="2" s="1"/>
  <c r="AU144" i="2"/>
  <c r="N144" i="2" s="1"/>
  <c r="AU160" i="2"/>
  <c r="N160" i="2" s="1"/>
  <c r="K160" i="2"/>
  <c r="BL160" i="2" s="1"/>
  <c r="K90" i="2"/>
  <c r="BL90" i="2" s="1"/>
  <c r="K99" i="2"/>
  <c r="BL99" i="2" s="1"/>
  <c r="AY10" i="2"/>
  <c r="P10" i="2" s="1"/>
  <c r="AZ10" i="2" s="1"/>
  <c r="BA10" i="2" s="1"/>
  <c r="BB10" i="2" s="1"/>
  <c r="BE10" i="2" s="1"/>
  <c r="L10" i="2" s="1"/>
  <c r="BH10" i="2" s="1"/>
  <c r="K210" i="2"/>
  <c r="BL210" i="2" s="1"/>
  <c r="AU210" i="2"/>
  <c r="N210" i="2" s="1"/>
  <c r="BG678" i="2"/>
  <c r="K676" i="2"/>
  <c r="BL676" i="2" s="1"/>
  <c r="AU677" i="2"/>
  <c r="N677" i="2" s="1"/>
  <c r="BL670" i="2"/>
  <c r="AU686" i="2"/>
  <c r="N686" i="2" s="1"/>
  <c r="AY584" i="2"/>
  <c r="P584" i="2" s="1"/>
  <c r="AZ584" i="2" s="1"/>
  <c r="BA584" i="2" s="1"/>
  <c r="BB584" i="2" s="1"/>
  <c r="BE584" i="2" s="1"/>
  <c r="L584" i="2" s="1"/>
  <c r="BH584" i="2" s="1"/>
  <c r="K588" i="2"/>
  <c r="BL588" i="2" s="1"/>
  <c r="BG705" i="2"/>
  <c r="K709" i="2"/>
  <c r="BL709" i="2" s="1"/>
  <c r="AY613" i="2"/>
  <c r="P613" i="2" s="1"/>
  <c r="AZ613" i="2" s="1"/>
  <c r="O613" i="2" s="1"/>
  <c r="BG569" i="2"/>
  <c r="AU610" i="2"/>
  <c r="N610" i="2" s="1"/>
  <c r="BG602" i="2"/>
  <c r="BG601" i="2"/>
  <c r="AU599" i="2"/>
  <c r="N599" i="2" s="1"/>
  <c r="BG658" i="2"/>
  <c r="AY652" i="2"/>
  <c r="P652" i="2" s="1"/>
  <c r="AZ652" i="2" s="1"/>
  <c r="BA652" i="2" s="1"/>
  <c r="BB652" i="2" s="1"/>
  <c r="BE652" i="2" s="1"/>
  <c r="L652" i="2" s="1"/>
  <c r="BH652" i="2" s="1"/>
  <c r="AY731" i="2"/>
  <c r="P731" i="2" s="1"/>
  <c r="AZ731" i="2" s="1"/>
  <c r="BA731" i="2" s="1"/>
  <c r="BB731" i="2" s="1"/>
  <c r="BE731" i="2" s="1"/>
  <c r="L731" i="2" s="1"/>
  <c r="BH731" i="2" s="1"/>
  <c r="BG438" i="2"/>
  <c r="AU433" i="2"/>
  <c r="AY433" i="2" s="1"/>
  <c r="P433" i="2" s="1"/>
  <c r="AZ433" i="2" s="1"/>
  <c r="BG431" i="2"/>
  <c r="AU554" i="2"/>
  <c r="AY554" i="2" s="1"/>
  <c r="P554" i="2" s="1"/>
  <c r="AZ554" i="2" s="1"/>
  <c r="BG552" i="2"/>
  <c r="K280" i="2"/>
  <c r="BL280" i="2" s="1"/>
  <c r="AU280" i="2"/>
  <c r="N280" i="2" s="1"/>
  <c r="AU277" i="2"/>
  <c r="K342" i="2"/>
  <c r="BL342" i="2" s="1"/>
  <c r="AU342" i="2"/>
  <c r="N342" i="2" s="1"/>
  <c r="AY382" i="2"/>
  <c r="P382" i="2" s="1"/>
  <c r="AZ382" i="2" s="1"/>
  <c r="BG22" i="2"/>
  <c r="AY40" i="2"/>
  <c r="P40" i="2" s="1"/>
  <c r="AZ40" i="2" s="1"/>
  <c r="O40" i="2" s="1"/>
  <c r="BG52" i="2"/>
  <c r="BG161" i="2"/>
  <c r="BG88" i="2"/>
  <c r="BL93" i="2"/>
  <c r="K102" i="2"/>
  <c r="BL102" i="2" s="1"/>
  <c r="BL8" i="2"/>
  <c r="AU222" i="2"/>
  <c r="N222" i="2" s="1"/>
  <c r="K222" i="2"/>
  <c r="BL222" i="2" s="1"/>
  <c r="AU682" i="2"/>
  <c r="N682" i="2" s="1"/>
  <c r="BG632" i="2"/>
  <c r="BG640" i="2"/>
  <c r="K579" i="2"/>
  <c r="BL579" i="2" s="1"/>
  <c r="BG584" i="2"/>
  <c r="BG710" i="2"/>
  <c r="BG613" i="2"/>
  <c r="BG621" i="2"/>
  <c r="K565" i="2"/>
  <c r="BL565" i="2" s="1"/>
  <c r="AU651" i="2"/>
  <c r="N651" i="2" s="1"/>
  <c r="AU730" i="2"/>
  <c r="N730" i="2" s="1"/>
  <c r="AU723" i="2"/>
  <c r="N723" i="2" s="1"/>
  <c r="AU722" i="2"/>
  <c r="N722" i="2" s="1"/>
  <c r="AU715" i="2"/>
  <c r="N715" i="2" s="1"/>
  <c r="AU442" i="2"/>
  <c r="N442" i="2" s="1"/>
  <c r="BL433" i="2"/>
  <c r="AU540" i="2"/>
  <c r="AY540" i="2" s="1"/>
  <c r="P540" i="2" s="1"/>
  <c r="AZ540" i="2" s="1"/>
  <c r="AU534" i="2"/>
  <c r="K551" i="2"/>
  <c r="BL551" i="2" s="1"/>
  <c r="AU551" i="2"/>
  <c r="AY551" i="2" s="1"/>
  <c r="P551" i="2" s="1"/>
  <c r="AZ551" i="2" s="1"/>
  <c r="K283" i="2"/>
  <c r="BL283" i="2" s="1"/>
  <c r="AU283" i="2"/>
  <c r="AY283" i="2" s="1"/>
  <c r="P283" i="2" s="1"/>
  <c r="AZ283" i="2" s="1"/>
  <c r="O283" i="2" s="1"/>
  <c r="K352" i="2"/>
  <c r="BL352" i="2" s="1"/>
  <c r="AU352" i="2"/>
  <c r="AY352" i="2" s="1"/>
  <c r="P352" i="2" s="1"/>
  <c r="AZ352" i="2" s="1"/>
  <c r="AU349" i="2"/>
  <c r="AY349" i="2" s="1"/>
  <c r="P349" i="2" s="1"/>
  <c r="AZ349" i="2" s="1"/>
  <c r="AU131" i="2"/>
  <c r="AY131" i="2" s="1"/>
  <c r="P131" i="2" s="1"/>
  <c r="AZ131" i="2" s="1"/>
  <c r="K121" i="2"/>
  <c r="AU121" i="2"/>
  <c r="N121" i="2" s="1"/>
  <c r="K50" i="2"/>
  <c r="BL50" i="2" s="1"/>
  <c r="BG97" i="2"/>
  <c r="BG100" i="2"/>
  <c r="K12" i="2"/>
  <c r="BL12" i="2" s="1"/>
  <c r="AU212" i="2"/>
  <c r="N212" i="2" s="1"/>
  <c r="K212" i="2"/>
  <c r="BL212" i="2" s="1"/>
  <c r="AU545" i="2"/>
  <c r="AY545" i="2" s="1"/>
  <c r="P545" i="2" s="1"/>
  <c r="AZ545" i="2" s="1"/>
  <c r="AU374" i="2"/>
  <c r="AY374" i="2" s="1"/>
  <c r="P374" i="2" s="1"/>
  <c r="AZ374" i="2" s="1"/>
  <c r="BL25" i="2"/>
  <c r="K138" i="2"/>
  <c r="BL138" i="2" s="1"/>
  <c r="AU138" i="2"/>
  <c r="N138" i="2" s="1"/>
  <c r="BG44" i="2"/>
  <c r="BG48" i="2"/>
  <c r="BL674" i="2"/>
  <c r="BL691" i="2"/>
  <c r="AU687" i="2"/>
  <c r="N687" i="2" s="1"/>
  <c r="AY628" i="2"/>
  <c r="P628" i="2" s="1"/>
  <c r="AZ628" i="2" s="1"/>
  <c r="BA628" i="2" s="1"/>
  <c r="BB628" i="2" s="1"/>
  <c r="BE628" i="2" s="1"/>
  <c r="L628" i="2" s="1"/>
  <c r="BH628" i="2" s="1"/>
  <c r="BL609" i="2"/>
  <c r="BG654" i="2"/>
  <c r="BG648" i="2"/>
  <c r="BG538" i="2"/>
  <c r="K367" i="2"/>
  <c r="BL367" i="2" s="1"/>
  <c r="AU367" i="2"/>
  <c r="AY367" i="2" s="1"/>
  <c r="P367" i="2" s="1"/>
  <c r="AZ367" i="2" s="1"/>
  <c r="O367" i="2" s="1"/>
  <c r="K364" i="2"/>
  <c r="BL364" i="2" s="1"/>
  <c r="AU364" i="2"/>
  <c r="AY364" i="2" s="1"/>
  <c r="P364" i="2" s="1"/>
  <c r="AZ364" i="2" s="1"/>
  <c r="K358" i="2"/>
  <c r="BL358" i="2" s="1"/>
  <c r="AU358" i="2"/>
  <c r="AY358" i="2" s="1"/>
  <c r="P358" i="2" s="1"/>
  <c r="AZ358" i="2" s="1"/>
  <c r="K389" i="2"/>
  <c r="BL389" i="2" s="1"/>
  <c r="AU389" i="2"/>
  <c r="AY389" i="2" s="1"/>
  <c r="P389" i="2" s="1"/>
  <c r="AZ389" i="2" s="1"/>
  <c r="K151" i="2"/>
  <c r="BL151" i="2" s="1"/>
  <c r="AU151" i="2"/>
  <c r="N151" i="2" s="1"/>
  <c r="AU36" i="2"/>
  <c r="N36" i="2" s="1"/>
  <c r="K36" i="2"/>
  <c r="BL36" i="2" s="1"/>
  <c r="AY102" i="2"/>
  <c r="P102" i="2" s="1"/>
  <c r="AZ102" i="2" s="1"/>
  <c r="O102" i="2" s="1"/>
  <c r="AY654" i="2"/>
  <c r="P654" i="2" s="1"/>
  <c r="AZ654" i="2" s="1"/>
  <c r="BA654" i="2" s="1"/>
  <c r="BB654" i="2" s="1"/>
  <c r="BE654" i="2" s="1"/>
  <c r="L654" i="2" s="1"/>
  <c r="BH654" i="2" s="1"/>
  <c r="AY648" i="2"/>
  <c r="P648" i="2" s="1"/>
  <c r="AZ648" i="2" s="1"/>
  <c r="BA648" i="2" s="1"/>
  <c r="BB648" i="2" s="1"/>
  <c r="BE648" i="2" s="1"/>
  <c r="L648" i="2" s="1"/>
  <c r="BH648" i="2" s="1"/>
  <c r="BG728" i="2"/>
  <c r="BG720" i="2"/>
  <c r="BG440" i="2"/>
  <c r="BG436" i="2"/>
  <c r="BG544" i="2"/>
  <c r="BG550" i="2"/>
  <c r="BL545" i="2"/>
  <c r="BG282" i="2"/>
  <c r="BG351" i="2"/>
  <c r="BL374" i="2"/>
  <c r="BG384" i="2"/>
  <c r="K383" i="2"/>
  <c r="AU383" i="2"/>
  <c r="AY383" i="2" s="1"/>
  <c r="P383" i="2" s="1"/>
  <c r="AZ383" i="2" s="1"/>
  <c r="BG33" i="2"/>
  <c r="K146" i="2"/>
  <c r="AU146" i="2"/>
  <c r="N146" i="2" s="1"/>
  <c r="K140" i="2"/>
  <c r="BL140" i="2" s="1"/>
  <c r="AU140" i="2"/>
  <c r="N140" i="2" s="1"/>
  <c r="AY50" i="2"/>
  <c r="P50" i="2" s="1"/>
  <c r="AZ50" i="2" s="1"/>
  <c r="O50" i="2" s="1"/>
  <c r="AY155" i="2"/>
  <c r="P155" i="2" s="1"/>
  <c r="AZ155" i="2" s="1"/>
  <c r="AU206" i="2"/>
  <c r="N206" i="2" s="1"/>
  <c r="K206" i="2"/>
  <c r="BL206" i="2" s="1"/>
  <c r="BG210" i="2"/>
  <c r="K700" i="2"/>
  <c r="BL700" i="2" s="1"/>
  <c r="AY620" i="2"/>
  <c r="P620" i="2" s="1"/>
  <c r="AZ620" i="2" s="1"/>
  <c r="BA620" i="2" s="1"/>
  <c r="BB620" i="2" s="1"/>
  <c r="BE620" i="2" s="1"/>
  <c r="L620" i="2" s="1"/>
  <c r="BH620" i="2" s="1"/>
  <c r="K624" i="2"/>
  <c r="BL624" i="2" s="1"/>
  <c r="K564" i="2"/>
  <c r="BL564" i="2" s="1"/>
  <c r="BG608" i="2"/>
  <c r="BG660" i="2"/>
  <c r="BG426" i="2"/>
  <c r="K552" i="2"/>
  <c r="BL552" i="2" s="1"/>
  <c r="AU552" i="2"/>
  <c r="AY552" i="2" s="1"/>
  <c r="P552" i="2" s="1"/>
  <c r="AZ552" i="2" s="1"/>
  <c r="K549" i="2"/>
  <c r="BL549" i="2" s="1"/>
  <c r="AU549" i="2"/>
  <c r="AY549" i="2" s="1"/>
  <c r="P549" i="2" s="1"/>
  <c r="AZ549" i="2" s="1"/>
  <c r="K281" i="2"/>
  <c r="BL281" i="2" s="1"/>
  <c r="AU281" i="2"/>
  <c r="AY281" i="2" s="1"/>
  <c r="P281" i="2" s="1"/>
  <c r="AZ281" i="2" s="1"/>
  <c r="BG381" i="2"/>
  <c r="BG376" i="2"/>
  <c r="BL29" i="2"/>
  <c r="BG133" i="2"/>
  <c r="K157" i="2"/>
  <c r="BL157" i="2" s="1"/>
  <c r="K6" i="2"/>
  <c r="BL6" i="2" s="1"/>
  <c r="AY225" i="2"/>
  <c r="P225" i="2" s="1"/>
  <c r="AZ225" i="2" s="1"/>
  <c r="O225" i="2" s="1"/>
  <c r="AY229" i="2"/>
  <c r="P229" i="2" s="1"/>
  <c r="AZ229" i="2" s="1"/>
  <c r="O229" i="2" s="1"/>
  <c r="AU227" i="2"/>
  <c r="N227" i="2" s="1"/>
  <c r="K227" i="2"/>
  <c r="BL227" i="2" s="1"/>
  <c r="AU679" i="2"/>
  <c r="N679" i="2" s="1"/>
  <c r="BG664" i="2"/>
  <c r="BL696" i="2"/>
  <c r="AU693" i="2"/>
  <c r="N693" i="2" s="1"/>
  <c r="AU688" i="2"/>
  <c r="N688" i="2" s="1"/>
  <c r="BG639" i="2"/>
  <c r="BG583" i="2"/>
  <c r="BG593" i="2"/>
  <c r="BG620" i="2"/>
  <c r="AY562" i="2"/>
  <c r="P562" i="2" s="1"/>
  <c r="AZ562" i="2" s="1"/>
  <c r="BA562" i="2" s="1"/>
  <c r="BB562" i="2" s="1"/>
  <c r="BE562" i="2" s="1"/>
  <c r="L562" i="2" s="1"/>
  <c r="BH562" i="2" s="1"/>
  <c r="BG610" i="2"/>
  <c r="BG609" i="2"/>
  <c r="BG598" i="2"/>
  <c r="AY660" i="2"/>
  <c r="P660" i="2" s="1"/>
  <c r="AZ660" i="2" s="1"/>
  <c r="AY544" i="2"/>
  <c r="P544" i="2" s="1"/>
  <c r="AZ544" i="2" s="1"/>
  <c r="BA544" i="2" s="1"/>
  <c r="BB544" i="2" s="1"/>
  <c r="BE544" i="2" s="1"/>
  <c r="L544" i="2" s="1"/>
  <c r="BH544" i="2" s="1"/>
  <c r="AY558" i="2"/>
  <c r="P558" i="2" s="1"/>
  <c r="AZ558" i="2" s="1"/>
  <c r="BA558" i="2" s="1"/>
  <c r="BB558" i="2" s="1"/>
  <c r="BE558" i="2" s="1"/>
  <c r="L558" i="2" s="1"/>
  <c r="BH558" i="2" s="1"/>
  <c r="BL353" i="2"/>
  <c r="K347" i="2"/>
  <c r="BL347" i="2" s="1"/>
  <c r="AU347" i="2"/>
  <c r="AY347" i="2" s="1"/>
  <c r="P347" i="2" s="1"/>
  <c r="AZ347" i="2" s="1"/>
  <c r="BG366" i="2"/>
  <c r="AU365" i="2"/>
  <c r="AY365" i="2" s="1"/>
  <c r="P365" i="2" s="1"/>
  <c r="AZ365" i="2" s="1"/>
  <c r="BG391" i="2"/>
  <c r="BG30" i="2"/>
  <c r="BG27" i="2"/>
  <c r="BL135" i="2"/>
  <c r="K148" i="2"/>
  <c r="BL148" i="2" s="1"/>
  <c r="AU148" i="2"/>
  <c r="N148" i="2" s="1"/>
  <c r="K41" i="2"/>
  <c r="BL41" i="2" s="1"/>
  <c r="AY42" i="2"/>
  <c r="P42" i="2" s="1"/>
  <c r="AZ42" i="2" s="1"/>
  <c r="O42" i="2" s="1"/>
  <c r="AY46" i="2"/>
  <c r="P46" i="2" s="1"/>
  <c r="AZ46" i="2" s="1"/>
  <c r="BA46" i="2" s="1"/>
  <c r="BB46" i="2" s="1"/>
  <c r="BE46" i="2" s="1"/>
  <c r="L46" i="2" s="1"/>
  <c r="BH46" i="2" s="1"/>
  <c r="M46" i="2" s="1"/>
  <c r="AY154" i="2"/>
  <c r="P154" i="2" s="1"/>
  <c r="AZ154" i="2" s="1"/>
  <c r="O154" i="2" s="1"/>
  <c r="K164" i="2"/>
  <c r="BL164" i="2" s="1"/>
  <c r="BL88" i="2"/>
  <c r="AY95" i="2"/>
  <c r="P95" i="2" s="1"/>
  <c r="AZ95" i="2" s="1"/>
  <c r="O95" i="2" s="1"/>
  <c r="AY98" i="2"/>
  <c r="P98" i="2" s="1"/>
  <c r="AZ98" i="2" s="1"/>
  <c r="O98" i="2" s="1"/>
  <c r="BG4" i="2"/>
  <c r="K17" i="2"/>
  <c r="BL17" i="2" s="1"/>
  <c r="K211" i="2"/>
  <c r="BL211" i="2" s="1"/>
  <c r="AU211" i="2"/>
  <c r="AY211" i="2" s="1"/>
  <c r="P211" i="2" s="1"/>
  <c r="AZ211" i="2" s="1"/>
  <c r="BG532" i="2"/>
  <c r="BG160" i="2"/>
  <c r="BG91" i="2"/>
  <c r="BG2" i="2"/>
  <c r="K232" i="2"/>
  <c r="BL232" i="2" s="1"/>
  <c r="BG213" i="2"/>
  <c r="BG214" i="2"/>
  <c r="AY216" i="2"/>
  <c r="P216" i="2" s="1"/>
  <c r="AZ216" i="2" s="1"/>
  <c r="O216" i="2" s="1"/>
  <c r="BG164" i="2"/>
  <c r="BG167" i="2"/>
  <c r="BG90" i="2"/>
  <c r="BG102" i="2"/>
  <c r="BG220" i="2"/>
  <c r="BG558" i="2"/>
  <c r="BL554" i="2"/>
  <c r="AU546" i="2"/>
  <c r="AY546" i="2" s="1"/>
  <c r="P546" i="2" s="1"/>
  <c r="AZ546" i="2" s="1"/>
  <c r="BL286" i="2"/>
  <c r="AU278" i="2"/>
  <c r="N278" i="2" s="1"/>
  <c r="BL273" i="2"/>
  <c r="AU350" i="2"/>
  <c r="N350" i="2" s="1"/>
  <c r="BL349" i="2"/>
  <c r="AU341" i="2"/>
  <c r="AY341" i="2" s="1"/>
  <c r="P341" i="2" s="1"/>
  <c r="AZ341" i="2" s="1"/>
  <c r="BL370" i="2"/>
  <c r="BG359" i="2"/>
  <c r="BL390" i="2"/>
  <c r="BG388" i="2"/>
  <c r="BG387" i="2"/>
  <c r="BL46" i="2"/>
  <c r="K168" i="2"/>
  <c r="BL168" i="2" s="1"/>
  <c r="BG95" i="2"/>
  <c r="BG364" i="2"/>
  <c r="BL361" i="2"/>
  <c r="BL136" i="2"/>
  <c r="BL132" i="2"/>
  <c r="AY162" i="2"/>
  <c r="P162" i="2" s="1"/>
  <c r="AZ162" i="2" s="1"/>
  <c r="BA162" i="2" s="1"/>
  <c r="BB162" i="2" s="1"/>
  <c r="BE162" i="2" s="1"/>
  <c r="L162" i="2" s="1"/>
  <c r="BH162" i="2" s="1"/>
  <c r="AY99" i="2"/>
  <c r="P99" i="2" s="1"/>
  <c r="AZ99" i="2" s="1"/>
  <c r="BA99" i="2" s="1"/>
  <c r="BB99" i="2" s="1"/>
  <c r="BE99" i="2" s="1"/>
  <c r="L99" i="2" s="1"/>
  <c r="BH99" i="2" s="1"/>
  <c r="BG6" i="2"/>
  <c r="K224" i="2"/>
  <c r="BL224" i="2" s="1"/>
  <c r="K230" i="2"/>
  <c r="BL230" i="2" s="1"/>
  <c r="K235" i="2"/>
  <c r="BL235" i="2" s="1"/>
  <c r="BG216" i="2"/>
  <c r="AY218" i="2"/>
  <c r="P218" i="2" s="1"/>
  <c r="AZ218" i="2" s="1"/>
  <c r="O218" i="2" s="1"/>
  <c r="BG537" i="2"/>
  <c r="BG560" i="2"/>
  <c r="BL546" i="2"/>
  <c r="BL278" i="2"/>
  <c r="BL350" i="2"/>
  <c r="BL341" i="2"/>
  <c r="BL366" i="2"/>
  <c r="BG94" i="2"/>
  <c r="AY12" i="2"/>
  <c r="P12" i="2" s="1"/>
  <c r="AZ12" i="2" s="1"/>
  <c r="O12" i="2" s="1"/>
  <c r="BG215" i="2"/>
  <c r="AY214" i="2"/>
  <c r="P214" i="2" s="1"/>
  <c r="AZ214" i="2" s="1"/>
  <c r="O214" i="2" s="1"/>
  <c r="BG528" i="2"/>
  <c r="BG130" i="2"/>
  <c r="BL147" i="2"/>
  <c r="BL143" i="2"/>
  <c r="BL139" i="2"/>
  <c r="BG40" i="2"/>
  <c r="BG162" i="2"/>
  <c r="BG87" i="2"/>
  <c r="BG99" i="2"/>
  <c r="AY16" i="2"/>
  <c r="P16" i="2" s="1"/>
  <c r="AZ16" i="2" s="1"/>
  <c r="O16" i="2" s="1"/>
  <c r="AU213" i="2"/>
  <c r="AY213" i="2" s="1"/>
  <c r="P213" i="2" s="1"/>
  <c r="AZ213" i="2" s="1"/>
  <c r="BG530" i="2"/>
  <c r="BG127" i="2"/>
  <c r="BG126" i="2"/>
  <c r="BG46" i="2"/>
  <c r="AY51" i="2"/>
  <c r="P51" i="2" s="1"/>
  <c r="AZ51" i="2" s="1"/>
  <c r="O51" i="2" s="1"/>
  <c r="BG155" i="2"/>
  <c r="BG168" i="2"/>
  <c r="BG98" i="2"/>
  <c r="K228" i="2"/>
  <c r="BL228" i="2" s="1"/>
  <c r="BG218" i="2"/>
  <c r="N37" i="2"/>
  <c r="BL39" i="2"/>
  <c r="AU39" i="2"/>
  <c r="AY39" i="2" s="1"/>
  <c r="P39" i="2" s="1"/>
  <c r="AZ39" i="2" s="1"/>
  <c r="AY44" i="2"/>
  <c r="P44" i="2" s="1"/>
  <c r="AZ44" i="2" s="1"/>
  <c r="AY52" i="2"/>
  <c r="P52" i="2" s="1"/>
  <c r="AZ52" i="2" s="1"/>
  <c r="AY157" i="2"/>
  <c r="P157" i="2" s="1"/>
  <c r="AZ157" i="2" s="1"/>
  <c r="AY161" i="2"/>
  <c r="P161" i="2" s="1"/>
  <c r="AZ161" i="2" s="1"/>
  <c r="N166" i="2"/>
  <c r="O90" i="2"/>
  <c r="AY170" i="2"/>
  <c r="P170" i="2" s="1"/>
  <c r="AZ170" i="2" s="1"/>
  <c r="BL87" i="2"/>
  <c r="AY168" i="2"/>
  <c r="P168" i="2" s="1"/>
  <c r="AZ168" i="2" s="1"/>
  <c r="BL169" i="2"/>
  <c r="N170" i="2"/>
  <c r="AY158" i="2"/>
  <c r="P158" i="2" s="1"/>
  <c r="AZ158" i="2" s="1"/>
  <c r="AY166" i="2"/>
  <c r="P166" i="2" s="1"/>
  <c r="AZ166" i="2" s="1"/>
  <c r="BL167" i="2"/>
  <c r="N168" i="2"/>
  <c r="AY164" i="2"/>
  <c r="P164" i="2" s="1"/>
  <c r="AZ164" i="2" s="1"/>
  <c r="AU167" i="2"/>
  <c r="AU169" i="2"/>
  <c r="AY169" i="2" s="1"/>
  <c r="P169" i="2" s="1"/>
  <c r="AZ169" i="2" s="1"/>
  <c r="AU87" i="2"/>
  <c r="AY101" i="2"/>
  <c r="P101" i="2" s="1"/>
  <c r="AZ101" i="2" s="1"/>
  <c r="AY92" i="2"/>
  <c r="P92" i="2" s="1"/>
  <c r="AZ92" i="2" s="1"/>
  <c r="AY100" i="2"/>
  <c r="P100" i="2" s="1"/>
  <c r="AZ100" i="2" s="1"/>
  <c r="BL165" i="2"/>
  <c r="AY3" i="2"/>
  <c r="P3" i="2" s="1"/>
  <c r="AZ3" i="2" s="1"/>
  <c r="AY5" i="2"/>
  <c r="P5" i="2" s="1"/>
  <c r="AZ5" i="2" s="1"/>
  <c r="AY7" i="2"/>
  <c r="P7" i="2" s="1"/>
  <c r="AZ7" i="2" s="1"/>
  <c r="K15" i="2"/>
  <c r="AY15" i="2"/>
  <c r="P15" i="2" s="1"/>
  <c r="AZ15" i="2" s="1"/>
  <c r="AY13" i="2"/>
  <c r="P13" i="2" s="1"/>
  <c r="AZ13" i="2" s="1"/>
  <c r="BG14" i="2"/>
  <c r="AY17" i="2"/>
  <c r="P17" i="2" s="1"/>
  <c r="AZ17" i="2" s="1"/>
  <c r="K10" i="2"/>
  <c r="K11" i="2"/>
  <c r="AY11" i="2"/>
  <c r="P11" i="2" s="1"/>
  <c r="AZ11" i="2" s="1"/>
  <c r="BG11" i="2"/>
  <c r="K14" i="2"/>
  <c r="AY14" i="2"/>
  <c r="P14" i="2" s="1"/>
  <c r="AZ14" i="2" s="1"/>
  <c r="BG15" i="2"/>
  <c r="K18" i="2"/>
  <c r="AY18" i="2"/>
  <c r="P18" i="2" s="1"/>
  <c r="AZ18" i="2" s="1"/>
  <c r="BG18" i="2"/>
  <c r="AY224" i="2"/>
  <c r="P224" i="2" s="1"/>
  <c r="AZ224" i="2" s="1"/>
  <c r="N226" i="2"/>
  <c r="AY228" i="2"/>
  <c r="P228" i="2" s="1"/>
  <c r="AZ228" i="2" s="1"/>
  <c r="N230" i="2"/>
  <c r="AY232" i="2"/>
  <c r="P232" i="2" s="1"/>
  <c r="AZ232" i="2" s="1"/>
  <c r="N234" i="2"/>
  <c r="AY223" i="2"/>
  <c r="P223" i="2" s="1"/>
  <c r="AZ223" i="2" s="1"/>
  <c r="N225" i="2"/>
  <c r="N229" i="2"/>
  <c r="AY231" i="2"/>
  <c r="P231" i="2" s="1"/>
  <c r="AZ231" i="2" s="1"/>
  <c r="N233" i="2"/>
  <c r="AY226" i="2"/>
  <c r="P226" i="2" s="1"/>
  <c r="AZ226" i="2" s="1"/>
  <c r="N228" i="2"/>
  <c r="AY230" i="2"/>
  <c r="P230" i="2" s="1"/>
  <c r="AZ230" i="2" s="1"/>
  <c r="N232" i="2"/>
  <c r="AY234" i="2"/>
  <c r="P234" i="2" s="1"/>
  <c r="AZ234" i="2" s="1"/>
  <c r="AY236" i="2"/>
  <c r="P236" i="2" s="1"/>
  <c r="AZ236" i="2" s="1"/>
  <c r="AY238" i="2"/>
  <c r="P238" i="2" s="1"/>
  <c r="AZ238" i="2" s="1"/>
  <c r="K205" i="2"/>
  <c r="AY205" i="2"/>
  <c r="P205" i="2" s="1"/>
  <c r="AZ205" i="2" s="1"/>
  <c r="K207" i="2"/>
  <c r="AY207" i="2"/>
  <c r="P207" i="2" s="1"/>
  <c r="AZ207" i="2" s="1"/>
  <c r="BL217" i="2"/>
  <c r="BL208" i="2"/>
  <c r="BL209" i="2"/>
  <c r="BL219" i="2"/>
  <c r="AY235" i="2"/>
  <c r="P235" i="2" s="1"/>
  <c r="AZ235" i="2" s="1"/>
  <c r="AY237" i="2"/>
  <c r="P237" i="2" s="1"/>
  <c r="AZ237" i="2" s="1"/>
  <c r="BG206" i="2"/>
  <c r="AU209" i="2"/>
  <c r="K215" i="2"/>
  <c r="AU215" i="2"/>
  <c r="BL221" i="2"/>
  <c r="BG235" i="2"/>
  <c r="K236" i="2"/>
  <c r="BG237" i="2"/>
  <c r="K238" i="2"/>
  <c r="BL213" i="2"/>
  <c r="BL216" i="2"/>
  <c r="AU217" i="2"/>
  <c r="AU219" i="2"/>
  <c r="BL220" i="2"/>
  <c r="AU221" i="2"/>
  <c r="BL612" i="2"/>
  <c r="BL607" i="2"/>
  <c r="N600" i="2"/>
  <c r="N598" i="2"/>
  <c r="N596" i="2"/>
  <c r="N662" i="2"/>
  <c r="BL611" i="2"/>
  <c r="AY600" i="2"/>
  <c r="P600" i="2" s="1"/>
  <c r="AZ600" i="2" s="1"/>
  <c r="AY598" i="2"/>
  <c r="P598" i="2" s="1"/>
  <c r="AZ598" i="2" s="1"/>
  <c r="AY596" i="2"/>
  <c r="P596" i="2" s="1"/>
  <c r="AZ596" i="2" s="1"/>
  <c r="AY662" i="2"/>
  <c r="P662" i="2" s="1"/>
  <c r="AZ662" i="2" s="1"/>
  <c r="N654" i="2"/>
  <c r="N652" i="2"/>
  <c r="N650" i="2"/>
  <c r="N648" i="2"/>
  <c r="N731" i="2"/>
  <c r="N729" i="2"/>
  <c r="N721" i="2"/>
  <c r="N441" i="2"/>
  <c r="BL604" i="2"/>
  <c r="N658" i="2"/>
  <c r="N656" i="2"/>
  <c r="BL608" i="2"/>
  <c r="BL603" i="2"/>
  <c r="N660" i="2"/>
  <c r="AY658" i="2"/>
  <c r="P658" i="2" s="1"/>
  <c r="AZ658" i="2" s="1"/>
  <c r="AY656" i="2"/>
  <c r="P656" i="2" s="1"/>
  <c r="AZ656" i="2" s="1"/>
  <c r="N725" i="2"/>
  <c r="N717" i="2"/>
  <c r="AY581" i="2"/>
  <c r="P581" i="2" s="1"/>
  <c r="AZ581" i="2" s="1"/>
  <c r="O581" i="2" s="1"/>
  <c r="BL657" i="2"/>
  <c r="BL653" i="2"/>
  <c r="BL730" i="2"/>
  <c r="BL722" i="2"/>
  <c r="BL442" i="2"/>
  <c r="BL530" i="2"/>
  <c r="BA388" i="2"/>
  <c r="BB388" i="2" s="1"/>
  <c r="BE388" i="2" s="1"/>
  <c r="L388" i="2" s="1"/>
  <c r="BH388" i="2" s="1"/>
  <c r="N388" i="2"/>
  <c r="AY641" i="2"/>
  <c r="P641" i="2" s="1"/>
  <c r="AZ641" i="2" s="1"/>
  <c r="BA641" i="2" s="1"/>
  <c r="BB641" i="2" s="1"/>
  <c r="BE641" i="2" s="1"/>
  <c r="L641" i="2" s="1"/>
  <c r="BH641" i="2" s="1"/>
  <c r="BL659" i="2"/>
  <c r="BL649" i="2"/>
  <c r="K537" i="2"/>
  <c r="AU537" i="2"/>
  <c r="BG671" i="2"/>
  <c r="BG693" i="2"/>
  <c r="AY590" i="2"/>
  <c r="P590" i="2" s="1"/>
  <c r="AZ590" i="2" s="1"/>
  <c r="O590" i="2" s="1"/>
  <c r="AY661" i="2"/>
  <c r="P661" i="2" s="1"/>
  <c r="AZ661" i="2" s="1"/>
  <c r="AY659" i="2"/>
  <c r="P659" i="2" s="1"/>
  <c r="AZ659" i="2" s="1"/>
  <c r="AU437" i="2"/>
  <c r="AY437" i="2" s="1"/>
  <c r="P437" i="2" s="1"/>
  <c r="AZ437" i="2" s="1"/>
  <c r="K437" i="2"/>
  <c r="N430" i="2"/>
  <c r="K543" i="2"/>
  <c r="AU543" i="2"/>
  <c r="AY543" i="2" s="1"/>
  <c r="P543" i="2" s="1"/>
  <c r="AZ543" i="2" s="1"/>
  <c r="N542" i="2"/>
  <c r="BL536" i="2"/>
  <c r="BL528" i="2"/>
  <c r="BA560" i="2"/>
  <c r="BB560" i="2" s="1"/>
  <c r="BE560" i="2" s="1"/>
  <c r="L560" i="2" s="1"/>
  <c r="BH560" i="2" s="1"/>
  <c r="M560" i="2" s="1"/>
  <c r="O560" i="2"/>
  <c r="AU33" i="2"/>
  <c r="AY33" i="2" s="1"/>
  <c r="P33" i="2" s="1"/>
  <c r="AZ33" i="2" s="1"/>
  <c r="K33" i="2"/>
  <c r="AY633" i="2"/>
  <c r="P633" i="2" s="1"/>
  <c r="AZ633" i="2" s="1"/>
  <c r="BA633" i="2" s="1"/>
  <c r="BB633" i="2" s="1"/>
  <c r="BE633" i="2" s="1"/>
  <c r="L633" i="2" s="1"/>
  <c r="BH633" i="2" s="1"/>
  <c r="AY700" i="2"/>
  <c r="P700" i="2" s="1"/>
  <c r="AZ700" i="2" s="1"/>
  <c r="O700" i="2" s="1"/>
  <c r="BL597" i="2"/>
  <c r="BL655" i="2"/>
  <c r="BL651" i="2"/>
  <c r="BL647" i="2"/>
  <c r="AU438" i="2"/>
  <c r="K438" i="2"/>
  <c r="BG672" i="2"/>
  <c r="BG684" i="2"/>
  <c r="BG682" i="2"/>
  <c r="AY635" i="2"/>
  <c r="P635" i="2" s="1"/>
  <c r="AZ635" i="2" s="1"/>
  <c r="O635" i="2" s="1"/>
  <c r="AU645" i="2"/>
  <c r="N645" i="2" s="1"/>
  <c r="AU594" i="2"/>
  <c r="N594" i="2" s="1"/>
  <c r="AY709" i="2"/>
  <c r="P709" i="2" s="1"/>
  <c r="AZ709" i="2" s="1"/>
  <c r="BL677" i="2"/>
  <c r="AY675" i="2"/>
  <c r="P675" i="2" s="1"/>
  <c r="AZ675" i="2" s="1"/>
  <c r="BA675" i="2" s="1"/>
  <c r="BB675" i="2" s="1"/>
  <c r="BE675" i="2" s="1"/>
  <c r="L675" i="2" s="1"/>
  <c r="BH675" i="2" s="1"/>
  <c r="BG670" i="2"/>
  <c r="BG669" i="2"/>
  <c r="BG668" i="2"/>
  <c r="BG667" i="2"/>
  <c r="BG666" i="2"/>
  <c r="BG665" i="2"/>
  <c r="BG696" i="2"/>
  <c r="BG695" i="2"/>
  <c r="BG694" i="2"/>
  <c r="BG685" i="2"/>
  <c r="BL683" i="2"/>
  <c r="BL681" i="2"/>
  <c r="K630" i="2"/>
  <c r="BL630" i="2" s="1"/>
  <c r="AY631" i="2"/>
  <c r="P631" i="2" s="1"/>
  <c r="AZ631" i="2" s="1"/>
  <c r="BA631" i="2" s="1"/>
  <c r="BB631" i="2" s="1"/>
  <c r="BE631" i="2" s="1"/>
  <c r="L631" i="2" s="1"/>
  <c r="BH631" i="2" s="1"/>
  <c r="K632" i="2"/>
  <c r="BL632" i="2" s="1"/>
  <c r="K637" i="2"/>
  <c r="BL637" i="2" s="1"/>
  <c r="AY637" i="2"/>
  <c r="P637" i="2" s="1"/>
  <c r="AZ637" i="2" s="1"/>
  <c r="BA637" i="2" s="1"/>
  <c r="BB637" i="2" s="1"/>
  <c r="BE637" i="2" s="1"/>
  <c r="L637" i="2" s="1"/>
  <c r="BH637" i="2" s="1"/>
  <c r="AU639" i="2"/>
  <c r="N639" i="2" s="1"/>
  <c r="AY579" i="2"/>
  <c r="P579" i="2" s="1"/>
  <c r="AZ579" i="2" s="1"/>
  <c r="O579" i="2" s="1"/>
  <c r="BL580" i="2"/>
  <c r="BG581" i="2"/>
  <c r="BG582" i="2"/>
  <c r="K586" i="2"/>
  <c r="BL586" i="2" s="1"/>
  <c r="BG589" i="2"/>
  <c r="BG590" i="2"/>
  <c r="BG700" i="2"/>
  <c r="BG701" i="2"/>
  <c r="K705" i="2"/>
  <c r="BL705" i="2" s="1"/>
  <c r="BG708" i="2"/>
  <c r="BG709" i="2"/>
  <c r="K713" i="2"/>
  <c r="BL713" i="2" s="1"/>
  <c r="K613" i="2"/>
  <c r="BL613" i="2" s="1"/>
  <c r="BG614" i="2"/>
  <c r="AY615" i="2"/>
  <c r="P615" i="2" s="1"/>
  <c r="AZ615" i="2" s="1"/>
  <c r="O615" i="2" s="1"/>
  <c r="AY616" i="2"/>
  <c r="P616" i="2" s="1"/>
  <c r="AZ616" i="2" s="1"/>
  <c r="O616" i="2" s="1"/>
  <c r="BG617" i="2"/>
  <c r="BG618" i="2"/>
  <c r="K622" i="2"/>
  <c r="BL622" i="2" s="1"/>
  <c r="AY624" i="2"/>
  <c r="P624" i="2" s="1"/>
  <c r="AZ624" i="2" s="1"/>
  <c r="BA624" i="2" s="1"/>
  <c r="BB624" i="2" s="1"/>
  <c r="BE624" i="2" s="1"/>
  <c r="L624" i="2" s="1"/>
  <c r="BH624" i="2" s="1"/>
  <c r="BG625" i="2"/>
  <c r="BG626" i="2"/>
  <c r="K562" i="2"/>
  <c r="BL562" i="2" s="1"/>
  <c r="BG563" i="2"/>
  <c r="AY564" i="2"/>
  <c r="P564" i="2" s="1"/>
  <c r="AZ564" i="2" s="1"/>
  <c r="O564" i="2" s="1"/>
  <c r="AY565" i="2"/>
  <c r="P565" i="2" s="1"/>
  <c r="AZ565" i="2" s="1"/>
  <c r="BA565" i="2" s="1"/>
  <c r="BB565" i="2" s="1"/>
  <c r="BE565" i="2" s="1"/>
  <c r="L565" i="2" s="1"/>
  <c r="BH565" i="2" s="1"/>
  <c r="BG566" i="2"/>
  <c r="BG567" i="2"/>
  <c r="K571" i="2"/>
  <c r="BL571" i="2" s="1"/>
  <c r="AY573" i="2"/>
  <c r="P573" i="2" s="1"/>
  <c r="AZ573" i="2" s="1"/>
  <c r="BA573" i="2" s="1"/>
  <c r="BB573" i="2" s="1"/>
  <c r="BE573" i="2" s="1"/>
  <c r="L573" i="2" s="1"/>
  <c r="BH573" i="2" s="1"/>
  <c r="BG574" i="2"/>
  <c r="BG575" i="2"/>
  <c r="AU611" i="2"/>
  <c r="AU607" i="2"/>
  <c r="AU603" i="2"/>
  <c r="AY603" i="2" s="1"/>
  <c r="P603" i="2" s="1"/>
  <c r="AZ603" i="2" s="1"/>
  <c r="K600" i="2"/>
  <c r="K598" i="2"/>
  <c r="K596" i="2"/>
  <c r="K662" i="2"/>
  <c r="K660" i="2"/>
  <c r="K658" i="2"/>
  <c r="K656" i="2"/>
  <c r="K654" i="2"/>
  <c r="K652" i="2"/>
  <c r="K650" i="2"/>
  <c r="K648" i="2"/>
  <c r="K731" i="2"/>
  <c r="K728" i="2"/>
  <c r="AU728" i="2"/>
  <c r="AY728" i="2" s="1"/>
  <c r="P728" i="2" s="1"/>
  <c r="AZ728" i="2" s="1"/>
  <c r="K724" i="2"/>
  <c r="AU724" i="2"/>
  <c r="AY724" i="2" s="1"/>
  <c r="P724" i="2" s="1"/>
  <c r="AZ724" i="2" s="1"/>
  <c r="K720" i="2"/>
  <c r="AU720" i="2"/>
  <c r="AY720" i="2" s="1"/>
  <c r="P720" i="2" s="1"/>
  <c r="AZ720" i="2" s="1"/>
  <c r="K716" i="2"/>
  <c r="AU716" i="2"/>
  <c r="AY716" i="2" s="1"/>
  <c r="P716" i="2" s="1"/>
  <c r="AZ716" i="2" s="1"/>
  <c r="K440" i="2"/>
  <c r="AU440" i="2"/>
  <c r="AY440" i="2" s="1"/>
  <c r="P440" i="2" s="1"/>
  <c r="AZ440" i="2" s="1"/>
  <c r="N439" i="2"/>
  <c r="AU434" i="2"/>
  <c r="AY434" i="2" s="1"/>
  <c r="P434" i="2" s="1"/>
  <c r="AZ434" i="2" s="1"/>
  <c r="BG432" i="2"/>
  <c r="K428" i="2"/>
  <c r="AU428" i="2"/>
  <c r="AY428" i="2" s="1"/>
  <c r="P428" i="2" s="1"/>
  <c r="AZ428" i="2" s="1"/>
  <c r="K541" i="2"/>
  <c r="AU541" i="2"/>
  <c r="AY541" i="2" s="1"/>
  <c r="P541" i="2" s="1"/>
  <c r="AZ541" i="2" s="1"/>
  <c r="BL534" i="2"/>
  <c r="N533" i="2"/>
  <c r="BL560" i="2"/>
  <c r="BL599" i="2"/>
  <c r="BL726" i="2"/>
  <c r="BL718" i="2"/>
  <c r="BG673" i="2"/>
  <c r="BG690" i="2"/>
  <c r="BG687" i="2"/>
  <c r="AY643" i="2"/>
  <c r="P643" i="2" s="1"/>
  <c r="AZ643" i="2" s="1"/>
  <c r="O643" i="2" s="1"/>
  <c r="AY580" i="2"/>
  <c r="P580" i="2" s="1"/>
  <c r="AZ580" i="2" s="1"/>
  <c r="BA580" i="2" s="1"/>
  <c r="BB580" i="2" s="1"/>
  <c r="BE580" i="2" s="1"/>
  <c r="L580" i="2" s="1"/>
  <c r="AY582" i="2"/>
  <c r="P582" i="2" s="1"/>
  <c r="AZ582" i="2" s="1"/>
  <c r="BA582" i="2" s="1"/>
  <c r="BB582" i="2" s="1"/>
  <c r="BE582" i="2" s="1"/>
  <c r="L582" i="2" s="1"/>
  <c r="BH582" i="2" s="1"/>
  <c r="AY699" i="2"/>
  <c r="P699" i="2" s="1"/>
  <c r="AZ699" i="2" s="1"/>
  <c r="BA699" i="2" s="1"/>
  <c r="BB699" i="2" s="1"/>
  <c r="BE699" i="2" s="1"/>
  <c r="L699" i="2" s="1"/>
  <c r="AY701" i="2"/>
  <c r="P701" i="2" s="1"/>
  <c r="AZ701" i="2" s="1"/>
  <c r="BA701" i="2" s="1"/>
  <c r="BB701" i="2" s="1"/>
  <c r="BE701" i="2" s="1"/>
  <c r="L701" i="2" s="1"/>
  <c r="BH701" i="2" s="1"/>
  <c r="BG680" i="2"/>
  <c r="AU680" i="2"/>
  <c r="N680" i="2" s="1"/>
  <c r="BG676" i="2"/>
  <c r="BL673" i="2"/>
  <c r="AU694" i="2"/>
  <c r="N694" i="2" s="1"/>
  <c r="AU685" i="2"/>
  <c r="N685" i="2" s="1"/>
  <c r="BG634" i="2"/>
  <c r="BG642" i="2"/>
  <c r="BG645" i="2"/>
  <c r="BG580" i="2"/>
  <c r="K584" i="2"/>
  <c r="BL584" i="2" s="1"/>
  <c r="AY586" i="2"/>
  <c r="P586" i="2" s="1"/>
  <c r="AZ586" i="2" s="1"/>
  <c r="O586" i="2" s="1"/>
  <c r="BG587" i="2"/>
  <c r="BG588" i="2"/>
  <c r="K592" i="2"/>
  <c r="BL592" i="2" s="1"/>
  <c r="BG594" i="2"/>
  <c r="BL698" i="2"/>
  <c r="BG699" i="2"/>
  <c r="K703" i="2"/>
  <c r="BL703" i="2" s="1"/>
  <c r="AY705" i="2"/>
  <c r="P705" i="2" s="1"/>
  <c r="AZ705" i="2" s="1"/>
  <c r="BA705" i="2" s="1"/>
  <c r="BB705" i="2" s="1"/>
  <c r="BE705" i="2" s="1"/>
  <c r="L705" i="2" s="1"/>
  <c r="BH705" i="2" s="1"/>
  <c r="BG706" i="2"/>
  <c r="BG707" i="2"/>
  <c r="K711" i="2"/>
  <c r="BL711" i="2" s="1"/>
  <c r="AY713" i="2"/>
  <c r="P713" i="2" s="1"/>
  <c r="AZ713" i="2" s="1"/>
  <c r="BA713" i="2" s="1"/>
  <c r="BB713" i="2" s="1"/>
  <c r="BE713" i="2" s="1"/>
  <c r="L713" i="2" s="1"/>
  <c r="BH713" i="2" s="1"/>
  <c r="BG714" i="2"/>
  <c r="BL614" i="2"/>
  <c r="BG615" i="2"/>
  <c r="BG616" i="2"/>
  <c r="K620" i="2"/>
  <c r="BL620" i="2" s="1"/>
  <c r="AY622" i="2"/>
  <c r="P622" i="2" s="1"/>
  <c r="AZ622" i="2" s="1"/>
  <c r="O622" i="2" s="1"/>
  <c r="BG623" i="2"/>
  <c r="BG624" i="2"/>
  <c r="K628" i="2"/>
  <c r="BL628" i="2" s="1"/>
  <c r="BG564" i="2"/>
  <c r="BG565" i="2"/>
  <c r="K569" i="2"/>
  <c r="BL569" i="2" s="1"/>
  <c r="AY571" i="2"/>
  <c r="P571" i="2" s="1"/>
  <c r="AZ571" i="2" s="1"/>
  <c r="BA571" i="2" s="1"/>
  <c r="BB571" i="2" s="1"/>
  <c r="BE571" i="2" s="1"/>
  <c r="L571" i="2" s="1"/>
  <c r="BH571" i="2" s="1"/>
  <c r="BG572" i="2"/>
  <c r="BG573" i="2"/>
  <c r="K577" i="2"/>
  <c r="BL577" i="2" s="1"/>
  <c r="AU612" i="2"/>
  <c r="AU608" i="2"/>
  <c r="AY608" i="2" s="1"/>
  <c r="P608" i="2" s="1"/>
  <c r="AZ608" i="2" s="1"/>
  <c r="AU604" i="2"/>
  <c r="BL434" i="2"/>
  <c r="K539" i="2"/>
  <c r="AU539" i="2"/>
  <c r="AY539" i="2" s="1"/>
  <c r="P539" i="2" s="1"/>
  <c r="AZ539" i="2" s="1"/>
  <c r="BL532" i="2"/>
  <c r="T385" i="2"/>
  <c r="BL385" i="2" s="1"/>
  <c r="BL727" i="2"/>
  <c r="BL723" i="2"/>
  <c r="BL719" i="2"/>
  <c r="BL715" i="2"/>
  <c r="K436" i="2"/>
  <c r="AU436" i="2"/>
  <c r="AY436" i="2" s="1"/>
  <c r="P436" i="2" s="1"/>
  <c r="AZ436" i="2" s="1"/>
  <c r="BG434" i="2"/>
  <c r="BL427" i="2"/>
  <c r="BL542" i="2"/>
  <c r="BL540" i="2"/>
  <c r="BL538" i="2"/>
  <c r="BL535" i="2"/>
  <c r="BL533" i="2"/>
  <c r="BL531" i="2"/>
  <c r="BL529" i="2"/>
  <c r="BL561" i="2"/>
  <c r="BL559" i="2"/>
  <c r="BL557" i="2"/>
  <c r="AY277" i="2"/>
  <c r="P277" i="2" s="1"/>
  <c r="AZ277" i="2" s="1"/>
  <c r="AY354" i="2"/>
  <c r="P354" i="2" s="1"/>
  <c r="AZ354" i="2" s="1"/>
  <c r="N344" i="2"/>
  <c r="N370" i="2"/>
  <c r="N366" i="2"/>
  <c r="BL439" i="2"/>
  <c r="K432" i="2"/>
  <c r="AU432" i="2"/>
  <c r="BG430" i="2"/>
  <c r="N349" i="2"/>
  <c r="N345" i="2"/>
  <c r="N553" i="2"/>
  <c r="N549" i="2"/>
  <c r="N391" i="2"/>
  <c r="N277" i="2"/>
  <c r="N354" i="2"/>
  <c r="T381" i="2"/>
  <c r="BL381" i="2" s="1"/>
  <c r="T383" i="2"/>
  <c r="BA382" i="2"/>
  <c r="BB382" i="2" s="1"/>
  <c r="BE382" i="2" s="1"/>
  <c r="L382" i="2" s="1"/>
  <c r="BH382" i="2" s="1"/>
  <c r="O382" i="2"/>
  <c r="T376" i="2"/>
  <c r="BL376" i="2" s="1"/>
  <c r="T378" i="2"/>
  <c r="BL378" i="2" s="1"/>
  <c r="AY378" i="2"/>
  <c r="P378" i="2" s="1"/>
  <c r="AZ378" i="2" s="1"/>
  <c r="N375" i="2"/>
  <c r="T34" i="2"/>
  <c r="BL34" i="2" s="1"/>
  <c r="N383" i="2"/>
  <c r="K129" i="2"/>
  <c r="AU129" i="2"/>
  <c r="AY129" i="2" s="1"/>
  <c r="P129" i="2" s="1"/>
  <c r="AZ129" i="2" s="1"/>
  <c r="N126" i="2"/>
  <c r="K122" i="2"/>
  <c r="AU122" i="2"/>
  <c r="AY122" i="2" s="1"/>
  <c r="P122" i="2" s="1"/>
  <c r="AZ122" i="2" s="1"/>
  <c r="AY386" i="2"/>
  <c r="P386" i="2" s="1"/>
  <c r="AZ386" i="2" s="1"/>
  <c r="K386" i="2"/>
  <c r="BG382" i="2"/>
  <c r="T379" i="2"/>
  <c r="BL379" i="2" s="1"/>
  <c r="O123" i="2"/>
  <c r="BA123" i="2"/>
  <c r="BB123" i="2" s="1"/>
  <c r="BE123" i="2" s="1"/>
  <c r="L123" i="2" s="1"/>
  <c r="BH123" i="2" s="1"/>
  <c r="N378" i="2"/>
  <c r="BL127" i="2"/>
  <c r="BL121" i="2"/>
  <c r="BL130" i="2"/>
  <c r="AY126" i="2"/>
  <c r="P126" i="2" s="1"/>
  <c r="AZ126" i="2" s="1"/>
  <c r="BL152" i="2"/>
  <c r="BL141" i="2"/>
  <c r="BL124" i="2"/>
  <c r="N123" i="2"/>
  <c r="BL145" i="2"/>
  <c r="BL128" i="2"/>
  <c r="BL120" i="2"/>
  <c r="BL137" i="2"/>
  <c r="BG32" i="2"/>
  <c r="K125" i="2"/>
  <c r="AU125" i="2"/>
  <c r="AY125" i="2" s="1"/>
  <c r="P125" i="2" s="1"/>
  <c r="AZ125" i="2" s="1"/>
  <c r="AU32" i="2"/>
  <c r="AU31" i="2"/>
  <c r="AU30" i="2"/>
  <c r="AU29" i="2"/>
  <c r="AU28" i="2"/>
  <c r="AU27" i="2"/>
  <c r="AY27" i="2" s="1"/>
  <c r="P27" i="2" s="1"/>
  <c r="AZ27" i="2" s="1"/>
  <c r="AU26" i="2"/>
  <c r="AY26" i="2" s="1"/>
  <c r="P26" i="2" s="1"/>
  <c r="AZ26" i="2" s="1"/>
  <c r="AU25" i="2"/>
  <c r="AY25" i="2" s="1"/>
  <c r="P25" i="2" s="1"/>
  <c r="AZ25" i="2" s="1"/>
  <c r="AU24" i="2"/>
  <c r="AU23" i="2"/>
  <c r="AU22" i="2"/>
  <c r="AY22" i="2" s="1"/>
  <c r="P22" i="2" s="1"/>
  <c r="AZ22" i="2" s="1"/>
  <c r="AU21" i="2"/>
  <c r="AY21" i="2" s="1"/>
  <c r="P21" i="2" s="1"/>
  <c r="AZ21" i="2" s="1"/>
  <c r="AU20" i="2"/>
  <c r="AY20" i="2" s="1"/>
  <c r="P20" i="2" s="1"/>
  <c r="AZ20" i="2" s="1"/>
  <c r="AU19" i="2"/>
  <c r="AU136" i="2"/>
  <c r="AU135" i="2"/>
  <c r="AU134" i="2"/>
  <c r="AY134" i="2" s="1"/>
  <c r="P134" i="2" s="1"/>
  <c r="AZ134" i="2" s="1"/>
  <c r="AU133" i="2"/>
  <c r="AY133" i="2" s="1"/>
  <c r="P133" i="2" s="1"/>
  <c r="AZ133" i="2" s="1"/>
  <c r="AU132" i="2"/>
  <c r="AY132" i="2" s="1"/>
  <c r="P132" i="2" s="1"/>
  <c r="AZ132" i="2" s="1"/>
  <c r="AU128" i="2"/>
  <c r="AU124" i="2"/>
  <c r="BL146" i="2"/>
  <c r="N563" i="2"/>
  <c r="BL566" i="2"/>
  <c r="N567" i="2"/>
  <c r="BL574" i="2"/>
  <c r="N575" i="2"/>
  <c r="BL570" i="2"/>
  <c r="N571" i="2"/>
  <c r="BL578" i="2"/>
  <c r="N564" i="2"/>
  <c r="N565" i="2"/>
  <c r="BL572" i="2"/>
  <c r="N573" i="2"/>
  <c r="N562" i="2"/>
  <c r="AY563" i="2"/>
  <c r="P563" i="2" s="1"/>
  <c r="AZ563" i="2" s="1"/>
  <c r="AY567" i="2"/>
  <c r="P567" i="2" s="1"/>
  <c r="AZ567" i="2" s="1"/>
  <c r="BL568" i="2"/>
  <c r="N569" i="2"/>
  <c r="AY575" i="2"/>
  <c r="P575" i="2" s="1"/>
  <c r="AZ575" i="2" s="1"/>
  <c r="BL576" i="2"/>
  <c r="N577" i="2"/>
  <c r="AU566" i="2"/>
  <c r="AY566" i="2" s="1"/>
  <c r="P566" i="2" s="1"/>
  <c r="AZ566" i="2" s="1"/>
  <c r="BL567" i="2"/>
  <c r="AU568" i="2"/>
  <c r="AU570" i="2"/>
  <c r="AY570" i="2" s="1"/>
  <c r="P570" i="2" s="1"/>
  <c r="AZ570" i="2" s="1"/>
  <c r="AU572" i="2"/>
  <c r="AU574" i="2"/>
  <c r="AU576" i="2"/>
  <c r="AU578" i="2"/>
  <c r="AY578" i="2" s="1"/>
  <c r="P578" i="2" s="1"/>
  <c r="AZ578" i="2" s="1"/>
  <c r="N614" i="2"/>
  <c r="BL617" i="2"/>
  <c r="N618" i="2"/>
  <c r="BL625" i="2"/>
  <c r="N626" i="2"/>
  <c r="N615" i="2"/>
  <c r="N616" i="2"/>
  <c r="N624" i="2"/>
  <c r="BL623" i="2"/>
  <c r="BL621" i="2"/>
  <c r="N622" i="2"/>
  <c r="BL629" i="2"/>
  <c r="N613" i="2"/>
  <c r="AY614" i="2"/>
  <c r="P614" i="2" s="1"/>
  <c r="AZ614" i="2" s="1"/>
  <c r="AY618" i="2"/>
  <c r="P618" i="2" s="1"/>
  <c r="AZ618" i="2" s="1"/>
  <c r="BL619" i="2"/>
  <c r="N620" i="2"/>
  <c r="AY626" i="2"/>
  <c r="P626" i="2" s="1"/>
  <c r="AZ626" i="2" s="1"/>
  <c r="BL627" i="2"/>
  <c r="N628" i="2"/>
  <c r="AU617" i="2"/>
  <c r="AU619" i="2"/>
  <c r="AU621" i="2"/>
  <c r="AU623" i="2"/>
  <c r="AY623" i="2" s="1"/>
  <c r="P623" i="2" s="1"/>
  <c r="AZ623" i="2" s="1"/>
  <c r="AU625" i="2"/>
  <c r="AU627" i="2"/>
  <c r="AU629" i="2"/>
  <c r="BL702" i="2"/>
  <c r="N703" i="2"/>
  <c r="BL710" i="2"/>
  <c r="N711" i="2"/>
  <c r="N701" i="2"/>
  <c r="AY707" i="2"/>
  <c r="P707" i="2" s="1"/>
  <c r="AZ707" i="2" s="1"/>
  <c r="BL708" i="2"/>
  <c r="N709" i="2"/>
  <c r="BL706" i="2"/>
  <c r="N707" i="2"/>
  <c r="BL714" i="2"/>
  <c r="AY703" i="2"/>
  <c r="P703" i="2" s="1"/>
  <c r="AZ703" i="2" s="1"/>
  <c r="BL704" i="2"/>
  <c r="N705" i="2"/>
  <c r="AY711" i="2"/>
  <c r="P711" i="2" s="1"/>
  <c r="AZ711" i="2" s="1"/>
  <c r="BL712" i="2"/>
  <c r="N713" i="2"/>
  <c r="AU702" i="2"/>
  <c r="AY702" i="2" s="1"/>
  <c r="P702" i="2" s="1"/>
  <c r="AZ702" i="2" s="1"/>
  <c r="AU704" i="2"/>
  <c r="AU706" i="2"/>
  <c r="AU708" i="2"/>
  <c r="AU710" i="2"/>
  <c r="AY710" i="2" s="1"/>
  <c r="P710" i="2" s="1"/>
  <c r="AZ710" i="2" s="1"/>
  <c r="AU712" i="2"/>
  <c r="AY712" i="2" s="1"/>
  <c r="P712" i="2" s="1"/>
  <c r="AZ712" i="2" s="1"/>
  <c r="AU714" i="2"/>
  <c r="AY714" i="2" s="1"/>
  <c r="P714" i="2" s="1"/>
  <c r="AZ714" i="2" s="1"/>
  <c r="N588" i="2"/>
  <c r="BL585" i="2"/>
  <c r="N586" i="2"/>
  <c r="BL593" i="2"/>
  <c r="BL583" i="2"/>
  <c r="N584" i="2"/>
  <c r="BL591" i="2"/>
  <c r="N592" i="2"/>
  <c r="BL595" i="2"/>
  <c r="BL587" i="2"/>
  <c r="N582" i="2"/>
  <c r="AY588" i="2"/>
  <c r="P588" i="2" s="1"/>
  <c r="AZ588" i="2" s="1"/>
  <c r="BL589" i="2"/>
  <c r="N590" i="2"/>
  <c r="AU583" i="2"/>
  <c r="AU585" i="2"/>
  <c r="AU587" i="2"/>
  <c r="AY587" i="2" s="1"/>
  <c r="P587" i="2" s="1"/>
  <c r="AZ587" i="2" s="1"/>
  <c r="AU589" i="2"/>
  <c r="AU591" i="2"/>
  <c r="AU593" i="2"/>
  <c r="BL594" i="2"/>
  <c r="AU595" i="2"/>
  <c r="N631" i="2"/>
  <c r="BL642" i="2"/>
  <c r="AY630" i="2"/>
  <c r="P630" i="2" s="1"/>
  <c r="AZ630" i="2" s="1"/>
  <c r="AY632" i="2"/>
  <c r="P632" i="2" s="1"/>
  <c r="AZ632" i="2" s="1"/>
  <c r="BL636" i="2"/>
  <c r="BL644" i="2"/>
  <c r="BL634" i="2"/>
  <c r="N630" i="2"/>
  <c r="N632" i="2"/>
  <c r="BL638" i="2"/>
  <c r="BL646" i="2"/>
  <c r="BL640" i="2"/>
  <c r="AU634" i="2"/>
  <c r="AU636" i="2"/>
  <c r="AU638" i="2"/>
  <c r="AY638" i="2" s="1"/>
  <c r="P638" i="2" s="1"/>
  <c r="AZ638" i="2" s="1"/>
  <c r="BL639" i="2"/>
  <c r="AU640" i="2"/>
  <c r="AU642" i="2"/>
  <c r="AU644" i="2"/>
  <c r="BL645" i="2"/>
  <c r="AU646" i="2"/>
  <c r="BL678" i="2"/>
  <c r="BL693" i="2"/>
  <c r="BL695" i="2"/>
  <c r="BL679" i="2"/>
  <c r="AY676" i="2"/>
  <c r="P676" i="2" s="1"/>
  <c r="AZ676" i="2" s="1"/>
  <c r="BL672" i="2"/>
  <c r="BL668" i="2"/>
  <c r="BL687" i="2"/>
  <c r="BL680" i="2"/>
  <c r="BL671" i="2"/>
  <c r="BL667" i="2"/>
  <c r="BL666" i="2"/>
  <c r="K675" i="2"/>
  <c r="BG674" i="2"/>
  <c r="BL694" i="2"/>
  <c r="BL686" i="2"/>
  <c r="BL689" i="2"/>
  <c r="BL685" i="2"/>
  <c r="N675" i="2"/>
  <c r="BL690" i="2"/>
  <c r="AY689" i="2"/>
  <c r="P689" i="2" s="1"/>
  <c r="AZ689" i="2" s="1"/>
  <c r="BL682" i="2"/>
  <c r="AU674" i="2"/>
  <c r="AY674" i="2" s="1"/>
  <c r="P674" i="2" s="1"/>
  <c r="AZ674" i="2" s="1"/>
  <c r="AU673" i="2"/>
  <c r="AY673" i="2" s="1"/>
  <c r="P673" i="2" s="1"/>
  <c r="AZ673" i="2" s="1"/>
  <c r="AU672" i="2"/>
  <c r="AY672" i="2" s="1"/>
  <c r="P672" i="2" s="1"/>
  <c r="AZ672" i="2" s="1"/>
  <c r="AU671" i="2"/>
  <c r="AU670" i="2"/>
  <c r="AU669" i="2"/>
  <c r="AU668" i="2"/>
  <c r="AY668" i="2" s="1"/>
  <c r="P668" i="2" s="1"/>
  <c r="AZ668" i="2" s="1"/>
  <c r="AU667" i="2"/>
  <c r="AY667" i="2" s="1"/>
  <c r="P667" i="2" s="1"/>
  <c r="AZ667" i="2" s="1"/>
  <c r="AU666" i="2"/>
  <c r="AY666" i="2" s="1"/>
  <c r="P666" i="2" s="1"/>
  <c r="AZ666" i="2" s="1"/>
  <c r="AU665" i="2"/>
  <c r="AU664" i="2"/>
  <c r="AY664" i="2" s="1"/>
  <c r="P664" i="2" s="1"/>
  <c r="AZ664" i="2" s="1"/>
  <c r="AY684" i="2"/>
  <c r="P684" i="2" s="1"/>
  <c r="AZ684" i="2" s="1"/>
  <c r="AU696" i="2"/>
  <c r="AU695" i="2"/>
  <c r="BL383" i="2" l="1"/>
  <c r="N273" i="2"/>
  <c r="N609" i="2"/>
  <c r="AY4" i="2"/>
  <c r="P4" i="2" s="1"/>
  <c r="AZ4" i="2" s="1"/>
  <c r="O4" i="2" s="1"/>
  <c r="N559" i="2"/>
  <c r="O592" i="2"/>
  <c r="N274" i="2"/>
  <c r="N348" i="2"/>
  <c r="BA40" i="2"/>
  <c r="BB40" i="2" s="1"/>
  <c r="BE40" i="2" s="1"/>
  <c r="L40" i="2" s="1"/>
  <c r="BH40" i="2" s="1"/>
  <c r="M40" i="2" s="1"/>
  <c r="BI40" i="2" s="1"/>
  <c r="AY139" i="2"/>
  <c r="P139" i="2" s="1"/>
  <c r="AZ139" i="2" s="1"/>
  <c r="N360" i="2"/>
  <c r="N284" i="2"/>
  <c r="AY282" i="2"/>
  <c r="P282" i="2" s="1"/>
  <c r="AZ282" i="2" s="1"/>
  <c r="M430" i="2"/>
  <c r="BJ430" i="2" s="1"/>
  <c r="O717" i="2"/>
  <c r="N557" i="2"/>
  <c r="N357" i="2"/>
  <c r="N433" i="2"/>
  <c r="AY137" i="2"/>
  <c r="P137" i="2" s="1"/>
  <c r="AZ137" i="2" s="1"/>
  <c r="BA137" i="2" s="1"/>
  <c r="BB137" i="2" s="1"/>
  <c r="BE137" i="2" s="1"/>
  <c r="L137" i="2" s="1"/>
  <c r="BH137" i="2" s="1"/>
  <c r="M137" i="2" s="1"/>
  <c r="N289" i="2"/>
  <c r="N2" i="2"/>
  <c r="AY681" i="2"/>
  <c r="P681" i="2" s="1"/>
  <c r="AZ681" i="2" s="1"/>
  <c r="BA681" i="2" s="1"/>
  <c r="BB681" i="2" s="1"/>
  <c r="BE681" i="2" s="1"/>
  <c r="L681" i="2" s="1"/>
  <c r="BH681" i="2" s="1"/>
  <c r="M681" i="2" s="1"/>
  <c r="N276" i="2"/>
  <c r="AY208" i="2"/>
  <c r="P208" i="2" s="1"/>
  <c r="AZ208" i="2" s="1"/>
  <c r="BA208" i="2" s="1"/>
  <c r="BB208" i="2" s="1"/>
  <c r="BE208" i="2" s="1"/>
  <c r="L208" i="2" s="1"/>
  <c r="BH208" i="2" s="1"/>
  <c r="M208" i="2" s="1"/>
  <c r="O628" i="2"/>
  <c r="O562" i="2"/>
  <c r="O37" i="2"/>
  <c r="N552" i="2"/>
  <c r="BA391" i="2"/>
  <c r="BB391" i="2" s="1"/>
  <c r="BE391" i="2" s="1"/>
  <c r="L391" i="2" s="1"/>
  <c r="BH391" i="2" s="1"/>
  <c r="M391" i="2" s="1"/>
  <c r="O391" i="2"/>
  <c r="AY381" i="2"/>
  <c r="P381" i="2" s="1"/>
  <c r="AZ381" i="2" s="1"/>
  <c r="M37" i="2"/>
  <c r="BJ37" i="2" s="1"/>
  <c r="N279" i="2"/>
  <c r="BA229" i="2"/>
  <c r="BB229" i="2" s="1"/>
  <c r="BE229" i="2" s="1"/>
  <c r="L229" i="2" s="1"/>
  <c r="BH229" i="2" s="1"/>
  <c r="M229" i="2" s="1"/>
  <c r="BJ229" i="2" s="1"/>
  <c r="AY286" i="2"/>
  <c r="P286" i="2" s="1"/>
  <c r="AZ286" i="2" s="1"/>
  <c r="BA426" i="2"/>
  <c r="BB426" i="2" s="1"/>
  <c r="BE426" i="2" s="1"/>
  <c r="L426" i="2" s="1"/>
  <c r="BH426" i="2" s="1"/>
  <c r="M426" i="2" s="1"/>
  <c r="BI426" i="2" s="1"/>
  <c r="N605" i="2"/>
  <c r="AY385" i="2"/>
  <c r="P385" i="2" s="1"/>
  <c r="AZ385" i="2" s="1"/>
  <c r="O385" i="2" s="1"/>
  <c r="N347" i="2"/>
  <c r="N363" i="2"/>
  <c r="N165" i="2"/>
  <c r="O557" i="2"/>
  <c r="O699" i="2"/>
  <c r="M663" i="2"/>
  <c r="BA49" i="2"/>
  <c r="BB49" i="2" s="1"/>
  <c r="BE49" i="2" s="1"/>
  <c r="L49" i="2" s="1"/>
  <c r="BH49" i="2" s="1"/>
  <c r="M49" i="2" s="1"/>
  <c r="BJ49" i="2" s="1"/>
  <c r="AY361" i="2"/>
  <c r="P361" i="2" s="1"/>
  <c r="AZ361" i="2" s="1"/>
  <c r="M123" i="2"/>
  <c r="BI123" i="2" s="1"/>
  <c r="O276" i="2"/>
  <c r="BA276" i="2"/>
  <c r="BB276" i="2" s="1"/>
  <c r="BE276" i="2" s="1"/>
  <c r="L276" i="2" s="1"/>
  <c r="BH276" i="2" s="1"/>
  <c r="M276" i="2" s="1"/>
  <c r="M573" i="2"/>
  <c r="BI573" i="2" s="1"/>
  <c r="M569" i="2"/>
  <c r="BA366" i="2"/>
  <c r="BB366" i="2" s="1"/>
  <c r="BE366" i="2" s="1"/>
  <c r="L366" i="2" s="1"/>
  <c r="BH366" i="2" s="1"/>
  <c r="M366" i="2" s="1"/>
  <c r="BJ366" i="2" s="1"/>
  <c r="N352" i="2"/>
  <c r="N547" i="2"/>
  <c r="BA729" i="2"/>
  <c r="BB729" i="2" s="1"/>
  <c r="BE729" i="2" s="1"/>
  <c r="L729" i="2" s="1"/>
  <c r="BH729" i="2" s="1"/>
  <c r="M729" i="2" s="1"/>
  <c r="N356" i="2"/>
  <c r="BA218" i="2"/>
  <c r="BB218" i="2" s="1"/>
  <c r="BE218" i="2" s="1"/>
  <c r="L218" i="2" s="1"/>
  <c r="BH218" i="2" s="1"/>
  <c r="M218" i="2" s="1"/>
  <c r="BI218" i="2" s="1"/>
  <c r="M99" i="2"/>
  <c r="BJ99" i="2" s="1"/>
  <c r="O584" i="2"/>
  <c r="N35" i="2"/>
  <c r="N531" i="2"/>
  <c r="AY369" i="2"/>
  <c r="P369" i="2" s="1"/>
  <c r="AZ369" i="2" s="1"/>
  <c r="O369" i="2" s="1"/>
  <c r="N535" i="2"/>
  <c r="N130" i="2"/>
  <c r="N555" i="2"/>
  <c r="O558" i="2"/>
  <c r="N287" i="2"/>
  <c r="AY346" i="2"/>
  <c r="P346" i="2" s="1"/>
  <c r="AZ346" i="2" s="1"/>
  <c r="O346" i="2" s="1"/>
  <c r="AY8" i="2"/>
  <c r="P8" i="2" s="1"/>
  <c r="AZ8" i="2" s="1"/>
  <c r="BA8" i="2" s="1"/>
  <c r="BB8" i="2" s="1"/>
  <c r="BE8" i="2" s="1"/>
  <c r="L8" i="2" s="1"/>
  <c r="BH8" i="2" s="1"/>
  <c r="M8" i="2" s="1"/>
  <c r="BJ8" i="2" s="1"/>
  <c r="AY693" i="2"/>
  <c r="P693" i="2" s="1"/>
  <c r="AZ693" i="2" s="1"/>
  <c r="O693" i="2" s="1"/>
  <c r="AY372" i="2"/>
  <c r="P372" i="2" s="1"/>
  <c r="AZ372" i="2" s="1"/>
  <c r="O372" i="2" s="1"/>
  <c r="M633" i="2"/>
  <c r="BJ633" i="2" s="1"/>
  <c r="AY351" i="2"/>
  <c r="P351" i="2" s="1"/>
  <c r="AZ351" i="2" s="1"/>
  <c r="O351" i="2" s="1"/>
  <c r="O430" i="2"/>
  <c r="AY653" i="2"/>
  <c r="P653" i="2" s="1"/>
  <c r="AZ653" i="2" s="1"/>
  <c r="BA653" i="2" s="1"/>
  <c r="BB653" i="2" s="1"/>
  <c r="BE653" i="2" s="1"/>
  <c r="L653" i="2" s="1"/>
  <c r="BH653" i="2" s="1"/>
  <c r="M653" i="2" s="1"/>
  <c r="M582" i="2"/>
  <c r="BI582" i="2" s="1"/>
  <c r="AY697" i="2"/>
  <c r="P697" i="2" s="1"/>
  <c r="AZ697" i="2" s="1"/>
  <c r="N540" i="2"/>
  <c r="M717" i="2"/>
  <c r="BI717" i="2" s="1"/>
  <c r="BH435" i="2"/>
  <c r="M435" i="2" s="1"/>
  <c r="BI435" i="2" s="1"/>
  <c r="BK435" i="2"/>
  <c r="BM435" i="2" s="1"/>
  <c r="BA357" i="2"/>
  <c r="BB357" i="2" s="1"/>
  <c r="BE357" i="2" s="1"/>
  <c r="L357" i="2" s="1"/>
  <c r="BH357" i="2" s="1"/>
  <c r="M357" i="2" s="1"/>
  <c r="BI357" i="2" s="1"/>
  <c r="O357" i="2"/>
  <c r="N373" i="2"/>
  <c r="AY683" i="2"/>
  <c r="P683" i="2" s="1"/>
  <c r="AZ683" i="2" s="1"/>
  <c r="AY384" i="2"/>
  <c r="P384" i="2" s="1"/>
  <c r="AZ384" i="2" s="1"/>
  <c r="O384" i="2" s="1"/>
  <c r="N353" i="2"/>
  <c r="O435" i="2"/>
  <c r="AY597" i="2"/>
  <c r="P597" i="2" s="1"/>
  <c r="AZ597" i="2" s="1"/>
  <c r="BA597" i="2" s="1"/>
  <c r="BB597" i="2" s="1"/>
  <c r="BE597" i="2" s="1"/>
  <c r="L597" i="2" s="1"/>
  <c r="BH597" i="2" s="1"/>
  <c r="M597" i="2" s="1"/>
  <c r="BI597" i="2" s="1"/>
  <c r="BA16" i="2"/>
  <c r="BB16" i="2" s="1"/>
  <c r="BE16" i="2" s="1"/>
  <c r="L16" i="2" s="1"/>
  <c r="BH16" i="2" s="1"/>
  <c r="M16" i="2" s="1"/>
  <c r="BI16" i="2" s="1"/>
  <c r="N34" i="2"/>
  <c r="N285" i="2"/>
  <c r="M592" i="2"/>
  <c r="BI592" i="2" s="1"/>
  <c r="M606" i="2"/>
  <c r="BJ606" i="2" s="1"/>
  <c r="N367" i="2"/>
  <c r="BK382" i="2"/>
  <c r="BM382" i="2" s="1"/>
  <c r="M701" i="2"/>
  <c r="AY141" i="2"/>
  <c r="P141" i="2" s="1"/>
  <c r="AZ141" i="2" s="1"/>
  <c r="BA367" i="2"/>
  <c r="BB367" i="2" s="1"/>
  <c r="BE367" i="2" s="1"/>
  <c r="L367" i="2" s="1"/>
  <c r="BH367" i="2" s="1"/>
  <c r="M367" i="2" s="1"/>
  <c r="AY93" i="2"/>
  <c r="P93" i="2" s="1"/>
  <c r="AZ93" i="2" s="1"/>
  <c r="O93" i="2" s="1"/>
  <c r="AY145" i="2"/>
  <c r="P145" i="2" s="1"/>
  <c r="AZ145" i="2" s="1"/>
  <c r="O145" i="2" s="1"/>
  <c r="O544" i="2"/>
  <c r="BA564" i="2"/>
  <c r="BB564" i="2" s="1"/>
  <c r="BE564" i="2" s="1"/>
  <c r="L564" i="2" s="1"/>
  <c r="BH564" i="2" s="1"/>
  <c r="M564" i="2" s="1"/>
  <c r="BJ564" i="2" s="1"/>
  <c r="O569" i="2"/>
  <c r="N343" i="2"/>
  <c r="AY206" i="2"/>
  <c r="P206" i="2" s="1"/>
  <c r="AZ206" i="2" s="1"/>
  <c r="O206" i="2" s="1"/>
  <c r="M721" i="2"/>
  <c r="BJ721" i="2" s="1"/>
  <c r="O345" i="2"/>
  <c r="BA345" i="2"/>
  <c r="BB345" i="2" s="1"/>
  <c r="BE345" i="2" s="1"/>
  <c r="L345" i="2" s="1"/>
  <c r="BH345" i="2" s="1"/>
  <c r="M345" i="2" s="1"/>
  <c r="O352" i="2"/>
  <c r="BA352" i="2"/>
  <c r="BB352" i="2" s="1"/>
  <c r="BE352" i="2" s="1"/>
  <c r="L352" i="2" s="1"/>
  <c r="BH352" i="2" s="1"/>
  <c r="M352" i="2" s="1"/>
  <c r="BJ352" i="2" s="1"/>
  <c r="BA586" i="2"/>
  <c r="BB586" i="2" s="1"/>
  <c r="BE586" i="2" s="1"/>
  <c r="L586" i="2" s="1"/>
  <c r="BH586" i="2" s="1"/>
  <c r="M586" i="2" s="1"/>
  <c r="BI586" i="2" s="1"/>
  <c r="AY647" i="2"/>
  <c r="P647" i="2" s="1"/>
  <c r="AZ647" i="2" s="1"/>
  <c r="BA647" i="2" s="1"/>
  <c r="BB647" i="2" s="1"/>
  <c r="BE647" i="2" s="1"/>
  <c r="L647" i="2" s="1"/>
  <c r="BH647" i="2" s="1"/>
  <c r="M647" i="2" s="1"/>
  <c r="BI647" i="2" s="1"/>
  <c r="AY692" i="2"/>
  <c r="P692" i="2" s="1"/>
  <c r="AZ692" i="2" s="1"/>
  <c r="O692" i="2" s="1"/>
  <c r="N131" i="2"/>
  <c r="N554" i="2"/>
  <c r="AY601" i="2"/>
  <c r="P601" i="2" s="1"/>
  <c r="AZ601" i="2" s="1"/>
  <c r="BA601" i="2" s="1"/>
  <c r="BB601" i="2" s="1"/>
  <c r="BE601" i="2" s="1"/>
  <c r="L601" i="2" s="1"/>
  <c r="BH601" i="2" s="1"/>
  <c r="M601" i="2" s="1"/>
  <c r="O10" i="2"/>
  <c r="BA214" i="2"/>
  <c r="BB214" i="2" s="1"/>
  <c r="BE214" i="2" s="1"/>
  <c r="L214" i="2" s="1"/>
  <c r="BH214" i="2" s="1"/>
  <c r="M214" i="2" s="1"/>
  <c r="BI214" i="2" s="1"/>
  <c r="N211" i="2"/>
  <c r="BA154" i="2"/>
  <c r="BB154" i="2" s="1"/>
  <c r="BE154" i="2" s="1"/>
  <c r="L154" i="2" s="1"/>
  <c r="BH154" i="2" s="1"/>
  <c r="M154" i="2" s="1"/>
  <c r="BI154" i="2" s="1"/>
  <c r="O631" i="2"/>
  <c r="AY278" i="2"/>
  <c r="P278" i="2" s="1"/>
  <c r="AZ278" i="2" s="1"/>
  <c r="O278" i="2" s="1"/>
  <c r="BA555" i="2"/>
  <c r="BB555" i="2" s="1"/>
  <c r="BE555" i="2" s="1"/>
  <c r="L555" i="2" s="1"/>
  <c r="BH555" i="2" s="1"/>
  <c r="M555" i="2" s="1"/>
  <c r="BJ555" i="2" s="1"/>
  <c r="O555" i="2"/>
  <c r="BA531" i="2"/>
  <c r="BB531" i="2" s="1"/>
  <c r="BE531" i="2" s="1"/>
  <c r="L531" i="2" s="1"/>
  <c r="BH531" i="2" s="1"/>
  <c r="M531" i="2" s="1"/>
  <c r="BJ531" i="2" s="1"/>
  <c r="O531" i="2"/>
  <c r="O353" i="2"/>
  <c r="BA353" i="2"/>
  <c r="BB353" i="2" s="1"/>
  <c r="BE353" i="2" s="1"/>
  <c r="L353" i="2" s="1"/>
  <c r="BH353" i="2" s="1"/>
  <c r="M353" i="2" s="1"/>
  <c r="BI353" i="2" s="1"/>
  <c r="BA375" i="2"/>
  <c r="BB375" i="2" s="1"/>
  <c r="BE375" i="2" s="1"/>
  <c r="L375" i="2" s="1"/>
  <c r="BH375" i="2" s="1"/>
  <c r="M375" i="2" s="1"/>
  <c r="BI375" i="2" s="1"/>
  <c r="O375" i="2"/>
  <c r="N371" i="2"/>
  <c r="AY686" i="2"/>
  <c r="P686" i="2" s="1"/>
  <c r="AZ686" i="2" s="1"/>
  <c r="M725" i="2"/>
  <c r="BJ725" i="2" s="1"/>
  <c r="BA622" i="2"/>
  <c r="BB622" i="2" s="1"/>
  <c r="BE622" i="2" s="1"/>
  <c r="L622" i="2" s="1"/>
  <c r="BH622" i="2" s="1"/>
  <c r="M622" i="2" s="1"/>
  <c r="BI622" i="2" s="1"/>
  <c r="O624" i="2"/>
  <c r="BA41" i="2"/>
  <c r="BB41" i="2" s="1"/>
  <c r="BE41" i="2" s="1"/>
  <c r="L41" i="2" s="1"/>
  <c r="BH41" i="2" s="1"/>
  <c r="M41" i="2" s="1"/>
  <c r="BI41" i="2" s="1"/>
  <c r="M558" i="2"/>
  <c r="M382" i="2"/>
  <c r="BI382" i="2" s="1"/>
  <c r="AY688" i="2"/>
  <c r="P688" i="2" s="1"/>
  <c r="AZ688" i="2" s="1"/>
  <c r="O688" i="2" s="1"/>
  <c r="M584" i="2"/>
  <c r="BI584" i="2" s="1"/>
  <c r="AY43" i="2"/>
  <c r="P43" i="2" s="1"/>
  <c r="AZ43" i="2" s="1"/>
  <c r="BA43" i="2" s="1"/>
  <c r="BB43" i="2" s="1"/>
  <c r="BE43" i="2" s="1"/>
  <c r="L43" i="2" s="1"/>
  <c r="BH43" i="2" s="1"/>
  <c r="M43" i="2" s="1"/>
  <c r="BI43" i="2" s="1"/>
  <c r="M620" i="2"/>
  <c r="BI620" i="2" s="1"/>
  <c r="AY431" i="2"/>
  <c r="P431" i="2" s="1"/>
  <c r="AZ431" i="2" s="1"/>
  <c r="AY148" i="2"/>
  <c r="P148" i="2" s="1"/>
  <c r="AZ148" i="2" s="1"/>
  <c r="O148" i="2" s="1"/>
  <c r="AY38" i="2"/>
  <c r="P38" i="2" s="1"/>
  <c r="AZ38" i="2" s="1"/>
  <c r="O38" i="2" s="1"/>
  <c r="M6" i="2"/>
  <c r="BJ6" i="2" s="1"/>
  <c r="N377" i="2"/>
  <c r="AY97" i="2"/>
  <c r="P97" i="2" s="1"/>
  <c r="AZ97" i="2" s="1"/>
  <c r="O97" i="2" s="1"/>
  <c r="M544" i="2"/>
  <c r="BJ544" i="2" s="1"/>
  <c r="N529" i="2"/>
  <c r="BH557" i="2"/>
  <c r="M557" i="2" s="1"/>
  <c r="BJ557" i="2" s="1"/>
  <c r="BK557" i="2"/>
  <c r="BM557" i="2" s="1"/>
  <c r="BA35" i="2"/>
  <c r="BB35" i="2" s="1"/>
  <c r="BE35" i="2" s="1"/>
  <c r="L35" i="2" s="1"/>
  <c r="BH35" i="2" s="1"/>
  <c r="M35" i="2" s="1"/>
  <c r="BI35" i="2" s="1"/>
  <c r="O35" i="2"/>
  <c r="BA2" i="2"/>
  <c r="BB2" i="2" s="1"/>
  <c r="BE2" i="2" s="1"/>
  <c r="L2" i="2" s="1"/>
  <c r="BH2" i="2" s="1"/>
  <c r="M2" i="2" s="1"/>
  <c r="BJ2" i="2" s="1"/>
  <c r="O2" i="2"/>
  <c r="O360" i="2"/>
  <c r="BA360" i="2"/>
  <c r="BB360" i="2" s="1"/>
  <c r="BE360" i="2" s="1"/>
  <c r="L360" i="2" s="1"/>
  <c r="BH360" i="2" s="1"/>
  <c r="M360" i="2" s="1"/>
  <c r="BJ360" i="2" s="1"/>
  <c r="N546" i="2"/>
  <c r="AY639" i="2"/>
  <c r="P639" i="2" s="1"/>
  <c r="AZ639" i="2" s="1"/>
  <c r="BA356" i="2"/>
  <c r="BB356" i="2" s="1"/>
  <c r="BE356" i="2" s="1"/>
  <c r="L356" i="2" s="1"/>
  <c r="BH356" i="2" s="1"/>
  <c r="M356" i="2" s="1"/>
  <c r="BJ356" i="2" s="1"/>
  <c r="N213" i="2"/>
  <c r="AY143" i="2"/>
  <c r="P143" i="2" s="1"/>
  <c r="AZ143" i="2" s="1"/>
  <c r="AY691" i="2"/>
  <c r="P691" i="2" s="1"/>
  <c r="AZ691" i="2" s="1"/>
  <c r="BA691" i="2" s="1"/>
  <c r="BB691" i="2" s="1"/>
  <c r="BE691" i="2" s="1"/>
  <c r="L691" i="2" s="1"/>
  <c r="BH691" i="2" s="1"/>
  <c r="M691" i="2" s="1"/>
  <c r="M628" i="2"/>
  <c r="BI628" i="2" s="1"/>
  <c r="AY150" i="2"/>
  <c r="P150" i="2" s="1"/>
  <c r="AZ150" i="2" s="1"/>
  <c r="BA150" i="2" s="1"/>
  <c r="BB150" i="2" s="1"/>
  <c r="BE150" i="2" s="1"/>
  <c r="L150" i="2" s="1"/>
  <c r="BH150" i="2" s="1"/>
  <c r="M150" i="2" s="1"/>
  <c r="N368" i="2"/>
  <c r="O559" i="2"/>
  <c r="O663" i="2"/>
  <c r="AY48" i="2"/>
  <c r="P48" i="2" s="1"/>
  <c r="AZ48" i="2" s="1"/>
  <c r="O48" i="2" s="1"/>
  <c r="AY690" i="2"/>
  <c r="P690" i="2" s="1"/>
  <c r="AZ690" i="2" s="1"/>
  <c r="AY556" i="2"/>
  <c r="P556" i="2" s="1"/>
  <c r="AZ556" i="2" s="1"/>
  <c r="O556" i="2" s="1"/>
  <c r="N376" i="2"/>
  <c r="N283" i="2"/>
  <c r="AY96" i="2"/>
  <c r="P96" i="2" s="1"/>
  <c r="AZ96" i="2" s="1"/>
  <c r="O96" i="2" s="1"/>
  <c r="AY163" i="2"/>
  <c r="P163" i="2" s="1"/>
  <c r="AZ163" i="2" s="1"/>
  <c r="O163" i="2" s="1"/>
  <c r="AY429" i="2"/>
  <c r="P429" i="2" s="1"/>
  <c r="AZ429" i="2" s="1"/>
  <c r="BA429" i="2" s="1"/>
  <c r="BB429" i="2" s="1"/>
  <c r="BE429" i="2" s="1"/>
  <c r="L429" i="2" s="1"/>
  <c r="BH429" i="2" s="1"/>
  <c r="M429" i="2" s="1"/>
  <c r="AY227" i="2"/>
  <c r="P227" i="2" s="1"/>
  <c r="AZ227" i="2" s="1"/>
  <c r="O227" i="2" s="1"/>
  <c r="O713" i="2"/>
  <c r="O620" i="2"/>
  <c r="O609" i="2"/>
  <c r="AY159" i="2"/>
  <c r="P159" i="2" s="1"/>
  <c r="AZ159" i="2" s="1"/>
  <c r="AY127" i="2"/>
  <c r="P127" i="2" s="1"/>
  <c r="AZ127" i="2" s="1"/>
  <c r="O580" i="2"/>
  <c r="O633" i="2"/>
  <c r="AY655" i="2"/>
  <c r="P655" i="2" s="1"/>
  <c r="AZ655" i="2" s="1"/>
  <c r="O655" i="2" s="1"/>
  <c r="BA94" i="2"/>
  <c r="BB94" i="2" s="1"/>
  <c r="BE94" i="2" s="1"/>
  <c r="L94" i="2" s="1"/>
  <c r="BH94" i="2" s="1"/>
  <c r="M94" i="2" s="1"/>
  <c r="BJ94" i="2" s="1"/>
  <c r="AY220" i="2"/>
  <c r="P220" i="2" s="1"/>
  <c r="AZ220" i="2" s="1"/>
  <c r="BA220" i="2" s="1"/>
  <c r="BB220" i="2" s="1"/>
  <c r="BE220" i="2" s="1"/>
  <c r="L220" i="2" s="1"/>
  <c r="BH220" i="2" s="1"/>
  <c r="M220" i="2" s="1"/>
  <c r="BI220" i="2" s="1"/>
  <c r="AY657" i="2"/>
  <c r="P657" i="2" s="1"/>
  <c r="AZ657" i="2" s="1"/>
  <c r="N281" i="2"/>
  <c r="M641" i="2"/>
  <c r="BI641" i="2" s="1"/>
  <c r="AY120" i="2"/>
  <c r="P120" i="2" s="1"/>
  <c r="AZ120" i="2" s="1"/>
  <c r="O547" i="2"/>
  <c r="BA547" i="2"/>
  <c r="BB547" i="2" s="1"/>
  <c r="BE547" i="2" s="1"/>
  <c r="L547" i="2" s="1"/>
  <c r="BH547" i="2" s="1"/>
  <c r="M547" i="2" s="1"/>
  <c r="BI547" i="2" s="1"/>
  <c r="BA590" i="2"/>
  <c r="BB590" i="2" s="1"/>
  <c r="BE590" i="2" s="1"/>
  <c r="L590" i="2" s="1"/>
  <c r="BH590" i="2" s="1"/>
  <c r="M590" i="2" s="1"/>
  <c r="BJ590" i="2" s="1"/>
  <c r="BA700" i="2"/>
  <c r="BB700" i="2" s="1"/>
  <c r="BE700" i="2" s="1"/>
  <c r="L700" i="2" s="1"/>
  <c r="BK700" i="2" s="1"/>
  <c r="BM700" i="2" s="1"/>
  <c r="AY121" i="2"/>
  <c r="P121" i="2" s="1"/>
  <c r="AZ121" i="2" s="1"/>
  <c r="O121" i="2" s="1"/>
  <c r="AY682" i="2"/>
  <c r="P682" i="2" s="1"/>
  <c r="AZ682" i="2" s="1"/>
  <c r="O682" i="2" s="1"/>
  <c r="N362" i="2"/>
  <c r="N380" i="2"/>
  <c r="BA362" i="2"/>
  <c r="BB362" i="2" s="1"/>
  <c r="BE362" i="2" s="1"/>
  <c r="L362" i="2" s="1"/>
  <c r="BH362" i="2" s="1"/>
  <c r="M362" i="2" s="1"/>
  <c r="BJ362" i="2" s="1"/>
  <c r="O535" i="2"/>
  <c r="BA616" i="2"/>
  <c r="BB616" i="2" s="1"/>
  <c r="BE616" i="2" s="1"/>
  <c r="L616" i="2" s="1"/>
  <c r="BH616" i="2" s="1"/>
  <c r="M616" i="2" s="1"/>
  <c r="BA535" i="2"/>
  <c r="BB535" i="2" s="1"/>
  <c r="BE535" i="2" s="1"/>
  <c r="L535" i="2" s="1"/>
  <c r="BH535" i="2" s="1"/>
  <c r="M535" i="2" s="1"/>
  <c r="BI535" i="2" s="1"/>
  <c r="N550" i="2"/>
  <c r="O538" i="2"/>
  <c r="AY719" i="2"/>
  <c r="P719" i="2" s="1"/>
  <c r="AZ719" i="2" s="1"/>
  <c r="O719" i="2" s="1"/>
  <c r="N365" i="2"/>
  <c r="AY645" i="2"/>
  <c r="P645" i="2" s="1"/>
  <c r="AZ645" i="2" s="1"/>
  <c r="BA645" i="2" s="1"/>
  <c r="BB645" i="2" s="1"/>
  <c r="BE645" i="2" s="1"/>
  <c r="L645" i="2" s="1"/>
  <c r="BK645" i="2" s="1"/>
  <c r="BM645" i="2" s="1"/>
  <c r="BK663" i="2"/>
  <c r="BM663" i="2" s="1"/>
  <c r="M637" i="2"/>
  <c r="BI637" i="2" s="1"/>
  <c r="N536" i="2"/>
  <c r="BA602" i="2"/>
  <c r="BB602" i="2" s="1"/>
  <c r="BE602" i="2" s="1"/>
  <c r="L602" i="2" s="1"/>
  <c r="BH602" i="2" s="1"/>
  <c r="M602" i="2" s="1"/>
  <c r="BI602" i="2" s="1"/>
  <c r="M577" i="2"/>
  <c r="BI577" i="2" s="1"/>
  <c r="N341" i="2"/>
  <c r="N538" i="2"/>
  <c r="AY698" i="2"/>
  <c r="P698" i="2" s="1"/>
  <c r="AZ698" i="2" s="1"/>
  <c r="AY678" i="2"/>
  <c r="P678" i="2" s="1"/>
  <c r="AZ678" i="2" s="1"/>
  <c r="BK6" i="2"/>
  <c r="BM6" i="2" s="1"/>
  <c r="BA605" i="2"/>
  <c r="BB605" i="2" s="1"/>
  <c r="BE605" i="2" s="1"/>
  <c r="L605" i="2" s="1"/>
  <c r="BH605" i="2" s="1"/>
  <c r="M605" i="2" s="1"/>
  <c r="BI605" i="2" s="1"/>
  <c r="O605" i="2"/>
  <c r="O365" i="2"/>
  <c r="BA365" i="2"/>
  <c r="BB365" i="2" s="1"/>
  <c r="BE365" i="2" s="1"/>
  <c r="L365" i="2" s="1"/>
  <c r="BH365" i="2" s="1"/>
  <c r="M365" i="2" s="1"/>
  <c r="BJ365" i="2" s="1"/>
  <c r="O550" i="2"/>
  <c r="BA550" i="2"/>
  <c r="BB550" i="2" s="1"/>
  <c r="BE550" i="2" s="1"/>
  <c r="L550" i="2" s="1"/>
  <c r="BH550" i="2" s="1"/>
  <c r="M550" i="2" s="1"/>
  <c r="BI550" i="2" s="1"/>
  <c r="BH380" i="2"/>
  <c r="M380" i="2" s="1"/>
  <c r="BK380" i="2"/>
  <c r="BM380" i="2" s="1"/>
  <c r="BA377" i="2"/>
  <c r="BB377" i="2" s="1"/>
  <c r="BE377" i="2" s="1"/>
  <c r="L377" i="2" s="1"/>
  <c r="BH377" i="2" s="1"/>
  <c r="M377" i="2" s="1"/>
  <c r="BI377" i="2" s="1"/>
  <c r="O377" i="2"/>
  <c r="O349" i="2"/>
  <c r="BA349" i="2"/>
  <c r="BB349" i="2" s="1"/>
  <c r="BE349" i="2" s="1"/>
  <c r="L349" i="2" s="1"/>
  <c r="BH349" i="2" s="1"/>
  <c r="M349" i="2" s="1"/>
  <c r="BJ349" i="2" s="1"/>
  <c r="O529" i="2"/>
  <c r="BA529" i="2"/>
  <c r="BB529" i="2" s="1"/>
  <c r="BE529" i="2" s="1"/>
  <c r="L529" i="2" s="1"/>
  <c r="BH529" i="2" s="1"/>
  <c r="M529" i="2" s="1"/>
  <c r="BJ529" i="2" s="1"/>
  <c r="BA542" i="2"/>
  <c r="BB542" i="2" s="1"/>
  <c r="BE542" i="2" s="1"/>
  <c r="L542" i="2" s="1"/>
  <c r="BH542" i="2" s="1"/>
  <c r="M542" i="2" s="1"/>
  <c r="BJ542" i="2" s="1"/>
  <c r="O542" i="2"/>
  <c r="O533" i="2"/>
  <c r="BA533" i="2"/>
  <c r="BB533" i="2" s="1"/>
  <c r="BE533" i="2" s="1"/>
  <c r="L533" i="2" s="1"/>
  <c r="BH533" i="2" s="1"/>
  <c r="M533" i="2" s="1"/>
  <c r="BI533" i="2" s="1"/>
  <c r="N548" i="2"/>
  <c r="O6" i="2"/>
  <c r="AY36" i="2"/>
  <c r="P36" i="2" s="1"/>
  <c r="AZ36" i="2" s="1"/>
  <c r="BA36" i="2" s="1"/>
  <c r="BB36" i="2" s="1"/>
  <c r="BE36" i="2" s="1"/>
  <c r="L36" i="2" s="1"/>
  <c r="BH36" i="2" s="1"/>
  <c r="M36" i="2" s="1"/>
  <c r="BK162" i="2"/>
  <c r="BM162" i="2" s="1"/>
  <c r="AY359" i="2"/>
  <c r="P359" i="2" s="1"/>
  <c r="AZ359" i="2" s="1"/>
  <c r="N390" i="2"/>
  <c r="BA371" i="2"/>
  <c r="BB371" i="2" s="1"/>
  <c r="BE371" i="2" s="1"/>
  <c r="L371" i="2" s="1"/>
  <c r="BH371" i="2" s="1"/>
  <c r="M371" i="2" s="1"/>
  <c r="BJ371" i="2" s="1"/>
  <c r="M162" i="2"/>
  <c r="BJ162" i="2" s="1"/>
  <c r="O641" i="2"/>
  <c r="BA216" i="2"/>
  <c r="BB216" i="2" s="1"/>
  <c r="BE216" i="2" s="1"/>
  <c r="L216" i="2" s="1"/>
  <c r="BH216" i="2" s="1"/>
  <c r="M216" i="2" s="1"/>
  <c r="BI216" i="2" s="1"/>
  <c r="BA225" i="2"/>
  <c r="BB225" i="2" s="1"/>
  <c r="BE225" i="2" s="1"/>
  <c r="L225" i="2" s="1"/>
  <c r="BA615" i="2"/>
  <c r="BB615" i="2" s="1"/>
  <c r="BE615" i="2" s="1"/>
  <c r="L615" i="2" s="1"/>
  <c r="BH615" i="2" s="1"/>
  <c r="M615" i="2" s="1"/>
  <c r="BJ615" i="2" s="1"/>
  <c r="M90" i="2"/>
  <c r="BI90" i="2" s="1"/>
  <c r="O380" i="2"/>
  <c r="N379" i="2"/>
  <c r="N288" i="2"/>
  <c r="BA233" i="2"/>
  <c r="BB233" i="2" s="1"/>
  <c r="BE233" i="2" s="1"/>
  <c r="L233" i="2" s="1"/>
  <c r="BH233" i="2" s="1"/>
  <c r="M233" i="2" s="1"/>
  <c r="BJ233" i="2" s="1"/>
  <c r="AY160" i="2"/>
  <c r="P160" i="2" s="1"/>
  <c r="AZ160" i="2" s="1"/>
  <c r="O160" i="2" s="1"/>
  <c r="AY528" i="2"/>
  <c r="P528" i="2" s="1"/>
  <c r="AZ528" i="2" s="1"/>
  <c r="M631" i="2"/>
  <c r="BI631" i="2" s="1"/>
  <c r="O565" i="2"/>
  <c r="AY149" i="2"/>
  <c r="P149" i="2" s="1"/>
  <c r="AZ149" i="2" s="1"/>
  <c r="O149" i="2" s="1"/>
  <c r="O709" i="2"/>
  <c r="AY146" i="2"/>
  <c r="P146" i="2" s="1"/>
  <c r="AZ146" i="2" s="1"/>
  <c r="AY147" i="2"/>
  <c r="P147" i="2" s="1"/>
  <c r="AZ147" i="2" s="1"/>
  <c r="AY47" i="2"/>
  <c r="P47" i="2" s="1"/>
  <c r="AZ47" i="2" s="1"/>
  <c r="BA579" i="2"/>
  <c r="BB579" i="2" s="1"/>
  <c r="BE579" i="2" s="1"/>
  <c r="L579" i="2" s="1"/>
  <c r="BH579" i="2" s="1"/>
  <c r="M579" i="2" s="1"/>
  <c r="BA709" i="2"/>
  <c r="BB709" i="2" s="1"/>
  <c r="BE709" i="2" s="1"/>
  <c r="L709" i="2" s="1"/>
  <c r="BH709" i="2" s="1"/>
  <c r="M709" i="2" s="1"/>
  <c r="BJ709" i="2" s="1"/>
  <c r="M705" i="2"/>
  <c r="BI705" i="2" s="1"/>
  <c r="O650" i="2"/>
  <c r="O606" i="2"/>
  <c r="O725" i="2"/>
  <c r="N389" i="2"/>
  <c r="BA643" i="2"/>
  <c r="BB643" i="2" s="1"/>
  <c r="BE643" i="2" s="1"/>
  <c r="L643" i="2" s="1"/>
  <c r="BH643" i="2" s="1"/>
  <c r="M643" i="2" s="1"/>
  <c r="BI643" i="2" s="1"/>
  <c r="AY144" i="2"/>
  <c r="P144" i="2" s="1"/>
  <c r="AZ144" i="2" s="1"/>
  <c r="O144" i="2" s="1"/>
  <c r="O652" i="2"/>
  <c r="BA536" i="2"/>
  <c r="BB536" i="2" s="1"/>
  <c r="BE536" i="2" s="1"/>
  <c r="L536" i="2" s="1"/>
  <c r="BH536" i="2" s="1"/>
  <c r="M536" i="2" s="1"/>
  <c r="BI536" i="2" s="1"/>
  <c r="O536" i="2"/>
  <c r="BA130" i="2"/>
  <c r="BB130" i="2" s="1"/>
  <c r="BE130" i="2" s="1"/>
  <c r="L130" i="2" s="1"/>
  <c r="BH130" i="2" s="1"/>
  <c r="M130" i="2" s="1"/>
  <c r="BJ130" i="2" s="1"/>
  <c r="O130" i="2"/>
  <c r="O551" i="2"/>
  <c r="BA551" i="2"/>
  <c r="BB551" i="2" s="1"/>
  <c r="BE551" i="2" s="1"/>
  <c r="L551" i="2" s="1"/>
  <c r="BH551" i="2" s="1"/>
  <c r="M551" i="2" s="1"/>
  <c r="BJ551" i="2" s="1"/>
  <c r="O288" i="2"/>
  <c r="BA288" i="2"/>
  <c r="BB288" i="2" s="1"/>
  <c r="BE288" i="2" s="1"/>
  <c r="L288" i="2" s="1"/>
  <c r="BH288" i="2" s="1"/>
  <c r="M288" i="2" s="1"/>
  <c r="BJ288" i="2" s="1"/>
  <c r="O374" i="2"/>
  <c r="BA374" i="2"/>
  <c r="BB374" i="2" s="1"/>
  <c r="BE374" i="2" s="1"/>
  <c r="L374" i="2" s="1"/>
  <c r="BH374" i="2" s="1"/>
  <c r="M374" i="2" s="1"/>
  <c r="BJ374" i="2" s="1"/>
  <c r="O348" i="2"/>
  <c r="BA348" i="2"/>
  <c r="BB348" i="2" s="1"/>
  <c r="BE348" i="2" s="1"/>
  <c r="L348" i="2" s="1"/>
  <c r="BH348" i="2" s="1"/>
  <c r="M348" i="2" s="1"/>
  <c r="BJ348" i="2" s="1"/>
  <c r="BA131" i="2"/>
  <c r="BB131" i="2" s="1"/>
  <c r="BE131" i="2" s="1"/>
  <c r="L131" i="2" s="1"/>
  <c r="BH131" i="2" s="1"/>
  <c r="M131" i="2" s="1"/>
  <c r="BJ131" i="2" s="1"/>
  <c r="O131" i="2"/>
  <c r="O284" i="2"/>
  <c r="BA284" i="2"/>
  <c r="BB284" i="2" s="1"/>
  <c r="BE284" i="2" s="1"/>
  <c r="L284" i="2" s="1"/>
  <c r="BH284" i="2" s="1"/>
  <c r="M284" i="2" s="1"/>
  <c r="BJ284" i="2" s="1"/>
  <c r="BA561" i="2"/>
  <c r="BB561" i="2" s="1"/>
  <c r="BE561" i="2" s="1"/>
  <c r="L561" i="2" s="1"/>
  <c r="BH561" i="2" s="1"/>
  <c r="M561" i="2" s="1"/>
  <c r="BI561" i="2" s="1"/>
  <c r="O561" i="2"/>
  <c r="AY730" i="2"/>
  <c r="P730" i="2" s="1"/>
  <c r="AZ730" i="2" s="1"/>
  <c r="BA441" i="2"/>
  <c r="BB441" i="2" s="1"/>
  <c r="BE441" i="2" s="1"/>
  <c r="L441" i="2" s="1"/>
  <c r="BH441" i="2" s="1"/>
  <c r="M441" i="2" s="1"/>
  <c r="BI441" i="2" s="1"/>
  <c r="BA635" i="2"/>
  <c r="BB635" i="2" s="1"/>
  <c r="BE635" i="2" s="1"/>
  <c r="L635" i="2" s="1"/>
  <c r="BH635" i="2" s="1"/>
  <c r="M635" i="2" s="1"/>
  <c r="BI635" i="2" s="1"/>
  <c r="BK390" i="2"/>
  <c r="BM390" i="2" s="1"/>
  <c r="N374" i="2"/>
  <c r="O721" i="2"/>
  <c r="O654" i="2"/>
  <c r="AY222" i="2"/>
  <c r="P222" i="2" s="1"/>
  <c r="AZ222" i="2" s="1"/>
  <c r="BA222" i="2" s="1"/>
  <c r="BB222" i="2" s="1"/>
  <c r="BE222" i="2" s="1"/>
  <c r="L222" i="2" s="1"/>
  <c r="BH222" i="2" s="1"/>
  <c r="M222" i="2" s="1"/>
  <c r="O99" i="2"/>
  <c r="BA50" i="2"/>
  <c r="BB50" i="2" s="1"/>
  <c r="BE50" i="2" s="1"/>
  <c r="L50" i="2" s="1"/>
  <c r="BH50" i="2" s="1"/>
  <c r="M50" i="2" s="1"/>
  <c r="BJ50" i="2" s="1"/>
  <c r="AY610" i="2"/>
  <c r="P610" i="2" s="1"/>
  <c r="AZ610" i="2" s="1"/>
  <c r="O162" i="2"/>
  <c r="BK713" i="2"/>
  <c r="BM713" i="2" s="1"/>
  <c r="BK573" i="2"/>
  <c r="BM573" i="2" s="1"/>
  <c r="AY355" i="2"/>
  <c r="P355" i="2" s="1"/>
  <c r="AZ355" i="2" s="1"/>
  <c r="O355" i="2" s="1"/>
  <c r="M565" i="2"/>
  <c r="BI565" i="2" s="1"/>
  <c r="BK717" i="2"/>
  <c r="BM717" i="2" s="1"/>
  <c r="AY88" i="2"/>
  <c r="P88" i="2" s="1"/>
  <c r="AZ88" i="2" s="1"/>
  <c r="O88" i="2" s="1"/>
  <c r="BA155" i="2"/>
  <c r="BB155" i="2" s="1"/>
  <c r="BE155" i="2" s="1"/>
  <c r="L155" i="2" s="1"/>
  <c r="BH155" i="2" s="1"/>
  <c r="M155" i="2" s="1"/>
  <c r="BI155" i="2" s="1"/>
  <c r="AY687" i="2"/>
  <c r="P687" i="2" s="1"/>
  <c r="AZ687" i="2" s="1"/>
  <c r="O687" i="2" s="1"/>
  <c r="M713" i="2"/>
  <c r="BI713" i="2" s="1"/>
  <c r="BK620" i="2"/>
  <c r="BM620" i="2" s="1"/>
  <c r="N364" i="2"/>
  <c r="AY342" i="2"/>
  <c r="P342" i="2" s="1"/>
  <c r="AZ342" i="2" s="1"/>
  <c r="O342" i="2" s="1"/>
  <c r="BK560" i="2"/>
  <c r="BM560" i="2" s="1"/>
  <c r="BA95" i="2"/>
  <c r="BB95" i="2" s="1"/>
  <c r="BE95" i="2" s="1"/>
  <c r="L95" i="2" s="1"/>
  <c r="BH95" i="2" s="1"/>
  <c r="M95" i="2" s="1"/>
  <c r="BI95" i="2" s="1"/>
  <c r="O155" i="2"/>
  <c r="BK46" i="2"/>
  <c r="BM46" i="2" s="1"/>
  <c r="AY212" i="2"/>
  <c r="P212" i="2" s="1"/>
  <c r="AZ212" i="2" s="1"/>
  <c r="AY723" i="2"/>
  <c r="P723" i="2" s="1"/>
  <c r="AZ723" i="2" s="1"/>
  <c r="O723" i="2" s="1"/>
  <c r="N551" i="2"/>
  <c r="O660" i="2"/>
  <c r="O571" i="2"/>
  <c r="O705" i="2"/>
  <c r="M624" i="2"/>
  <c r="BJ624" i="2" s="1"/>
  <c r="O137" i="2"/>
  <c r="O390" i="2"/>
  <c r="BK559" i="2"/>
  <c r="BM559" i="2" s="1"/>
  <c r="BA279" i="2"/>
  <c r="BB279" i="2" s="1"/>
  <c r="BE279" i="2" s="1"/>
  <c r="L279" i="2" s="1"/>
  <c r="BH279" i="2" s="1"/>
  <c r="M279" i="2" s="1"/>
  <c r="BJ279" i="2" s="1"/>
  <c r="O731" i="2"/>
  <c r="BA660" i="2"/>
  <c r="BB660" i="2" s="1"/>
  <c r="BE660" i="2" s="1"/>
  <c r="L660" i="2" s="1"/>
  <c r="BH660" i="2" s="1"/>
  <c r="M660" i="2" s="1"/>
  <c r="BA42" i="2"/>
  <c r="BB42" i="2" s="1"/>
  <c r="BE42" i="2" s="1"/>
  <c r="L42" i="2" s="1"/>
  <c r="BH42" i="2" s="1"/>
  <c r="M42" i="2" s="1"/>
  <c r="BJ42" i="2" s="1"/>
  <c r="AY156" i="2"/>
  <c r="P156" i="2" s="1"/>
  <c r="AZ156" i="2" s="1"/>
  <c r="O156" i="2" s="1"/>
  <c r="AY210" i="2"/>
  <c r="P210" i="2" s="1"/>
  <c r="AZ210" i="2" s="1"/>
  <c r="BA210" i="2" s="1"/>
  <c r="BB210" i="2" s="1"/>
  <c r="BE210" i="2" s="1"/>
  <c r="L210" i="2" s="1"/>
  <c r="BH210" i="2" s="1"/>
  <c r="M210" i="2" s="1"/>
  <c r="AY532" i="2"/>
  <c r="P532" i="2" s="1"/>
  <c r="AZ532" i="2" s="1"/>
  <c r="N358" i="2"/>
  <c r="BA613" i="2"/>
  <c r="BB613" i="2" s="1"/>
  <c r="BE613" i="2" s="1"/>
  <c r="L613" i="2" s="1"/>
  <c r="BH613" i="2" s="1"/>
  <c r="M613" i="2" s="1"/>
  <c r="BJ613" i="2" s="1"/>
  <c r="BK430" i="2"/>
  <c r="BM430" i="2" s="1"/>
  <c r="BA283" i="2"/>
  <c r="BB283" i="2" s="1"/>
  <c r="BE283" i="2" s="1"/>
  <c r="L283" i="2" s="1"/>
  <c r="BH283" i="2" s="1"/>
  <c r="M283" i="2" s="1"/>
  <c r="BJ283" i="2" s="1"/>
  <c r="BA287" i="2"/>
  <c r="BB287" i="2" s="1"/>
  <c r="BE287" i="2" s="1"/>
  <c r="L287" i="2" s="1"/>
  <c r="BH287" i="2" s="1"/>
  <c r="M287" i="2" s="1"/>
  <c r="BA51" i="2"/>
  <c r="BB51" i="2" s="1"/>
  <c r="BE51" i="2" s="1"/>
  <c r="L51" i="2" s="1"/>
  <c r="BH51" i="2" s="1"/>
  <c r="M51" i="2" s="1"/>
  <c r="BJ51" i="2" s="1"/>
  <c r="AY275" i="2"/>
  <c r="P275" i="2" s="1"/>
  <c r="AZ275" i="2" s="1"/>
  <c r="AY152" i="2"/>
  <c r="P152" i="2" s="1"/>
  <c r="AZ152" i="2" s="1"/>
  <c r="BK577" i="2"/>
  <c r="BM577" i="2" s="1"/>
  <c r="BK592" i="2"/>
  <c r="BM592" i="2" s="1"/>
  <c r="O573" i="2"/>
  <c r="N275" i="2"/>
  <c r="N561" i="2"/>
  <c r="O648" i="2"/>
  <c r="BA12" i="2"/>
  <c r="BB12" i="2" s="1"/>
  <c r="BE12" i="2" s="1"/>
  <c r="L12" i="2" s="1"/>
  <c r="BH12" i="2" s="1"/>
  <c r="M12" i="2" s="1"/>
  <c r="BI12" i="2" s="1"/>
  <c r="AY89" i="2"/>
  <c r="P89" i="2" s="1"/>
  <c r="AZ89" i="2" s="1"/>
  <c r="BA89" i="2" s="1"/>
  <c r="BB89" i="2" s="1"/>
  <c r="BE89" i="2" s="1"/>
  <c r="L89" i="2" s="1"/>
  <c r="BH89" i="2" s="1"/>
  <c r="M89" i="2" s="1"/>
  <c r="BA45" i="2"/>
  <c r="BB45" i="2" s="1"/>
  <c r="BE45" i="2" s="1"/>
  <c r="L45" i="2" s="1"/>
  <c r="BH45" i="2" s="1"/>
  <c r="M45" i="2" s="1"/>
  <c r="BJ45" i="2" s="1"/>
  <c r="BK675" i="2"/>
  <c r="BK569" i="2"/>
  <c r="BM569" i="2" s="1"/>
  <c r="O577" i="2"/>
  <c r="N545" i="2"/>
  <c r="BA439" i="2"/>
  <c r="BB439" i="2" s="1"/>
  <c r="BE439" i="2" s="1"/>
  <c r="L439" i="2" s="1"/>
  <c r="BH439" i="2" s="1"/>
  <c r="M439" i="2" s="1"/>
  <c r="BI439" i="2" s="1"/>
  <c r="BK10" i="2"/>
  <c r="M571" i="2"/>
  <c r="BI571" i="2" s="1"/>
  <c r="M675" i="2"/>
  <c r="BI675" i="2" s="1"/>
  <c r="O701" i="2"/>
  <c r="O675" i="2"/>
  <c r="BK624" i="2"/>
  <c r="BM624" i="2" s="1"/>
  <c r="M388" i="2"/>
  <c r="BI388" i="2" s="1"/>
  <c r="AY140" i="2"/>
  <c r="P140" i="2" s="1"/>
  <c r="AZ140" i="2" s="1"/>
  <c r="AY427" i="2"/>
  <c r="P427" i="2" s="1"/>
  <c r="AZ427" i="2" s="1"/>
  <c r="AY442" i="2"/>
  <c r="P442" i="2" s="1"/>
  <c r="AZ442" i="2" s="1"/>
  <c r="AY530" i="2"/>
  <c r="P530" i="2" s="1"/>
  <c r="AZ530" i="2" s="1"/>
  <c r="BK2" i="2"/>
  <c r="BM2" i="2" s="1"/>
  <c r="O363" i="2"/>
  <c r="BA363" i="2"/>
  <c r="BB363" i="2" s="1"/>
  <c r="BE363" i="2" s="1"/>
  <c r="L363" i="2" s="1"/>
  <c r="BH363" i="2" s="1"/>
  <c r="M363" i="2" s="1"/>
  <c r="BJ363" i="2" s="1"/>
  <c r="O341" i="2"/>
  <c r="BA341" i="2"/>
  <c r="BB341" i="2" s="1"/>
  <c r="BE341" i="2" s="1"/>
  <c r="L341" i="2" s="1"/>
  <c r="BH341" i="2" s="1"/>
  <c r="M341" i="2" s="1"/>
  <c r="BI341" i="2" s="1"/>
  <c r="O554" i="2"/>
  <c r="BA554" i="2"/>
  <c r="BB554" i="2" s="1"/>
  <c r="BE554" i="2" s="1"/>
  <c r="L554" i="2" s="1"/>
  <c r="BH554" i="2" s="1"/>
  <c r="M554" i="2" s="1"/>
  <c r="BJ554" i="2" s="1"/>
  <c r="BA387" i="2"/>
  <c r="BB387" i="2" s="1"/>
  <c r="BE387" i="2" s="1"/>
  <c r="L387" i="2" s="1"/>
  <c r="BH387" i="2" s="1"/>
  <c r="M387" i="2" s="1"/>
  <c r="O387" i="2"/>
  <c r="O389" i="2"/>
  <c r="BA389" i="2"/>
  <c r="BB389" i="2" s="1"/>
  <c r="BE389" i="2" s="1"/>
  <c r="L389" i="2" s="1"/>
  <c r="BH389" i="2" s="1"/>
  <c r="M389" i="2" s="1"/>
  <c r="BJ389" i="2" s="1"/>
  <c r="BA433" i="2"/>
  <c r="BB433" i="2" s="1"/>
  <c r="BE433" i="2" s="1"/>
  <c r="L433" i="2" s="1"/>
  <c r="BH433" i="2" s="1"/>
  <c r="M433" i="2" s="1"/>
  <c r="BI433" i="2" s="1"/>
  <c r="O433" i="2"/>
  <c r="O358" i="2"/>
  <c r="BA358" i="2"/>
  <c r="BB358" i="2" s="1"/>
  <c r="BE358" i="2" s="1"/>
  <c r="L358" i="2" s="1"/>
  <c r="BH358" i="2" s="1"/>
  <c r="M358" i="2" s="1"/>
  <c r="BI358" i="2" s="1"/>
  <c r="O546" i="2"/>
  <c r="BA546" i="2"/>
  <c r="BB546" i="2" s="1"/>
  <c r="BE546" i="2" s="1"/>
  <c r="L546" i="2" s="1"/>
  <c r="BH546" i="2" s="1"/>
  <c r="M546" i="2" s="1"/>
  <c r="BI546" i="2" s="1"/>
  <c r="BA540" i="2"/>
  <c r="BB540" i="2" s="1"/>
  <c r="BE540" i="2" s="1"/>
  <c r="L540" i="2" s="1"/>
  <c r="BH540" i="2" s="1"/>
  <c r="M540" i="2" s="1"/>
  <c r="BI540" i="2" s="1"/>
  <c r="O540" i="2"/>
  <c r="AY350" i="2"/>
  <c r="P350" i="2" s="1"/>
  <c r="AZ350" i="2" s="1"/>
  <c r="O350" i="2" s="1"/>
  <c r="BK538" i="2"/>
  <c r="BM538" i="2" s="1"/>
  <c r="N726" i="2"/>
  <c r="AY726" i="2"/>
  <c r="P726" i="2" s="1"/>
  <c r="AZ726" i="2" s="1"/>
  <c r="AY649" i="2"/>
  <c r="P649" i="2" s="1"/>
  <c r="AZ649" i="2" s="1"/>
  <c r="BA344" i="2"/>
  <c r="BB344" i="2" s="1"/>
  <c r="BE344" i="2" s="1"/>
  <c r="L344" i="2" s="1"/>
  <c r="BH344" i="2" s="1"/>
  <c r="M344" i="2" s="1"/>
  <c r="BJ344" i="2" s="1"/>
  <c r="BK725" i="2"/>
  <c r="BM725" i="2" s="1"/>
  <c r="BA102" i="2"/>
  <c r="BB102" i="2" s="1"/>
  <c r="BE102" i="2" s="1"/>
  <c r="L102" i="2" s="1"/>
  <c r="BH102" i="2" s="1"/>
  <c r="M102" i="2" s="1"/>
  <c r="BI102" i="2" s="1"/>
  <c r="O46" i="2"/>
  <c r="AY677" i="2"/>
  <c r="P677" i="2" s="1"/>
  <c r="AZ677" i="2" s="1"/>
  <c r="BA581" i="2"/>
  <c r="BB581" i="2" s="1"/>
  <c r="BE581" i="2" s="1"/>
  <c r="L581" i="2" s="1"/>
  <c r="BH581" i="2" s="1"/>
  <c r="M581" i="2" s="1"/>
  <c r="BJ581" i="2" s="1"/>
  <c r="BK571" i="2"/>
  <c r="BM571" i="2" s="1"/>
  <c r="AY594" i="2"/>
  <c r="P594" i="2" s="1"/>
  <c r="AZ594" i="2" s="1"/>
  <c r="O344" i="2"/>
  <c r="BA370" i="2"/>
  <c r="BB370" i="2" s="1"/>
  <c r="BE370" i="2" s="1"/>
  <c r="L370" i="2" s="1"/>
  <c r="BH370" i="2" s="1"/>
  <c r="M370" i="2" s="1"/>
  <c r="BJ370" i="2" s="1"/>
  <c r="BK90" i="2"/>
  <c r="BM90" i="2" s="1"/>
  <c r="AY715" i="2"/>
  <c r="P715" i="2" s="1"/>
  <c r="AZ715" i="2" s="1"/>
  <c r="O637" i="2"/>
  <c r="BK544" i="2"/>
  <c r="BM544" i="2" s="1"/>
  <c r="O370" i="2"/>
  <c r="BA98" i="2"/>
  <c r="BB98" i="2" s="1"/>
  <c r="BE98" i="2" s="1"/>
  <c r="L98" i="2" s="1"/>
  <c r="AY280" i="2"/>
  <c r="P280" i="2" s="1"/>
  <c r="AZ280" i="2" s="1"/>
  <c r="BK562" i="2"/>
  <c r="BM562" i="2" s="1"/>
  <c r="BK137" i="2"/>
  <c r="BM137" i="2" s="1"/>
  <c r="BK641" i="2"/>
  <c r="BM641" i="2" s="1"/>
  <c r="AY9" i="2"/>
  <c r="P9" i="2" s="1"/>
  <c r="AZ9" i="2" s="1"/>
  <c r="O9" i="2" s="1"/>
  <c r="AY138" i="2"/>
  <c r="P138" i="2" s="1"/>
  <c r="AZ138" i="2" s="1"/>
  <c r="AY679" i="2"/>
  <c r="P679" i="2" s="1"/>
  <c r="AZ679" i="2" s="1"/>
  <c r="O582" i="2"/>
  <c r="BK391" i="2"/>
  <c r="BM391" i="2" s="1"/>
  <c r="AY142" i="2"/>
  <c r="P142" i="2" s="1"/>
  <c r="AZ142" i="2" s="1"/>
  <c r="AY722" i="2"/>
  <c r="P722" i="2" s="1"/>
  <c r="AZ722" i="2" s="1"/>
  <c r="M562" i="2"/>
  <c r="BJ562" i="2" s="1"/>
  <c r="BK701" i="2"/>
  <c r="BM701" i="2" s="1"/>
  <c r="AY151" i="2"/>
  <c r="P151" i="2" s="1"/>
  <c r="AZ151" i="2" s="1"/>
  <c r="AY727" i="2"/>
  <c r="P727" i="2" s="1"/>
  <c r="AZ727" i="2" s="1"/>
  <c r="N534" i="2"/>
  <c r="AY534" i="2"/>
  <c r="P534" i="2" s="1"/>
  <c r="AZ534" i="2" s="1"/>
  <c r="AY91" i="2"/>
  <c r="P91" i="2" s="1"/>
  <c r="AZ91" i="2" s="1"/>
  <c r="AY651" i="2"/>
  <c r="P651" i="2" s="1"/>
  <c r="AZ651" i="2" s="1"/>
  <c r="AY153" i="2"/>
  <c r="P153" i="2" s="1"/>
  <c r="AZ153" i="2" s="1"/>
  <c r="O153" i="2" s="1"/>
  <c r="N387" i="2"/>
  <c r="N718" i="2"/>
  <c r="AY718" i="2"/>
  <c r="P718" i="2" s="1"/>
  <c r="AZ718" i="2" s="1"/>
  <c r="AY599" i="2"/>
  <c r="P599" i="2" s="1"/>
  <c r="AZ599" i="2" s="1"/>
  <c r="BA39" i="2"/>
  <c r="BB39" i="2" s="1"/>
  <c r="BE39" i="2" s="1"/>
  <c r="L39" i="2" s="1"/>
  <c r="BH39" i="2" s="1"/>
  <c r="M39" i="2" s="1"/>
  <c r="O39" i="2"/>
  <c r="BA169" i="2"/>
  <c r="BB169" i="2" s="1"/>
  <c r="BE169" i="2" s="1"/>
  <c r="L169" i="2" s="1"/>
  <c r="BH169" i="2" s="1"/>
  <c r="M169" i="2" s="1"/>
  <c r="O169" i="2"/>
  <c r="N221" i="2"/>
  <c r="N217" i="2"/>
  <c r="BL238" i="2"/>
  <c r="BL215" i="2"/>
  <c r="AY221" i="2"/>
  <c r="P221" i="2" s="1"/>
  <c r="AZ221" i="2" s="1"/>
  <c r="BA211" i="2"/>
  <c r="BB211" i="2" s="1"/>
  <c r="BE211" i="2" s="1"/>
  <c r="L211" i="2" s="1"/>
  <c r="BH211" i="2" s="1"/>
  <c r="M211" i="2" s="1"/>
  <c r="O211" i="2"/>
  <c r="BL205" i="2"/>
  <c r="O234" i="2"/>
  <c r="BA234" i="2"/>
  <c r="BB234" i="2" s="1"/>
  <c r="BE234" i="2" s="1"/>
  <c r="L234" i="2" s="1"/>
  <c r="BH234" i="2" s="1"/>
  <c r="M234" i="2" s="1"/>
  <c r="BL15" i="2"/>
  <c r="O100" i="2"/>
  <c r="BA100" i="2"/>
  <c r="BB100" i="2" s="1"/>
  <c r="BE100" i="2" s="1"/>
  <c r="L100" i="2" s="1"/>
  <c r="BH100" i="2" s="1"/>
  <c r="M100" i="2" s="1"/>
  <c r="O92" i="2"/>
  <c r="BA92" i="2"/>
  <c r="BB92" i="2" s="1"/>
  <c r="BE92" i="2" s="1"/>
  <c r="L92" i="2" s="1"/>
  <c r="BH92" i="2" s="1"/>
  <c r="M92" i="2" s="1"/>
  <c r="N87" i="2"/>
  <c r="N167" i="2"/>
  <c r="BA166" i="2"/>
  <c r="BB166" i="2" s="1"/>
  <c r="BE166" i="2" s="1"/>
  <c r="L166" i="2" s="1"/>
  <c r="BH166" i="2" s="1"/>
  <c r="M166" i="2" s="1"/>
  <c r="O166" i="2"/>
  <c r="O158" i="2"/>
  <c r="BA158" i="2"/>
  <c r="BB158" i="2" s="1"/>
  <c r="BE158" i="2" s="1"/>
  <c r="L158" i="2" s="1"/>
  <c r="BH158" i="2" s="1"/>
  <c r="M158" i="2" s="1"/>
  <c r="BA168" i="2"/>
  <c r="BB168" i="2" s="1"/>
  <c r="BE168" i="2" s="1"/>
  <c r="L168" i="2" s="1"/>
  <c r="O168" i="2"/>
  <c r="BA170" i="2"/>
  <c r="BB170" i="2" s="1"/>
  <c r="BE170" i="2" s="1"/>
  <c r="L170" i="2" s="1"/>
  <c r="O170" i="2"/>
  <c r="O161" i="2"/>
  <c r="BA161" i="2"/>
  <c r="BB161" i="2" s="1"/>
  <c r="BE161" i="2" s="1"/>
  <c r="L161" i="2" s="1"/>
  <c r="O52" i="2"/>
  <c r="BA52" i="2"/>
  <c r="BB52" i="2" s="1"/>
  <c r="BE52" i="2" s="1"/>
  <c r="L52" i="2" s="1"/>
  <c r="O44" i="2"/>
  <c r="BA44" i="2"/>
  <c r="BB44" i="2" s="1"/>
  <c r="BE44" i="2" s="1"/>
  <c r="L44" i="2" s="1"/>
  <c r="O207" i="2"/>
  <c r="BA207" i="2"/>
  <c r="BB207" i="2" s="1"/>
  <c r="BE207" i="2" s="1"/>
  <c r="L207" i="2" s="1"/>
  <c r="BA238" i="2"/>
  <c r="BB238" i="2" s="1"/>
  <c r="BE238" i="2" s="1"/>
  <c r="L238" i="2" s="1"/>
  <c r="O238" i="2"/>
  <c r="O223" i="2"/>
  <c r="BA223" i="2"/>
  <c r="BB223" i="2" s="1"/>
  <c r="BE223" i="2" s="1"/>
  <c r="L223" i="2" s="1"/>
  <c r="O224" i="2"/>
  <c r="BA224" i="2"/>
  <c r="BB224" i="2" s="1"/>
  <c r="BE224" i="2" s="1"/>
  <c r="L224" i="2" s="1"/>
  <c r="O18" i="2"/>
  <c r="BA18" i="2"/>
  <c r="BB18" i="2" s="1"/>
  <c r="BE18" i="2" s="1"/>
  <c r="L18" i="2" s="1"/>
  <c r="BH18" i="2" s="1"/>
  <c r="M18" i="2" s="1"/>
  <c r="O14" i="2"/>
  <c r="BA14" i="2"/>
  <c r="BB14" i="2" s="1"/>
  <c r="BE14" i="2" s="1"/>
  <c r="L14" i="2" s="1"/>
  <c r="BH14" i="2" s="1"/>
  <c r="M14" i="2" s="1"/>
  <c r="BA11" i="2"/>
  <c r="BB11" i="2" s="1"/>
  <c r="BE11" i="2" s="1"/>
  <c r="L11" i="2" s="1"/>
  <c r="O11" i="2"/>
  <c r="O7" i="2"/>
  <c r="BA7" i="2"/>
  <c r="BB7" i="2" s="1"/>
  <c r="BE7" i="2" s="1"/>
  <c r="L7" i="2" s="1"/>
  <c r="O101" i="2"/>
  <c r="BA101" i="2"/>
  <c r="BB101" i="2" s="1"/>
  <c r="BE101" i="2" s="1"/>
  <c r="L101" i="2" s="1"/>
  <c r="O164" i="2"/>
  <c r="BA164" i="2"/>
  <c r="BB164" i="2" s="1"/>
  <c r="BE164" i="2" s="1"/>
  <c r="L164" i="2" s="1"/>
  <c r="AY167" i="2"/>
  <c r="P167" i="2" s="1"/>
  <c r="AZ167" i="2" s="1"/>
  <c r="BJ46" i="2"/>
  <c r="BI46" i="2"/>
  <c r="N219" i="2"/>
  <c r="BA237" i="2"/>
  <c r="BB237" i="2" s="1"/>
  <c r="BE237" i="2" s="1"/>
  <c r="L237" i="2" s="1"/>
  <c r="O237" i="2"/>
  <c r="BA213" i="2"/>
  <c r="BB213" i="2" s="1"/>
  <c r="BE213" i="2" s="1"/>
  <c r="L213" i="2" s="1"/>
  <c r="BH213" i="2" s="1"/>
  <c r="M213" i="2" s="1"/>
  <c r="O213" i="2"/>
  <c r="BL207" i="2"/>
  <c r="BA236" i="2"/>
  <c r="BB236" i="2" s="1"/>
  <c r="BE236" i="2" s="1"/>
  <c r="L236" i="2" s="1"/>
  <c r="BH236" i="2" s="1"/>
  <c r="M236" i="2" s="1"/>
  <c r="O236" i="2"/>
  <c r="O226" i="2"/>
  <c r="BA226" i="2"/>
  <c r="BB226" i="2" s="1"/>
  <c r="BE226" i="2" s="1"/>
  <c r="L226" i="2" s="1"/>
  <c r="BH226" i="2" s="1"/>
  <c r="M226" i="2" s="1"/>
  <c r="O228" i="2"/>
  <c r="BA228" i="2"/>
  <c r="BB228" i="2" s="1"/>
  <c r="BE228" i="2" s="1"/>
  <c r="L228" i="2" s="1"/>
  <c r="BH228" i="2" s="1"/>
  <c r="M228" i="2" s="1"/>
  <c r="BL18" i="2"/>
  <c r="BL14" i="2"/>
  <c r="BL11" i="2"/>
  <c r="BA17" i="2"/>
  <c r="BB17" i="2" s="1"/>
  <c r="BE17" i="2" s="1"/>
  <c r="L17" i="2" s="1"/>
  <c r="O17" i="2"/>
  <c r="M10" i="2"/>
  <c r="O5" i="2"/>
  <c r="BA5" i="2"/>
  <c r="BB5" i="2" s="1"/>
  <c r="BE5" i="2" s="1"/>
  <c r="L5" i="2" s="1"/>
  <c r="BH5" i="2" s="1"/>
  <c r="M5" i="2" s="1"/>
  <c r="N169" i="2"/>
  <c r="AY87" i="2"/>
  <c r="P87" i="2" s="1"/>
  <c r="AZ87" i="2" s="1"/>
  <c r="O157" i="2"/>
  <c r="BA157" i="2"/>
  <c r="BB157" i="2" s="1"/>
  <c r="BE157" i="2" s="1"/>
  <c r="L157" i="2" s="1"/>
  <c r="N39" i="2"/>
  <c r="BK37" i="2"/>
  <c r="BM37" i="2" s="1"/>
  <c r="BK40" i="2"/>
  <c r="BM40" i="2" s="1"/>
  <c r="AY217" i="2"/>
  <c r="P217" i="2" s="1"/>
  <c r="AZ217" i="2" s="1"/>
  <c r="BL236" i="2"/>
  <c r="N215" i="2"/>
  <c r="N209" i="2"/>
  <c r="BA235" i="2"/>
  <c r="BB235" i="2" s="1"/>
  <c r="BE235" i="2" s="1"/>
  <c r="L235" i="2" s="1"/>
  <c r="BH235" i="2" s="1"/>
  <c r="M235" i="2" s="1"/>
  <c r="O235" i="2"/>
  <c r="AY215" i="2"/>
  <c r="P215" i="2" s="1"/>
  <c r="AZ215" i="2" s="1"/>
  <c r="AY219" i="2"/>
  <c r="P219" i="2" s="1"/>
  <c r="AZ219" i="2" s="1"/>
  <c r="O205" i="2"/>
  <c r="BA205" i="2"/>
  <c r="BB205" i="2" s="1"/>
  <c r="BE205" i="2" s="1"/>
  <c r="L205" i="2" s="1"/>
  <c r="AY209" i="2"/>
  <c r="P209" i="2" s="1"/>
  <c r="AZ209" i="2" s="1"/>
  <c r="O230" i="2"/>
  <c r="BA230" i="2"/>
  <c r="BB230" i="2" s="1"/>
  <c r="BE230" i="2" s="1"/>
  <c r="L230" i="2" s="1"/>
  <c r="BH230" i="2" s="1"/>
  <c r="M230" i="2" s="1"/>
  <c r="O231" i="2"/>
  <c r="BA231" i="2"/>
  <c r="BB231" i="2" s="1"/>
  <c r="BE231" i="2" s="1"/>
  <c r="L231" i="2" s="1"/>
  <c r="O232" i="2"/>
  <c r="BA232" i="2"/>
  <c r="BB232" i="2" s="1"/>
  <c r="BE232" i="2" s="1"/>
  <c r="L232" i="2" s="1"/>
  <c r="BL10" i="2"/>
  <c r="BA13" i="2"/>
  <c r="BB13" i="2" s="1"/>
  <c r="BE13" i="2" s="1"/>
  <c r="L13" i="2" s="1"/>
  <c r="O13" i="2"/>
  <c r="O15" i="2"/>
  <c r="BA15" i="2"/>
  <c r="BB15" i="2" s="1"/>
  <c r="BE15" i="2" s="1"/>
  <c r="L15" i="2" s="1"/>
  <c r="O3" i="2"/>
  <c r="BA3" i="2"/>
  <c r="BB3" i="2" s="1"/>
  <c r="BE3" i="2" s="1"/>
  <c r="L3" i="2" s="1"/>
  <c r="BH3" i="2" s="1"/>
  <c r="M3" i="2" s="1"/>
  <c r="O165" i="2"/>
  <c r="BA165" i="2"/>
  <c r="BB165" i="2" s="1"/>
  <c r="BE165" i="2" s="1"/>
  <c r="L165" i="2" s="1"/>
  <c r="BH165" i="2" s="1"/>
  <c r="M165" i="2" s="1"/>
  <c r="BK99" i="2"/>
  <c r="BM99" i="2" s="1"/>
  <c r="BH699" i="2"/>
  <c r="M699" i="2" s="1"/>
  <c r="BJ699" i="2" s="1"/>
  <c r="BK699" i="2"/>
  <c r="BM699" i="2" s="1"/>
  <c r="BA539" i="2"/>
  <c r="BB539" i="2" s="1"/>
  <c r="BE539" i="2" s="1"/>
  <c r="L539" i="2" s="1"/>
  <c r="BH539" i="2" s="1"/>
  <c r="M539" i="2" s="1"/>
  <c r="O539" i="2"/>
  <c r="BA608" i="2"/>
  <c r="BB608" i="2" s="1"/>
  <c r="BE608" i="2" s="1"/>
  <c r="L608" i="2" s="1"/>
  <c r="BH608" i="2" s="1"/>
  <c r="M608" i="2" s="1"/>
  <c r="O608" i="2"/>
  <c r="O603" i="2"/>
  <c r="BA603" i="2"/>
  <c r="BB603" i="2" s="1"/>
  <c r="BE603" i="2" s="1"/>
  <c r="L603" i="2" s="1"/>
  <c r="BH603" i="2" s="1"/>
  <c r="M603" i="2" s="1"/>
  <c r="BH645" i="2"/>
  <c r="M645" i="2" s="1"/>
  <c r="BI645" i="2" s="1"/>
  <c r="BK631" i="2"/>
  <c r="BM631" i="2" s="1"/>
  <c r="O20" i="2"/>
  <c r="BA20" i="2"/>
  <c r="BB20" i="2" s="1"/>
  <c r="BE20" i="2" s="1"/>
  <c r="L20" i="2" s="1"/>
  <c r="BH20" i="2" s="1"/>
  <c r="M20" i="2" s="1"/>
  <c r="BA122" i="2"/>
  <c r="BB122" i="2" s="1"/>
  <c r="BE122" i="2" s="1"/>
  <c r="L122" i="2" s="1"/>
  <c r="BH122" i="2" s="1"/>
  <c r="M122" i="2" s="1"/>
  <c r="O122" i="2"/>
  <c r="BH580" i="2"/>
  <c r="M580" i="2" s="1"/>
  <c r="BJ580" i="2" s="1"/>
  <c r="BK580" i="2"/>
  <c r="BM580" i="2" s="1"/>
  <c r="O21" i="2"/>
  <c r="BA21" i="2"/>
  <c r="BB21" i="2" s="1"/>
  <c r="BE21" i="2" s="1"/>
  <c r="L21" i="2" s="1"/>
  <c r="BH21" i="2" s="1"/>
  <c r="M21" i="2" s="1"/>
  <c r="O25" i="2"/>
  <c r="BA25" i="2"/>
  <c r="BB25" i="2" s="1"/>
  <c r="BE25" i="2" s="1"/>
  <c r="L25" i="2" s="1"/>
  <c r="BH25" i="2" s="1"/>
  <c r="M25" i="2" s="1"/>
  <c r="BA434" i="2"/>
  <c r="BB434" i="2" s="1"/>
  <c r="BE434" i="2" s="1"/>
  <c r="L434" i="2" s="1"/>
  <c r="BH434" i="2" s="1"/>
  <c r="M434" i="2" s="1"/>
  <c r="O434" i="2"/>
  <c r="BK628" i="2"/>
  <c r="BM628" i="2" s="1"/>
  <c r="BK565" i="2"/>
  <c r="BM565" i="2" s="1"/>
  <c r="N133" i="2"/>
  <c r="N19" i="2"/>
  <c r="N23" i="2"/>
  <c r="N27" i="2"/>
  <c r="N31" i="2"/>
  <c r="N125" i="2"/>
  <c r="BK123" i="2"/>
  <c r="BM123" i="2" s="1"/>
  <c r="BJ137" i="2"/>
  <c r="BI137" i="2"/>
  <c r="AY23" i="2"/>
  <c r="P23" i="2" s="1"/>
  <c r="AZ23" i="2" s="1"/>
  <c r="AY31" i="2"/>
  <c r="P31" i="2" s="1"/>
  <c r="AZ31" i="2" s="1"/>
  <c r="BL386" i="2"/>
  <c r="BA383" i="2"/>
  <c r="BB383" i="2" s="1"/>
  <c r="BE383" i="2" s="1"/>
  <c r="L383" i="2" s="1"/>
  <c r="O383" i="2"/>
  <c r="N432" i="2"/>
  <c r="BL539" i="2"/>
  <c r="O428" i="2"/>
  <c r="BA428" i="2"/>
  <c r="BB428" i="2" s="1"/>
  <c r="BE428" i="2" s="1"/>
  <c r="L428" i="2" s="1"/>
  <c r="BH428" i="2" s="1"/>
  <c r="M428" i="2" s="1"/>
  <c r="BA716" i="2"/>
  <c r="BB716" i="2" s="1"/>
  <c r="BE716" i="2" s="1"/>
  <c r="L716" i="2" s="1"/>
  <c r="BH716" i="2" s="1"/>
  <c r="M716" i="2" s="1"/>
  <c r="O716" i="2"/>
  <c r="BA655" i="2"/>
  <c r="BB655" i="2" s="1"/>
  <c r="BE655" i="2" s="1"/>
  <c r="L655" i="2" s="1"/>
  <c r="BL541" i="2"/>
  <c r="BL440" i="2"/>
  <c r="BL720" i="2"/>
  <c r="BL728" i="2"/>
  <c r="BL652" i="2"/>
  <c r="BL660" i="2"/>
  <c r="BL600" i="2"/>
  <c r="N438" i="2"/>
  <c r="BA659" i="2"/>
  <c r="BB659" i="2" s="1"/>
  <c r="BE659" i="2" s="1"/>
  <c r="L659" i="2" s="1"/>
  <c r="O659" i="2"/>
  <c r="BK388" i="2"/>
  <c r="BM388" i="2" s="1"/>
  <c r="BA656" i="2"/>
  <c r="BB656" i="2" s="1"/>
  <c r="BE656" i="2" s="1"/>
  <c r="L656" i="2" s="1"/>
  <c r="BH656" i="2" s="1"/>
  <c r="M656" i="2" s="1"/>
  <c r="O656" i="2"/>
  <c r="BJ550" i="2"/>
  <c r="BI729" i="2"/>
  <c r="BJ729" i="2"/>
  <c r="M648" i="2"/>
  <c r="M652" i="2"/>
  <c r="BI663" i="2"/>
  <c r="BJ663" i="2"/>
  <c r="BK721" i="2"/>
  <c r="BM721" i="2" s="1"/>
  <c r="BK648" i="2"/>
  <c r="BK652" i="2"/>
  <c r="BA662" i="2"/>
  <c r="BB662" i="2" s="1"/>
  <c r="BE662" i="2" s="1"/>
  <c r="L662" i="2" s="1"/>
  <c r="BH662" i="2" s="1"/>
  <c r="M662" i="2" s="1"/>
  <c r="O662" i="2"/>
  <c r="BK609" i="2"/>
  <c r="BM609" i="2" s="1"/>
  <c r="N124" i="2"/>
  <c r="N134" i="2"/>
  <c r="N20" i="2"/>
  <c r="N24" i="2"/>
  <c r="N28" i="2"/>
  <c r="N32" i="2"/>
  <c r="BL125" i="2"/>
  <c r="O132" i="2"/>
  <c r="BA132" i="2"/>
  <c r="BB132" i="2" s="1"/>
  <c r="BE132" i="2" s="1"/>
  <c r="L132" i="2" s="1"/>
  <c r="BH132" i="2" s="1"/>
  <c r="M132" i="2" s="1"/>
  <c r="O22" i="2"/>
  <c r="BA22" i="2"/>
  <c r="BB22" i="2" s="1"/>
  <c r="BE22" i="2" s="1"/>
  <c r="L22" i="2" s="1"/>
  <c r="BH22" i="2" s="1"/>
  <c r="M22" i="2" s="1"/>
  <c r="O26" i="2"/>
  <c r="BA26" i="2"/>
  <c r="BB26" i="2" s="1"/>
  <c r="BE26" i="2" s="1"/>
  <c r="L26" i="2" s="1"/>
  <c r="BH26" i="2" s="1"/>
  <c r="M26" i="2" s="1"/>
  <c r="AY24" i="2"/>
  <c r="P24" i="2" s="1"/>
  <c r="AZ24" i="2" s="1"/>
  <c r="AY32" i="2"/>
  <c r="P32" i="2" s="1"/>
  <c r="AZ32" i="2" s="1"/>
  <c r="BA379" i="2"/>
  <c r="BB379" i="2" s="1"/>
  <c r="BE379" i="2" s="1"/>
  <c r="L379" i="2" s="1"/>
  <c r="O379" i="2"/>
  <c r="BA386" i="2"/>
  <c r="BB386" i="2" s="1"/>
  <c r="BE386" i="2" s="1"/>
  <c r="L386" i="2" s="1"/>
  <c r="BH386" i="2" s="1"/>
  <c r="M386" i="2" s="1"/>
  <c r="O386" i="2"/>
  <c r="BA34" i="2"/>
  <c r="BB34" i="2" s="1"/>
  <c r="BE34" i="2" s="1"/>
  <c r="L34" i="2" s="1"/>
  <c r="O34" i="2"/>
  <c r="BA378" i="2"/>
  <c r="BB378" i="2" s="1"/>
  <c r="BE378" i="2" s="1"/>
  <c r="L378" i="2" s="1"/>
  <c r="BH378" i="2" s="1"/>
  <c r="M378" i="2" s="1"/>
  <c r="O378" i="2"/>
  <c r="BK345" i="2"/>
  <c r="BM345" i="2" s="1"/>
  <c r="BK276" i="2"/>
  <c r="BM276" i="2" s="1"/>
  <c r="O364" i="2"/>
  <c r="BA364" i="2"/>
  <c r="BB364" i="2" s="1"/>
  <c r="BE364" i="2" s="1"/>
  <c r="L364" i="2" s="1"/>
  <c r="BL432" i="2"/>
  <c r="BA541" i="2"/>
  <c r="BB541" i="2" s="1"/>
  <c r="BE541" i="2" s="1"/>
  <c r="L541" i="2" s="1"/>
  <c r="BH541" i="2" s="1"/>
  <c r="M541" i="2" s="1"/>
  <c r="O541" i="2"/>
  <c r="BA720" i="2"/>
  <c r="BB720" i="2" s="1"/>
  <c r="BE720" i="2" s="1"/>
  <c r="L720" i="2" s="1"/>
  <c r="BH720" i="2" s="1"/>
  <c r="M720" i="2" s="1"/>
  <c r="O720" i="2"/>
  <c r="N604" i="2"/>
  <c r="N612" i="2"/>
  <c r="BI558" i="2"/>
  <c r="BJ558" i="2"/>
  <c r="BA543" i="2"/>
  <c r="BB543" i="2" s="1"/>
  <c r="BE543" i="2" s="1"/>
  <c r="L543" i="2" s="1"/>
  <c r="BH543" i="2" s="1"/>
  <c r="M543" i="2" s="1"/>
  <c r="O543" i="2"/>
  <c r="N428" i="2"/>
  <c r="BA437" i="2"/>
  <c r="BB437" i="2" s="1"/>
  <c r="BE437" i="2" s="1"/>
  <c r="L437" i="2" s="1"/>
  <c r="BH437" i="2" s="1"/>
  <c r="M437" i="2" s="1"/>
  <c r="O437" i="2"/>
  <c r="N716" i="2"/>
  <c r="N724" i="2"/>
  <c r="BL731" i="2"/>
  <c r="BL654" i="2"/>
  <c r="BL662" i="2"/>
  <c r="N611" i="2"/>
  <c r="AY694" i="2"/>
  <c r="P694" i="2" s="1"/>
  <c r="AZ694" i="2" s="1"/>
  <c r="BL33" i="2"/>
  <c r="BL437" i="2"/>
  <c r="BA661" i="2"/>
  <c r="BB661" i="2" s="1"/>
  <c r="BE661" i="2" s="1"/>
  <c r="L661" i="2" s="1"/>
  <c r="O661" i="2"/>
  <c r="BA658" i="2"/>
  <c r="BB658" i="2" s="1"/>
  <c r="BE658" i="2" s="1"/>
  <c r="L658" i="2" s="1"/>
  <c r="BH658" i="2" s="1"/>
  <c r="M658" i="2" s="1"/>
  <c r="O658" i="2"/>
  <c r="BI538" i="2"/>
  <c r="BJ538" i="2"/>
  <c r="BK729" i="2"/>
  <c r="BM729" i="2" s="1"/>
  <c r="BA596" i="2"/>
  <c r="BB596" i="2" s="1"/>
  <c r="BE596" i="2" s="1"/>
  <c r="L596" i="2" s="1"/>
  <c r="BH596" i="2" s="1"/>
  <c r="M596" i="2" s="1"/>
  <c r="O596" i="2"/>
  <c r="BK606" i="2"/>
  <c r="BM606" i="2" s="1"/>
  <c r="AY612" i="2"/>
  <c r="P612" i="2" s="1"/>
  <c r="AZ612" i="2" s="1"/>
  <c r="N128" i="2"/>
  <c r="N135" i="2"/>
  <c r="N21" i="2"/>
  <c r="N25" i="2"/>
  <c r="N29" i="2"/>
  <c r="O134" i="2"/>
  <c r="BA134" i="2"/>
  <c r="BB134" i="2" s="1"/>
  <c r="BE134" i="2" s="1"/>
  <c r="L134" i="2" s="1"/>
  <c r="BH134" i="2" s="1"/>
  <c r="M134" i="2" s="1"/>
  <c r="BA129" i="2"/>
  <c r="BB129" i="2" s="1"/>
  <c r="BE129" i="2" s="1"/>
  <c r="L129" i="2" s="1"/>
  <c r="BH129" i="2" s="1"/>
  <c r="M129" i="2" s="1"/>
  <c r="O129" i="2"/>
  <c r="AY29" i="2"/>
  <c r="P29" i="2" s="1"/>
  <c r="AZ29" i="2" s="1"/>
  <c r="BA126" i="2"/>
  <c r="BB126" i="2" s="1"/>
  <c r="BE126" i="2" s="1"/>
  <c r="L126" i="2" s="1"/>
  <c r="BH126" i="2" s="1"/>
  <c r="M126" i="2" s="1"/>
  <c r="O126" i="2"/>
  <c r="O133" i="2"/>
  <c r="BA133" i="2"/>
  <c r="BB133" i="2" s="1"/>
  <c r="BE133" i="2" s="1"/>
  <c r="L133" i="2" s="1"/>
  <c r="BH133" i="2" s="1"/>
  <c r="M133" i="2" s="1"/>
  <c r="O33" i="2"/>
  <c r="BA33" i="2"/>
  <c r="BB33" i="2" s="1"/>
  <c r="BE33" i="2" s="1"/>
  <c r="L33" i="2" s="1"/>
  <c r="BH33" i="2" s="1"/>
  <c r="M33" i="2" s="1"/>
  <c r="O27" i="2"/>
  <c r="BA27" i="2"/>
  <c r="BB27" i="2" s="1"/>
  <c r="BE27" i="2" s="1"/>
  <c r="L27" i="2" s="1"/>
  <c r="BH27" i="2" s="1"/>
  <c r="M27" i="2" s="1"/>
  <c r="N122" i="2"/>
  <c r="N129" i="2"/>
  <c r="BA376" i="2"/>
  <c r="BB376" i="2" s="1"/>
  <c r="BE376" i="2" s="1"/>
  <c r="L376" i="2" s="1"/>
  <c r="O376" i="2"/>
  <c r="BA381" i="2"/>
  <c r="BB381" i="2" s="1"/>
  <c r="BE381" i="2" s="1"/>
  <c r="L381" i="2" s="1"/>
  <c r="O381" i="2"/>
  <c r="BJ367" i="2"/>
  <c r="BI367" i="2"/>
  <c r="BJ345" i="2"/>
  <c r="BI345" i="2"/>
  <c r="BJ276" i="2"/>
  <c r="BI276" i="2"/>
  <c r="BA436" i="2"/>
  <c r="BB436" i="2" s="1"/>
  <c r="BE436" i="2" s="1"/>
  <c r="L436" i="2" s="1"/>
  <c r="BH436" i="2" s="1"/>
  <c r="M436" i="2" s="1"/>
  <c r="O436" i="2"/>
  <c r="O368" i="2"/>
  <c r="BA368" i="2"/>
  <c r="BB368" i="2" s="1"/>
  <c r="BE368" i="2" s="1"/>
  <c r="L368" i="2" s="1"/>
  <c r="BA372" i="2"/>
  <c r="BB372" i="2" s="1"/>
  <c r="BE372" i="2" s="1"/>
  <c r="L372" i="2" s="1"/>
  <c r="BH372" i="2" s="1"/>
  <c r="M372" i="2" s="1"/>
  <c r="O354" i="2"/>
  <c r="BA354" i="2"/>
  <c r="BB354" i="2" s="1"/>
  <c r="BE354" i="2" s="1"/>
  <c r="L354" i="2" s="1"/>
  <c r="BH354" i="2" s="1"/>
  <c r="M354" i="2" s="1"/>
  <c r="O273" i="2"/>
  <c r="BA273" i="2"/>
  <c r="BB273" i="2" s="1"/>
  <c r="BE273" i="2" s="1"/>
  <c r="L273" i="2" s="1"/>
  <c r="O277" i="2"/>
  <c r="BA277" i="2"/>
  <c r="BB277" i="2" s="1"/>
  <c r="BE277" i="2" s="1"/>
  <c r="L277" i="2" s="1"/>
  <c r="O281" i="2"/>
  <c r="BA281" i="2"/>
  <c r="BB281" i="2" s="1"/>
  <c r="BE281" i="2" s="1"/>
  <c r="L281" i="2" s="1"/>
  <c r="O285" i="2"/>
  <c r="BA285" i="2"/>
  <c r="BB285" i="2" s="1"/>
  <c r="BE285" i="2" s="1"/>
  <c r="L285" i="2" s="1"/>
  <c r="O289" i="2"/>
  <c r="BA289" i="2"/>
  <c r="BB289" i="2" s="1"/>
  <c r="BE289" i="2" s="1"/>
  <c r="L289" i="2" s="1"/>
  <c r="O548" i="2"/>
  <c r="BA548" i="2"/>
  <c r="BB548" i="2" s="1"/>
  <c r="BE548" i="2" s="1"/>
  <c r="L548" i="2" s="1"/>
  <c r="O552" i="2"/>
  <c r="BA552" i="2"/>
  <c r="BB552" i="2" s="1"/>
  <c r="BE552" i="2" s="1"/>
  <c r="L552" i="2" s="1"/>
  <c r="N436" i="2"/>
  <c r="BA724" i="2"/>
  <c r="BB724" i="2" s="1"/>
  <c r="BE724" i="2" s="1"/>
  <c r="L724" i="2" s="1"/>
  <c r="BH724" i="2" s="1"/>
  <c r="M724" i="2" s="1"/>
  <c r="O724" i="2"/>
  <c r="BL428" i="2"/>
  <c r="BL716" i="2"/>
  <c r="BL724" i="2"/>
  <c r="BL648" i="2"/>
  <c r="BL656" i="2"/>
  <c r="BL596" i="2"/>
  <c r="N607" i="2"/>
  <c r="N33" i="2"/>
  <c r="N543" i="2"/>
  <c r="N437" i="2"/>
  <c r="N537" i="2"/>
  <c r="AY604" i="2"/>
  <c r="P604" i="2" s="1"/>
  <c r="AZ604" i="2" s="1"/>
  <c r="M731" i="2"/>
  <c r="M650" i="2"/>
  <c r="M654" i="2"/>
  <c r="BJ597" i="2"/>
  <c r="BK731" i="2"/>
  <c r="BK650" i="2"/>
  <c r="BK654" i="2"/>
  <c r="BA598" i="2"/>
  <c r="BB598" i="2" s="1"/>
  <c r="BE598" i="2" s="1"/>
  <c r="L598" i="2" s="1"/>
  <c r="BH598" i="2" s="1"/>
  <c r="M598" i="2" s="1"/>
  <c r="O598" i="2"/>
  <c r="BI609" i="2"/>
  <c r="BJ609" i="2"/>
  <c r="BJ287" i="2"/>
  <c r="BI287" i="2"/>
  <c r="N132" i="2"/>
  <c r="N136" i="2"/>
  <c r="N22" i="2"/>
  <c r="N26" i="2"/>
  <c r="N30" i="2"/>
  <c r="AY124" i="2"/>
  <c r="P124" i="2" s="1"/>
  <c r="AZ124" i="2" s="1"/>
  <c r="BA125" i="2"/>
  <c r="BB125" i="2" s="1"/>
  <c r="BE125" i="2" s="1"/>
  <c r="L125" i="2" s="1"/>
  <c r="BH125" i="2" s="1"/>
  <c r="M125" i="2" s="1"/>
  <c r="O125" i="2"/>
  <c r="AY136" i="2"/>
  <c r="P136" i="2" s="1"/>
  <c r="AZ136" i="2" s="1"/>
  <c r="AY135" i="2"/>
  <c r="P135" i="2" s="1"/>
  <c r="AZ135" i="2" s="1"/>
  <c r="AY30" i="2"/>
  <c r="P30" i="2" s="1"/>
  <c r="AZ30" i="2" s="1"/>
  <c r="AY128" i="2"/>
  <c r="P128" i="2" s="1"/>
  <c r="AZ128" i="2" s="1"/>
  <c r="AY19" i="2"/>
  <c r="P19" i="2" s="1"/>
  <c r="AZ19" i="2" s="1"/>
  <c r="AY28" i="2"/>
  <c r="P28" i="2" s="1"/>
  <c r="AZ28" i="2" s="1"/>
  <c r="BL122" i="2"/>
  <c r="BL129" i="2"/>
  <c r="BJ382" i="2"/>
  <c r="O373" i="2"/>
  <c r="BA373" i="2"/>
  <c r="BB373" i="2" s="1"/>
  <c r="BE373" i="2" s="1"/>
  <c r="L373" i="2" s="1"/>
  <c r="O343" i="2"/>
  <c r="BA343" i="2"/>
  <c r="BB343" i="2" s="1"/>
  <c r="BE343" i="2" s="1"/>
  <c r="L343" i="2" s="1"/>
  <c r="O347" i="2"/>
  <c r="BA347" i="2"/>
  <c r="BB347" i="2" s="1"/>
  <c r="BE347" i="2" s="1"/>
  <c r="L347" i="2" s="1"/>
  <c r="O274" i="2"/>
  <c r="BA274" i="2"/>
  <c r="BB274" i="2" s="1"/>
  <c r="BE274" i="2" s="1"/>
  <c r="L274" i="2" s="1"/>
  <c r="O282" i="2"/>
  <c r="BA282" i="2"/>
  <c r="BB282" i="2" s="1"/>
  <c r="BE282" i="2" s="1"/>
  <c r="L282" i="2" s="1"/>
  <c r="O286" i="2"/>
  <c r="BA286" i="2"/>
  <c r="BB286" i="2" s="1"/>
  <c r="BE286" i="2" s="1"/>
  <c r="L286" i="2" s="1"/>
  <c r="O545" i="2"/>
  <c r="BA545" i="2"/>
  <c r="BB545" i="2" s="1"/>
  <c r="BE545" i="2" s="1"/>
  <c r="L545" i="2" s="1"/>
  <c r="O549" i="2"/>
  <c r="BA549" i="2"/>
  <c r="BB549" i="2" s="1"/>
  <c r="BE549" i="2" s="1"/>
  <c r="L549" i="2" s="1"/>
  <c r="O553" i="2"/>
  <c r="BA553" i="2"/>
  <c r="BB553" i="2" s="1"/>
  <c r="BE553" i="2" s="1"/>
  <c r="L553" i="2" s="1"/>
  <c r="BL436" i="2"/>
  <c r="N539" i="2"/>
  <c r="AY432" i="2"/>
  <c r="P432" i="2" s="1"/>
  <c r="AZ432" i="2" s="1"/>
  <c r="BA440" i="2"/>
  <c r="BB440" i="2" s="1"/>
  <c r="BE440" i="2" s="1"/>
  <c r="L440" i="2" s="1"/>
  <c r="BH440" i="2" s="1"/>
  <c r="M440" i="2" s="1"/>
  <c r="O440" i="2"/>
  <c r="BA728" i="2"/>
  <c r="BB728" i="2" s="1"/>
  <c r="BE728" i="2" s="1"/>
  <c r="L728" i="2" s="1"/>
  <c r="BH728" i="2" s="1"/>
  <c r="M728" i="2" s="1"/>
  <c r="O728" i="2"/>
  <c r="N608" i="2"/>
  <c r="AY685" i="2"/>
  <c r="P685" i="2" s="1"/>
  <c r="AZ685" i="2" s="1"/>
  <c r="AY680" i="2"/>
  <c r="P680" i="2" s="1"/>
  <c r="AZ680" i="2" s="1"/>
  <c r="BJ390" i="2"/>
  <c r="BI390" i="2"/>
  <c r="BK558" i="2"/>
  <c r="BM558" i="2" s="1"/>
  <c r="N541" i="2"/>
  <c r="N434" i="2"/>
  <c r="N440" i="2"/>
  <c r="N720" i="2"/>
  <c r="N728" i="2"/>
  <c r="BL650" i="2"/>
  <c r="BL658" i="2"/>
  <c r="BL598" i="2"/>
  <c r="N603" i="2"/>
  <c r="BL438" i="2"/>
  <c r="BJ391" i="2"/>
  <c r="BI391" i="2"/>
  <c r="BI560" i="2"/>
  <c r="BJ560" i="2"/>
  <c r="AY537" i="2"/>
  <c r="P537" i="2" s="1"/>
  <c r="AZ537" i="2" s="1"/>
  <c r="BL543" i="2"/>
  <c r="AY438" i="2"/>
  <c r="P438" i="2" s="1"/>
  <c r="AZ438" i="2" s="1"/>
  <c r="BL537" i="2"/>
  <c r="BI559" i="2"/>
  <c r="BJ559" i="2"/>
  <c r="BI653" i="2"/>
  <c r="BJ653" i="2"/>
  <c r="AY611" i="2"/>
  <c r="P611" i="2" s="1"/>
  <c r="AZ611" i="2" s="1"/>
  <c r="BA600" i="2"/>
  <c r="BB600" i="2" s="1"/>
  <c r="BE600" i="2" s="1"/>
  <c r="L600" i="2" s="1"/>
  <c r="BH600" i="2" s="1"/>
  <c r="M600" i="2" s="1"/>
  <c r="O600" i="2"/>
  <c r="AY607" i="2"/>
  <c r="P607" i="2" s="1"/>
  <c r="AZ607" i="2" s="1"/>
  <c r="BA578" i="2"/>
  <c r="BB578" i="2" s="1"/>
  <c r="BE578" i="2" s="1"/>
  <c r="L578" i="2" s="1"/>
  <c r="BH578" i="2" s="1"/>
  <c r="M578" i="2" s="1"/>
  <c r="O578" i="2"/>
  <c r="BA570" i="2"/>
  <c r="BB570" i="2" s="1"/>
  <c r="BE570" i="2" s="1"/>
  <c r="L570" i="2" s="1"/>
  <c r="BH570" i="2" s="1"/>
  <c r="M570" i="2" s="1"/>
  <c r="O570" i="2"/>
  <c r="BA566" i="2"/>
  <c r="BB566" i="2" s="1"/>
  <c r="BE566" i="2" s="1"/>
  <c r="L566" i="2" s="1"/>
  <c r="BH566" i="2" s="1"/>
  <c r="M566" i="2" s="1"/>
  <c r="O566" i="2"/>
  <c r="N576" i="2"/>
  <c r="N572" i="2"/>
  <c r="N568" i="2"/>
  <c r="BA567" i="2"/>
  <c r="BB567" i="2" s="1"/>
  <c r="BE567" i="2" s="1"/>
  <c r="L567" i="2" s="1"/>
  <c r="BH567" i="2" s="1"/>
  <c r="M567" i="2" s="1"/>
  <c r="O567" i="2"/>
  <c r="BI569" i="2"/>
  <c r="BJ569" i="2"/>
  <c r="AY568" i="2"/>
  <c r="P568" i="2" s="1"/>
  <c r="AZ568" i="2" s="1"/>
  <c r="AY572" i="2"/>
  <c r="P572" i="2" s="1"/>
  <c r="AZ572" i="2" s="1"/>
  <c r="N578" i="2"/>
  <c r="N574" i="2"/>
  <c r="N570" i="2"/>
  <c r="N566" i="2"/>
  <c r="BA575" i="2"/>
  <c r="BB575" i="2" s="1"/>
  <c r="BE575" i="2" s="1"/>
  <c r="L575" i="2" s="1"/>
  <c r="BH575" i="2" s="1"/>
  <c r="M575" i="2" s="1"/>
  <c r="O575" i="2"/>
  <c r="O563" i="2"/>
  <c r="BA563" i="2"/>
  <c r="BB563" i="2" s="1"/>
  <c r="BE563" i="2" s="1"/>
  <c r="L563" i="2" s="1"/>
  <c r="BH563" i="2" s="1"/>
  <c r="M563" i="2" s="1"/>
  <c r="AY576" i="2"/>
  <c r="P576" i="2" s="1"/>
  <c r="AZ576" i="2" s="1"/>
  <c r="AY574" i="2"/>
  <c r="P574" i="2" s="1"/>
  <c r="AZ574" i="2" s="1"/>
  <c r="N621" i="2"/>
  <c r="BA623" i="2"/>
  <c r="BB623" i="2" s="1"/>
  <c r="BE623" i="2" s="1"/>
  <c r="L623" i="2" s="1"/>
  <c r="BH623" i="2" s="1"/>
  <c r="M623" i="2" s="1"/>
  <c r="O623" i="2"/>
  <c r="N625" i="2"/>
  <c r="N617" i="2"/>
  <c r="N627" i="2"/>
  <c r="N623" i="2"/>
  <c r="N619" i="2"/>
  <c r="BA626" i="2"/>
  <c r="BB626" i="2" s="1"/>
  <c r="BE626" i="2" s="1"/>
  <c r="L626" i="2" s="1"/>
  <c r="BH626" i="2" s="1"/>
  <c r="M626" i="2" s="1"/>
  <c r="O626" i="2"/>
  <c r="O614" i="2"/>
  <c r="BA614" i="2"/>
  <c r="BB614" i="2" s="1"/>
  <c r="BE614" i="2" s="1"/>
  <c r="L614" i="2" s="1"/>
  <c r="BH614" i="2" s="1"/>
  <c r="M614" i="2" s="1"/>
  <c r="AY619" i="2"/>
  <c r="P619" i="2" s="1"/>
  <c r="AZ619" i="2" s="1"/>
  <c r="AY621" i="2"/>
  <c r="P621" i="2" s="1"/>
  <c r="AZ621" i="2" s="1"/>
  <c r="N629" i="2"/>
  <c r="BA618" i="2"/>
  <c r="BB618" i="2" s="1"/>
  <c r="BE618" i="2" s="1"/>
  <c r="L618" i="2" s="1"/>
  <c r="BH618" i="2" s="1"/>
  <c r="M618" i="2" s="1"/>
  <c r="O618" i="2"/>
  <c r="AY617" i="2"/>
  <c r="P617" i="2" s="1"/>
  <c r="AZ617" i="2" s="1"/>
  <c r="AY625" i="2"/>
  <c r="P625" i="2" s="1"/>
  <c r="AZ625" i="2" s="1"/>
  <c r="AY627" i="2"/>
  <c r="P627" i="2" s="1"/>
  <c r="AZ627" i="2" s="1"/>
  <c r="AY629" i="2"/>
  <c r="P629" i="2" s="1"/>
  <c r="AZ629" i="2" s="1"/>
  <c r="BA714" i="2"/>
  <c r="BB714" i="2" s="1"/>
  <c r="BE714" i="2" s="1"/>
  <c r="L714" i="2" s="1"/>
  <c r="BH714" i="2" s="1"/>
  <c r="M714" i="2" s="1"/>
  <c r="O714" i="2"/>
  <c r="BA712" i="2"/>
  <c r="BB712" i="2" s="1"/>
  <c r="BE712" i="2" s="1"/>
  <c r="L712" i="2" s="1"/>
  <c r="BH712" i="2" s="1"/>
  <c r="M712" i="2" s="1"/>
  <c r="O712" i="2"/>
  <c r="BA702" i="2"/>
  <c r="BB702" i="2" s="1"/>
  <c r="BE702" i="2" s="1"/>
  <c r="L702" i="2" s="1"/>
  <c r="BH702" i="2" s="1"/>
  <c r="M702" i="2" s="1"/>
  <c r="O702" i="2"/>
  <c r="N712" i="2"/>
  <c r="N708" i="2"/>
  <c r="N704" i="2"/>
  <c r="BA711" i="2"/>
  <c r="BB711" i="2" s="1"/>
  <c r="BE711" i="2" s="1"/>
  <c r="L711" i="2" s="1"/>
  <c r="BH711" i="2" s="1"/>
  <c r="M711" i="2" s="1"/>
  <c r="O711" i="2"/>
  <c r="BI701" i="2"/>
  <c r="BJ701" i="2"/>
  <c r="BA710" i="2"/>
  <c r="BB710" i="2" s="1"/>
  <c r="BE710" i="2" s="1"/>
  <c r="L710" i="2" s="1"/>
  <c r="BH710" i="2" s="1"/>
  <c r="M710" i="2" s="1"/>
  <c r="O710" i="2"/>
  <c r="BJ705" i="2"/>
  <c r="BA707" i="2"/>
  <c r="BB707" i="2" s="1"/>
  <c r="BE707" i="2" s="1"/>
  <c r="L707" i="2" s="1"/>
  <c r="BH707" i="2" s="1"/>
  <c r="M707" i="2" s="1"/>
  <c r="O707" i="2"/>
  <c r="N714" i="2"/>
  <c r="N710" i="2"/>
  <c r="N706" i="2"/>
  <c r="N702" i="2"/>
  <c r="BK705" i="2"/>
  <c r="BM705" i="2" s="1"/>
  <c r="BA703" i="2"/>
  <c r="BB703" i="2" s="1"/>
  <c r="BE703" i="2" s="1"/>
  <c r="L703" i="2" s="1"/>
  <c r="BH703" i="2" s="1"/>
  <c r="M703" i="2" s="1"/>
  <c r="O703" i="2"/>
  <c r="BJ713" i="2"/>
  <c r="AY704" i="2"/>
  <c r="P704" i="2" s="1"/>
  <c r="AZ704" i="2" s="1"/>
  <c r="AY706" i="2"/>
  <c r="P706" i="2" s="1"/>
  <c r="AZ706" i="2" s="1"/>
  <c r="AY708" i="2"/>
  <c r="P708" i="2" s="1"/>
  <c r="AZ708" i="2" s="1"/>
  <c r="N593" i="2"/>
  <c r="N589" i="2"/>
  <c r="N585" i="2"/>
  <c r="AY585" i="2"/>
  <c r="P585" i="2" s="1"/>
  <c r="AZ585" i="2" s="1"/>
  <c r="BI590" i="2"/>
  <c r="BK582" i="2"/>
  <c r="BM582" i="2" s="1"/>
  <c r="N595" i="2"/>
  <c r="N591" i="2"/>
  <c r="N587" i="2"/>
  <c r="N583" i="2"/>
  <c r="AY589" i="2"/>
  <c r="P589" i="2" s="1"/>
  <c r="AZ589" i="2" s="1"/>
  <c r="AY591" i="2"/>
  <c r="P591" i="2" s="1"/>
  <c r="AZ591" i="2" s="1"/>
  <c r="BA587" i="2"/>
  <c r="BB587" i="2" s="1"/>
  <c r="BE587" i="2" s="1"/>
  <c r="L587" i="2" s="1"/>
  <c r="BH587" i="2" s="1"/>
  <c r="M587" i="2" s="1"/>
  <c r="O587" i="2"/>
  <c r="BA588" i="2"/>
  <c r="BB588" i="2" s="1"/>
  <c r="BE588" i="2" s="1"/>
  <c r="L588" i="2" s="1"/>
  <c r="O588" i="2"/>
  <c r="BK584" i="2"/>
  <c r="BM584" i="2" s="1"/>
  <c r="AY595" i="2"/>
  <c r="P595" i="2" s="1"/>
  <c r="AZ595" i="2" s="1"/>
  <c r="AY583" i="2"/>
  <c r="P583" i="2" s="1"/>
  <c r="AZ583" i="2" s="1"/>
  <c r="AY593" i="2"/>
  <c r="P593" i="2" s="1"/>
  <c r="AZ593" i="2" s="1"/>
  <c r="N640" i="2"/>
  <c r="BA638" i="2"/>
  <c r="BB638" i="2" s="1"/>
  <c r="BE638" i="2" s="1"/>
  <c r="L638" i="2" s="1"/>
  <c r="BH638" i="2" s="1"/>
  <c r="M638" i="2" s="1"/>
  <c r="O638" i="2"/>
  <c r="N646" i="2"/>
  <c r="N642" i="2"/>
  <c r="N638" i="2"/>
  <c r="BK637" i="2"/>
  <c r="BM637" i="2" s="1"/>
  <c r="AY646" i="2"/>
  <c r="P646" i="2" s="1"/>
  <c r="AZ646" i="2" s="1"/>
  <c r="BA632" i="2"/>
  <c r="BB632" i="2" s="1"/>
  <c r="BE632" i="2" s="1"/>
  <c r="L632" i="2" s="1"/>
  <c r="O632" i="2"/>
  <c r="N644" i="2"/>
  <c r="N636" i="2"/>
  <c r="N634" i="2"/>
  <c r="AY634" i="2"/>
  <c r="P634" i="2" s="1"/>
  <c r="AZ634" i="2" s="1"/>
  <c r="AY640" i="2"/>
  <c r="P640" i="2" s="1"/>
  <c r="AZ640" i="2" s="1"/>
  <c r="AY642" i="2"/>
  <c r="P642" i="2" s="1"/>
  <c r="AZ642" i="2" s="1"/>
  <c r="AY636" i="2"/>
  <c r="P636" i="2" s="1"/>
  <c r="AZ636" i="2" s="1"/>
  <c r="BK633" i="2"/>
  <c r="BM633" i="2" s="1"/>
  <c r="O630" i="2"/>
  <c r="BA630" i="2"/>
  <c r="BB630" i="2" s="1"/>
  <c r="BE630" i="2" s="1"/>
  <c r="L630" i="2" s="1"/>
  <c r="AY644" i="2"/>
  <c r="P644" i="2" s="1"/>
  <c r="AZ644" i="2" s="1"/>
  <c r="O673" i="2"/>
  <c r="BA673" i="2"/>
  <c r="BB673" i="2" s="1"/>
  <c r="BE673" i="2" s="1"/>
  <c r="L673" i="2" s="1"/>
  <c r="BH673" i="2" s="1"/>
  <c r="M673" i="2" s="1"/>
  <c r="O664" i="2"/>
  <c r="BA664" i="2"/>
  <c r="BB664" i="2" s="1"/>
  <c r="BE664" i="2" s="1"/>
  <c r="L664" i="2" s="1"/>
  <c r="BH664" i="2" s="1"/>
  <c r="M664" i="2" s="1"/>
  <c r="O672" i="2"/>
  <c r="BA672" i="2"/>
  <c r="BB672" i="2" s="1"/>
  <c r="BE672" i="2" s="1"/>
  <c r="L672" i="2" s="1"/>
  <c r="BH672" i="2" s="1"/>
  <c r="M672" i="2" s="1"/>
  <c r="O668" i="2"/>
  <c r="BA668" i="2"/>
  <c r="BB668" i="2" s="1"/>
  <c r="BE668" i="2" s="1"/>
  <c r="L668" i="2" s="1"/>
  <c r="BH668" i="2" s="1"/>
  <c r="M668" i="2" s="1"/>
  <c r="N696" i="2"/>
  <c r="O683" i="2"/>
  <c r="BA683" i="2"/>
  <c r="BB683" i="2" s="1"/>
  <c r="BE683" i="2" s="1"/>
  <c r="L683" i="2" s="1"/>
  <c r="BH683" i="2" s="1"/>
  <c r="M683" i="2" s="1"/>
  <c r="O697" i="2"/>
  <c r="BA697" i="2"/>
  <c r="BB697" i="2" s="1"/>
  <c r="BE697" i="2" s="1"/>
  <c r="L697" i="2" s="1"/>
  <c r="BH697" i="2" s="1"/>
  <c r="M697" i="2" s="1"/>
  <c r="N667" i="2"/>
  <c r="N671" i="2"/>
  <c r="AY696" i="2"/>
  <c r="P696" i="2" s="1"/>
  <c r="AZ696" i="2" s="1"/>
  <c r="AY671" i="2"/>
  <c r="P671" i="2" s="1"/>
  <c r="AZ671" i="2" s="1"/>
  <c r="BJ681" i="2"/>
  <c r="BI681" i="2"/>
  <c r="N665" i="2"/>
  <c r="O684" i="2"/>
  <c r="BA684" i="2"/>
  <c r="BB684" i="2" s="1"/>
  <c r="BE684" i="2" s="1"/>
  <c r="L684" i="2" s="1"/>
  <c r="BH684" i="2" s="1"/>
  <c r="M684" i="2" s="1"/>
  <c r="N664" i="2"/>
  <c r="N668" i="2"/>
  <c r="N672" i="2"/>
  <c r="O689" i="2"/>
  <c r="BA689" i="2"/>
  <c r="BB689" i="2" s="1"/>
  <c r="BE689" i="2" s="1"/>
  <c r="L689" i="2" s="1"/>
  <c r="BH689" i="2" s="1"/>
  <c r="M689" i="2" s="1"/>
  <c r="AY665" i="2"/>
  <c r="P665" i="2" s="1"/>
  <c r="AZ665" i="2" s="1"/>
  <c r="O666" i="2"/>
  <c r="BA666" i="2"/>
  <c r="BB666" i="2" s="1"/>
  <c r="BE666" i="2" s="1"/>
  <c r="L666" i="2" s="1"/>
  <c r="BH666" i="2" s="1"/>
  <c r="M666" i="2" s="1"/>
  <c r="O674" i="2"/>
  <c r="BA674" i="2"/>
  <c r="BB674" i="2" s="1"/>
  <c r="BE674" i="2" s="1"/>
  <c r="L674" i="2" s="1"/>
  <c r="BH674" i="2" s="1"/>
  <c r="M674" i="2" s="1"/>
  <c r="O676" i="2"/>
  <c r="BA676" i="2"/>
  <c r="BB676" i="2" s="1"/>
  <c r="BE676" i="2" s="1"/>
  <c r="L676" i="2" s="1"/>
  <c r="BH676" i="2" s="1"/>
  <c r="M676" i="2" s="1"/>
  <c r="N669" i="2"/>
  <c r="N673" i="2"/>
  <c r="O667" i="2"/>
  <c r="BA667" i="2"/>
  <c r="BB667" i="2" s="1"/>
  <c r="BE667" i="2" s="1"/>
  <c r="L667" i="2" s="1"/>
  <c r="BH667" i="2" s="1"/>
  <c r="M667" i="2" s="1"/>
  <c r="N695" i="2"/>
  <c r="AY695" i="2"/>
  <c r="P695" i="2" s="1"/>
  <c r="AZ695" i="2" s="1"/>
  <c r="N666" i="2"/>
  <c r="N670" i="2"/>
  <c r="N674" i="2"/>
  <c r="AY669" i="2"/>
  <c r="P669" i="2" s="1"/>
  <c r="AZ669" i="2" s="1"/>
  <c r="AY670" i="2"/>
  <c r="P670" i="2" s="1"/>
  <c r="AZ670" i="2" s="1"/>
  <c r="BL675" i="2"/>
  <c r="BA385" i="2" l="1"/>
  <c r="BB385" i="2" s="1"/>
  <c r="BE385" i="2" s="1"/>
  <c r="L385" i="2" s="1"/>
  <c r="BH385" i="2" s="1"/>
  <c r="M385" i="2" s="1"/>
  <c r="BJ547" i="2"/>
  <c r="BK367" i="2"/>
  <c r="BM367" i="2" s="1"/>
  <c r="BA384" i="2"/>
  <c r="BB384" i="2" s="1"/>
  <c r="BE384" i="2" s="1"/>
  <c r="L384" i="2" s="1"/>
  <c r="BH384" i="2" s="1"/>
  <c r="M384" i="2" s="1"/>
  <c r="BI384" i="2" s="1"/>
  <c r="BI430" i="2"/>
  <c r="BI606" i="2"/>
  <c r="BJ154" i="2"/>
  <c r="BA38" i="2"/>
  <c r="BB38" i="2" s="1"/>
  <c r="BE38" i="2" s="1"/>
  <c r="L38" i="2" s="1"/>
  <c r="BH38" i="2" s="1"/>
  <c r="M38" i="2" s="1"/>
  <c r="BI38" i="2" s="1"/>
  <c r="BJ573" i="2"/>
  <c r="BA556" i="2"/>
  <c r="BB556" i="2" s="1"/>
  <c r="BE556" i="2" s="1"/>
  <c r="L556" i="2" s="1"/>
  <c r="O222" i="2"/>
  <c r="O681" i="2"/>
  <c r="BI721" i="2"/>
  <c r="BK214" i="2"/>
  <c r="BM214" i="2" s="1"/>
  <c r="O208" i="2"/>
  <c r="BJ577" i="2"/>
  <c r="BJ102" i="2"/>
  <c r="O150" i="2"/>
  <c r="BA139" i="2"/>
  <c r="BB139" i="2" s="1"/>
  <c r="BE139" i="2" s="1"/>
  <c r="L139" i="2" s="1"/>
  <c r="BH139" i="2" s="1"/>
  <c r="M139" i="2" s="1"/>
  <c r="O139" i="2"/>
  <c r="BK229" i="2"/>
  <c r="BM229" i="2" s="1"/>
  <c r="BK550" i="2"/>
  <c r="BM550" i="2" s="1"/>
  <c r="BA4" i="2"/>
  <c r="BB4" i="2" s="1"/>
  <c r="BE4" i="2" s="1"/>
  <c r="L4" i="2" s="1"/>
  <c r="BH4" i="2" s="1"/>
  <c r="M4" i="2" s="1"/>
  <c r="BJ4" i="2" s="1"/>
  <c r="BI279" i="2"/>
  <c r="BJ631" i="2"/>
  <c r="BI37" i="2"/>
  <c r="O429" i="2"/>
  <c r="BJ628" i="2"/>
  <c r="BJ582" i="2"/>
  <c r="BI531" i="2"/>
  <c r="O36" i="2"/>
  <c r="BA693" i="2"/>
  <c r="BB693" i="2" s="1"/>
  <c r="BE693" i="2" s="1"/>
  <c r="L693" i="2" s="1"/>
  <c r="BH693" i="2" s="1"/>
  <c r="M693" i="2" s="1"/>
  <c r="BJ693" i="2" s="1"/>
  <c r="BK357" i="2"/>
  <c r="BM357" i="2" s="1"/>
  <c r="BK681" i="2"/>
  <c r="BM681" i="2" s="1"/>
  <c r="BK441" i="2"/>
  <c r="BM441" i="2" s="1"/>
  <c r="BI562" i="2"/>
  <c r="BI544" i="2"/>
  <c r="BK590" i="2"/>
  <c r="BM590" i="2" s="1"/>
  <c r="BJ675" i="2"/>
  <c r="BJ353" i="2"/>
  <c r="BJ717" i="2"/>
  <c r="BA153" i="2"/>
  <c r="BB153" i="2" s="1"/>
  <c r="BE153" i="2" s="1"/>
  <c r="L153" i="2" s="1"/>
  <c r="BH153" i="2" s="1"/>
  <c r="M153" i="2" s="1"/>
  <c r="BI153" i="2" s="1"/>
  <c r="BK426" i="2"/>
  <c r="BM426" i="2" s="1"/>
  <c r="BK586" i="2"/>
  <c r="BM586" i="2" s="1"/>
  <c r="BA93" i="2"/>
  <c r="BB93" i="2" s="1"/>
  <c r="BE93" i="2" s="1"/>
  <c r="L93" i="2" s="1"/>
  <c r="BK93" i="2" s="1"/>
  <c r="BM93" i="2" s="1"/>
  <c r="BJ123" i="2"/>
  <c r="BJ16" i="2"/>
  <c r="BJ586" i="2"/>
  <c r="BK154" i="2"/>
  <c r="BM154" i="2" s="1"/>
  <c r="BK43" i="2"/>
  <c r="BM43" i="2" s="1"/>
  <c r="BI99" i="2"/>
  <c r="BK16" i="2"/>
  <c r="BM16" i="2" s="1"/>
  <c r="BA227" i="2"/>
  <c r="BB227" i="2" s="1"/>
  <c r="BE227" i="2" s="1"/>
  <c r="L227" i="2" s="1"/>
  <c r="BH227" i="2" s="1"/>
  <c r="M227" i="2" s="1"/>
  <c r="BJ227" i="2" s="1"/>
  <c r="BJ441" i="2"/>
  <c r="BK366" i="2"/>
  <c r="BM366" i="2" s="1"/>
  <c r="BH700" i="2"/>
  <c r="M700" i="2" s="1"/>
  <c r="BJ700" i="2" s="1"/>
  <c r="BK49" i="2"/>
  <c r="BM49" i="2" s="1"/>
  <c r="BI633" i="2"/>
  <c r="BK279" i="2"/>
  <c r="BM279" i="2" s="1"/>
  <c r="BJ426" i="2"/>
  <c r="BJ439" i="2"/>
  <c r="BI49" i="2"/>
  <c r="BI624" i="2"/>
  <c r="BI366" i="2"/>
  <c r="BI699" i="2"/>
  <c r="BJ341" i="2"/>
  <c r="BJ40" i="2"/>
  <c r="BK216" i="2"/>
  <c r="BM216" i="2" s="1"/>
  <c r="BJ358" i="2"/>
  <c r="BA163" i="2"/>
  <c r="BB163" i="2" s="1"/>
  <c r="BE163" i="2" s="1"/>
  <c r="L163" i="2" s="1"/>
  <c r="BH163" i="2" s="1"/>
  <c r="M163" i="2" s="1"/>
  <c r="BI163" i="2" s="1"/>
  <c r="O210" i="2"/>
  <c r="BK358" i="2"/>
  <c r="BM358" i="2" s="1"/>
  <c r="BK428" i="2"/>
  <c r="BM428" i="2" s="1"/>
  <c r="BA369" i="2"/>
  <c r="BB369" i="2" s="1"/>
  <c r="BE369" i="2" s="1"/>
  <c r="L369" i="2" s="1"/>
  <c r="BH369" i="2" s="1"/>
  <c r="M369" i="2" s="1"/>
  <c r="O601" i="2"/>
  <c r="BA97" i="2"/>
  <c r="BB97" i="2" s="1"/>
  <c r="BE97" i="2" s="1"/>
  <c r="L97" i="2" s="1"/>
  <c r="BH97" i="2" s="1"/>
  <c r="M97" i="2" s="1"/>
  <c r="BJ97" i="2" s="1"/>
  <c r="BA351" i="2"/>
  <c r="BB351" i="2" s="1"/>
  <c r="BE351" i="2" s="1"/>
  <c r="L351" i="2" s="1"/>
  <c r="BK351" i="2" s="1"/>
  <c r="BM351" i="2" s="1"/>
  <c r="BK635" i="2"/>
  <c r="BM635" i="2" s="1"/>
  <c r="BA88" i="2"/>
  <c r="BB88" i="2" s="1"/>
  <c r="BE88" i="2" s="1"/>
  <c r="L88" i="2" s="1"/>
  <c r="BH88" i="2" s="1"/>
  <c r="M88" i="2" s="1"/>
  <c r="BJ88" i="2" s="1"/>
  <c r="O361" i="2"/>
  <c r="BA361" i="2"/>
  <c r="BB361" i="2" s="1"/>
  <c r="BE361" i="2" s="1"/>
  <c r="L361" i="2" s="1"/>
  <c r="BJ536" i="2"/>
  <c r="BA206" i="2"/>
  <c r="BB206" i="2" s="1"/>
  <c r="BE206" i="2" s="1"/>
  <c r="L206" i="2" s="1"/>
  <c r="BH206" i="2" s="1"/>
  <c r="M206" i="2" s="1"/>
  <c r="BK720" i="2"/>
  <c r="BM720" i="2" s="1"/>
  <c r="BI389" i="2"/>
  <c r="BJ155" i="2"/>
  <c r="BK536" i="2"/>
  <c r="BM536" i="2" s="1"/>
  <c r="BJ584" i="2"/>
  <c r="BK218" i="2"/>
  <c r="BM218" i="2" s="1"/>
  <c r="BI580" i="2"/>
  <c r="BJ216" i="2"/>
  <c r="BI557" i="2"/>
  <c r="O597" i="2"/>
  <c r="BK352" i="2"/>
  <c r="BM352" i="2" s="1"/>
  <c r="BI365" i="2"/>
  <c r="BK579" i="2"/>
  <c r="BM579" i="2" s="1"/>
  <c r="BJ35" i="2"/>
  <c r="BJ43" i="2"/>
  <c r="BA355" i="2"/>
  <c r="BB355" i="2" s="1"/>
  <c r="BE355" i="2" s="1"/>
  <c r="L355" i="2" s="1"/>
  <c r="BH355" i="2" s="1"/>
  <c r="M355" i="2" s="1"/>
  <c r="BJ95" i="2"/>
  <c r="BJ214" i="2"/>
  <c r="BK564" i="2"/>
  <c r="BM564" i="2" s="1"/>
  <c r="BK653" i="2"/>
  <c r="BM653" i="2" s="1"/>
  <c r="BJ645" i="2"/>
  <c r="BJ535" i="2"/>
  <c r="BI374" i="2"/>
  <c r="O691" i="2"/>
  <c r="BJ592" i="2"/>
  <c r="BA346" i="2"/>
  <c r="BB346" i="2" s="1"/>
  <c r="BE346" i="2" s="1"/>
  <c r="L346" i="2" s="1"/>
  <c r="BH346" i="2" s="1"/>
  <c r="M346" i="2" s="1"/>
  <c r="BJ346" i="2" s="1"/>
  <c r="BJ602" i="2"/>
  <c r="BK371" i="2"/>
  <c r="BM371" i="2" s="1"/>
  <c r="O8" i="2"/>
  <c r="O43" i="2"/>
  <c r="O653" i="2"/>
  <c r="BA342" i="2"/>
  <c r="BB342" i="2" s="1"/>
  <c r="BE342" i="2" s="1"/>
  <c r="L342" i="2" s="1"/>
  <c r="BH342" i="2" s="1"/>
  <c r="M342" i="2" s="1"/>
  <c r="BI529" i="2"/>
  <c r="BJ620" i="2"/>
  <c r="BA692" i="2"/>
  <c r="BB692" i="2" s="1"/>
  <c r="BE692" i="2" s="1"/>
  <c r="L692" i="2" s="1"/>
  <c r="BH692" i="2" s="1"/>
  <c r="M692" i="2" s="1"/>
  <c r="BJ692" i="2" s="1"/>
  <c r="BI371" i="2"/>
  <c r="BI555" i="2"/>
  <c r="BK555" i="2"/>
  <c r="BM555" i="2" s="1"/>
  <c r="BK35" i="2"/>
  <c r="BM35" i="2" s="1"/>
  <c r="BK8" i="2"/>
  <c r="BM8" i="2" s="1"/>
  <c r="BJ622" i="2"/>
  <c r="BI725" i="2"/>
  <c r="BI42" i="2"/>
  <c r="BK597" i="2"/>
  <c r="BM597" i="2" s="1"/>
  <c r="BI283" i="2"/>
  <c r="BJ605" i="2"/>
  <c r="BI362" i="2"/>
  <c r="BA149" i="2"/>
  <c r="BB149" i="2" s="1"/>
  <c r="BE149" i="2" s="1"/>
  <c r="L149" i="2" s="1"/>
  <c r="BH149" i="2" s="1"/>
  <c r="M149" i="2" s="1"/>
  <c r="BI149" i="2" s="1"/>
  <c r="BA687" i="2"/>
  <c r="BB687" i="2" s="1"/>
  <c r="BE687" i="2" s="1"/>
  <c r="L687" i="2" s="1"/>
  <c r="BH687" i="2" s="1"/>
  <c r="M687" i="2" s="1"/>
  <c r="BJ687" i="2" s="1"/>
  <c r="BI615" i="2"/>
  <c r="BJ647" i="2"/>
  <c r="BK362" i="2"/>
  <c r="BM362" i="2" s="1"/>
  <c r="O647" i="2"/>
  <c r="O141" i="2"/>
  <c r="BA141" i="2"/>
  <c r="BB141" i="2" s="1"/>
  <c r="BE141" i="2" s="1"/>
  <c r="L141" i="2" s="1"/>
  <c r="BI551" i="2"/>
  <c r="O645" i="2"/>
  <c r="BK349" i="2"/>
  <c r="BM349" i="2" s="1"/>
  <c r="BK615" i="2"/>
  <c r="BM615" i="2" s="1"/>
  <c r="BI349" i="2"/>
  <c r="BM648" i="2"/>
  <c r="BJ637" i="2"/>
  <c r="BK551" i="2"/>
  <c r="BM551" i="2" s="1"/>
  <c r="BM10" i="2"/>
  <c r="BK169" i="2"/>
  <c r="BM169" i="2" s="1"/>
  <c r="BK222" i="2"/>
  <c r="BM222" i="2" s="1"/>
  <c r="BJ641" i="2"/>
  <c r="BA278" i="2"/>
  <c r="BB278" i="2" s="1"/>
  <c r="BE278" i="2" s="1"/>
  <c r="L278" i="2" s="1"/>
  <c r="BH278" i="2" s="1"/>
  <c r="M278" i="2" s="1"/>
  <c r="BK605" i="2"/>
  <c r="BM605" i="2" s="1"/>
  <c r="BK647" i="2"/>
  <c r="BM647" i="2" s="1"/>
  <c r="BA145" i="2"/>
  <c r="BB145" i="2" s="1"/>
  <c r="BE145" i="2" s="1"/>
  <c r="L145" i="2" s="1"/>
  <c r="BH145" i="2" s="1"/>
  <c r="M145" i="2" s="1"/>
  <c r="BJ41" i="2"/>
  <c r="BI6" i="2"/>
  <c r="BJ435" i="2"/>
  <c r="BK353" i="2"/>
  <c r="BM353" i="2" s="1"/>
  <c r="BK42" i="2"/>
  <c r="BM42" i="2" s="1"/>
  <c r="BA121" i="2"/>
  <c r="BB121" i="2" s="1"/>
  <c r="BE121" i="2" s="1"/>
  <c r="L121" i="2" s="1"/>
  <c r="BI564" i="2"/>
  <c r="BI360" i="2"/>
  <c r="BK360" i="2"/>
  <c r="BM360" i="2" s="1"/>
  <c r="BK41" i="2"/>
  <c r="BM41" i="2" s="1"/>
  <c r="BI210" i="2"/>
  <c r="BJ210" i="2"/>
  <c r="BI616" i="2"/>
  <c r="BJ616" i="2"/>
  <c r="BI709" i="2"/>
  <c r="BK602" i="2"/>
  <c r="BM602" i="2" s="1"/>
  <c r="BI8" i="2"/>
  <c r="BK287" i="2"/>
  <c r="BM287" i="2" s="1"/>
  <c r="BK660" i="2"/>
  <c r="BM660" i="2" s="1"/>
  <c r="O686" i="2"/>
  <c r="BA686" i="2"/>
  <c r="BB686" i="2" s="1"/>
  <c r="BE686" i="2" s="1"/>
  <c r="L686" i="2" s="1"/>
  <c r="BK375" i="2"/>
  <c r="BM375" i="2" s="1"/>
  <c r="BI51" i="2"/>
  <c r="BK541" i="2"/>
  <c r="BM541" i="2" s="1"/>
  <c r="BJ357" i="2"/>
  <c r="BI370" i="2"/>
  <c r="BA96" i="2"/>
  <c r="BB96" i="2" s="1"/>
  <c r="BE96" i="2" s="1"/>
  <c r="L96" i="2" s="1"/>
  <c r="BA148" i="2"/>
  <c r="BB148" i="2" s="1"/>
  <c r="BE148" i="2" s="1"/>
  <c r="L148" i="2" s="1"/>
  <c r="BH148" i="2" s="1"/>
  <c r="M148" i="2" s="1"/>
  <c r="BA688" i="2"/>
  <c r="BB688" i="2" s="1"/>
  <c r="BE688" i="2" s="1"/>
  <c r="L688" i="2" s="1"/>
  <c r="BH688" i="2" s="1"/>
  <c r="M688" i="2" s="1"/>
  <c r="BI688" i="2" s="1"/>
  <c r="BI352" i="2"/>
  <c r="BK341" i="2"/>
  <c r="BM341" i="2" s="1"/>
  <c r="BI348" i="2"/>
  <c r="BK622" i="2"/>
  <c r="BM622" i="2" s="1"/>
  <c r="BA682" i="2"/>
  <c r="BB682" i="2" s="1"/>
  <c r="BE682" i="2" s="1"/>
  <c r="L682" i="2" s="1"/>
  <c r="BH682" i="2" s="1"/>
  <c r="M682" i="2" s="1"/>
  <c r="BJ375" i="2"/>
  <c r="BK220" i="2"/>
  <c r="BM220" i="2" s="1"/>
  <c r="BA160" i="2"/>
  <c r="BB160" i="2" s="1"/>
  <c r="BE160" i="2" s="1"/>
  <c r="L160" i="2" s="1"/>
  <c r="BH160" i="2" s="1"/>
  <c r="M160" i="2" s="1"/>
  <c r="BK531" i="2"/>
  <c r="BM531" i="2" s="1"/>
  <c r="BJ635" i="2"/>
  <c r="BA431" i="2"/>
  <c r="BB431" i="2" s="1"/>
  <c r="BE431" i="2" s="1"/>
  <c r="L431" i="2" s="1"/>
  <c r="O431" i="2"/>
  <c r="BJ546" i="2"/>
  <c r="BK51" i="2"/>
  <c r="BM51" i="2" s="1"/>
  <c r="BA48" i="2"/>
  <c r="BB48" i="2" s="1"/>
  <c r="BE48" i="2" s="1"/>
  <c r="L48" i="2" s="1"/>
  <c r="BK48" i="2" s="1"/>
  <c r="BM48" i="2" s="1"/>
  <c r="BI233" i="2"/>
  <c r="BK50" i="2"/>
  <c r="BM50" i="2" s="1"/>
  <c r="O639" i="2"/>
  <c r="BA639" i="2"/>
  <c r="BB639" i="2" s="1"/>
  <c r="BE639" i="2" s="1"/>
  <c r="L639" i="2" s="1"/>
  <c r="BH639" i="2" s="1"/>
  <c r="M639" i="2" s="1"/>
  <c r="BK434" i="2"/>
  <c r="BM434" i="2" s="1"/>
  <c r="BK284" i="2"/>
  <c r="BM284" i="2" s="1"/>
  <c r="BJ643" i="2"/>
  <c r="BJ540" i="2"/>
  <c r="BI288" i="2"/>
  <c r="BI229" i="2"/>
  <c r="BA719" i="2"/>
  <c r="BB719" i="2" s="1"/>
  <c r="BE719" i="2" s="1"/>
  <c r="L719" i="2" s="1"/>
  <c r="BH719" i="2" s="1"/>
  <c r="M719" i="2" s="1"/>
  <c r="BK616" i="2"/>
  <c r="BM616" i="2" s="1"/>
  <c r="BK233" i="2"/>
  <c r="BM233" i="2" s="1"/>
  <c r="BI581" i="2"/>
  <c r="BK429" i="2"/>
  <c r="BM429" i="2" s="1"/>
  <c r="BK363" i="2"/>
  <c r="BM363" i="2" s="1"/>
  <c r="BI356" i="2"/>
  <c r="BI94" i="2"/>
  <c r="BJ220" i="2"/>
  <c r="BK94" i="2"/>
  <c r="BM94" i="2" s="1"/>
  <c r="O220" i="2"/>
  <c r="BA723" i="2"/>
  <c r="BB723" i="2" s="1"/>
  <c r="BE723" i="2" s="1"/>
  <c r="L723" i="2" s="1"/>
  <c r="BK723" i="2" s="1"/>
  <c r="BM723" i="2" s="1"/>
  <c r="BK356" i="2"/>
  <c r="BM356" i="2" s="1"/>
  <c r="BK643" i="2"/>
  <c r="BM643" i="2" s="1"/>
  <c r="BK210" i="2"/>
  <c r="BM210" i="2" s="1"/>
  <c r="BK547" i="2"/>
  <c r="BM547" i="2" s="1"/>
  <c r="O120" i="2"/>
  <c r="BA120" i="2"/>
  <c r="BB120" i="2" s="1"/>
  <c r="BE120" i="2" s="1"/>
  <c r="L120" i="2" s="1"/>
  <c r="BH120" i="2" s="1"/>
  <c r="M120" i="2" s="1"/>
  <c r="BA127" i="2"/>
  <c r="BB127" i="2" s="1"/>
  <c r="BE127" i="2" s="1"/>
  <c r="L127" i="2" s="1"/>
  <c r="O127" i="2"/>
  <c r="BK672" i="2"/>
  <c r="BM672" i="2" s="1"/>
  <c r="BI554" i="2"/>
  <c r="O159" i="2"/>
  <c r="BA159" i="2"/>
  <c r="BB159" i="2" s="1"/>
  <c r="BE159" i="2" s="1"/>
  <c r="L159" i="2" s="1"/>
  <c r="BH159" i="2" s="1"/>
  <c r="M159" i="2" s="1"/>
  <c r="BA143" i="2"/>
  <c r="BB143" i="2" s="1"/>
  <c r="BE143" i="2" s="1"/>
  <c r="L143" i="2" s="1"/>
  <c r="BH143" i="2" s="1"/>
  <c r="M143" i="2" s="1"/>
  <c r="O143" i="2"/>
  <c r="BM675" i="2"/>
  <c r="BK38" i="2"/>
  <c r="BM38" i="2" s="1"/>
  <c r="BK18" i="2"/>
  <c r="BM18" i="2" s="1"/>
  <c r="BK581" i="2"/>
  <c r="BM581" i="2" s="1"/>
  <c r="BK702" i="2"/>
  <c r="BM702" i="2" s="1"/>
  <c r="BA657" i="2"/>
  <c r="BB657" i="2" s="1"/>
  <c r="BE657" i="2" s="1"/>
  <c r="L657" i="2" s="1"/>
  <c r="O657" i="2"/>
  <c r="O690" i="2"/>
  <c r="BA690" i="2"/>
  <c r="BB690" i="2" s="1"/>
  <c r="BE690" i="2" s="1"/>
  <c r="L690" i="2" s="1"/>
  <c r="BJ579" i="2"/>
  <c r="BI579" i="2"/>
  <c r="BJ388" i="2"/>
  <c r="BA698" i="2"/>
  <c r="BB698" i="2" s="1"/>
  <c r="BE698" i="2" s="1"/>
  <c r="L698" i="2" s="1"/>
  <c r="O698" i="2"/>
  <c r="O678" i="2"/>
  <c r="BA678" i="2"/>
  <c r="BB678" i="2" s="1"/>
  <c r="BE678" i="2" s="1"/>
  <c r="L678" i="2" s="1"/>
  <c r="BH678" i="2" s="1"/>
  <c r="M678" i="2" s="1"/>
  <c r="BI2" i="2"/>
  <c r="BK533" i="2"/>
  <c r="BM533" i="2" s="1"/>
  <c r="BK20" i="2"/>
  <c r="BM20" i="2" s="1"/>
  <c r="BK365" i="2"/>
  <c r="BM365" i="2" s="1"/>
  <c r="BJ533" i="2"/>
  <c r="BA144" i="2"/>
  <c r="BB144" i="2" s="1"/>
  <c r="BE144" i="2" s="1"/>
  <c r="L144" i="2" s="1"/>
  <c r="BH144" i="2" s="1"/>
  <c r="M144" i="2" s="1"/>
  <c r="BI144" i="2" s="1"/>
  <c r="BK374" i="2"/>
  <c r="BM374" i="2" s="1"/>
  <c r="BK561" i="2"/>
  <c r="BM561" i="2" s="1"/>
  <c r="BJ561" i="2"/>
  <c r="BK535" i="2"/>
  <c r="BM535" i="2" s="1"/>
  <c r="BI542" i="2"/>
  <c r="BJ90" i="2"/>
  <c r="BK26" i="2"/>
  <c r="BM26" i="2" s="1"/>
  <c r="BI162" i="2"/>
  <c r="BK92" i="2"/>
  <c r="BM92" i="2" s="1"/>
  <c r="BK377" i="2"/>
  <c r="BM377" i="2" s="1"/>
  <c r="BK542" i="2"/>
  <c r="BM542" i="2" s="1"/>
  <c r="BJ377" i="2"/>
  <c r="BK439" i="2"/>
  <c r="BM439" i="2" s="1"/>
  <c r="BK155" i="2"/>
  <c r="BM155" i="2" s="1"/>
  <c r="BH225" i="2"/>
  <c r="M225" i="2" s="1"/>
  <c r="BK225" i="2"/>
  <c r="BM225" i="2" s="1"/>
  <c r="BI380" i="2"/>
  <c r="BJ380" i="2"/>
  <c r="BK130" i="2"/>
  <c r="BM130" i="2" s="1"/>
  <c r="O528" i="2"/>
  <c r="BA528" i="2"/>
  <c r="BB528" i="2" s="1"/>
  <c r="BE528" i="2" s="1"/>
  <c r="L528" i="2" s="1"/>
  <c r="O359" i="2"/>
  <c r="BA359" i="2"/>
  <c r="BB359" i="2" s="1"/>
  <c r="BE359" i="2" s="1"/>
  <c r="L359" i="2" s="1"/>
  <c r="BK529" i="2"/>
  <c r="BM529" i="2" s="1"/>
  <c r="O89" i="2"/>
  <c r="O47" i="2"/>
  <c r="BA47" i="2"/>
  <c r="BB47" i="2" s="1"/>
  <c r="BE47" i="2" s="1"/>
  <c r="L47" i="2" s="1"/>
  <c r="BI130" i="2"/>
  <c r="BA147" i="2"/>
  <c r="BB147" i="2" s="1"/>
  <c r="BE147" i="2" s="1"/>
  <c r="L147" i="2" s="1"/>
  <c r="O147" i="2"/>
  <c r="BK600" i="2"/>
  <c r="BM600" i="2" s="1"/>
  <c r="BI131" i="2"/>
  <c r="BK543" i="2"/>
  <c r="BM543" i="2" s="1"/>
  <c r="BK21" i="2"/>
  <c r="BM21" i="2" s="1"/>
  <c r="BK387" i="2"/>
  <c r="BM387" i="2" s="1"/>
  <c r="BA146" i="2"/>
  <c r="BB146" i="2" s="1"/>
  <c r="BE146" i="2" s="1"/>
  <c r="L146" i="2" s="1"/>
  <c r="BH146" i="2" s="1"/>
  <c r="M146" i="2" s="1"/>
  <c r="O146" i="2"/>
  <c r="BK539" i="2"/>
  <c r="BM539" i="2" s="1"/>
  <c r="BK166" i="2"/>
  <c r="BM166" i="2" s="1"/>
  <c r="BK554" i="2"/>
  <c r="BM554" i="2" s="1"/>
  <c r="BK709" i="2"/>
  <c r="BM709" i="2" s="1"/>
  <c r="O442" i="2"/>
  <c r="BA442" i="2"/>
  <c r="BB442" i="2" s="1"/>
  <c r="BE442" i="2" s="1"/>
  <c r="L442" i="2" s="1"/>
  <c r="BH442" i="2" s="1"/>
  <c r="M442" i="2" s="1"/>
  <c r="BK45" i="2"/>
  <c r="BM45" i="2" s="1"/>
  <c r="O427" i="2"/>
  <c r="BA427" i="2"/>
  <c r="BB427" i="2" s="1"/>
  <c r="BE427" i="2" s="1"/>
  <c r="L427" i="2" s="1"/>
  <c r="BH427" i="2" s="1"/>
  <c r="M427" i="2" s="1"/>
  <c r="O140" i="2"/>
  <c r="BA140" i="2"/>
  <c r="BB140" i="2" s="1"/>
  <c r="BE140" i="2" s="1"/>
  <c r="L140" i="2" s="1"/>
  <c r="BH140" i="2" s="1"/>
  <c r="M140" i="2" s="1"/>
  <c r="BI45" i="2"/>
  <c r="BJ218" i="2"/>
  <c r="BA9" i="2"/>
  <c r="BB9" i="2" s="1"/>
  <c r="BE9" i="2" s="1"/>
  <c r="L9" i="2" s="1"/>
  <c r="BH9" i="2" s="1"/>
  <c r="M9" i="2" s="1"/>
  <c r="BJ9" i="2" s="1"/>
  <c r="BK613" i="2"/>
  <c r="BM613" i="2" s="1"/>
  <c r="BJ565" i="2"/>
  <c r="BK662" i="2"/>
  <c r="BM662" i="2" s="1"/>
  <c r="BK39" i="2"/>
  <c r="BM39" i="2" s="1"/>
  <c r="BA532" i="2"/>
  <c r="BB532" i="2" s="1"/>
  <c r="BE532" i="2" s="1"/>
  <c r="L532" i="2" s="1"/>
  <c r="O532" i="2"/>
  <c r="BM654" i="2"/>
  <c r="BK33" i="2"/>
  <c r="BM33" i="2" s="1"/>
  <c r="BK12" i="2"/>
  <c r="BM12" i="2" s="1"/>
  <c r="O212" i="2"/>
  <c r="BA212" i="2"/>
  <c r="BB212" i="2" s="1"/>
  <c r="BE212" i="2" s="1"/>
  <c r="L212" i="2" s="1"/>
  <c r="BK131" i="2"/>
  <c r="BM131" i="2" s="1"/>
  <c r="BI613" i="2"/>
  <c r="BJ571" i="2"/>
  <c r="BK288" i="2"/>
  <c r="BM288" i="2" s="1"/>
  <c r="BM650" i="2"/>
  <c r="BA350" i="2"/>
  <c r="BB350" i="2" s="1"/>
  <c r="BE350" i="2" s="1"/>
  <c r="L350" i="2" s="1"/>
  <c r="BH350" i="2" s="1"/>
  <c r="M350" i="2" s="1"/>
  <c r="BI284" i="2"/>
  <c r="O152" i="2"/>
  <c r="BA152" i="2"/>
  <c r="BB152" i="2" s="1"/>
  <c r="BE152" i="2" s="1"/>
  <c r="L152" i="2" s="1"/>
  <c r="BH152" i="2" s="1"/>
  <c r="M152" i="2" s="1"/>
  <c r="BI363" i="2"/>
  <c r="BK378" i="2"/>
  <c r="BM378" i="2" s="1"/>
  <c r="BM731" i="2"/>
  <c r="BK150" i="2"/>
  <c r="BM150" i="2" s="1"/>
  <c r="BJ12" i="2"/>
  <c r="BA156" i="2"/>
  <c r="BB156" i="2" s="1"/>
  <c r="BE156" i="2" s="1"/>
  <c r="L156" i="2" s="1"/>
  <c r="BH156" i="2" s="1"/>
  <c r="M156" i="2" s="1"/>
  <c r="BK540" i="2"/>
  <c r="BM540" i="2" s="1"/>
  <c r="O275" i="2"/>
  <c r="BA275" i="2"/>
  <c r="BB275" i="2" s="1"/>
  <c r="BE275" i="2" s="1"/>
  <c r="L275" i="2" s="1"/>
  <c r="BH275" i="2" s="1"/>
  <c r="M275" i="2" s="1"/>
  <c r="BA730" i="2"/>
  <c r="BB730" i="2" s="1"/>
  <c r="BE730" i="2" s="1"/>
  <c r="L730" i="2" s="1"/>
  <c r="BH730" i="2" s="1"/>
  <c r="M730" i="2" s="1"/>
  <c r="O730" i="2"/>
  <c r="BK226" i="2"/>
  <c r="BM226" i="2" s="1"/>
  <c r="BK208" i="2"/>
  <c r="BM208" i="2" s="1"/>
  <c r="BK95" i="2"/>
  <c r="BM95" i="2" s="1"/>
  <c r="BA610" i="2"/>
  <c r="BB610" i="2" s="1"/>
  <c r="BE610" i="2" s="1"/>
  <c r="L610" i="2" s="1"/>
  <c r="O610" i="2"/>
  <c r="BI344" i="2"/>
  <c r="BJ38" i="2"/>
  <c r="BK348" i="2"/>
  <c r="BM348" i="2" s="1"/>
  <c r="BK603" i="2"/>
  <c r="BM603" i="2" s="1"/>
  <c r="BK372" i="2"/>
  <c r="BM372" i="2" s="1"/>
  <c r="BK122" i="2"/>
  <c r="BM122" i="2" s="1"/>
  <c r="O530" i="2"/>
  <c r="BA530" i="2"/>
  <c r="BB530" i="2" s="1"/>
  <c r="BE530" i="2" s="1"/>
  <c r="L530" i="2" s="1"/>
  <c r="BH530" i="2" s="1"/>
  <c r="M530" i="2" s="1"/>
  <c r="BK283" i="2"/>
  <c r="BM283" i="2" s="1"/>
  <c r="O679" i="2"/>
  <c r="BA679" i="2"/>
  <c r="BB679" i="2" s="1"/>
  <c r="BE679" i="2" s="1"/>
  <c r="L679" i="2" s="1"/>
  <c r="BH679" i="2" s="1"/>
  <c r="M679" i="2" s="1"/>
  <c r="BK714" i="2"/>
  <c r="BM714" i="2" s="1"/>
  <c r="BK656" i="2"/>
  <c r="BM656" i="2" s="1"/>
  <c r="BA599" i="2"/>
  <c r="BB599" i="2" s="1"/>
  <c r="BE599" i="2" s="1"/>
  <c r="L599" i="2" s="1"/>
  <c r="BH599" i="2" s="1"/>
  <c r="M599" i="2" s="1"/>
  <c r="O599" i="2"/>
  <c r="O677" i="2"/>
  <c r="BA677" i="2"/>
  <c r="BB677" i="2" s="1"/>
  <c r="BE677" i="2" s="1"/>
  <c r="L677" i="2" s="1"/>
  <c r="BK344" i="2"/>
  <c r="BM344" i="2" s="1"/>
  <c r="BA138" i="2"/>
  <c r="BB138" i="2" s="1"/>
  <c r="BE138" i="2" s="1"/>
  <c r="L138" i="2" s="1"/>
  <c r="BH138" i="2" s="1"/>
  <c r="M138" i="2" s="1"/>
  <c r="O138" i="2"/>
  <c r="BH98" i="2"/>
  <c r="M98" i="2" s="1"/>
  <c r="BK98" i="2"/>
  <c r="BM98" i="2" s="1"/>
  <c r="BK614" i="2"/>
  <c r="BM614" i="2" s="1"/>
  <c r="BK158" i="2"/>
  <c r="BM158" i="2" s="1"/>
  <c r="BK36" i="2"/>
  <c r="BM36" i="2" s="1"/>
  <c r="BK433" i="2"/>
  <c r="BM433" i="2" s="1"/>
  <c r="BA722" i="2"/>
  <c r="BB722" i="2" s="1"/>
  <c r="BE722" i="2" s="1"/>
  <c r="L722" i="2" s="1"/>
  <c r="BH722" i="2" s="1"/>
  <c r="M722" i="2" s="1"/>
  <c r="O722" i="2"/>
  <c r="BA142" i="2"/>
  <c r="BB142" i="2" s="1"/>
  <c r="BE142" i="2" s="1"/>
  <c r="L142" i="2" s="1"/>
  <c r="BH142" i="2" s="1"/>
  <c r="M142" i="2" s="1"/>
  <c r="O142" i="2"/>
  <c r="O594" i="2"/>
  <c r="BA594" i="2"/>
  <c r="BB594" i="2" s="1"/>
  <c r="BE594" i="2" s="1"/>
  <c r="L594" i="2" s="1"/>
  <c r="BK601" i="2"/>
  <c r="BM601" i="2" s="1"/>
  <c r="BK608" i="2"/>
  <c r="BM608" i="2" s="1"/>
  <c r="BK437" i="2"/>
  <c r="BM437" i="2" s="1"/>
  <c r="BJ433" i="2"/>
  <c r="BK5" i="2"/>
  <c r="BM5" i="2" s="1"/>
  <c r="BK546" i="2"/>
  <c r="BM546" i="2" s="1"/>
  <c r="BA726" i="2"/>
  <c r="BB726" i="2" s="1"/>
  <c r="BE726" i="2" s="1"/>
  <c r="L726" i="2" s="1"/>
  <c r="BH726" i="2" s="1"/>
  <c r="M726" i="2" s="1"/>
  <c r="O726" i="2"/>
  <c r="BK626" i="2"/>
  <c r="BM626" i="2" s="1"/>
  <c r="BK570" i="2"/>
  <c r="BM570" i="2" s="1"/>
  <c r="BK22" i="2"/>
  <c r="BM22" i="2" s="1"/>
  <c r="BK213" i="2"/>
  <c r="BM213" i="2" s="1"/>
  <c r="BK14" i="2"/>
  <c r="BM14" i="2" s="1"/>
  <c r="BK102" i="2"/>
  <c r="BM102" i="2" s="1"/>
  <c r="BK389" i="2"/>
  <c r="BM389" i="2" s="1"/>
  <c r="BK436" i="2"/>
  <c r="BM436" i="2" s="1"/>
  <c r="BM652" i="2"/>
  <c r="BA651" i="2"/>
  <c r="BB651" i="2" s="1"/>
  <c r="BE651" i="2" s="1"/>
  <c r="L651" i="2" s="1"/>
  <c r="BH651" i="2" s="1"/>
  <c r="M651" i="2" s="1"/>
  <c r="O651" i="2"/>
  <c r="BA649" i="2"/>
  <c r="BB649" i="2" s="1"/>
  <c r="BE649" i="2" s="1"/>
  <c r="L649" i="2" s="1"/>
  <c r="BH649" i="2" s="1"/>
  <c r="M649" i="2" s="1"/>
  <c r="O649" i="2"/>
  <c r="BK129" i="2"/>
  <c r="BM129" i="2" s="1"/>
  <c r="BK25" i="2"/>
  <c r="BM25" i="2" s="1"/>
  <c r="O91" i="2"/>
  <c r="BA91" i="2"/>
  <c r="BB91" i="2" s="1"/>
  <c r="BE91" i="2" s="1"/>
  <c r="L91" i="2" s="1"/>
  <c r="BI387" i="2"/>
  <c r="BJ387" i="2"/>
  <c r="O151" i="2"/>
  <c r="BA151" i="2"/>
  <c r="BB151" i="2" s="1"/>
  <c r="BE151" i="2" s="1"/>
  <c r="L151" i="2" s="1"/>
  <c r="BH151" i="2" s="1"/>
  <c r="M151" i="2" s="1"/>
  <c r="BK674" i="2"/>
  <c r="BM674" i="2" s="1"/>
  <c r="BK132" i="2"/>
  <c r="BM132" i="2" s="1"/>
  <c r="BK716" i="2"/>
  <c r="BM716" i="2" s="1"/>
  <c r="BI50" i="2"/>
  <c r="BA534" i="2"/>
  <c r="BB534" i="2" s="1"/>
  <c r="BE534" i="2" s="1"/>
  <c r="L534" i="2" s="1"/>
  <c r="O534" i="2"/>
  <c r="O280" i="2"/>
  <c r="BA280" i="2"/>
  <c r="BB280" i="2" s="1"/>
  <c r="BE280" i="2" s="1"/>
  <c r="L280" i="2" s="1"/>
  <c r="BK370" i="2"/>
  <c r="BM370" i="2" s="1"/>
  <c r="BK596" i="2"/>
  <c r="BM596" i="2" s="1"/>
  <c r="BK211" i="2"/>
  <c r="BM211" i="2" s="1"/>
  <c r="O715" i="2"/>
  <c r="BA715" i="2"/>
  <c r="BB715" i="2" s="1"/>
  <c r="BE715" i="2" s="1"/>
  <c r="L715" i="2" s="1"/>
  <c r="BH715" i="2" s="1"/>
  <c r="M715" i="2" s="1"/>
  <c r="BK354" i="2"/>
  <c r="BM354" i="2" s="1"/>
  <c r="BK234" i="2"/>
  <c r="BM234" i="2" s="1"/>
  <c r="O718" i="2"/>
  <c r="BA718" i="2"/>
  <c r="BB718" i="2" s="1"/>
  <c r="BE718" i="2" s="1"/>
  <c r="L718" i="2" s="1"/>
  <c r="O727" i="2"/>
  <c r="BA727" i="2"/>
  <c r="BB727" i="2" s="1"/>
  <c r="BE727" i="2" s="1"/>
  <c r="L727" i="2" s="1"/>
  <c r="BH727" i="2" s="1"/>
  <c r="M727" i="2" s="1"/>
  <c r="BI165" i="2"/>
  <c r="BJ165" i="2"/>
  <c r="BH232" i="2"/>
  <c r="M232" i="2" s="1"/>
  <c r="BK232" i="2"/>
  <c r="BM232" i="2" s="1"/>
  <c r="BI235" i="2"/>
  <c r="BJ235" i="2"/>
  <c r="BA87" i="2"/>
  <c r="BB87" i="2" s="1"/>
  <c r="BE87" i="2" s="1"/>
  <c r="L87" i="2" s="1"/>
  <c r="BH87" i="2" s="1"/>
  <c r="M87" i="2" s="1"/>
  <c r="O87" i="2"/>
  <c r="BH93" i="2"/>
  <c r="M93" i="2" s="1"/>
  <c r="BH7" i="2"/>
  <c r="M7" i="2" s="1"/>
  <c r="BK7" i="2"/>
  <c r="BM7" i="2" s="1"/>
  <c r="BJ18" i="2"/>
  <c r="BI18" i="2"/>
  <c r="BH223" i="2"/>
  <c r="M223" i="2" s="1"/>
  <c r="BK223" i="2"/>
  <c r="BM223" i="2" s="1"/>
  <c r="BH238" i="2"/>
  <c r="M238" i="2" s="1"/>
  <c r="BK238" i="2"/>
  <c r="BM238" i="2" s="1"/>
  <c r="BH170" i="2"/>
  <c r="M170" i="2" s="1"/>
  <c r="BK170" i="2"/>
  <c r="BM170" i="2" s="1"/>
  <c r="BH168" i="2"/>
  <c r="M168" i="2" s="1"/>
  <c r="BK168" i="2"/>
  <c r="BM168" i="2" s="1"/>
  <c r="BJ92" i="2"/>
  <c r="BI92" i="2"/>
  <c r="BJ234" i="2"/>
  <c r="BI234" i="2"/>
  <c r="BA221" i="2"/>
  <c r="BB221" i="2" s="1"/>
  <c r="BE221" i="2" s="1"/>
  <c r="L221" i="2" s="1"/>
  <c r="BH221" i="2" s="1"/>
  <c r="M221" i="2" s="1"/>
  <c r="O221" i="2"/>
  <c r="BK3" i="2"/>
  <c r="BM3" i="2" s="1"/>
  <c r="BH231" i="2"/>
  <c r="M231" i="2" s="1"/>
  <c r="BK231" i="2"/>
  <c r="BM231" i="2" s="1"/>
  <c r="BA209" i="2"/>
  <c r="BB209" i="2" s="1"/>
  <c r="BE209" i="2" s="1"/>
  <c r="L209" i="2" s="1"/>
  <c r="BH209" i="2" s="1"/>
  <c r="M209" i="2" s="1"/>
  <c r="O209" i="2"/>
  <c r="BA219" i="2"/>
  <c r="BB219" i="2" s="1"/>
  <c r="BE219" i="2" s="1"/>
  <c r="L219" i="2" s="1"/>
  <c r="BH219" i="2" s="1"/>
  <c r="M219" i="2" s="1"/>
  <c r="O219" i="2"/>
  <c r="BI10" i="2"/>
  <c r="BJ10" i="2"/>
  <c r="BH17" i="2"/>
  <c r="M17" i="2" s="1"/>
  <c r="BK17" i="2"/>
  <c r="BM17" i="2" s="1"/>
  <c r="BJ236" i="2"/>
  <c r="BI236" i="2"/>
  <c r="BI213" i="2"/>
  <c r="BJ213" i="2"/>
  <c r="BH11" i="2"/>
  <c r="M11" i="2" s="1"/>
  <c r="BK11" i="2"/>
  <c r="BM11" i="2" s="1"/>
  <c r="BH207" i="2"/>
  <c r="M207" i="2" s="1"/>
  <c r="BK207" i="2"/>
  <c r="BM207" i="2" s="1"/>
  <c r="BJ36" i="2"/>
  <c r="BI36" i="2"/>
  <c r="BH44" i="2"/>
  <c r="M44" i="2" s="1"/>
  <c r="BK44" i="2"/>
  <c r="BM44" i="2" s="1"/>
  <c r="BH161" i="2"/>
  <c r="M161" i="2" s="1"/>
  <c r="BK161" i="2"/>
  <c r="BM161" i="2" s="1"/>
  <c r="BK165" i="2"/>
  <c r="BM165" i="2" s="1"/>
  <c r="BI39" i="2"/>
  <c r="BJ39" i="2"/>
  <c r="BK228" i="2"/>
  <c r="BM228" i="2" s="1"/>
  <c r="BJ89" i="2"/>
  <c r="BI89" i="2"/>
  <c r="BJ3" i="2"/>
  <c r="BI3" i="2"/>
  <c r="BH15" i="2"/>
  <c r="M15" i="2" s="1"/>
  <c r="BK15" i="2"/>
  <c r="BM15" i="2" s="1"/>
  <c r="BH13" i="2"/>
  <c r="M13" i="2" s="1"/>
  <c r="BK13" i="2"/>
  <c r="BM13" i="2" s="1"/>
  <c r="BH205" i="2"/>
  <c r="M205" i="2" s="1"/>
  <c r="BK205" i="2"/>
  <c r="BM205" i="2" s="1"/>
  <c r="BA215" i="2"/>
  <c r="BB215" i="2" s="1"/>
  <c r="BE215" i="2" s="1"/>
  <c r="L215" i="2" s="1"/>
  <c r="BH215" i="2" s="1"/>
  <c r="M215" i="2" s="1"/>
  <c r="O215" i="2"/>
  <c r="BH157" i="2"/>
  <c r="M157" i="2" s="1"/>
  <c r="BK157" i="2"/>
  <c r="BM157" i="2" s="1"/>
  <c r="BJ228" i="2"/>
  <c r="BI228" i="2"/>
  <c r="BI227" i="2"/>
  <c r="BJ226" i="2"/>
  <c r="BI226" i="2"/>
  <c r="BA167" i="2"/>
  <c r="BB167" i="2" s="1"/>
  <c r="BE167" i="2" s="1"/>
  <c r="L167" i="2" s="1"/>
  <c r="BH167" i="2" s="1"/>
  <c r="M167" i="2" s="1"/>
  <c r="O167" i="2"/>
  <c r="BH164" i="2"/>
  <c r="M164" i="2" s="1"/>
  <c r="BK164" i="2"/>
  <c r="BM164" i="2" s="1"/>
  <c r="BH101" i="2"/>
  <c r="M101" i="2" s="1"/>
  <c r="BK101" i="2"/>
  <c r="BM101" i="2" s="1"/>
  <c r="BJ14" i="2"/>
  <c r="BI14" i="2"/>
  <c r="BI208" i="2"/>
  <c r="BJ208" i="2"/>
  <c r="BI166" i="2"/>
  <c r="BJ166" i="2"/>
  <c r="BK100" i="2"/>
  <c r="BM100" i="2" s="1"/>
  <c r="BJ222" i="2"/>
  <c r="BI222" i="2"/>
  <c r="BK236" i="2"/>
  <c r="BM236" i="2" s="1"/>
  <c r="BK89" i="2"/>
  <c r="BM89" i="2" s="1"/>
  <c r="BJ230" i="2"/>
  <c r="BI230" i="2"/>
  <c r="BA217" i="2"/>
  <c r="BB217" i="2" s="1"/>
  <c r="BE217" i="2" s="1"/>
  <c r="L217" i="2" s="1"/>
  <c r="BH217" i="2" s="1"/>
  <c r="M217" i="2" s="1"/>
  <c r="O217" i="2"/>
  <c r="BJ5" i="2"/>
  <c r="BI5" i="2"/>
  <c r="BH237" i="2"/>
  <c r="M237" i="2" s="1"/>
  <c r="BK237" i="2"/>
  <c r="BM237" i="2" s="1"/>
  <c r="BH224" i="2"/>
  <c r="M224" i="2" s="1"/>
  <c r="BK224" i="2"/>
  <c r="BM224" i="2" s="1"/>
  <c r="BH52" i="2"/>
  <c r="M52" i="2" s="1"/>
  <c r="BK52" i="2"/>
  <c r="BM52" i="2" s="1"/>
  <c r="BJ158" i="2"/>
  <c r="BI158" i="2"/>
  <c r="BJ100" i="2"/>
  <c r="BI100" i="2"/>
  <c r="BI211" i="2"/>
  <c r="BJ211" i="2"/>
  <c r="BI169" i="2"/>
  <c r="BJ169" i="2"/>
  <c r="BK235" i="2"/>
  <c r="BM235" i="2" s="1"/>
  <c r="BK230" i="2"/>
  <c r="BM230" i="2" s="1"/>
  <c r="BK668" i="2"/>
  <c r="BM668" i="2" s="1"/>
  <c r="BK638" i="2"/>
  <c r="BM638" i="2" s="1"/>
  <c r="BK710" i="2"/>
  <c r="BM710" i="2" s="1"/>
  <c r="BK563" i="2"/>
  <c r="BM563" i="2" s="1"/>
  <c r="BK728" i="2"/>
  <c r="BM728" i="2" s="1"/>
  <c r="BK440" i="2"/>
  <c r="BM440" i="2" s="1"/>
  <c r="BA680" i="2"/>
  <c r="BB680" i="2" s="1"/>
  <c r="BE680" i="2" s="1"/>
  <c r="L680" i="2" s="1"/>
  <c r="BH680" i="2" s="1"/>
  <c r="M680" i="2" s="1"/>
  <c r="O680" i="2"/>
  <c r="O28" i="2"/>
  <c r="BA28" i="2"/>
  <c r="BB28" i="2" s="1"/>
  <c r="BE28" i="2" s="1"/>
  <c r="L28" i="2" s="1"/>
  <c r="BH28" i="2" s="1"/>
  <c r="M28" i="2" s="1"/>
  <c r="O128" i="2"/>
  <c r="BA128" i="2"/>
  <c r="BB128" i="2" s="1"/>
  <c r="BE128" i="2" s="1"/>
  <c r="L128" i="2" s="1"/>
  <c r="BH128" i="2" s="1"/>
  <c r="M128" i="2" s="1"/>
  <c r="O136" i="2"/>
  <c r="BA136" i="2"/>
  <c r="BB136" i="2" s="1"/>
  <c r="BE136" i="2" s="1"/>
  <c r="L136" i="2" s="1"/>
  <c r="BJ724" i="2"/>
  <c r="BI724" i="2"/>
  <c r="BH376" i="2"/>
  <c r="M376" i="2" s="1"/>
  <c r="BK376" i="2"/>
  <c r="BM376" i="2" s="1"/>
  <c r="BI126" i="2"/>
  <c r="BJ126" i="2"/>
  <c r="BJ134" i="2"/>
  <c r="BI134" i="2"/>
  <c r="BK724" i="2"/>
  <c r="BM724" i="2" s="1"/>
  <c r="BI437" i="2"/>
  <c r="BJ437" i="2"/>
  <c r="BI543" i="2"/>
  <c r="BJ543" i="2"/>
  <c r="BJ720" i="2"/>
  <c r="BI720" i="2"/>
  <c r="BK384" i="2"/>
  <c r="BM384" i="2" s="1"/>
  <c r="BI378" i="2"/>
  <c r="BJ378" i="2"/>
  <c r="BJ26" i="2"/>
  <c r="BI26" i="2"/>
  <c r="BJ132" i="2"/>
  <c r="BI132" i="2"/>
  <c r="BI660" i="2"/>
  <c r="BJ660" i="2"/>
  <c r="BJ428" i="2"/>
  <c r="BI428" i="2"/>
  <c r="BI385" i="2"/>
  <c r="BJ385" i="2"/>
  <c r="O31" i="2"/>
  <c r="BA31" i="2"/>
  <c r="BB31" i="2" s="1"/>
  <c r="BE31" i="2" s="1"/>
  <c r="L31" i="2" s="1"/>
  <c r="BK125" i="2"/>
  <c r="BM125" i="2" s="1"/>
  <c r="BK27" i="2"/>
  <c r="BM27" i="2" s="1"/>
  <c r="BJ150" i="2"/>
  <c r="BI150" i="2"/>
  <c r="BI434" i="2"/>
  <c r="BJ434" i="2"/>
  <c r="BI539" i="2"/>
  <c r="BJ539" i="2"/>
  <c r="BJ600" i="2"/>
  <c r="BI600" i="2"/>
  <c r="BA537" i="2"/>
  <c r="BB537" i="2" s="1"/>
  <c r="BE537" i="2" s="1"/>
  <c r="L537" i="2" s="1"/>
  <c r="BH537" i="2" s="1"/>
  <c r="M537" i="2" s="1"/>
  <c r="O537" i="2"/>
  <c r="BA685" i="2"/>
  <c r="BB685" i="2" s="1"/>
  <c r="BE685" i="2" s="1"/>
  <c r="L685" i="2" s="1"/>
  <c r="O685" i="2"/>
  <c r="BJ440" i="2"/>
  <c r="BI440" i="2"/>
  <c r="BH553" i="2"/>
  <c r="M553" i="2" s="1"/>
  <c r="BK553" i="2"/>
  <c r="BM553" i="2" s="1"/>
  <c r="BH545" i="2"/>
  <c r="M545" i="2" s="1"/>
  <c r="BK545" i="2"/>
  <c r="BM545" i="2" s="1"/>
  <c r="BH282" i="2"/>
  <c r="M282" i="2" s="1"/>
  <c r="BK282" i="2"/>
  <c r="BM282" i="2" s="1"/>
  <c r="BH274" i="2"/>
  <c r="M274" i="2" s="1"/>
  <c r="BK274" i="2"/>
  <c r="BM274" i="2" s="1"/>
  <c r="BH343" i="2"/>
  <c r="M343" i="2" s="1"/>
  <c r="BK343" i="2"/>
  <c r="BM343" i="2" s="1"/>
  <c r="O30" i="2"/>
  <c r="BA30" i="2"/>
  <c r="BB30" i="2" s="1"/>
  <c r="BE30" i="2" s="1"/>
  <c r="L30" i="2" s="1"/>
  <c r="BH30" i="2" s="1"/>
  <c r="M30" i="2" s="1"/>
  <c r="BI598" i="2"/>
  <c r="BJ598" i="2"/>
  <c r="BI654" i="2"/>
  <c r="BJ654" i="2"/>
  <c r="BH556" i="2"/>
  <c r="M556" i="2" s="1"/>
  <c r="BK556" i="2"/>
  <c r="BM556" i="2" s="1"/>
  <c r="BH548" i="2"/>
  <c r="M548" i="2" s="1"/>
  <c r="BK548" i="2"/>
  <c r="BM548" i="2" s="1"/>
  <c r="BH285" i="2"/>
  <c r="M285" i="2" s="1"/>
  <c r="BK285" i="2"/>
  <c r="BM285" i="2" s="1"/>
  <c r="BH277" i="2"/>
  <c r="M277" i="2" s="1"/>
  <c r="BK277" i="2"/>
  <c r="BM277" i="2" s="1"/>
  <c r="BJ354" i="2"/>
  <c r="BI354" i="2"/>
  <c r="BJ372" i="2"/>
  <c r="BI372" i="2"/>
  <c r="BJ133" i="2"/>
  <c r="BI133" i="2"/>
  <c r="O29" i="2"/>
  <c r="BA29" i="2"/>
  <c r="BB29" i="2" s="1"/>
  <c r="BE29" i="2" s="1"/>
  <c r="L29" i="2" s="1"/>
  <c r="BH29" i="2" s="1"/>
  <c r="M29" i="2" s="1"/>
  <c r="BI596" i="2"/>
  <c r="BJ596" i="2"/>
  <c r="BI658" i="2"/>
  <c r="BJ658" i="2"/>
  <c r="BH661" i="2"/>
  <c r="M661" i="2" s="1"/>
  <c r="BK661" i="2"/>
  <c r="BM661" i="2" s="1"/>
  <c r="BH364" i="2"/>
  <c r="M364" i="2" s="1"/>
  <c r="BK364" i="2"/>
  <c r="BM364" i="2" s="1"/>
  <c r="BK386" i="2"/>
  <c r="BM386" i="2" s="1"/>
  <c r="BH379" i="2"/>
  <c r="M379" i="2" s="1"/>
  <c r="BK379" i="2"/>
  <c r="BM379" i="2" s="1"/>
  <c r="BK134" i="2"/>
  <c r="BM134" i="2" s="1"/>
  <c r="BH659" i="2"/>
  <c r="M659" i="2" s="1"/>
  <c r="BK659" i="2"/>
  <c r="BM659" i="2" s="1"/>
  <c r="BH655" i="2"/>
  <c r="M655" i="2" s="1"/>
  <c r="BK655" i="2"/>
  <c r="BM655" i="2" s="1"/>
  <c r="O23" i="2"/>
  <c r="BA23" i="2"/>
  <c r="BB23" i="2" s="1"/>
  <c r="BE23" i="2" s="1"/>
  <c r="L23" i="2" s="1"/>
  <c r="BH23" i="2" s="1"/>
  <c r="M23" i="2" s="1"/>
  <c r="BJ25" i="2"/>
  <c r="BI25" i="2"/>
  <c r="BK598" i="2"/>
  <c r="BM598" i="2" s="1"/>
  <c r="BJ122" i="2"/>
  <c r="BI122" i="2"/>
  <c r="BK126" i="2"/>
  <c r="BM126" i="2" s="1"/>
  <c r="BK664" i="2"/>
  <c r="BM664" i="2" s="1"/>
  <c r="BA438" i="2"/>
  <c r="BB438" i="2" s="1"/>
  <c r="BE438" i="2" s="1"/>
  <c r="L438" i="2" s="1"/>
  <c r="BH438" i="2" s="1"/>
  <c r="M438" i="2" s="1"/>
  <c r="O438" i="2"/>
  <c r="BA432" i="2"/>
  <c r="BB432" i="2" s="1"/>
  <c r="BE432" i="2" s="1"/>
  <c r="L432" i="2" s="1"/>
  <c r="BH432" i="2" s="1"/>
  <c r="M432" i="2" s="1"/>
  <c r="O432" i="2"/>
  <c r="O135" i="2"/>
  <c r="BA135" i="2"/>
  <c r="BB135" i="2" s="1"/>
  <c r="BE135" i="2" s="1"/>
  <c r="L135" i="2" s="1"/>
  <c r="BH135" i="2" s="1"/>
  <c r="M135" i="2" s="1"/>
  <c r="BJ125" i="2"/>
  <c r="BI125" i="2"/>
  <c r="BI650" i="2"/>
  <c r="BJ650" i="2"/>
  <c r="BA604" i="2"/>
  <c r="BB604" i="2" s="1"/>
  <c r="BE604" i="2" s="1"/>
  <c r="L604" i="2" s="1"/>
  <c r="BH604" i="2" s="1"/>
  <c r="M604" i="2" s="1"/>
  <c r="O604" i="2"/>
  <c r="BJ436" i="2"/>
  <c r="BI436" i="2"/>
  <c r="BH381" i="2"/>
  <c r="M381" i="2" s="1"/>
  <c r="BK381" i="2"/>
  <c r="BM381" i="2" s="1"/>
  <c r="BA612" i="2"/>
  <c r="BB612" i="2" s="1"/>
  <c r="BE612" i="2" s="1"/>
  <c r="L612" i="2" s="1"/>
  <c r="BH612" i="2" s="1"/>
  <c r="M612" i="2" s="1"/>
  <c r="O612" i="2"/>
  <c r="O694" i="2"/>
  <c r="BA694" i="2"/>
  <c r="BB694" i="2" s="1"/>
  <c r="BE694" i="2" s="1"/>
  <c r="L694" i="2" s="1"/>
  <c r="BH694" i="2" s="1"/>
  <c r="M694" i="2" s="1"/>
  <c r="BI541" i="2"/>
  <c r="BJ541" i="2"/>
  <c r="BJ384" i="2"/>
  <c r="BH34" i="2"/>
  <c r="M34" i="2" s="1"/>
  <c r="BK34" i="2"/>
  <c r="BM34" i="2" s="1"/>
  <c r="O32" i="2"/>
  <c r="BA32" i="2"/>
  <c r="BB32" i="2" s="1"/>
  <c r="BE32" i="2" s="1"/>
  <c r="L32" i="2" s="1"/>
  <c r="BH32" i="2" s="1"/>
  <c r="M32" i="2" s="1"/>
  <c r="BJ22" i="2"/>
  <c r="BI22" i="2"/>
  <c r="BI652" i="2"/>
  <c r="BJ652" i="2"/>
  <c r="BK133" i="2"/>
  <c r="BM133" i="2" s="1"/>
  <c r="BJ20" i="2"/>
  <c r="BI20" i="2"/>
  <c r="BJ608" i="2"/>
  <c r="BI608" i="2"/>
  <c r="BK666" i="2"/>
  <c r="BM666" i="2" s="1"/>
  <c r="O607" i="2"/>
  <c r="BA607" i="2"/>
  <c r="BB607" i="2" s="1"/>
  <c r="BE607" i="2" s="1"/>
  <c r="L607" i="2" s="1"/>
  <c r="BH607" i="2" s="1"/>
  <c r="M607" i="2" s="1"/>
  <c r="O611" i="2"/>
  <c r="BA611" i="2"/>
  <c r="BB611" i="2" s="1"/>
  <c r="BE611" i="2" s="1"/>
  <c r="L611" i="2" s="1"/>
  <c r="BH611" i="2" s="1"/>
  <c r="M611" i="2" s="1"/>
  <c r="BJ728" i="2"/>
  <c r="BI728" i="2"/>
  <c r="BH549" i="2"/>
  <c r="M549" i="2" s="1"/>
  <c r="BK549" i="2"/>
  <c r="BM549" i="2" s="1"/>
  <c r="BH286" i="2"/>
  <c r="M286" i="2" s="1"/>
  <c r="BK286" i="2"/>
  <c r="BM286" i="2" s="1"/>
  <c r="BH347" i="2"/>
  <c r="M347" i="2" s="1"/>
  <c r="BK347" i="2"/>
  <c r="BM347" i="2" s="1"/>
  <c r="BH373" i="2"/>
  <c r="M373" i="2" s="1"/>
  <c r="BK373" i="2"/>
  <c r="BM373" i="2" s="1"/>
  <c r="O19" i="2"/>
  <c r="BA19" i="2"/>
  <c r="BB19" i="2" s="1"/>
  <c r="BE19" i="2" s="1"/>
  <c r="L19" i="2" s="1"/>
  <c r="BH19" i="2" s="1"/>
  <c r="M19" i="2" s="1"/>
  <c r="O124" i="2"/>
  <c r="BA124" i="2"/>
  <c r="BB124" i="2" s="1"/>
  <c r="BE124" i="2" s="1"/>
  <c r="L124" i="2" s="1"/>
  <c r="BH124" i="2" s="1"/>
  <c r="M124" i="2" s="1"/>
  <c r="BI731" i="2"/>
  <c r="BJ731" i="2"/>
  <c r="BH552" i="2"/>
  <c r="M552" i="2" s="1"/>
  <c r="BK552" i="2"/>
  <c r="BM552" i="2" s="1"/>
  <c r="BH289" i="2"/>
  <c r="M289" i="2" s="1"/>
  <c r="BK289" i="2"/>
  <c r="BM289" i="2" s="1"/>
  <c r="BH281" i="2"/>
  <c r="M281" i="2" s="1"/>
  <c r="BK281" i="2"/>
  <c r="BM281" i="2" s="1"/>
  <c r="BH273" i="2"/>
  <c r="M273" i="2" s="1"/>
  <c r="BK273" i="2"/>
  <c r="BM273" i="2" s="1"/>
  <c r="BH368" i="2"/>
  <c r="M368" i="2" s="1"/>
  <c r="BK368" i="2"/>
  <c r="BM368" i="2" s="1"/>
  <c r="BJ27" i="2"/>
  <c r="BI27" i="2"/>
  <c r="BI33" i="2"/>
  <c r="BJ33" i="2"/>
  <c r="BJ129" i="2"/>
  <c r="BI129" i="2"/>
  <c r="BK153" i="2"/>
  <c r="BM153" i="2" s="1"/>
  <c r="BK658" i="2"/>
  <c r="BM658" i="2" s="1"/>
  <c r="BI386" i="2"/>
  <c r="BJ386" i="2"/>
  <c r="O24" i="2"/>
  <c r="BA24" i="2"/>
  <c r="BB24" i="2" s="1"/>
  <c r="BE24" i="2" s="1"/>
  <c r="L24" i="2" s="1"/>
  <c r="BH24" i="2" s="1"/>
  <c r="M24" i="2" s="1"/>
  <c r="BI662" i="2"/>
  <c r="BJ662" i="2"/>
  <c r="BI648" i="2"/>
  <c r="BJ648" i="2"/>
  <c r="BI656" i="2"/>
  <c r="BJ656" i="2"/>
  <c r="BI601" i="2"/>
  <c r="BJ601" i="2"/>
  <c r="BI429" i="2"/>
  <c r="BJ429" i="2"/>
  <c r="BJ716" i="2"/>
  <c r="BI716" i="2"/>
  <c r="BH383" i="2"/>
  <c r="M383" i="2" s="1"/>
  <c r="BK383" i="2"/>
  <c r="BM383" i="2" s="1"/>
  <c r="BJ21" i="2"/>
  <c r="BI21" i="2"/>
  <c r="BI603" i="2"/>
  <c r="BJ603" i="2"/>
  <c r="BK575" i="2"/>
  <c r="BM575" i="2" s="1"/>
  <c r="BJ563" i="2"/>
  <c r="BI563" i="2"/>
  <c r="BK566" i="2"/>
  <c r="BM566" i="2" s="1"/>
  <c r="BA572" i="2"/>
  <c r="BB572" i="2" s="1"/>
  <c r="BE572" i="2" s="1"/>
  <c r="L572" i="2" s="1"/>
  <c r="BH572" i="2" s="1"/>
  <c r="M572" i="2" s="1"/>
  <c r="O572" i="2"/>
  <c r="BA574" i="2"/>
  <c r="BB574" i="2" s="1"/>
  <c r="BE574" i="2" s="1"/>
  <c r="L574" i="2" s="1"/>
  <c r="BH574" i="2" s="1"/>
  <c r="M574" i="2" s="1"/>
  <c r="O574" i="2"/>
  <c r="BA568" i="2"/>
  <c r="BB568" i="2" s="1"/>
  <c r="BE568" i="2" s="1"/>
  <c r="L568" i="2" s="1"/>
  <c r="BH568" i="2" s="1"/>
  <c r="M568" i="2" s="1"/>
  <c r="O568" i="2"/>
  <c r="BI570" i="2"/>
  <c r="BJ570" i="2"/>
  <c r="BK567" i="2"/>
  <c r="BM567" i="2" s="1"/>
  <c r="BK578" i="2"/>
  <c r="BM578" i="2" s="1"/>
  <c r="BA576" i="2"/>
  <c r="BB576" i="2" s="1"/>
  <c r="BE576" i="2" s="1"/>
  <c r="L576" i="2" s="1"/>
  <c r="BH576" i="2" s="1"/>
  <c r="M576" i="2" s="1"/>
  <c r="O576" i="2"/>
  <c r="BI575" i="2"/>
  <c r="BJ575" i="2"/>
  <c r="BI567" i="2"/>
  <c r="BJ567" i="2"/>
  <c r="BI566" i="2"/>
  <c r="BJ566" i="2"/>
  <c r="BI578" i="2"/>
  <c r="BJ578" i="2"/>
  <c r="BI623" i="2"/>
  <c r="BJ623" i="2"/>
  <c r="BA627" i="2"/>
  <c r="BB627" i="2" s="1"/>
  <c r="BE627" i="2" s="1"/>
  <c r="L627" i="2" s="1"/>
  <c r="BH627" i="2" s="1"/>
  <c r="M627" i="2" s="1"/>
  <c r="O627" i="2"/>
  <c r="BI618" i="2"/>
  <c r="BJ618" i="2"/>
  <c r="BA621" i="2"/>
  <c r="BB621" i="2" s="1"/>
  <c r="BE621" i="2" s="1"/>
  <c r="L621" i="2" s="1"/>
  <c r="BH621" i="2" s="1"/>
  <c r="M621" i="2" s="1"/>
  <c r="O621" i="2"/>
  <c r="BK623" i="2"/>
  <c r="BM623" i="2" s="1"/>
  <c r="BA629" i="2"/>
  <c r="BB629" i="2" s="1"/>
  <c r="BE629" i="2" s="1"/>
  <c r="L629" i="2" s="1"/>
  <c r="BH629" i="2" s="1"/>
  <c r="M629" i="2" s="1"/>
  <c r="O629" i="2"/>
  <c r="BA625" i="2"/>
  <c r="BB625" i="2" s="1"/>
  <c r="BE625" i="2" s="1"/>
  <c r="L625" i="2" s="1"/>
  <c r="BH625" i="2" s="1"/>
  <c r="M625" i="2" s="1"/>
  <c r="O625" i="2"/>
  <c r="BA619" i="2"/>
  <c r="BB619" i="2" s="1"/>
  <c r="BE619" i="2" s="1"/>
  <c r="L619" i="2" s="1"/>
  <c r="BH619" i="2" s="1"/>
  <c r="M619" i="2" s="1"/>
  <c r="O619" i="2"/>
  <c r="BI626" i="2"/>
  <c r="BJ626" i="2"/>
  <c r="BA617" i="2"/>
  <c r="BB617" i="2" s="1"/>
  <c r="BE617" i="2" s="1"/>
  <c r="L617" i="2" s="1"/>
  <c r="BH617" i="2" s="1"/>
  <c r="M617" i="2" s="1"/>
  <c r="O617" i="2"/>
  <c r="BJ614" i="2"/>
  <c r="BI614" i="2"/>
  <c r="BK618" i="2"/>
  <c r="BM618" i="2" s="1"/>
  <c r="BI712" i="2"/>
  <c r="BJ712" i="2"/>
  <c r="BK711" i="2"/>
  <c r="BM711" i="2" s="1"/>
  <c r="BI702" i="2"/>
  <c r="BJ702" i="2"/>
  <c r="BI711" i="2"/>
  <c r="BJ711" i="2"/>
  <c r="BA706" i="2"/>
  <c r="BB706" i="2" s="1"/>
  <c r="BE706" i="2" s="1"/>
  <c r="L706" i="2" s="1"/>
  <c r="BH706" i="2" s="1"/>
  <c r="M706" i="2" s="1"/>
  <c r="O706" i="2"/>
  <c r="BI707" i="2"/>
  <c r="BJ707" i="2"/>
  <c r="BI710" i="2"/>
  <c r="BJ710" i="2"/>
  <c r="BK712" i="2"/>
  <c r="BM712" i="2" s="1"/>
  <c r="BK703" i="2"/>
  <c r="BM703" i="2" s="1"/>
  <c r="BI714" i="2"/>
  <c r="BJ714" i="2"/>
  <c r="BA708" i="2"/>
  <c r="BB708" i="2" s="1"/>
  <c r="BE708" i="2" s="1"/>
  <c r="L708" i="2" s="1"/>
  <c r="O708" i="2"/>
  <c r="BA704" i="2"/>
  <c r="BB704" i="2" s="1"/>
  <c r="BE704" i="2" s="1"/>
  <c r="L704" i="2" s="1"/>
  <c r="BH704" i="2" s="1"/>
  <c r="M704" i="2" s="1"/>
  <c r="O704" i="2"/>
  <c r="BI703" i="2"/>
  <c r="BJ703" i="2"/>
  <c r="BK707" i="2"/>
  <c r="BM707" i="2" s="1"/>
  <c r="BA591" i="2"/>
  <c r="BB591" i="2" s="1"/>
  <c r="BE591" i="2" s="1"/>
  <c r="L591" i="2" s="1"/>
  <c r="BH591" i="2" s="1"/>
  <c r="M591" i="2" s="1"/>
  <c r="O591" i="2"/>
  <c r="BA595" i="2"/>
  <c r="BB595" i="2" s="1"/>
  <c r="BE595" i="2" s="1"/>
  <c r="L595" i="2" s="1"/>
  <c r="BH595" i="2" s="1"/>
  <c r="M595" i="2" s="1"/>
  <c r="O595" i="2"/>
  <c r="BA583" i="2"/>
  <c r="BB583" i="2" s="1"/>
  <c r="BE583" i="2" s="1"/>
  <c r="L583" i="2" s="1"/>
  <c r="BH583" i="2" s="1"/>
  <c r="M583" i="2" s="1"/>
  <c r="O583" i="2"/>
  <c r="BA589" i="2"/>
  <c r="BB589" i="2" s="1"/>
  <c r="BE589" i="2" s="1"/>
  <c r="L589" i="2" s="1"/>
  <c r="O589" i="2"/>
  <c r="BI587" i="2"/>
  <c r="BJ587" i="2"/>
  <c r="BK587" i="2"/>
  <c r="BM587" i="2" s="1"/>
  <c r="BA585" i="2"/>
  <c r="BB585" i="2" s="1"/>
  <c r="BE585" i="2" s="1"/>
  <c r="L585" i="2" s="1"/>
  <c r="BH585" i="2" s="1"/>
  <c r="M585" i="2" s="1"/>
  <c r="O585" i="2"/>
  <c r="BA593" i="2"/>
  <c r="BB593" i="2" s="1"/>
  <c r="BE593" i="2" s="1"/>
  <c r="L593" i="2" s="1"/>
  <c r="BH593" i="2" s="1"/>
  <c r="M593" i="2" s="1"/>
  <c r="O593" i="2"/>
  <c r="BH588" i="2"/>
  <c r="M588" i="2" s="1"/>
  <c r="BK588" i="2"/>
  <c r="BM588" i="2" s="1"/>
  <c r="BA640" i="2"/>
  <c r="BB640" i="2" s="1"/>
  <c r="BE640" i="2" s="1"/>
  <c r="L640" i="2" s="1"/>
  <c r="BH640" i="2" s="1"/>
  <c r="M640" i="2" s="1"/>
  <c r="O640" i="2"/>
  <c r="BA644" i="2"/>
  <c r="BB644" i="2" s="1"/>
  <c r="BE644" i="2" s="1"/>
  <c r="L644" i="2" s="1"/>
  <c r="BH644" i="2" s="1"/>
  <c r="M644" i="2" s="1"/>
  <c r="O644" i="2"/>
  <c r="BH632" i="2"/>
  <c r="M632" i="2" s="1"/>
  <c r="BK632" i="2"/>
  <c r="BM632" i="2" s="1"/>
  <c r="BA636" i="2"/>
  <c r="BB636" i="2" s="1"/>
  <c r="BE636" i="2" s="1"/>
  <c r="L636" i="2" s="1"/>
  <c r="BH636" i="2" s="1"/>
  <c r="M636" i="2" s="1"/>
  <c r="O636" i="2"/>
  <c r="BA634" i="2"/>
  <c r="BB634" i="2" s="1"/>
  <c r="BE634" i="2" s="1"/>
  <c r="L634" i="2" s="1"/>
  <c r="BH634" i="2" s="1"/>
  <c r="M634" i="2" s="1"/>
  <c r="O634" i="2"/>
  <c r="BH630" i="2"/>
  <c r="M630" i="2" s="1"/>
  <c r="BK630" i="2"/>
  <c r="BM630" i="2" s="1"/>
  <c r="BA642" i="2"/>
  <c r="BB642" i="2" s="1"/>
  <c r="BE642" i="2" s="1"/>
  <c r="L642" i="2" s="1"/>
  <c r="O642" i="2"/>
  <c r="BA646" i="2"/>
  <c r="BB646" i="2" s="1"/>
  <c r="BE646" i="2" s="1"/>
  <c r="L646" i="2" s="1"/>
  <c r="BH646" i="2" s="1"/>
  <c r="M646" i="2" s="1"/>
  <c r="O646" i="2"/>
  <c r="BI638" i="2"/>
  <c r="BJ638" i="2"/>
  <c r="BJ667" i="2"/>
  <c r="BI667" i="2"/>
  <c r="BI674" i="2"/>
  <c r="BJ674" i="2"/>
  <c r="BJ689" i="2"/>
  <c r="BI689" i="2"/>
  <c r="BJ684" i="2"/>
  <c r="BI684" i="2"/>
  <c r="BJ697" i="2"/>
  <c r="BI697" i="2"/>
  <c r="BJ668" i="2"/>
  <c r="BI668" i="2"/>
  <c r="BJ672" i="2"/>
  <c r="BI672" i="2"/>
  <c r="O669" i="2"/>
  <c r="BA669" i="2"/>
  <c r="BB669" i="2" s="1"/>
  <c r="BE669" i="2" s="1"/>
  <c r="L669" i="2" s="1"/>
  <c r="BH669" i="2" s="1"/>
  <c r="M669" i="2" s="1"/>
  <c r="O695" i="2"/>
  <c r="BA695" i="2"/>
  <c r="BB695" i="2" s="1"/>
  <c r="BE695" i="2" s="1"/>
  <c r="L695" i="2" s="1"/>
  <c r="BJ676" i="2"/>
  <c r="BI676" i="2"/>
  <c r="BK689" i="2"/>
  <c r="BM689" i="2" s="1"/>
  <c r="BK684" i="2"/>
  <c r="BM684" i="2" s="1"/>
  <c r="O671" i="2"/>
  <c r="BA671" i="2"/>
  <c r="BB671" i="2" s="1"/>
  <c r="BE671" i="2" s="1"/>
  <c r="L671" i="2" s="1"/>
  <c r="BJ691" i="2"/>
  <c r="BI691" i="2"/>
  <c r="BJ666" i="2"/>
  <c r="BI666" i="2"/>
  <c r="O696" i="2"/>
  <c r="BA696" i="2"/>
  <c r="BB696" i="2" s="1"/>
  <c r="BE696" i="2" s="1"/>
  <c r="L696" i="2" s="1"/>
  <c r="BH696" i="2" s="1"/>
  <c r="M696" i="2" s="1"/>
  <c r="BK667" i="2"/>
  <c r="BM667" i="2" s="1"/>
  <c r="BJ683" i="2"/>
  <c r="BI683" i="2"/>
  <c r="BJ664" i="2"/>
  <c r="BI664" i="2"/>
  <c r="BJ673" i="2"/>
  <c r="BI673" i="2"/>
  <c r="O670" i="2"/>
  <c r="BA670" i="2"/>
  <c r="BB670" i="2" s="1"/>
  <c r="BE670" i="2" s="1"/>
  <c r="L670" i="2" s="1"/>
  <c r="BH670" i="2" s="1"/>
  <c r="M670" i="2" s="1"/>
  <c r="BK692" i="2"/>
  <c r="BM692" i="2" s="1"/>
  <c r="BK673" i="2"/>
  <c r="BM673" i="2" s="1"/>
  <c r="BK691" i="2"/>
  <c r="BM691" i="2" s="1"/>
  <c r="BK676" i="2"/>
  <c r="BM676" i="2" s="1"/>
  <c r="O665" i="2"/>
  <c r="BA665" i="2"/>
  <c r="BB665" i="2" s="1"/>
  <c r="BE665" i="2" s="1"/>
  <c r="L665" i="2" s="1"/>
  <c r="BK697" i="2"/>
  <c r="BM697" i="2" s="1"/>
  <c r="BK683" i="2"/>
  <c r="BM683" i="2" s="1"/>
  <c r="BK688" i="2" l="1"/>
  <c r="BM688" i="2" s="1"/>
  <c r="BK385" i="2"/>
  <c r="BM385" i="2" s="1"/>
  <c r="BJ688" i="2"/>
  <c r="BK355" i="2"/>
  <c r="BM355" i="2" s="1"/>
  <c r="BH351" i="2"/>
  <c r="M351" i="2" s="1"/>
  <c r="BJ351" i="2" s="1"/>
  <c r="BK693" i="2"/>
  <c r="BM693" i="2" s="1"/>
  <c r="BI692" i="2"/>
  <c r="BI693" i="2"/>
  <c r="BK4" i="2"/>
  <c r="BM4" i="2" s="1"/>
  <c r="BJ153" i="2"/>
  <c r="BK139" i="2"/>
  <c r="BM139" i="2" s="1"/>
  <c r="BI97" i="2"/>
  <c r="BI4" i="2"/>
  <c r="BJ139" i="2"/>
  <c r="BI139" i="2"/>
  <c r="BK97" i="2"/>
  <c r="BM97" i="2" s="1"/>
  <c r="BK369" i="2"/>
  <c r="BM369" i="2" s="1"/>
  <c r="BI346" i="2"/>
  <c r="BJ163" i="2"/>
  <c r="BK163" i="2"/>
  <c r="BM163" i="2" s="1"/>
  <c r="BI700" i="2"/>
  <c r="BK687" i="2"/>
  <c r="BM687" i="2" s="1"/>
  <c r="BJ149" i="2"/>
  <c r="BK227" i="2"/>
  <c r="BM227" i="2" s="1"/>
  <c r="BK206" i="2"/>
  <c r="BM206" i="2" s="1"/>
  <c r="BK278" i="2"/>
  <c r="BM278" i="2" s="1"/>
  <c r="BK346" i="2"/>
  <c r="BM346" i="2" s="1"/>
  <c r="BK350" i="2"/>
  <c r="BM350" i="2" s="1"/>
  <c r="BK88" i="2"/>
  <c r="BM88" i="2" s="1"/>
  <c r="BK149" i="2"/>
  <c r="BM149" i="2" s="1"/>
  <c r="BH361" i="2"/>
  <c r="M361" i="2" s="1"/>
  <c r="BK361" i="2"/>
  <c r="BM361" i="2" s="1"/>
  <c r="BI687" i="2"/>
  <c r="BI88" i="2"/>
  <c r="BK145" i="2"/>
  <c r="BM145" i="2" s="1"/>
  <c r="BK682" i="2"/>
  <c r="BM682" i="2" s="1"/>
  <c r="BH48" i="2"/>
  <c r="M48" i="2" s="1"/>
  <c r="BJ48" i="2" s="1"/>
  <c r="BK342" i="2"/>
  <c r="BM342" i="2" s="1"/>
  <c r="BH141" i="2"/>
  <c r="M141" i="2" s="1"/>
  <c r="BK141" i="2"/>
  <c r="BM141" i="2" s="1"/>
  <c r="BK160" i="2"/>
  <c r="BM160" i="2" s="1"/>
  <c r="BJ144" i="2"/>
  <c r="BJ145" i="2"/>
  <c r="BI145" i="2"/>
  <c r="BK719" i="2"/>
  <c r="BM719" i="2" s="1"/>
  <c r="BH723" i="2"/>
  <c r="M723" i="2" s="1"/>
  <c r="BJ723" i="2" s="1"/>
  <c r="BK9" i="2"/>
  <c r="BM9" i="2" s="1"/>
  <c r="BH121" i="2"/>
  <c r="M121" i="2" s="1"/>
  <c r="BK121" i="2"/>
  <c r="BM121" i="2" s="1"/>
  <c r="BK148" i="2"/>
  <c r="BM148" i="2" s="1"/>
  <c r="BK639" i="2"/>
  <c r="BM639" i="2" s="1"/>
  <c r="BH686" i="2"/>
  <c r="M686" i="2" s="1"/>
  <c r="BK686" i="2"/>
  <c r="BM686" i="2" s="1"/>
  <c r="BK120" i="2"/>
  <c r="BM120" i="2" s="1"/>
  <c r="BH431" i="2"/>
  <c r="M431" i="2" s="1"/>
  <c r="BK431" i="2"/>
  <c r="BM431" i="2" s="1"/>
  <c r="BJ148" i="2"/>
  <c r="BI148" i="2"/>
  <c r="BK143" i="2"/>
  <c r="BM143" i="2" s="1"/>
  <c r="BH96" i="2"/>
  <c r="M96" i="2" s="1"/>
  <c r="BK96" i="2"/>
  <c r="BM96" i="2" s="1"/>
  <c r="BK140" i="2"/>
  <c r="BM140" i="2" s="1"/>
  <c r="BJ160" i="2"/>
  <c r="BI160" i="2"/>
  <c r="BK730" i="2"/>
  <c r="BM730" i="2" s="1"/>
  <c r="BI682" i="2"/>
  <c r="BJ682" i="2"/>
  <c r="BH657" i="2"/>
  <c r="M657" i="2" s="1"/>
  <c r="BK657" i="2"/>
  <c r="BM657" i="2" s="1"/>
  <c r="BH127" i="2"/>
  <c r="M127" i="2" s="1"/>
  <c r="BK127" i="2"/>
  <c r="BM127" i="2" s="1"/>
  <c r="BJ120" i="2"/>
  <c r="BI120" i="2"/>
  <c r="BK678" i="2"/>
  <c r="BM678" i="2" s="1"/>
  <c r="BJ639" i="2"/>
  <c r="BI639" i="2"/>
  <c r="BJ143" i="2"/>
  <c r="BI143" i="2"/>
  <c r="BJ159" i="2"/>
  <c r="BI159" i="2"/>
  <c r="BH690" i="2"/>
  <c r="M690" i="2" s="1"/>
  <c r="BK690" i="2"/>
  <c r="BM690" i="2" s="1"/>
  <c r="BK159" i="2"/>
  <c r="BM159" i="2" s="1"/>
  <c r="BJ678" i="2"/>
  <c r="BI678" i="2"/>
  <c r="BK128" i="2"/>
  <c r="BM128" i="2" s="1"/>
  <c r="BK537" i="2"/>
  <c r="BM537" i="2" s="1"/>
  <c r="BI9" i="2"/>
  <c r="BK215" i="2"/>
  <c r="BM215" i="2" s="1"/>
  <c r="BH698" i="2"/>
  <c r="M698" i="2" s="1"/>
  <c r="BK698" i="2"/>
  <c r="BM698" i="2" s="1"/>
  <c r="BK604" i="2"/>
  <c r="BM604" i="2" s="1"/>
  <c r="BK28" i="2"/>
  <c r="BM28" i="2" s="1"/>
  <c r="BK152" i="2"/>
  <c r="BM152" i="2" s="1"/>
  <c r="BK727" i="2"/>
  <c r="BM727" i="2" s="1"/>
  <c r="BK144" i="2"/>
  <c r="BM144" i="2" s="1"/>
  <c r="BH359" i="2"/>
  <c r="M359" i="2" s="1"/>
  <c r="BK359" i="2"/>
  <c r="BM359" i="2" s="1"/>
  <c r="BI146" i="2"/>
  <c r="BJ146" i="2"/>
  <c r="BH528" i="2"/>
  <c r="M528" i="2" s="1"/>
  <c r="BK528" i="2"/>
  <c r="BM528" i="2" s="1"/>
  <c r="BK87" i="2"/>
  <c r="BM87" i="2" s="1"/>
  <c r="BK627" i="2"/>
  <c r="BM627" i="2" s="1"/>
  <c r="BK23" i="2"/>
  <c r="BM23" i="2" s="1"/>
  <c r="BH147" i="2"/>
  <c r="M147" i="2" s="1"/>
  <c r="BK147" i="2"/>
  <c r="BM147" i="2" s="1"/>
  <c r="BK221" i="2"/>
  <c r="BM221" i="2" s="1"/>
  <c r="BH47" i="2"/>
  <c r="M47" i="2" s="1"/>
  <c r="BK47" i="2"/>
  <c r="BM47" i="2" s="1"/>
  <c r="BK146" i="2"/>
  <c r="BM146" i="2" s="1"/>
  <c r="BJ225" i="2"/>
  <c r="BI225" i="2"/>
  <c r="BK167" i="2"/>
  <c r="BM167" i="2" s="1"/>
  <c r="BK679" i="2"/>
  <c r="BM679" i="2" s="1"/>
  <c r="BH212" i="2"/>
  <c r="M212" i="2" s="1"/>
  <c r="BK212" i="2"/>
  <c r="BM212" i="2" s="1"/>
  <c r="BK29" i="2"/>
  <c r="BM29" i="2" s="1"/>
  <c r="BJ152" i="2"/>
  <c r="BI152" i="2"/>
  <c r="BI427" i="2"/>
  <c r="BJ427" i="2"/>
  <c r="BK138" i="2"/>
  <c r="BM138" i="2" s="1"/>
  <c r="BI730" i="2"/>
  <c r="BJ730" i="2"/>
  <c r="BK427" i="2"/>
  <c r="BM427" i="2" s="1"/>
  <c r="BK644" i="2"/>
  <c r="BM644" i="2" s="1"/>
  <c r="BK726" i="2"/>
  <c r="BM726" i="2" s="1"/>
  <c r="BI275" i="2"/>
  <c r="BJ275" i="2"/>
  <c r="BI442" i="2"/>
  <c r="BJ442" i="2"/>
  <c r="BK694" i="2"/>
  <c r="BM694" i="2" s="1"/>
  <c r="BK442" i="2"/>
  <c r="BM442" i="2" s="1"/>
  <c r="BI530" i="2"/>
  <c r="BJ530" i="2"/>
  <c r="BH610" i="2"/>
  <c r="M610" i="2" s="1"/>
  <c r="BK610" i="2"/>
  <c r="BM610" i="2" s="1"/>
  <c r="BI156" i="2"/>
  <c r="BJ156" i="2"/>
  <c r="BH532" i="2"/>
  <c r="M532" i="2" s="1"/>
  <c r="BK532" i="2"/>
  <c r="BM532" i="2" s="1"/>
  <c r="BK209" i="2"/>
  <c r="BM209" i="2" s="1"/>
  <c r="BK156" i="2"/>
  <c r="BM156" i="2" s="1"/>
  <c r="BK530" i="2"/>
  <c r="BM530" i="2" s="1"/>
  <c r="BK599" i="2"/>
  <c r="BM599" i="2" s="1"/>
  <c r="BJ140" i="2"/>
  <c r="BI140" i="2"/>
  <c r="BK275" i="2"/>
  <c r="BM275" i="2" s="1"/>
  <c r="BK30" i="2"/>
  <c r="BM30" i="2" s="1"/>
  <c r="BK649" i="2"/>
  <c r="BM649" i="2" s="1"/>
  <c r="BK619" i="2"/>
  <c r="BM619" i="2" s="1"/>
  <c r="BK722" i="2"/>
  <c r="BM722" i="2" s="1"/>
  <c r="BI649" i="2"/>
  <c r="BJ649" i="2"/>
  <c r="BH280" i="2"/>
  <c r="M280" i="2" s="1"/>
  <c r="BK280" i="2"/>
  <c r="BM280" i="2" s="1"/>
  <c r="BK651" i="2"/>
  <c r="BM651" i="2" s="1"/>
  <c r="BI599" i="2"/>
  <c r="BJ599" i="2"/>
  <c r="BK612" i="2"/>
  <c r="BM612" i="2" s="1"/>
  <c r="BI715" i="2"/>
  <c r="BJ715" i="2"/>
  <c r="BH534" i="2"/>
  <c r="M534" i="2" s="1"/>
  <c r="BK534" i="2"/>
  <c r="BM534" i="2" s="1"/>
  <c r="BH594" i="2"/>
  <c r="M594" i="2" s="1"/>
  <c r="BK594" i="2"/>
  <c r="BM594" i="2" s="1"/>
  <c r="BI651" i="2"/>
  <c r="BJ651" i="2"/>
  <c r="BK591" i="2"/>
  <c r="BM591" i="2" s="1"/>
  <c r="BI719" i="2"/>
  <c r="BJ719" i="2"/>
  <c r="BK142" i="2"/>
  <c r="BM142" i="2" s="1"/>
  <c r="BJ679" i="2"/>
  <c r="BI679" i="2"/>
  <c r="BK706" i="2"/>
  <c r="BM706" i="2" s="1"/>
  <c r="BH91" i="2"/>
  <c r="M91" i="2" s="1"/>
  <c r="BK91" i="2"/>
  <c r="BM91" i="2" s="1"/>
  <c r="BI726" i="2"/>
  <c r="BJ726" i="2"/>
  <c r="BJ98" i="2"/>
  <c r="BI98" i="2"/>
  <c r="BJ142" i="2"/>
  <c r="BI142" i="2"/>
  <c r="BK696" i="2"/>
  <c r="BM696" i="2" s="1"/>
  <c r="BI727" i="2"/>
  <c r="BJ727" i="2"/>
  <c r="BJ138" i="2"/>
  <c r="BI138" i="2"/>
  <c r="BK715" i="2"/>
  <c r="BM715" i="2" s="1"/>
  <c r="BK572" i="2"/>
  <c r="BM572" i="2" s="1"/>
  <c r="BK124" i="2"/>
  <c r="BM124" i="2" s="1"/>
  <c r="BK151" i="2"/>
  <c r="BM151" i="2" s="1"/>
  <c r="BH718" i="2"/>
  <c r="M718" i="2" s="1"/>
  <c r="BK718" i="2"/>
  <c r="BM718" i="2" s="1"/>
  <c r="BJ151" i="2"/>
  <c r="BI151" i="2"/>
  <c r="BJ722" i="2"/>
  <c r="BI722" i="2"/>
  <c r="BH677" i="2"/>
  <c r="M677" i="2" s="1"/>
  <c r="BK677" i="2"/>
  <c r="BM677" i="2" s="1"/>
  <c r="BI217" i="2"/>
  <c r="BJ217" i="2"/>
  <c r="BJ161" i="2"/>
  <c r="BI161" i="2"/>
  <c r="BJ11" i="2"/>
  <c r="BI11" i="2"/>
  <c r="BJ17" i="2"/>
  <c r="BI17" i="2"/>
  <c r="BI209" i="2"/>
  <c r="BJ209" i="2"/>
  <c r="BI170" i="2"/>
  <c r="BJ170" i="2"/>
  <c r="BJ223" i="2"/>
  <c r="BI223" i="2"/>
  <c r="BJ7" i="2"/>
  <c r="BI7" i="2"/>
  <c r="BJ232" i="2"/>
  <c r="BI232" i="2"/>
  <c r="BJ52" i="2"/>
  <c r="BI52" i="2"/>
  <c r="BI215" i="2"/>
  <c r="BJ215" i="2"/>
  <c r="BI237" i="2"/>
  <c r="BJ237" i="2"/>
  <c r="BJ164" i="2"/>
  <c r="BI164" i="2"/>
  <c r="BJ13" i="2"/>
  <c r="BI13" i="2"/>
  <c r="BJ15" i="2"/>
  <c r="BI15" i="2"/>
  <c r="BJ44" i="2"/>
  <c r="BI44" i="2"/>
  <c r="BI207" i="2"/>
  <c r="BJ207" i="2"/>
  <c r="BI219" i="2"/>
  <c r="BJ219" i="2"/>
  <c r="BJ231" i="2"/>
  <c r="BI231" i="2"/>
  <c r="BI221" i="2"/>
  <c r="BJ221" i="2"/>
  <c r="BI168" i="2"/>
  <c r="BJ168" i="2"/>
  <c r="BJ238" i="2"/>
  <c r="BI238" i="2"/>
  <c r="BJ93" i="2"/>
  <c r="BI93" i="2"/>
  <c r="BI87" i="2"/>
  <c r="BJ87" i="2"/>
  <c r="BK219" i="2"/>
  <c r="BM219" i="2" s="1"/>
  <c r="BJ224" i="2"/>
  <c r="BI224" i="2"/>
  <c r="BJ206" i="2"/>
  <c r="BI206" i="2"/>
  <c r="BJ101" i="2"/>
  <c r="BI101" i="2"/>
  <c r="BI167" i="2"/>
  <c r="BJ167" i="2"/>
  <c r="BJ157" i="2"/>
  <c r="BI157" i="2"/>
  <c r="BI205" i="2"/>
  <c r="BJ205" i="2"/>
  <c r="BK217" i="2"/>
  <c r="BM217" i="2" s="1"/>
  <c r="BK625" i="2"/>
  <c r="BM625" i="2" s="1"/>
  <c r="BJ373" i="2"/>
  <c r="BI373" i="2"/>
  <c r="BJ355" i="2"/>
  <c r="BI355" i="2"/>
  <c r="BJ286" i="2"/>
  <c r="BI286" i="2"/>
  <c r="BI611" i="2"/>
  <c r="BJ611" i="2"/>
  <c r="BJ604" i="2"/>
  <c r="BI604" i="2"/>
  <c r="BJ432" i="2"/>
  <c r="BI432" i="2"/>
  <c r="BI379" i="2"/>
  <c r="BJ379" i="2"/>
  <c r="BJ343" i="2"/>
  <c r="BI343" i="2"/>
  <c r="BJ274" i="2"/>
  <c r="BI274" i="2"/>
  <c r="BJ545" i="2"/>
  <c r="BI545" i="2"/>
  <c r="BI537" i="2"/>
  <c r="BJ537" i="2"/>
  <c r="BH31" i="2"/>
  <c r="M31" i="2" s="1"/>
  <c r="BK31" i="2"/>
  <c r="BM31" i="2" s="1"/>
  <c r="BH136" i="2"/>
  <c r="M136" i="2" s="1"/>
  <c r="BK136" i="2"/>
  <c r="BM136" i="2" s="1"/>
  <c r="BJ28" i="2"/>
  <c r="BI28" i="2"/>
  <c r="BI680" i="2"/>
  <c r="BJ680" i="2"/>
  <c r="BK432" i="2"/>
  <c r="BM432" i="2" s="1"/>
  <c r="BK669" i="2"/>
  <c r="BM669" i="2" s="1"/>
  <c r="BJ368" i="2"/>
  <c r="BI368" i="2"/>
  <c r="BJ350" i="2"/>
  <c r="BI350" i="2"/>
  <c r="BJ281" i="2"/>
  <c r="BI281" i="2"/>
  <c r="BJ552" i="2"/>
  <c r="BI552" i="2"/>
  <c r="BJ19" i="2"/>
  <c r="BI19" i="2"/>
  <c r="BI34" i="2"/>
  <c r="BJ34" i="2"/>
  <c r="BJ612" i="2"/>
  <c r="BI612" i="2"/>
  <c r="BJ135" i="2"/>
  <c r="BI135" i="2"/>
  <c r="BI659" i="2"/>
  <c r="BJ659" i="2"/>
  <c r="BJ277" i="2"/>
  <c r="BI277" i="2"/>
  <c r="BJ548" i="2"/>
  <c r="BI548" i="2"/>
  <c r="BK24" i="2"/>
  <c r="BM24" i="2" s="1"/>
  <c r="BK19" i="2"/>
  <c r="BM19" i="2" s="1"/>
  <c r="BJ24" i="2"/>
  <c r="BI24" i="2"/>
  <c r="BJ347" i="2"/>
  <c r="BI347" i="2"/>
  <c r="BJ278" i="2"/>
  <c r="BI278" i="2"/>
  <c r="BJ549" i="2"/>
  <c r="BI549" i="2"/>
  <c r="BI607" i="2"/>
  <c r="BJ607" i="2"/>
  <c r="BI32" i="2"/>
  <c r="BJ32" i="2"/>
  <c r="BI381" i="2"/>
  <c r="BJ381" i="2"/>
  <c r="BI438" i="2"/>
  <c r="BJ438" i="2"/>
  <c r="BI655" i="2"/>
  <c r="BJ655" i="2"/>
  <c r="BJ29" i="2"/>
  <c r="BI29" i="2"/>
  <c r="BJ369" i="2"/>
  <c r="BI369" i="2"/>
  <c r="BJ282" i="2"/>
  <c r="BI282" i="2"/>
  <c r="BJ553" i="2"/>
  <c r="BI553" i="2"/>
  <c r="BH685" i="2"/>
  <c r="M685" i="2" s="1"/>
  <c r="BK685" i="2"/>
  <c r="BM685" i="2" s="1"/>
  <c r="BI376" i="2"/>
  <c r="BJ376" i="2"/>
  <c r="BI128" i="2"/>
  <c r="BJ128" i="2"/>
  <c r="BK680" i="2"/>
  <c r="BM680" i="2" s="1"/>
  <c r="BK438" i="2"/>
  <c r="BM438" i="2" s="1"/>
  <c r="BK611" i="2"/>
  <c r="BM611" i="2" s="1"/>
  <c r="BK634" i="2"/>
  <c r="BM634" i="2" s="1"/>
  <c r="BI383" i="2"/>
  <c r="BJ383" i="2"/>
  <c r="BJ342" i="2"/>
  <c r="BI342" i="2"/>
  <c r="BJ273" i="2"/>
  <c r="BI273" i="2"/>
  <c r="BJ289" i="2"/>
  <c r="BI289" i="2"/>
  <c r="BI124" i="2"/>
  <c r="BJ124" i="2"/>
  <c r="BI694" i="2"/>
  <c r="BJ694" i="2"/>
  <c r="BJ23" i="2"/>
  <c r="BI23" i="2"/>
  <c r="BJ364" i="2"/>
  <c r="BI364" i="2"/>
  <c r="BI661" i="2"/>
  <c r="BJ661" i="2"/>
  <c r="BJ285" i="2"/>
  <c r="BI285" i="2"/>
  <c r="BJ556" i="2"/>
  <c r="BI556" i="2"/>
  <c r="BJ30" i="2"/>
  <c r="BI30" i="2"/>
  <c r="BK135" i="2"/>
  <c r="BM135" i="2" s="1"/>
  <c r="BK32" i="2"/>
  <c r="BM32" i="2" s="1"/>
  <c r="BK607" i="2"/>
  <c r="BM607" i="2" s="1"/>
  <c r="BI568" i="2"/>
  <c r="BJ568" i="2"/>
  <c r="BI572" i="2"/>
  <c r="BJ572" i="2"/>
  <c r="BI576" i="2"/>
  <c r="BJ576" i="2"/>
  <c r="BK576" i="2"/>
  <c r="BM576" i="2" s="1"/>
  <c r="BI574" i="2"/>
  <c r="BJ574" i="2"/>
  <c r="BK568" i="2"/>
  <c r="BM568" i="2" s="1"/>
  <c r="BK574" i="2"/>
  <c r="BM574" i="2" s="1"/>
  <c r="BK629" i="2"/>
  <c r="BM629" i="2" s="1"/>
  <c r="BI621" i="2"/>
  <c r="BJ621" i="2"/>
  <c r="BI627" i="2"/>
  <c r="BJ627" i="2"/>
  <c r="BI629" i="2"/>
  <c r="BJ629" i="2"/>
  <c r="BK617" i="2"/>
  <c r="BM617" i="2" s="1"/>
  <c r="BK621" i="2"/>
  <c r="BM621" i="2" s="1"/>
  <c r="BI625" i="2"/>
  <c r="BJ625" i="2"/>
  <c r="BI617" i="2"/>
  <c r="BJ617" i="2"/>
  <c r="BI619" i="2"/>
  <c r="BJ619" i="2"/>
  <c r="BH708" i="2"/>
  <c r="M708" i="2" s="1"/>
  <c r="BK708" i="2"/>
  <c r="BM708" i="2" s="1"/>
  <c r="BI704" i="2"/>
  <c r="BJ704" i="2"/>
  <c r="BI706" i="2"/>
  <c r="BJ706" i="2"/>
  <c r="BK704" i="2"/>
  <c r="BM704" i="2" s="1"/>
  <c r="BI583" i="2"/>
  <c r="BJ583" i="2"/>
  <c r="BI591" i="2"/>
  <c r="BJ591" i="2"/>
  <c r="BI593" i="2"/>
  <c r="BJ593" i="2"/>
  <c r="BK595" i="2"/>
  <c r="BM595" i="2" s="1"/>
  <c r="BK583" i="2"/>
  <c r="BM583" i="2" s="1"/>
  <c r="BH589" i="2"/>
  <c r="M589" i="2" s="1"/>
  <c r="BK589" i="2"/>
  <c r="BM589" i="2" s="1"/>
  <c r="BI595" i="2"/>
  <c r="BJ595" i="2"/>
  <c r="BK593" i="2"/>
  <c r="BM593" i="2" s="1"/>
  <c r="BI588" i="2"/>
  <c r="BJ588" i="2"/>
  <c r="BI585" i="2"/>
  <c r="BJ585" i="2"/>
  <c r="BK585" i="2"/>
  <c r="BM585" i="2" s="1"/>
  <c r="BI646" i="2"/>
  <c r="BJ646" i="2"/>
  <c r="BI636" i="2"/>
  <c r="BJ636" i="2"/>
  <c r="BK640" i="2"/>
  <c r="BM640" i="2" s="1"/>
  <c r="BH642" i="2"/>
  <c r="M642" i="2" s="1"/>
  <c r="BK642" i="2"/>
  <c r="BM642" i="2" s="1"/>
  <c r="BI644" i="2"/>
  <c r="BJ644" i="2"/>
  <c r="BK646" i="2"/>
  <c r="BM646" i="2" s="1"/>
  <c r="BI630" i="2"/>
  <c r="BJ630" i="2"/>
  <c r="BI640" i="2"/>
  <c r="BJ640" i="2"/>
  <c r="BI634" i="2"/>
  <c r="BJ634" i="2"/>
  <c r="BI632" i="2"/>
  <c r="BJ632" i="2"/>
  <c r="BK636" i="2"/>
  <c r="BM636" i="2" s="1"/>
  <c r="BH665" i="2"/>
  <c r="M665" i="2" s="1"/>
  <c r="BK665" i="2"/>
  <c r="BM665" i="2" s="1"/>
  <c r="BJ670" i="2"/>
  <c r="BI670" i="2"/>
  <c r="BJ696" i="2"/>
  <c r="BI696" i="2"/>
  <c r="BH695" i="2"/>
  <c r="M695" i="2" s="1"/>
  <c r="BK695" i="2"/>
  <c r="BM695" i="2" s="1"/>
  <c r="BH671" i="2"/>
  <c r="M671" i="2" s="1"/>
  <c r="BK671" i="2"/>
  <c r="BM671" i="2" s="1"/>
  <c r="BJ669" i="2"/>
  <c r="BI669" i="2"/>
  <c r="BK670" i="2"/>
  <c r="BM670" i="2" s="1"/>
  <c r="BI351" i="2" l="1"/>
  <c r="BI723" i="2"/>
  <c r="BI48" i="2"/>
  <c r="BJ361" i="2"/>
  <c r="BI361" i="2"/>
  <c r="BI141" i="2"/>
  <c r="BJ141" i="2"/>
  <c r="BI121" i="2"/>
  <c r="BJ121" i="2"/>
  <c r="BI96" i="2"/>
  <c r="BJ96" i="2"/>
  <c r="BI431" i="2"/>
  <c r="BJ431" i="2"/>
  <c r="BJ686" i="2"/>
  <c r="BI686" i="2"/>
  <c r="BJ690" i="2"/>
  <c r="BI690" i="2"/>
  <c r="BI127" i="2"/>
  <c r="BJ127" i="2"/>
  <c r="BI657" i="2"/>
  <c r="BJ657" i="2"/>
  <c r="BJ698" i="2"/>
  <c r="BI698" i="2"/>
  <c r="BJ147" i="2"/>
  <c r="BI147" i="2"/>
  <c r="BI528" i="2"/>
  <c r="BJ528" i="2"/>
  <c r="BJ47" i="2"/>
  <c r="BI47" i="2"/>
  <c r="BJ359" i="2"/>
  <c r="BI359" i="2"/>
  <c r="BI532" i="2"/>
  <c r="BJ532" i="2"/>
  <c r="BJ212" i="2"/>
  <c r="BI212" i="2"/>
  <c r="BI610" i="2"/>
  <c r="BJ610" i="2"/>
  <c r="BI718" i="2"/>
  <c r="BJ718" i="2"/>
  <c r="BI91" i="2"/>
  <c r="BJ91" i="2"/>
  <c r="BJ280" i="2"/>
  <c r="BI280" i="2"/>
  <c r="BJ677" i="2"/>
  <c r="BI677" i="2"/>
  <c r="BJ594" i="2"/>
  <c r="BI594" i="2"/>
  <c r="BI534" i="2"/>
  <c r="BJ534" i="2"/>
  <c r="BJ136" i="2"/>
  <c r="BI136" i="2"/>
  <c r="BI685" i="2"/>
  <c r="BJ685" i="2"/>
  <c r="BJ31" i="2"/>
  <c r="BI31" i="2"/>
  <c r="BI708" i="2"/>
  <c r="BJ708" i="2"/>
  <c r="BI589" i="2"/>
  <c r="BJ589" i="2"/>
  <c r="BI642" i="2"/>
  <c r="BJ642" i="2"/>
  <c r="BJ671" i="2"/>
  <c r="BI671" i="2"/>
  <c r="BJ695" i="2"/>
  <c r="BI695" i="2"/>
  <c r="BJ665" i="2"/>
  <c r="BI665" i="2"/>
  <c r="BF408" i="2" l="1"/>
  <c r="BC408" i="2"/>
  <c r="BD408" i="2" s="1"/>
  <c r="AX408" i="2"/>
  <c r="AW408" i="2"/>
  <c r="AV408" i="2"/>
  <c r="AT408" i="2"/>
  <c r="K408" i="2" s="1"/>
  <c r="R408" i="2"/>
  <c r="T408" i="2" s="1"/>
  <c r="BF407" i="2"/>
  <c r="BC407" i="2"/>
  <c r="BD407" i="2" s="1"/>
  <c r="AX407" i="2"/>
  <c r="AW407" i="2"/>
  <c r="AV407" i="2"/>
  <c r="AT407" i="2"/>
  <c r="K407" i="2" s="1"/>
  <c r="R407" i="2"/>
  <c r="T407" i="2" s="1"/>
  <c r="BF406" i="2"/>
  <c r="BC406" i="2"/>
  <c r="BD406" i="2" s="1"/>
  <c r="AX406" i="2"/>
  <c r="AW406" i="2"/>
  <c r="AV406" i="2"/>
  <c r="AT406" i="2"/>
  <c r="K406" i="2" s="1"/>
  <c r="R406" i="2"/>
  <c r="T406" i="2" s="1"/>
  <c r="BF405" i="2"/>
  <c r="BC405" i="2"/>
  <c r="BD405" i="2" s="1"/>
  <c r="AX405" i="2"/>
  <c r="AW405" i="2"/>
  <c r="AV405" i="2"/>
  <c r="AT405" i="2"/>
  <c r="AU405" i="2" s="1"/>
  <c r="R405" i="2"/>
  <c r="T405" i="2" s="1"/>
  <c r="BF404" i="2"/>
  <c r="BC404" i="2"/>
  <c r="BD404" i="2" s="1"/>
  <c r="AX404" i="2"/>
  <c r="AW404" i="2"/>
  <c r="AV404" i="2"/>
  <c r="AT404" i="2"/>
  <c r="K404" i="2" s="1"/>
  <c r="R404" i="2"/>
  <c r="T404" i="2" s="1"/>
  <c r="BF403" i="2"/>
  <c r="BC403" i="2"/>
  <c r="BD403" i="2" s="1"/>
  <c r="AX403" i="2"/>
  <c r="AW403" i="2"/>
  <c r="AV403" i="2"/>
  <c r="AT403" i="2"/>
  <c r="K403" i="2" s="1"/>
  <c r="R403" i="2"/>
  <c r="T403" i="2" s="1"/>
  <c r="BF402" i="2"/>
  <c r="BC402" i="2"/>
  <c r="BD402" i="2" s="1"/>
  <c r="AX402" i="2"/>
  <c r="AW402" i="2"/>
  <c r="AV402" i="2"/>
  <c r="AT402" i="2"/>
  <c r="K402" i="2" s="1"/>
  <c r="R402" i="2"/>
  <c r="T402" i="2" s="1"/>
  <c r="BF401" i="2"/>
  <c r="BC401" i="2"/>
  <c r="BD401" i="2" s="1"/>
  <c r="AX401" i="2"/>
  <c r="AW401" i="2"/>
  <c r="AV401" i="2"/>
  <c r="AT401" i="2"/>
  <c r="AU401" i="2" s="1"/>
  <c r="R401" i="2"/>
  <c r="T401" i="2" s="1"/>
  <c r="BF400" i="2"/>
  <c r="BC400" i="2"/>
  <c r="BD400" i="2" s="1"/>
  <c r="AX400" i="2"/>
  <c r="AW400" i="2"/>
  <c r="AV400" i="2"/>
  <c r="AT400" i="2"/>
  <c r="K400" i="2" s="1"/>
  <c r="R400" i="2"/>
  <c r="T400" i="2" s="1"/>
  <c r="BF399" i="2"/>
  <c r="BC399" i="2"/>
  <c r="BD399" i="2" s="1"/>
  <c r="AX399" i="2"/>
  <c r="AW399" i="2"/>
  <c r="AV399" i="2"/>
  <c r="AT399" i="2"/>
  <c r="K399" i="2" s="1"/>
  <c r="R399" i="2"/>
  <c r="T399" i="2" s="1"/>
  <c r="BF398" i="2"/>
  <c r="BC398" i="2"/>
  <c r="BD398" i="2" s="1"/>
  <c r="AX398" i="2"/>
  <c r="AW398" i="2"/>
  <c r="AV398" i="2"/>
  <c r="AT398" i="2"/>
  <c r="AU398" i="2" s="1"/>
  <c r="N398" i="2" s="1"/>
  <c r="R398" i="2"/>
  <c r="T398" i="2" s="1"/>
  <c r="BF397" i="2"/>
  <c r="BC397" i="2"/>
  <c r="BD397" i="2" s="1"/>
  <c r="AX397" i="2"/>
  <c r="AW397" i="2"/>
  <c r="AV397" i="2"/>
  <c r="AT397" i="2"/>
  <c r="AU397" i="2" s="1"/>
  <c r="R397" i="2"/>
  <c r="T397" i="2" s="1"/>
  <c r="BF396" i="2"/>
  <c r="BC396" i="2"/>
  <c r="BD396" i="2" s="1"/>
  <c r="AX396" i="2"/>
  <c r="AW396" i="2"/>
  <c r="AV396" i="2"/>
  <c r="AT396" i="2"/>
  <c r="K396" i="2" s="1"/>
  <c r="R396" i="2"/>
  <c r="T396" i="2" s="1"/>
  <c r="BF395" i="2"/>
  <c r="BC395" i="2"/>
  <c r="BD395" i="2" s="1"/>
  <c r="AX395" i="2"/>
  <c r="AW395" i="2"/>
  <c r="AV395" i="2"/>
  <c r="AT395" i="2"/>
  <c r="AU395" i="2" s="1"/>
  <c r="N395" i="2" s="1"/>
  <c r="R395" i="2"/>
  <c r="T395" i="2" s="1"/>
  <c r="BF394" i="2"/>
  <c r="BC394" i="2"/>
  <c r="BD394" i="2" s="1"/>
  <c r="AX394" i="2"/>
  <c r="AW394" i="2"/>
  <c r="AV394" i="2"/>
  <c r="AT394" i="2"/>
  <c r="K394" i="2" s="1"/>
  <c r="R394" i="2"/>
  <c r="T394" i="2" s="1"/>
  <c r="BF393" i="2"/>
  <c r="BC393" i="2"/>
  <c r="BD393" i="2" s="1"/>
  <c r="AX393" i="2"/>
  <c r="AW393" i="2"/>
  <c r="AV393" i="2"/>
  <c r="AT393" i="2"/>
  <c r="AU393" i="2" s="1"/>
  <c r="R393" i="2"/>
  <c r="T393" i="2" s="1"/>
  <c r="BF392" i="2"/>
  <c r="BC392" i="2"/>
  <c r="BD392" i="2" s="1"/>
  <c r="AX392" i="2"/>
  <c r="AW392" i="2"/>
  <c r="AV392" i="2"/>
  <c r="AT392" i="2"/>
  <c r="AU392" i="2" s="1"/>
  <c r="R392" i="2"/>
  <c r="T392" i="2" s="1"/>
  <c r="BF425" i="2"/>
  <c r="BC425" i="2"/>
  <c r="BD425" i="2" s="1"/>
  <c r="AX425" i="2"/>
  <c r="AW425" i="2"/>
  <c r="AV425" i="2"/>
  <c r="AT425" i="2"/>
  <c r="K425" i="2" s="1"/>
  <c r="R425" i="2"/>
  <c r="T425" i="2" s="1"/>
  <c r="BF424" i="2"/>
  <c r="BC424" i="2"/>
  <c r="BD424" i="2" s="1"/>
  <c r="AX424" i="2"/>
  <c r="AW424" i="2"/>
  <c r="AV424" i="2"/>
  <c r="AT424" i="2"/>
  <c r="K424" i="2" s="1"/>
  <c r="R424" i="2"/>
  <c r="T424" i="2" s="1"/>
  <c r="BF423" i="2"/>
  <c r="BC423" i="2"/>
  <c r="BD423" i="2" s="1"/>
  <c r="AX423" i="2"/>
  <c r="AW423" i="2"/>
  <c r="AV423" i="2"/>
  <c r="AT423" i="2"/>
  <c r="K423" i="2" s="1"/>
  <c r="R423" i="2"/>
  <c r="T423" i="2" s="1"/>
  <c r="BF422" i="2"/>
  <c r="BC422" i="2"/>
  <c r="BD422" i="2" s="1"/>
  <c r="AX422" i="2"/>
  <c r="AW422" i="2"/>
  <c r="AV422" i="2"/>
  <c r="AT422" i="2"/>
  <c r="AU422" i="2" s="1"/>
  <c r="N422" i="2" s="1"/>
  <c r="R422" i="2"/>
  <c r="T422" i="2" s="1"/>
  <c r="BF421" i="2"/>
  <c r="BC421" i="2"/>
  <c r="BD421" i="2" s="1"/>
  <c r="AX421" i="2"/>
  <c r="AW421" i="2"/>
  <c r="AV421" i="2"/>
  <c r="AT421" i="2"/>
  <c r="K421" i="2" s="1"/>
  <c r="R421" i="2"/>
  <c r="T421" i="2" s="1"/>
  <c r="BF420" i="2"/>
  <c r="BC420" i="2"/>
  <c r="BD420" i="2" s="1"/>
  <c r="AX420" i="2"/>
  <c r="AW420" i="2"/>
  <c r="AV420" i="2"/>
  <c r="AT420" i="2"/>
  <c r="AU420" i="2" s="1"/>
  <c r="N420" i="2" s="1"/>
  <c r="R420" i="2"/>
  <c r="T420" i="2" s="1"/>
  <c r="BF419" i="2"/>
  <c r="BC419" i="2"/>
  <c r="BD419" i="2" s="1"/>
  <c r="AX419" i="2"/>
  <c r="AW419" i="2"/>
  <c r="AV419" i="2"/>
  <c r="AT419" i="2"/>
  <c r="K419" i="2" s="1"/>
  <c r="R419" i="2"/>
  <c r="T419" i="2" s="1"/>
  <c r="BF418" i="2"/>
  <c r="BC418" i="2"/>
  <c r="BD418" i="2" s="1"/>
  <c r="AX418" i="2"/>
  <c r="AW418" i="2"/>
  <c r="AV418" i="2"/>
  <c r="AT418" i="2"/>
  <c r="AU418" i="2" s="1"/>
  <c r="N418" i="2" s="1"/>
  <c r="R418" i="2"/>
  <c r="T418" i="2" s="1"/>
  <c r="BF417" i="2"/>
  <c r="BC417" i="2"/>
  <c r="BD417" i="2" s="1"/>
  <c r="AX417" i="2"/>
  <c r="AW417" i="2"/>
  <c r="AV417" i="2"/>
  <c r="AT417" i="2"/>
  <c r="K417" i="2" s="1"/>
  <c r="R417" i="2"/>
  <c r="T417" i="2" s="1"/>
  <c r="BF416" i="2"/>
  <c r="BC416" i="2"/>
  <c r="BD416" i="2" s="1"/>
  <c r="AX416" i="2"/>
  <c r="AW416" i="2"/>
  <c r="AV416" i="2"/>
  <c r="AT416" i="2"/>
  <c r="AU416" i="2" s="1"/>
  <c r="N416" i="2" s="1"/>
  <c r="R416" i="2"/>
  <c r="T416" i="2" s="1"/>
  <c r="BF415" i="2"/>
  <c r="BC415" i="2"/>
  <c r="BD415" i="2" s="1"/>
  <c r="AX415" i="2"/>
  <c r="AW415" i="2"/>
  <c r="AV415" i="2"/>
  <c r="AT415" i="2"/>
  <c r="R415" i="2"/>
  <c r="T415" i="2" s="1"/>
  <c r="BF414" i="2"/>
  <c r="BC414" i="2"/>
  <c r="BD414" i="2" s="1"/>
  <c r="AX414" i="2"/>
  <c r="AW414" i="2"/>
  <c r="AV414" i="2"/>
  <c r="AT414" i="2"/>
  <c r="AU414" i="2" s="1"/>
  <c r="N414" i="2" s="1"/>
  <c r="R414" i="2"/>
  <c r="T414" i="2" s="1"/>
  <c r="BF413" i="2"/>
  <c r="BC413" i="2"/>
  <c r="BD413" i="2" s="1"/>
  <c r="AX413" i="2"/>
  <c r="AW413" i="2"/>
  <c r="AV413" i="2"/>
  <c r="AT413" i="2"/>
  <c r="R413" i="2"/>
  <c r="T413" i="2" s="1"/>
  <c r="BF412" i="2"/>
  <c r="BC412" i="2"/>
  <c r="BD412" i="2" s="1"/>
  <c r="AX412" i="2"/>
  <c r="AW412" i="2"/>
  <c r="AV412" i="2"/>
  <c r="AT412" i="2"/>
  <c r="AU412" i="2" s="1"/>
  <c r="N412" i="2" s="1"/>
  <c r="R412" i="2"/>
  <c r="T412" i="2" s="1"/>
  <c r="BF411" i="2"/>
  <c r="BC411" i="2"/>
  <c r="BD411" i="2" s="1"/>
  <c r="AX411" i="2"/>
  <c r="AW411" i="2"/>
  <c r="AV411" i="2"/>
  <c r="AT411" i="2"/>
  <c r="AU411" i="2" s="1"/>
  <c r="N411" i="2" s="1"/>
  <c r="R411" i="2"/>
  <c r="T411" i="2" s="1"/>
  <c r="BF410" i="2"/>
  <c r="BC410" i="2"/>
  <c r="BD410" i="2" s="1"/>
  <c r="AX410" i="2"/>
  <c r="AW410" i="2"/>
  <c r="AV410" i="2"/>
  <c r="AT410" i="2"/>
  <c r="AU410" i="2" s="1"/>
  <c r="N410" i="2" s="1"/>
  <c r="R410" i="2"/>
  <c r="T410" i="2" s="1"/>
  <c r="BF409" i="2"/>
  <c r="BC409" i="2"/>
  <c r="BD409" i="2" s="1"/>
  <c r="AX409" i="2"/>
  <c r="AW409" i="2"/>
  <c r="AV409" i="2"/>
  <c r="AT409" i="2"/>
  <c r="AU409" i="2" s="1"/>
  <c r="R409" i="2"/>
  <c r="T409" i="2" s="1"/>
  <c r="BF527" i="2"/>
  <c r="BC527" i="2"/>
  <c r="BD527" i="2" s="1"/>
  <c r="AX527" i="2"/>
  <c r="AW527" i="2"/>
  <c r="AV527" i="2"/>
  <c r="AT527" i="2"/>
  <c r="R527" i="2"/>
  <c r="T527" i="2" s="1"/>
  <c r="BF526" i="2"/>
  <c r="BC526" i="2"/>
  <c r="BD526" i="2" s="1"/>
  <c r="AX526" i="2"/>
  <c r="AW526" i="2"/>
  <c r="AV526" i="2"/>
  <c r="AT526" i="2"/>
  <c r="K526" i="2" s="1"/>
  <c r="R526" i="2"/>
  <c r="T526" i="2" s="1"/>
  <c r="BF525" i="2"/>
  <c r="BC525" i="2"/>
  <c r="BD525" i="2" s="1"/>
  <c r="AX525" i="2"/>
  <c r="AW525" i="2"/>
  <c r="AV525" i="2"/>
  <c r="AT525" i="2"/>
  <c r="AU525" i="2" s="1"/>
  <c r="N525" i="2" s="1"/>
  <c r="R525" i="2"/>
  <c r="T525" i="2" s="1"/>
  <c r="BF524" i="2"/>
  <c r="BC524" i="2"/>
  <c r="BD524" i="2" s="1"/>
  <c r="AX524" i="2"/>
  <c r="AW524" i="2"/>
  <c r="AV524" i="2"/>
  <c r="AT524" i="2"/>
  <c r="AU524" i="2" s="1"/>
  <c r="N524" i="2" s="1"/>
  <c r="R524" i="2"/>
  <c r="T524" i="2" s="1"/>
  <c r="BF523" i="2"/>
  <c r="BC523" i="2"/>
  <c r="BD523" i="2" s="1"/>
  <c r="AX523" i="2"/>
  <c r="AW523" i="2"/>
  <c r="AV523" i="2"/>
  <c r="AT523" i="2"/>
  <c r="K523" i="2" s="1"/>
  <c r="R523" i="2"/>
  <c r="T523" i="2" s="1"/>
  <c r="BF522" i="2"/>
  <c r="BC522" i="2"/>
  <c r="BD522" i="2" s="1"/>
  <c r="AX522" i="2"/>
  <c r="AW522" i="2"/>
  <c r="AV522" i="2"/>
  <c r="AT522" i="2"/>
  <c r="K522" i="2" s="1"/>
  <c r="R522" i="2"/>
  <c r="T522" i="2" s="1"/>
  <c r="BF521" i="2"/>
  <c r="BC521" i="2"/>
  <c r="BD521" i="2" s="1"/>
  <c r="AX521" i="2"/>
  <c r="AW521" i="2"/>
  <c r="AV521" i="2"/>
  <c r="AT521" i="2"/>
  <c r="R521" i="2"/>
  <c r="T521" i="2" s="1"/>
  <c r="BF520" i="2"/>
  <c r="BC520" i="2"/>
  <c r="BD520" i="2" s="1"/>
  <c r="AX520" i="2"/>
  <c r="AW520" i="2"/>
  <c r="AV520" i="2"/>
  <c r="AT520" i="2"/>
  <c r="AU520" i="2" s="1"/>
  <c r="R520" i="2"/>
  <c r="T520" i="2" s="1"/>
  <c r="BF519" i="2"/>
  <c r="BC519" i="2"/>
  <c r="BD519" i="2" s="1"/>
  <c r="AX519" i="2"/>
  <c r="AW519" i="2"/>
  <c r="AV519" i="2"/>
  <c r="AT519" i="2"/>
  <c r="R519" i="2"/>
  <c r="T519" i="2" s="1"/>
  <c r="BF518" i="2"/>
  <c r="BC518" i="2"/>
  <c r="BD518" i="2" s="1"/>
  <c r="AX518" i="2"/>
  <c r="AW518" i="2"/>
  <c r="AV518" i="2"/>
  <c r="AT518" i="2"/>
  <c r="AU518" i="2" s="1"/>
  <c r="R518" i="2"/>
  <c r="T518" i="2" s="1"/>
  <c r="BF517" i="2"/>
  <c r="BC517" i="2"/>
  <c r="BD517" i="2" s="1"/>
  <c r="AX517" i="2"/>
  <c r="AW517" i="2"/>
  <c r="AV517" i="2"/>
  <c r="AT517" i="2"/>
  <c r="R517" i="2"/>
  <c r="T517" i="2" s="1"/>
  <c r="BF516" i="2"/>
  <c r="BC516" i="2"/>
  <c r="BD516" i="2" s="1"/>
  <c r="AX516" i="2"/>
  <c r="AW516" i="2"/>
  <c r="AV516" i="2"/>
  <c r="AT516" i="2"/>
  <c r="AU516" i="2" s="1"/>
  <c r="R516" i="2"/>
  <c r="T516" i="2" s="1"/>
  <c r="BF515" i="2"/>
  <c r="BC515" i="2"/>
  <c r="BD515" i="2" s="1"/>
  <c r="AX515" i="2"/>
  <c r="AW515" i="2"/>
  <c r="AV515" i="2"/>
  <c r="AT515" i="2"/>
  <c r="R515" i="2"/>
  <c r="T515" i="2" s="1"/>
  <c r="BF514" i="2"/>
  <c r="BC514" i="2"/>
  <c r="BD514" i="2" s="1"/>
  <c r="AX514" i="2"/>
  <c r="AW514" i="2"/>
  <c r="AV514" i="2"/>
  <c r="AT514" i="2"/>
  <c r="AU514" i="2" s="1"/>
  <c r="R514" i="2"/>
  <c r="T514" i="2" s="1"/>
  <c r="BF513" i="2"/>
  <c r="BC513" i="2"/>
  <c r="BD513" i="2" s="1"/>
  <c r="AX513" i="2"/>
  <c r="AW513" i="2"/>
  <c r="AV513" i="2"/>
  <c r="AT513" i="2"/>
  <c r="R513" i="2"/>
  <c r="T513" i="2" s="1"/>
  <c r="BF512" i="2"/>
  <c r="BC512" i="2"/>
  <c r="BD512" i="2" s="1"/>
  <c r="AX512" i="2"/>
  <c r="AW512" i="2"/>
  <c r="AV512" i="2"/>
  <c r="AT512" i="2"/>
  <c r="AU512" i="2" s="1"/>
  <c r="R512" i="2"/>
  <c r="T512" i="2" s="1"/>
  <c r="BF511" i="2"/>
  <c r="BC511" i="2"/>
  <c r="BD511" i="2" s="1"/>
  <c r="AX511" i="2"/>
  <c r="AW511" i="2"/>
  <c r="AV511" i="2"/>
  <c r="AT511" i="2"/>
  <c r="AU511" i="2" s="1"/>
  <c r="N511" i="2" s="1"/>
  <c r="R511" i="2"/>
  <c r="T511" i="2" s="1"/>
  <c r="BF459" i="2"/>
  <c r="BC459" i="2"/>
  <c r="BD459" i="2" s="1"/>
  <c r="AX459" i="2"/>
  <c r="AW459" i="2"/>
  <c r="AV459" i="2"/>
  <c r="AT459" i="2"/>
  <c r="K459" i="2" s="1"/>
  <c r="R459" i="2"/>
  <c r="T459" i="2" s="1"/>
  <c r="BF458" i="2"/>
  <c r="BC458" i="2"/>
  <c r="BD458" i="2" s="1"/>
  <c r="AX458" i="2"/>
  <c r="AW458" i="2"/>
  <c r="AV458" i="2"/>
  <c r="AT458" i="2"/>
  <c r="AU458" i="2" s="1"/>
  <c r="N458" i="2" s="1"/>
  <c r="R458" i="2"/>
  <c r="T458" i="2" s="1"/>
  <c r="BF457" i="2"/>
  <c r="BC457" i="2"/>
  <c r="BD457" i="2" s="1"/>
  <c r="AX457" i="2"/>
  <c r="AW457" i="2"/>
  <c r="AV457" i="2"/>
  <c r="AT457" i="2"/>
  <c r="AU457" i="2" s="1"/>
  <c r="R457" i="2"/>
  <c r="T457" i="2" s="1"/>
  <c r="BF456" i="2"/>
  <c r="BC456" i="2"/>
  <c r="BD456" i="2" s="1"/>
  <c r="AX456" i="2"/>
  <c r="AW456" i="2"/>
  <c r="AV456" i="2"/>
  <c r="AT456" i="2"/>
  <c r="AU456" i="2" s="1"/>
  <c r="R456" i="2"/>
  <c r="T456" i="2" s="1"/>
  <c r="BF455" i="2"/>
  <c r="BC455" i="2"/>
  <c r="BD455" i="2" s="1"/>
  <c r="AX455" i="2"/>
  <c r="AW455" i="2"/>
  <c r="AV455" i="2"/>
  <c r="AT455" i="2"/>
  <c r="K455" i="2" s="1"/>
  <c r="R455" i="2"/>
  <c r="T455" i="2" s="1"/>
  <c r="BF454" i="2"/>
  <c r="BC454" i="2"/>
  <c r="BD454" i="2" s="1"/>
  <c r="AX454" i="2"/>
  <c r="AW454" i="2"/>
  <c r="AV454" i="2"/>
  <c r="AT454" i="2"/>
  <c r="K454" i="2" s="1"/>
  <c r="R454" i="2"/>
  <c r="T454" i="2" s="1"/>
  <c r="BF453" i="2"/>
  <c r="BC453" i="2"/>
  <c r="BD453" i="2" s="1"/>
  <c r="AX453" i="2"/>
  <c r="AW453" i="2"/>
  <c r="AV453" i="2"/>
  <c r="AT453" i="2"/>
  <c r="AU453" i="2" s="1"/>
  <c r="R453" i="2"/>
  <c r="T453" i="2" s="1"/>
  <c r="BF452" i="2"/>
  <c r="BC452" i="2"/>
  <c r="BD452" i="2" s="1"/>
  <c r="AX452" i="2"/>
  <c r="AW452" i="2"/>
  <c r="AV452" i="2"/>
  <c r="AT452" i="2"/>
  <c r="AU452" i="2" s="1"/>
  <c r="R452" i="2"/>
  <c r="T452" i="2" s="1"/>
  <c r="BF451" i="2"/>
  <c r="BC451" i="2"/>
  <c r="BD451" i="2" s="1"/>
  <c r="AX451" i="2"/>
  <c r="AW451" i="2"/>
  <c r="AV451" i="2"/>
  <c r="AT451" i="2"/>
  <c r="K451" i="2" s="1"/>
  <c r="R451" i="2"/>
  <c r="T451" i="2" s="1"/>
  <c r="BF450" i="2"/>
  <c r="BC450" i="2"/>
  <c r="BD450" i="2" s="1"/>
  <c r="AX450" i="2"/>
  <c r="AW450" i="2"/>
  <c r="AV450" i="2"/>
  <c r="AT450" i="2"/>
  <c r="AU450" i="2" s="1"/>
  <c r="R450" i="2"/>
  <c r="T450" i="2" s="1"/>
  <c r="BF449" i="2"/>
  <c r="BC449" i="2"/>
  <c r="BD449" i="2" s="1"/>
  <c r="AX449" i="2"/>
  <c r="AW449" i="2"/>
  <c r="AV449" i="2"/>
  <c r="AT449" i="2"/>
  <c r="K449" i="2" s="1"/>
  <c r="R449" i="2"/>
  <c r="T449" i="2" s="1"/>
  <c r="BF448" i="2"/>
  <c r="BC448" i="2"/>
  <c r="BD448" i="2" s="1"/>
  <c r="AX448" i="2"/>
  <c r="AW448" i="2"/>
  <c r="AV448" i="2"/>
  <c r="AT448" i="2"/>
  <c r="K448" i="2" s="1"/>
  <c r="R448" i="2"/>
  <c r="T448" i="2" s="1"/>
  <c r="BF447" i="2"/>
  <c r="BC447" i="2"/>
  <c r="BD447" i="2" s="1"/>
  <c r="AX447" i="2"/>
  <c r="AW447" i="2"/>
  <c r="AV447" i="2"/>
  <c r="AT447" i="2"/>
  <c r="K447" i="2" s="1"/>
  <c r="R447" i="2"/>
  <c r="T447" i="2" s="1"/>
  <c r="BF446" i="2"/>
  <c r="BC446" i="2"/>
  <c r="BD446" i="2" s="1"/>
  <c r="AX446" i="2"/>
  <c r="AW446" i="2"/>
  <c r="AV446" i="2"/>
  <c r="AT446" i="2"/>
  <c r="AU446" i="2" s="1"/>
  <c r="N446" i="2" s="1"/>
  <c r="R446" i="2"/>
  <c r="T446" i="2" s="1"/>
  <c r="BF445" i="2"/>
  <c r="BC445" i="2"/>
  <c r="BD445" i="2" s="1"/>
  <c r="AX445" i="2"/>
  <c r="AW445" i="2"/>
  <c r="AV445" i="2"/>
  <c r="AT445" i="2"/>
  <c r="AU445" i="2" s="1"/>
  <c r="R445" i="2"/>
  <c r="T445" i="2" s="1"/>
  <c r="BF444" i="2"/>
  <c r="BC444" i="2"/>
  <c r="BD444" i="2" s="1"/>
  <c r="AX444" i="2"/>
  <c r="AW444" i="2"/>
  <c r="AV444" i="2"/>
  <c r="AT444" i="2"/>
  <c r="AU444" i="2" s="1"/>
  <c r="R444" i="2"/>
  <c r="T444" i="2" s="1"/>
  <c r="BF443" i="2"/>
  <c r="BC443" i="2"/>
  <c r="BD443" i="2" s="1"/>
  <c r="AX443" i="2"/>
  <c r="AW443" i="2"/>
  <c r="AV443" i="2"/>
  <c r="AT443" i="2"/>
  <c r="AU443" i="2" s="1"/>
  <c r="R443" i="2"/>
  <c r="T443" i="2" s="1"/>
  <c r="BF476" i="2"/>
  <c r="BC476" i="2"/>
  <c r="BD476" i="2" s="1"/>
  <c r="AX476" i="2"/>
  <c r="AW476" i="2"/>
  <c r="AV476" i="2"/>
  <c r="AT476" i="2"/>
  <c r="R476" i="2"/>
  <c r="T476" i="2" s="1"/>
  <c r="BF475" i="2"/>
  <c r="BC475" i="2"/>
  <c r="BD475" i="2" s="1"/>
  <c r="AX475" i="2"/>
  <c r="AW475" i="2"/>
  <c r="AV475" i="2"/>
  <c r="AT475" i="2"/>
  <c r="AU475" i="2" s="1"/>
  <c r="N475" i="2" s="1"/>
  <c r="R475" i="2"/>
  <c r="T475" i="2" s="1"/>
  <c r="BF474" i="2"/>
  <c r="BC474" i="2"/>
  <c r="BD474" i="2" s="1"/>
  <c r="AX474" i="2"/>
  <c r="AW474" i="2"/>
  <c r="AV474" i="2"/>
  <c r="AT474" i="2"/>
  <c r="R474" i="2"/>
  <c r="T474" i="2" s="1"/>
  <c r="BF473" i="2"/>
  <c r="BC473" i="2"/>
  <c r="BD473" i="2" s="1"/>
  <c r="AX473" i="2"/>
  <c r="AW473" i="2"/>
  <c r="AV473" i="2"/>
  <c r="AT473" i="2"/>
  <c r="AU473" i="2" s="1"/>
  <c r="N473" i="2" s="1"/>
  <c r="R473" i="2"/>
  <c r="T473" i="2" s="1"/>
  <c r="BF472" i="2"/>
  <c r="BC472" i="2"/>
  <c r="BD472" i="2" s="1"/>
  <c r="AX472" i="2"/>
  <c r="AW472" i="2"/>
  <c r="AV472" i="2"/>
  <c r="AT472" i="2"/>
  <c r="R472" i="2"/>
  <c r="T472" i="2" s="1"/>
  <c r="BF471" i="2"/>
  <c r="BC471" i="2"/>
  <c r="BD471" i="2" s="1"/>
  <c r="AX471" i="2"/>
  <c r="AW471" i="2"/>
  <c r="AV471" i="2"/>
  <c r="AT471" i="2"/>
  <c r="AU471" i="2" s="1"/>
  <c r="N471" i="2" s="1"/>
  <c r="R471" i="2"/>
  <c r="T471" i="2" s="1"/>
  <c r="BF470" i="2"/>
  <c r="BC470" i="2"/>
  <c r="BD470" i="2" s="1"/>
  <c r="AX470" i="2"/>
  <c r="AW470" i="2"/>
  <c r="AV470" i="2"/>
  <c r="AT470" i="2"/>
  <c r="R470" i="2"/>
  <c r="T470" i="2" s="1"/>
  <c r="BF469" i="2"/>
  <c r="BC469" i="2"/>
  <c r="BD469" i="2" s="1"/>
  <c r="AX469" i="2"/>
  <c r="AW469" i="2"/>
  <c r="AV469" i="2"/>
  <c r="AT469" i="2"/>
  <c r="AU469" i="2" s="1"/>
  <c r="N469" i="2" s="1"/>
  <c r="R469" i="2"/>
  <c r="T469" i="2" s="1"/>
  <c r="BF468" i="2"/>
  <c r="BC468" i="2"/>
  <c r="BD468" i="2" s="1"/>
  <c r="AX468" i="2"/>
  <c r="AW468" i="2"/>
  <c r="AV468" i="2"/>
  <c r="AT468" i="2"/>
  <c r="K468" i="2" s="1"/>
  <c r="R468" i="2"/>
  <c r="T468" i="2" s="1"/>
  <c r="BF467" i="2"/>
  <c r="BC467" i="2"/>
  <c r="BD467" i="2" s="1"/>
  <c r="AX467" i="2"/>
  <c r="AW467" i="2"/>
  <c r="AV467" i="2"/>
  <c r="AT467" i="2"/>
  <c r="AU467" i="2" s="1"/>
  <c r="N467" i="2" s="1"/>
  <c r="R467" i="2"/>
  <c r="T467" i="2" s="1"/>
  <c r="BF466" i="2"/>
  <c r="BC466" i="2"/>
  <c r="BD466" i="2" s="1"/>
  <c r="AX466" i="2"/>
  <c r="AW466" i="2"/>
  <c r="AV466" i="2"/>
  <c r="AT466" i="2"/>
  <c r="K466" i="2" s="1"/>
  <c r="R466" i="2"/>
  <c r="T466" i="2" s="1"/>
  <c r="BF465" i="2"/>
  <c r="BC465" i="2"/>
  <c r="BD465" i="2" s="1"/>
  <c r="AX465" i="2"/>
  <c r="AW465" i="2"/>
  <c r="AV465" i="2"/>
  <c r="AT465" i="2"/>
  <c r="AU465" i="2" s="1"/>
  <c r="N465" i="2" s="1"/>
  <c r="R465" i="2"/>
  <c r="T465" i="2" s="1"/>
  <c r="BF464" i="2"/>
  <c r="BC464" i="2"/>
  <c r="BD464" i="2" s="1"/>
  <c r="AX464" i="2"/>
  <c r="AW464" i="2"/>
  <c r="AV464" i="2"/>
  <c r="AT464" i="2"/>
  <c r="K464" i="2" s="1"/>
  <c r="R464" i="2"/>
  <c r="T464" i="2" s="1"/>
  <c r="BF463" i="2"/>
  <c r="BC463" i="2"/>
  <c r="BD463" i="2" s="1"/>
  <c r="AX463" i="2"/>
  <c r="AW463" i="2"/>
  <c r="AV463" i="2"/>
  <c r="AT463" i="2"/>
  <c r="AU463" i="2" s="1"/>
  <c r="N463" i="2" s="1"/>
  <c r="R463" i="2"/>
  <c r="T463" i="2" s="1"/>
  <c r="BF462" i="2"/>
  <c r="BC462" i="2"/>
  <c r="BD462" i="2" s="1"/>
  <c r="AX462" i="2"/>
  <c r="AW462" i="2"/>
  <c r="AV462" i="2"/>
  <c r="AT462" i="2"/>
  <c r="AU462" i="2" s="1"/>
  <c r="N462" i="2" s="1"/>
  <c r="R462" i="2"/>
  <c r="T462" i="2" s="1"/>
  <c r="BF461" i="2"/>
  <c r="BC461" i="2"/>
  <c r="BD461" i="2" s="1"/>
  <c r="AX461" i="2"/>
  <c r="AW461" i="2"/>
  <c r="AV461" i="2"/>
  <c r="AT461" i="2"/>
  <c r="AU461" i="2" s="1"/>
  <c r="R461" i="2"/>
  <c r="T461" i="2" s="1"/>
  <c r="BF460" i="2"/>
  <c r="BC460" i="2"/>
  <c r="BD460" i="2" s="1"/>
  <c r="AX460" i="2"/>
  <c r="AW460" i="2"/>
  <c r="AV460" i="2"/>
  <c r="AT460" i="2"/>
  <c r="AU460" i="2" s="1"/>
  <c r="N460" i="2" s="1"/>
  <c r="R460" i="2"/>
  <c r="T460" i="2" s="1"/>
  <c r="BF493" i="2"/>
  <c r="BC493" i="2"/>
  <c r="BD493" i="2" s="1"/>
  <c r="AX493" i="2"/>
  <c r="AW493" i="2"/>
  <c r="AV493" i="2"/>
  <c r="AT493" i="2"/>
  <c r="K493" i="2" s="1"/>
  <c r="R493" i="2"/>
  <c r="T493" i="2" s="1"/>
  <c r="BF492" i="2"/>
  <c r="BC492" i="2"/>
  <c r="BD492" i="2" s="1"/>
  <c r="AX492" i="2"/>
  <c r="AW492" i="2"/>
  <c r="AV492" i="2"/>
  <c r="AT492" i="2"/>
  <c r="AU492" i="2" s="1"/>
  <c r="R492" i="2"/>
  <c r="T492" i="2" s="1"/>
  <c r="BF491" i="2"/>
  <c r="BC491" i="2"/>
  <c r="BD491" i="2" s="1"/>
  <c r="AX491" i="2"/>
  <c r="AW491" i="2"/>
  <c r="AV491" i="2"/>
  <c r="AT491" i="2"/>
  <c r="K491" i="2" s="1"/>
  <c r="R491" i="2"/>
  <c r="T491" i="2" s="1"/>
  <c r="BF490" i="2"/>
  <c r="BC490" i="2"/>
  <c r="BD490" i="2" s="1"/>
  <c r="AX490" i="2"/>
  <c r="AW490" i="2"/>
  <c r="AV490" i="2"/>
  <c r="AT490" i="2"/>
  <c r="AU490" i="2" s="1"/>
  <c r="R490" i="2"/>
  <c r="T490" i="2" s="1"/>
  <c r="BF489" i="2"/>
  <c r="BC489" i="2"/>
  <c r="BD489" i="2" s="1"/>
  <c r="AX489" i="2"/>
  <c r="AW489" i="2"/>
  <c r="AV489" i="2"/>
  <c r="AT489" i="2"/>
  <c r="K489" i="2" s="1"/>
  <c r="R489" i="2"/>
  <c r="T489" i="2" s="1"/>
  <c r="BF488" i="2"/>
  <c r="BC488" i="2"/>
  <c r="BD488" i="2" s="1"/>
  <c r="AX488" i="2"/>
  <c r="AW488" i="2"/>
  <c r="AV488" i="2"/>
  <c r="AT488" i="2"/>
  <c r="AU488" i="2" s="1"/>
  <c r="R488" i="2"/>
  <c r="T488" i="2" s="1"/>
  <c r="BF487" i="2"/>
  <c r="BC487" i="2"/>
  <c r="BD487" i="2" s="1"/>
  <c r="AX487" i="2"/>
  <c r="AW487" i="2"/>
  <c r="AV487" i="2"/>
  <c r="AT487" i="2"/>
  <c r="AU487" i="2" s="1"/>
  <c r="R487" i="2"/>
  <c r="T487" i="2" s="1"/>
  <c r="BF486" i="2"/>
  <c r="BC486" i="2"/>
  <c r="BD486" i="2" s="1"/>
  <c r="AX486" i="2"/>
  <c r="AW486" i="2"/>
  <c r="AV486" i="2"/>
  <c r="AT486" i="2"/>
  <c r="AU486" i="2" s="1"/>
  <c r="R486" i="2"/>
  <c r="T486" i="2" s="1"/>
  <c r="BF485" i="2"/>
  <c r="BC485" i="2"/>
  <c r="BD485" i="2" s="1"/>
  <c r="AX485" i="2"/>
  <c r="AW485" i="2"/>
  <c r="AV485" i="2"/>
  <c r="AT485" i="2"/>
  <c r="AU485" i="2" s="1"/>
  <c r="R485" i="2"/>
  <c r="T485" i="2" s="1"/>
  <c r="BF484" i="2"/>
  <c r="BC484" i="2"/>
  <c r="BD484" i="2" s="1"/>
  <c r="AX484" i="2"/>
  <c r="AW484" i="2"/>
  <c r="AV484" i="2"/>
  <c r="AT484" i="2"/>
  <c r="AU484" i="2" s="1"/>
  <c r="R484" i="2"/>
  <c r="T484" i="2" s="1"/>
  <c r="BF483" i="2"/>
  <c r="BC483" i="2"/>
  <c r="BD483" i="2" s="1"/>
  <c r="AX483" i="2"/>
  <c r="AW483" i="2"/>
  <c r="AV483" i="2"/>
  <c r="AT483" i="2"/>
  <c r="K483" i="2" s="1"/>
  <c r="R483" i="2"/>
  <c r="T483" i="2" s="1"/>
  <c r="BF482" i="2"/>
  <c r="BC482" i="2"/>
  <c r="BD482" i="2" s="1"/>
  <c r="AX482" i="2"/>
  <c r="AW482" i="2"/>
  <c r="AV482" i="2"/>
  <c r="AT482" i="2"/>
  <c r="AU482" i="2" s="1"/>
  <c r="R482" i="2"/>
  <c r="T482" i="2" s="1"/>
  <c r="BF481" i="2"/>
  <c r="BC481" i="2"/>
  <c r="BD481" i="2" s="1"/>
  <c r="AX481" i="2"/>
  <c r="AW481" i="2"/>
  <c r="AV481" i="2"/>
  <c r="AT481" i="2"/>
  <c r="AU481" i="2" s="1"/>
  <c r="R481" i="2"/>
  <c r="T481" i="2" s="1"/>
  <c r="BF480" i="2"/>
  <c r="BC480" i="2"/>
  <c r="BD480" i="2" s="1"/>
  <c r="AX480" i="2"/>
  <c r="AW480" i="2"/>
  <c r="AV480" i="2"/>
  <c r="AT480" i="2"/>
  <c r="AU480" i="2" s="1"/>
  <c r="R480" i="2"/>
  <c r="T480" i="2" s="1"/>
  <c r="BF479" i="2"/>
  <c r="BC479" i="2"/>
  <c r="BD479" i="2" s="1"/>
  <c r="AX479" i="2"/>
  <c r="AW479" i="2"/>
  <c r="AV479" i="2"/>
  <c r="AT479" i="2"/>
  <c r="AU479" i="2" s="1"/>
  <c r="N479" i="2" s="1"/>
  <c r="R479" i="2"/>
  <c r="T479" i="2" s="1"/>
  <c r="BF478" i="2"/>
  <c r="BC478" i="2"/>
  <c r="BD478" i="2" s="1"/>
  <c r="AX478" i="2"/>
  <c r="AW478" i="2"/>
  <c r="AV478" i="2"/>
  <c r="AT478" i="2"/>
  <c r="AU478" i="2" s="1"/>
  <c r="R478" i="2"/>
  <c r="T478" i="2" s="1"/>
  <c r="BF477" i="2"/>
  <c r="BC477" i="2"/>
  <c r="BD477" i="2" s="1"/>
  <c r="AX477" i="2"/>
  <c r="AW477" i="2"/>
  <c r="AV477" i="2"/>
  <c r="AT477" i="2"/>
  <c r="AU477" i="2" s="1"/>
  <c r="N477" i="2" s="1"/>
  <c r="R477" i="2"/>
  <c r="T477" i="2" s="1"/>
  <c r="BF510" i="2"/>
  <c r="BC510" i="2"/>
  <c r="BD510" i="2" s="1"/>
  <c r="AX510" i="2"/>
  <c r="AW510" i="2"/>
  <c r="AV510" i="2"/>
  <c r="AT510" i="2"/>
  <c r="R510" i="2"/>
  <c r="T510" i="2" s="1"/>
  <c r="BF509" i="2"/>
  <c r="BC509" i="2"/>
  <c r="BD509" i="2" s="1"/>
  <c r="AX509" i="2"/>
  <c r="AW509" i="2"/>
  <c r="AV509" i="2"/>
  <c r="AT509" i="2"/>
  <c r="AU509" i="2" s="1"/>
  <c r="N509" i="2" s="1"/>
  <c r="R509" i="2"/>
  <c r="T509" i="2" s="1"/>
  <c r="BF508" i="2"/>
  <c r="BC508" i="2"/>
  <c r="BD508" i="2" s="1"/>
  <c r="AX508" i="2"/>
  <c r="AW508" i="2"/>
  <c r="AV508" i="2"/>
  <c r="AT508" i="2"/>
  <c r="R508" i="2"/>
  <c r="T508" i="2" s="1"/>
  <c r="BF507" i="2"/>
  <c r="BC507" i="2"/>
  <c r="BD507" i="2" s="1"/>
  <c r="AX507" i="2"/>
  <c r="AW507" i="2"/>
  <c r="AV507" i="2"/>
  <c r="AT507" i="2"/>
  <c r="AU507" i="2" s="1"/>
  <c r="N507" i="2" s="1"/>
  <c r="R507" i="2"/>
  <c r="T507" i="2" s="1"/>
  <c r="BF506" i="2"/>
  <c r="BC506" i="2"/>
  <c r="BD506" i="2" s="1"/>
  <c r="AX506" i="2"/>
  <c r="AW506" i="2"/>
  <c r="AV506" i="2"/>
  <c r="AT506" i="2"/>
  <c r="R506" i="2"/>
  <c r="T506" i="2" s="1"/>
  <c r="BF505" i="2"/>
  <c r="BC505" i="2"/>
  <c r="BD505" i="2" s="1"/>
  <c r="AX505" i="2"/>
  <c r="AW505" i="2"/>
  <c r="AV505" i="2"/>
  <c r="AT505" i="2"/>
  <c r="AU505" i="2" s="1"/>
  <c r="N505" i="2" s="1"/>
  <c r="R505" i="2"/>
  <c r="T505" i="2" s="1"/>
  <c r="BF504" i="2"/>
  <c r="BC504" i="2"/>
  <c r="BD504" i="2" s="1"/>
  <c r="AX504" i="2"/>
  <c r="AW504" i="2"/>
  <c r="AV504" i="2"/>
  <c r="AT504" i="2"/>
  <c r="R504" i="2"/>
  <c r="T504" i="2" s="1"/>
  <c r="BF503" i="2"/>
  <c r="BC503" i="2"/>
  <c r="BD503" i="2" s="1"/>
  <c r="AX503" i="2"/>
  <c r="AW503" i="2"/>
  <c r="AV503" i="2"/>
  <c r="AT503" i="2"/>
  <c r="AU503" i="2" s="1"/>
  <c r="N503" i="2" s="1"/>
  <c r="R503" i="2"/>
  <c r="T503" i="2" s="1"/>
  <c r="BF502" i="2"/>
  <c r="BC502" i="2"/>
  <c r="BD502" i="2" s="1"/>
  <c r="AX502" i="2"/>
  <c r="AW502" i="2"/>
  <c r="AV502" i="2"/>
  <c r="AT502" i="2"/>
  <c r="R502" i="2"/>
  <c r="T502" i="2" s="1"/>
  <c r="BF501" i="2"/>
  <c r="BC501" i="2"/>
  <c r="BD501" i="2" s="1"/>
  <c r="AX501" i="2"/>
  <c r="AW501" i="2"/>
  <c r="AV501" i="2"/>
  <c r="AT501" i="2"/>
  <c r="AU501" i="2" s="1"/>
  <c r="N501" i="2" s="1"/>
  <c r="R501" i="2"/>
  <c r="T501" i="2" s="1"/>
  <c r="BF500" i="2"/>
  <c r="BC500" i="2"/>
  <c r="BD500" i="2" s="1"/>
  <c r="AX500" i="2"/>
  <c r="AW500" i="2"/>
  <c r="AV500" i="2"/>
  <c r="AT500" i="2"/>
  <c r="R500" i="2"/>
  <c r="T500" i="2" s="1"/>
  <c r="BF499" i="2"/>
  <c r="BC499" i="2"/>
  <c r="BD499" i="2" s="1"/>
  <c r="AX499" i="2"/>
  <c r="AW499" i="2"/>
  <c r="AV499" i="2"/>
  <c r="AT499" i="2"/>
  <c r="AU499" i="2" s="1"/>
  <c r="N499" i="2" s="1"/>
  <c r="R499" i="2"/>
  <c r="T499" i="2" s="1"/>
  <c r="BF498" i="2"/>
  <c r="BC498" i="2"/>
  <c r="BD498" i="2" s="1"/>
  <c r="AX498" i="2"/>
  <c r="AW498" i="2"/>
  <c r="AV498" i="2"/>
  <c r="AT498" i="2"/>
  <c r="K498" i="2" s="1"/>
  <c r="R498" i="2"/>
  <c r="T498" i="2" s="1"/>
  <c r="BF497" i="2"/>
  <c r="BC497" i="2"/>
  <c r="BD497" i="2" s="1"/>
  <c r="AX497" i="2"/>
  <c r="AW497" i="2"/>
  <c r="AV497" i="2"/>
  <c r="AT497" i="2"/>
  <c r="AU497" i="2" s="1"/>
  <c r="N497" i="2" s="1"/>
  <c r="R497" i="2"/>
  <c r="T497" i="2" s="1"/>
  <c r="BF496" i="2"/>
  <c r="BC496" i="2"/>
  <c r="BD496" i="2" s="1"/>
  <c r="AX496" i="2"/>
  <c r="AW496" i="2"/>
  <c r="AV496" i="2"/>
  <c r="AT496" i="2"/>
  <c r="AU496" i="2" s="1"/>
  <c r="N496" i="2" s="1"/>
  <c r="R496" i="2"/>
  <c r="T496" i="2" s="1"/>
  <c r="BF495" i="2"/>
  <c r="BC495" i="2"/>
  <c r="BD495" i="2" s="1"/>
  <c r="AX495" i="2"/>
  <c r="AW495" i="2"/>
  <c r="AV495" i="2"/>
  <c r="AT495" i="2"/>
  <c r="AU495" i="2" s="1"/>
  <c r="N495" i="2" s="1"/>
  <c r="R495" i="2"/>
  <c r="T495" i="2" s="1"/>
  <c r="BF494" i="2"/>
  <c r="BC494" i="2"/>
  <c r="BD494" i="2" s="1"/>
  <c r="AX494" i="2"/>
  <c r="AW494" i="2"/>
  <c r="AV494" i="2"/>
  <c r="AT494" i="2"/>
  <c r="AU494" i="2" s="1"/>
  <c r="N494" i="2" s="1"/>
  <c r="R494" i="2"/>
  <c r="T494" i="2" s="1"/>
  <c r="K488" i="2" l="1"/>
  <c r="K490" i="2"/>
  <c r="BL490" i="2" s="1"/>
  <c r="BG483" i="2"/>
  <c r="BG410" i="2"/>
  <c r="BG485" i="2"/>
  <c r="BG514" i="2"/>
  <c r="BG526" i="2"/>
  <c r="BG502" i="2"/>
  <c r="K482" i="2"/>
  <c r="BL482" i="2" s="1"/>
  <c r="BG449" i="2"/>
  <c r="BG512" i="2"/>
  <c r="BG458" i="2"/>
  <c r="K507" i="2"/>
  <c r="BL507" i="2" s="1"/>
  <c r="BG505" i="2"/>
  <c r="BG510" i="2"/>
  <c r="AU406" i="2"/>
  <c r="N406" i="2" s="1"/>
  <c r="BG463" i="2"/>
  <c r="K480" i="2"/>
  <c r="BL480" i="2" s="1"/>
  <c r="BG503" i="2"/>
  <c r="BG508" i="2"/>
  <c r="K471" i="2"/>
  <c r="BL471" i="2" s="1"/>
  <c r="BG467" i="2"/>
  <c r="BG472" i="2"/>
  <c r="BG409" i="2"/>
  <c r="BG407" i="2"/>
  <c r="BG491" i="2"/>
  <c r="K473" i="2"/>
  <c r="BL473" i="2" s="1"/>
  <c r="K444" i="2"/>
  <c r="BL444" i="2" s="1"/>
  <c r="K412" i="2"/>
  <c r="BL412" i="2" s="1"/>
  <c r="K422" i="2"/>
  <c r="BL422" i="2" s="1"/>
  <c r="BG522" i="2"/>
  <c r="K414" i="2"/>
  <c r="BL414" i="2" s="1"/>
  <c r="BG477" i="2"/>
  <c r="BG415" i="2"/>
  <c r="BG501" i="2"/>
  <c r="BG473" i="2"/>
  <c r="BG456" i="2"/>
  <c r="AU522" i="2"/>
  <c r="N522" i="2" s="1"/>
  <c r="BG498" i="2"/>
  <c r="BG527" i="2"/>
  <c r="K411" i="2"/>
  <c r="BL411" i="2" s="1"/>
  <c r="K484" i="2"/>
  <c r="BL484" i="2" s="1"/>
  <c r="BG466" i="2"/>
  <c r="BG445" i="2"/>
  <c r="BG393" i="2"/>
  <c r="AU407" i="2"/>
  <c r="N407" i="2" s="1"/>
  <c r="K499" i="2"/>
  <c r="BL499" i="2" s="1"/>
  <c r="BG500" i="2"/>
  <c r="BL488" i="2"/>
  <c r="BG468" i="2"/>
  <c r="BG457" i="2"/>
  <c r="BG518" i="2"/>
  <c r="K409" i="2"/>
  <c r="BL409" i="2" s="1"/>
  <c r="K501" i="2"/>
  <c r="BL501" i="2" s="1"/>
  <c r="BG481" i="2"/>
  <c r="K458" i="2"/>
  <c r="BL458" i="2" s="1"/>
  <c r="BG411" i="2"/>
  <c r="BG402" i="2"/>
  <c r="AU498" i="2"/>
  <c r="AY498" i="2" s="1"/>
  <c r="P498" i="2" s="1"/>
  <c r="AZ498" i="2" s="1"/>
  <c r="K503" i="2"/>
  <c r="BL503" i="2" s="1"/>
  <c r="K479" i="2"/>
  <c r="BL479" i="2" s="1"/>
  <c r="BG413" i="2"/>
  <c r="BG423" i="2"/>
  <c r="BG496" i="2"/>
  <c r="BG504" i="2"/>
  <c r="BG509" i="2"/>
  <c r="BG443" i="2"/>
  <c r="BG446" i="2"/>
  <c r="K457" i="2"/>
  <c r="BL457" i="2" s="1"/>
  <c r="BG394" i="2"/>
  <c r="BL424" i="2"/>
  <c r="BG524" i="2"/>
  <c r="K392" i="2"/>
  <c r="BL392" i="2" s="1"/>
  <c r="BG396" i="2"/>
  <c r="BG487" i="2"/>
  <c r="K462" i="2"/>
  <c r="BL462" i="2" s="1"/>
  <c r="BG450" i="2"/>
  <c r="BG516" i="2"/>
  <c r="K410" i="2"/>
  <c r="BL410" i="2" s="1"/>
  <c r="BG417" i="2"/>
  <c r="K467" i="2"/>
  <c r="BL467" i="2" s="1"/>
  <c r="K475" i="2"/>
  <c r="BL475" i="2" s="1"/>
  <c r="K450" i="2"/>
  <c r="BL450" i="2" s="1"/>
  <c r="K456" i="2"/>
  <c r="BL456" i="2" s="1"/>
  <c r="K416" i="2"/>
  <c r="BL416" i="2" s="1"/>
  <c r="K418" i="2"/>
  <c r="BL418" i="2" s="1"/>
  <c r="K420" i="2"/>
  <c r="BL420" i="2" s="1"/>
  <c r="AY420" i="2"/>
  <c r="P420" i="2" s="1"/>
  <c r="AZ420" i="2" s="1"/>
  <c r="BA420" i="2" s="1"/>
  <c r="BB420" i="2" s="1"/>
  <c r="BE420" i="2" s="1"/>
  <c r="L420" i="2" s="1"/>
  <c r="BH420" i="2" s="1"/>
  <c r="K395" i="2"/>
  <c r="BL395" i="2" s="1"/>
  <c r="AY395" i="2"/>
  <c r="P395" i="2" s="1"/>
  <c r="AZ395" i="2" s="1"/>
  <c r="BA395" i="2" s="1"/>
  <c r="BB395" i="2" s="1"/>
  <c r="BE395" i="2" s="1"/>
  <c r="L395" i="2" s="1"/>
  <c r="BH395" i="2" s="1"/>
  <c r="K398" i="2"/>
  <c r="BL398" i="2" s="1"/>
  <c r="K495" i="2"/>
  <c r="BL495" i="2" s="1"/>
  <c r="K496" i="2"/>
  <c r="BL496" i="2" s="1"/>
  <c r="BG486" i="2"/>
  <c r="BG492" i="2"/>
  <c r="K461" i="2"/>
  <c r="BL461" i="2" s="1"/>
  <c r="BG469" i="2"/>
  <c r="BG476" i="2"/>
  <c r="AY443" i="2"/>
  <c r="P443" i="2" s="1"/>
  <c r="AZ443" i="2" s="1"/>
  <c r="O443" i="2" s="1"/>
  <c r="BG444" i="2"/>
  <c r="AY445" i="2"/>
  <c r="P445" i="2" s="1"/>
  <c r="AZ445" i="2" s="1"/>
  <c r="O445" i="2" s="1"/>
  <c r="K446" i="2"/>
  <c r="BL446" i="2" s="1"/>
  <c r="BG511" i="2"/>
  <c r="K514" i="2"/>
  <c r="BL514" i="2" s="1"/>
  <c r="K518" i="2"/>
  <c r="BL518" i="2" s="1"/>
  <c r="BG520" i="2"/>
  <c r="BG523" i="2"/>
  <c r="BG425" i="2"/>
  <c r="BG401" i="2"/>
  <c r="BG405" i="2"/>
  <c r="K505" i="2"/>
  <c r="BL505" i="2" s="1"/>
  <c r="K477" i="2"/>
  <c r="BL477" i="2" s="1"/>
  <c r="K478" i="2"/>
  <c r="BL478" i="2" s="1"/>
  <c r="BG459" i="2"/>
  <c r="BG499" i="2"/>
  <c r="BG506" i="2"/>
  <c r="BG507" i="2"/>
  <c r="BG484" i="2"/>
  <c r="K443" i="2"/>
  <c r="BL443" i="2" s="1"/>
  <c r="K445" i="2"/>
  <c r="BL445" i="2" s="1"/>
  <c r="AU448" i="2"/>
  <c r="N448" i="2" s="1"/>
  <c r="BG448" i="2"/>
  <c r="AU454" i="2"/>
  <c r="N454" i="2" s="1"/>
  <c r="BG454" i="2"/>
  <c r="BG525" i="2"/>
  <c r="BG398" i="2"/>
  <c r="AU399" i="2"/>
  <c r="N399" i="2" s="1"/>
  <c r="BG399" i="2"/>
  <c r="BG403" i="2"/>
  <c r="AY478" i="2"/>
  <c r="P478" i="2" s="1"/>
  <c r="AZ478" i="2" s="1"/>
  <c r="O478" i="2" s="1"/>
  <c r="AY484" i="2"/>
  <c r="P484" i="2" s="1"/>
  <c r="AZ484" i="2" s="1"/>
  <c r="BA484" i="2" s="1"/>
  <c r="BB484" i="2" s="1"/>
  <c r="BE484" i="2" s="1"/>
  <c r="L484" i="2" s="1"/>
  <c r="AY492" i="2"/>
  <c r="P492" i="2" s="1"/>
  <c r="AZ492" i="2" s="1"/>
  <c r="O492" i="2" s="1"/>
  <c r="BG493" i="2"/>
  <c r="BG462" i="2"/>
  <c r="AU464" i="2"/>
  <c r="N464" i="2" s="1"/>
  <c r="BG464" i="2"/>
  <c r="BG465" i="2"/>
  <c r="K469" i="2"/>
  <c r="BL469" i="2" s="1"/>
  <c r="BG474" i="2"/>
  <c r="BG475" i="2"/>
  <c r="K452" i="2"/>
  <c r="BL452" i="2" s="1"/>
  <c r="K453" i="2"/>
  <c r="BL453" i="2" s="1"/>
  <c r="BG455" i="2"/>
  <c r="K516" i="2"/>
  <c r="BL516" i="2" s="1"/>
  <c r="AY414" i="2"/>
  <c r="P414" i="2" s="1"/>
  <c r="AZ414" i="2" s="1"/>
  <c r="O414" i="2" s="1"/>
  <c r="BG416" i="2"/>
  <c r="AY418" i="2"/>
  <c r="P418" i="2" s="1"/>
  <c r="AZ418" i="2" s="1"/>
  <c r="BA418" i="2" s="1"/>
  <c r="BB418" i="2" s="1"/>
  <c r="BE418" i="2" s="1"/>
  <c r="L418" i="2" s="1"/>
  <c r="BH418" i="2" s="1"/>
  <c r="BG421" i="2"/>
  <c r="BG424" i="2"/>
  <c r="BG392" i="2"/>
  <c r="BG397" i="2"/>
  <c r="K405" i="2"/>
  <c r="BL405" i="2" s="1"/>
  <c r="AY495" i="2"/>
  <c r="P495" i="2" s="1"/>
  <c r="AZ495" i="2" s="1"/>
  <c r="BA495" i="2" s="1"/>
  <c r="BB495" i="2" s="1"/>
  <c r="BE495" i="2" s="1"/>
  <c r="L495" i="2" s="1"/>
  <c r="BH495" i="2" s="1"/>
  <c r="BG497" i="2"/>
  <c r="K509" i="2"/>
  <c r="BL509" i="2" s="1"/>
  <c r="BG478" i="2"/>
  <c r="AY461" i="2"/>
  <c r="P461" i="2" s="1"/>
  <c r="AZ461" i="2" s="1"/>
  <c r="O461" i="2" s="1"/>
  <c r="AY412" i="2"/>
  <c r="P412" i="2" s="1"/>
  <c r="AZ412" i="2" s="1"/>
  <c r="BA412" i="2" s="1"/>
  <c r="BB412" i="2" s="1"/>
  <c r="BE412" i="2" s="1"/>
  <c r="L412" i="2" s="1"/>
  <c r="BH412" i="2" s="1"/>
  <c r="BG414" i="2"/>
  <c r="BG418" i="2"/>
  <c r="AY405" i="2"/>
  <c r="P405" i="2" s="1"/>
  <c r="AZ405" i="2" s="1"/>
  <c r="BA405" i="2" s="1"/>
  <c r="BB405" i="2" s="1"/>
  <c r="BE405" i="2" s="1"/>
  <c r="L405" i="2" s="1"/>
  <c r="BH405" i="2" s="1"/>
  <c r="K497" i="2"/>
  <c r="BL497" i="2" s="1"/>
  <c r="AY480" i="2"/>
  <c r="P480" i="2" s="1"/>
  <c r="AZ480" i="2" s="1"/>
  <c r="BA480" i="2" s="1"/>
  <c r="BB480" i="2" s="1"/>
  <c r="BE480" i="2" s="1"/>
  <c r="L480" i="2" s="1"/>
  <c r="BH480" i="2" s="1"/>
  <c r="BG482" i="2"/>
  <c r="K486" i="2"/>
  <c r="BL486" i="2" s="1"/>
  <c r="AY487" i="2"/>
  <c r="P487" i="2" s="1"/>
  <c r="AZ487" i="2" s="1"/>
  <c r="O487" i="2" s="1"/>
  <c r="AY488" i="2"/>
  <c r="P488" i="2" s="1"/>
  <c r="AZ488" i="2" s="1"/>
  <c r="BA488" i="2" s="1"/>
  <c r="BB488" i="2" s="1"/>
  <c r="BE488" i="2" s="1"/>
  <c r="L488" i="2" s="1"/>
  <c r="BH488" i="2" s="1"/>
  <c r="BG489" i="2"/>
  <c r="BG490" i="2"/>
  <c r="K463" i="2"/>
  <c r="BL463" i="2" s="1"/>
  <c r="K465" i="2"/>
  <c r="BL465" i="2" s="1"/>
  <c r="BG470" i="2"/>
  <c r="BG471" i="2"/>
  <c r="BG447" i="2"/>
  <c r="AY450" i="2"/>
  <c r="P450" i="2" s="1"/>
  <c r="AZ450" i="2" s="1"/>
  <c r="BA450" i="2" s="1"/>
  <c r="BB450" i="2" s="1"/>
  <c r="BE450" i="2" s="1"/>
  <c r="L450" i="2" s="1"/>
  <c r="BH450" i="2" s="1"/>
  <c r="BG451" i="2"/>
  <c r="BG452" i="2"/>
  <c r="BG453" i="2"/>
  <c r="AY456" i="2"/>
  <c r="P456" i="2" s="1"/>
  <c r="AZ456" i="2" s="1"/>
  <c r="O456" i="2" s="1"/>
  <c r="AY457" i="2"/>
  <c r="P457" i="2" s="1"/>
  <c r="AZ457" i="2" s="1"/>
  <c r="BA457" i="2" s="1"/>
  <c r="BB457" i="2" s="1"/>
  <c r="BE457" i="2" s="1"/>
  <c r="L457" i="2" s="1"/>
  <c r="BH457" i="2" s="1"/>
  <c r="K511" i="2"/>
  <c r="BL511" i="2" s="1"/>
  <c r="K520" i="2"/>
  <c r="BL520" i="2" s="1"/>
  <c r="AU526" i="2"/>
  <c r="N526" i="2" s="1"/>
  <c r="AY416" i="2"/>
  <c r="P416" i="2" s="1"/>
  <c r="AZ416" i="2" s="1"/>
  <c r="O416" i="2" s="1"/>
  <c r="BG420" i="2"/>
  <c r="AY422" i="2"/>
  <c r="P422" i="2" s="1"/>
  <c r="AZ422" i="2" s="1"/>
  <c r="BA422" i="2" s="1"/>
  <c r="BB422" i="2" s="1"/>
  <c r="BE422" i="2" s="1"/>
  <c r="L422" i="2" s="1"/>
  <c r="BH422" i="2" s="1"/>
  <c r="AU424" i="2"/>
  <c r="N424" i="2" s="1"/>
  <c r="K393" i="2"/>
  <c r="BL393" i="2" s="1"/>
  <c r="BG395" i="2"/>
  <c r="K397" i="2"/>
  <c r="BL397" i="2" s="1"/>
  <c r="BG400" i="2"/>
  <c r="AU402" i="2"/>
  <c r="N402" i="2" s="1"/>
  <c r="AU403" i="2"/>
  <c r="N403" i="2" s="1"/>
  <c r="BG479" i="2"/>
  <c r="BG480" i="2"/>
  <c r="AY485" i="2"/>
  <c r="P485" i="2" s="1"/>
  <c r="AZ485" i="2" s="1"/>
  <c r="BA485" i="2" s="1"/>
  <c r="BB485" i="2" s="1"/>
  <c r="BE485" i="2" s="1"/>
  <c r="L485" i="2" s="1"/>
  <c r="BG488" i="2"/>
  <c r="K492" i="2"/>
  <c r="BL492" i="2" s="1"/>
  <c r="AY446" i="2"/>
  <c r="P446" i="2" s="1"/>
  <c r="AZ446" i="2" s="1"/>
  <c r="BA446" i="2" s="1"/>
  <c r="BB446" i="2" s="1"/>
  <c r="BE446" i="2" s="1"/>
  <c r="L446" i="2" s="1"/>
  <c r="BH446" i="2" s="1"/>
  <c r="K525" i="2"/>
  <c r="BL525" i="2" s="1"/>
  <c r="AY409" i="2"/>
  <c r="P409" i="2" s="1"/>
  <c r="AZ409" i="2" s="1"/>
  <c r="O409" i="2" s="1"/>
  <c r="BG412" i="2"/>
  <c r="BG419" i="2"/>
  <c r="BG422" i="2"/>
  <c r="AY397" i="2"/>
  <c r="P397" i="2" s="1"/>
  <c r="AZ397" i="2" s="1"/>
  <c r="O397" i="2" s="1"/>
  <c r="K401" i="2"/>
  <c r="BL401" i="2" s="1"/>
  <c r="BG404" i="2"/>
  <c r="BG406" i="2"/>
  <c r="BG408" i="2"/>
  <c r="N393" i="2"/>
  <c r="BL400" i="2"/>
  <c r="N401" i="2"/>
  <c r="BL403" i="2"/>
  <c r="AY392" i="2"/>
  <c r="P392" i="2" s="1"/>
  <c r="AZ392" i="2" s="1"/>
  <c r="BL394" i="2"/>
  <c r="BL404" i="2"/>
  <c r="N405" i="2"/>
  <c r="BL407" i="2"/>
  <c r="BL408" i="2"/>
  <c r="N392" i="2"/>
  <c r="AY393" i="2"/>
  <c r="P393" i="2" s="1"/>
  <c r="AZ393" i="2" s="1"/>
  <c r="BL396" i="2"/>
  <c r="N397" i="2"/>
  <c r="BL399" i="2"/>
  <c r="AY401" i="2"/>
  <c r="P401" i="2" s="1"/>
  <c r="AZ401" i="2" s="1"/>
  <c r="AU400" i="2"/>
  <c r="AY400" i="2" s="1"/>
  <c r="P400" i="2" s="1"/>
  <c r="AZ400" i="2" s="1"/>
  <c r="BL402" i="2"/>
  <c r="AU404" i="2"/>
  <c r="BL406" i="2"/>
  <c r="AU408" i="2"/>
  <c r="AU396" i="2"/>
  <c r="AY396" i="2" s="1"/>
  <c r="P396" i="2" s="1"/>
  <c r="AZ396" i="2" s="1"/>
  <c r="AU394" i="2"/>
  <c r="AY394" i="2" s="1"/>
  <c r="P394" i="2" s="1"/>
  <c r="AZ394" i="2" s="1"/>
  <c r="AY398" i="2"/>
  <c r="P398" i="2" s="1"/>
  <c r="AZ398" i="2" s="1"/>
  <c r="N409" i="2"/>
  <c r="AY411" i="2"/>
  <c r="P411" i="2" s="1"/>
  <c r="AZ411" i="2" s="1"/>
  <c r="K415" i="2"/>
  <c r="AU415" i="2"/>
  <c r="AY415" i="2" s="1"/>
  <c r="P415" i="2" s="1"/>
  <c r="AZ415" i="2" s="1"/>
  <c r="BL417" i="2"/>
  <c r="BL423" i="2"/>
  <c r="AU413" i="2"/>
  <c r="AY413" i="2" s="1"/>
  <c r="P413" i="2" s="1"/>
  <c r="AZ413" i="2" s="1"/>
  <c r="K413" i="2"/>
  <c r="BL421" i="2"/>
  <c r="AY410" i="2"/>
  <c r="P410" i="2" s="1"/>
  <c r="AZ410" i="2" s="1"/>
  <c r="BL425" i="2"/>
  <c r="BL419" i="2"/>
  <c r="AU417" i="2"/>
  <c r="AY417" i="2" s="1"/>
  <c r="P417" i="2" s="1"/>
  <c r="AZ417" i="2" s="1"/>
  <c r="AU419" i="2"/>
  <c r="AU421" i="2"/>
  <c r="AY421" i="2" s="1"/>
  <c r="P421" i="2" s="1"/>
  <c r="AZ421" i="2" s="1"/>
  <c r="AU423" i="2"/>
  <c r="AU425" i="2"/>
  <c r="AY425" i="2" s="1"/>
  <c r="P425" i="2" s="1"/>
  <c r="AZ425" i="2" s="1"/>
  <c r="BL523" i="2"/>
  <c r="AY511" i="2"/>
  <c r="P511" i="2" s="1"/>
  <c r="AZ511" i="2" s="1"/>
  <c r="N512" i="2"/>
  <c r="K515" i="2"/>
  <c r="AU515" i="2"/>
  <c r="AY515" i="2" s="1"/>
  <c r="P515" i="2" s="1"/>
  <c r="AZ515" i="2" s="1"/>
  <c r="BG515" i="2"/>
  <c r="N516" i="2"/>
  <c r="AY516" i="2"/>
  <c r="P516" i="2" s="1"/>
  <c r="AZ516" i="2" s="1"/>
  <c r="K519" i="2"/>
  <c r="AU519" i="2"/>
  <c r="BG519" i="2"/>
  <c r="N520" i="2"/>
  <c r="AY520" i="2"/>
  <c r="P520" i="2" s="1"/>
  <c r="AZ520" i="2" s="1"/>
  <c r="AU523" i="2"/>
  <c r="K524" i="2"/>
  <c r="AY525" i="2"/>
  <c r="P525" i="2" s="1"/>
  <c r="AZ525" i="2" s="1"/>
  <c r="BL522" i="2"/>
  <c r="K527" i="2"/>
  <c r="AU527" i="2"/>
  <c r="AY527" i="2" s="1"/>
  <c r="P527" i="2" s="1"/>
  <c r="AZ527" i="2" s="1"/>
  <c r="AY512" i="2"/>
  <c r="P512" i="2" s="1"/>
  <c r="AZ512" i="2" s="1"/>
  <c r="AU513" i="2"/>
  <c r="K513" i="2"/>
  <c r="BG513" i="2"/>
  <c r="N514" i="2"/>
  <c r="AY514" i="2"/>
  <c r="P514" i="2" s="1"/>
  <c r="AZ514" i="2" s="1"/>
  <c r="K517" i="2"/>
  <c r="AU517" i="2"/>
  <c r="AY517" i="2" s="1"/>
  <c r="P517" i="2" s="1"/>
  <c r="AZ517" i="2" s="1"/>
  <c r="BG517" i="2"/>
  <c r="N518" i="2"/>
  <c r="AY518" i="2"/>
  <c r="P518" i="2" s="1"/>
  <c r="AZ518" i="2" s="1"/>
  <c r="K521" i="2"/>
  <c r="AU521" i="2"/>
  <c r="BG521" i="2"/>
  <c r="AY524" i="2"/>
  <c r="P524" i="2" s="1"/>
  <c r="AZ524" i="2" s="1"/>
  <c r="BL526" i="2"/>
  <c r="K512" i="2"/>
  <c r="BL447" i="2"/>
  <c r="BL451" i="2"/>
  <c r="N452" i="2"/>
  <c r="BL449" i="2"/>
  <c r="N450" i="2"/>
  <c r="BL455" i="2"/>
  <c r="N456" i="2"/>
  <c r="N457" i="2"/>
  <c r="N444" i="2"/>
  <c r="N453" i="2"/>
  <c r="N443" i="2"/>
  <c r="N445" i="2"/>
  <c r="BL459" i="2"/>
  <c r="AY444" i="2"/>
  <c r="P444" i="2" s="1"/>
  <c r="AZ444" i="2" s="1"/>
  <c r="AY452" i="2"/>
  <c r="P452" i="2" s="1"/>
  <c r="AZ452" i="2" s="1"/>
  <c r="AY453" i="2"/>
  <c r="P453" i="2" s="1"/>
  <c r="AZ453" i="2" s="1"/>
  <c r="AY458" i="2"/>
  <c r="P458" i="2" s="1"/>
  <c r="AZ458" i="2" s="1"/>
  <c r="AU447" i="2"/>
  <c r="AY447" i="2" s="1"/>
  <c r="P447" i="2" s="1"/>
  <c r="AZ447" i="2" s="1"/>
  <c r="BL448" i="2"/>
  <c r="AU449" i="2"/>
  <c r="AY449" i="2" s="1"/>
  <c r="P449" i="2" s="1"/>
  <c r="AZ449" i="2" s="1"/>
  <c r="AU451" i="2"/>
  <c r="AY451" i="2" s="1"/>
  <c r="P451" i="2" s="1"/>
  <c r="AZ451" i="2" s="1"/>
  <c r="AU455" i="2"/>
  <c r="AY455" i="2" s="1"/>
  <c r="P455" i="2" s="1"/>
  <c r="AZ455" i="2" s="1"/>
  <c r="AU459" i="2"/>
  <c r="BL454" i="2"/>
  <c r="AY463" i="2"/>
  <c r="P463" i="2" s="1"/>
  <c r="AZ463" i="2" s="1"/>
  <c r="BL466" i="2"/>
  <c r="AU466" i="2"/>
  <c r="BL468" i="2"/>
  <c r="K470" i="2"/>
  <c r="AU470" i="2"/>
  <c r="K474" i="2"/>
  <c r="AU474" i="2"/>
  <c r="BG460" i="2"/>
  <c r="AY467" i="2"/>
  <c r="P467" i="2" s="1"/>
  <c r="AZ467" i="2" s="1"/>
  <c r="AU468" i="2"/>
  <c r="AY471" i="2"/>
  <c r="P471" i="2" s="1"/>
  <c r="AZ471" i="2" s="1"/>
  <c r="AY473" i="2"/>
  <c r="P473" i="2" s="1"/>
  <c r="AZ473" i="2" s="1"/>
  <c r="AY475" i="2"/>
  <c r="P475" i="2" s="1"/>
  <c r="AZ475" i="2" s="1"/>
  <c r="N461" i="2"/>
  <c r="AY462" i="2"/>
  <c r="P462" i="2" s="1"/>
  <c r="AZ462" i="2" s="1"/>
  <c r="AY465" i="2"/>
  <c r="P465" i="2" s="1"/>
  <c r="AZ465" i="2" s="1"/>
  <c r="K472" i="2"/>
  <c r="AU472" i="2"/>
  <c r="AY472" i="2" s="1"/>
  <c r="P472" i="2" s="1"/>
  <c r="AZ472" i="2" s="1"/>
  <c r="K476" i="2"/>
  <c r="AU476" i="2"/>
  <c r="K460" i="2"/>
  <c r="AY460" i="2"/>
  <c r="P460" i="2" s="1"/>
  <c r="AZ460" i="2" s="1"/>
  <c r="BG461" i="2"/>
  <c r="BL464" i="2"/>
  <c r="AY469" i="2"/>
  <c r="P469" i="2" s="1"/>
  <c r="AZ469" i="2" s="1"/>
  <c r="N480" i="2"/>
  <c r="AY486" i="2"/>
  <c r="P486" i="2" s="1"/>
  <c r="AZ486" i="2" s="1"/>
  <c r="N487" i="2"/>
  <c r="N488" i="2"/>
  <c r="N481" i="2"/>
  <c r="N482" i="2"/>
  <c r="AY477" i="2"/>
  <c r="P477" i="2" s="1"/>
  <c r="AZ477" i="2" s="1"/>
  <c r="N478" i="2"/>
  <c r="AY479" i="2"/>
  <c r="P479" i="2" s="1"/>
  <c r="AZ479" i="2" s="1"/>
  <c r="N485" i="2"/>
  <c r="N486" i="2"/>
  <c r="BL493" i="2"/>
  <c r="BL489" i="2"/>
  <c r="N490" i="2"/>
  <c r="AY481" i="2"/>
  <c r="P481" i="2" s="1"/>
  <c r="AZ481" i="2" s="1"/>
  <c r="AY482" i="2"/>
  <c r="P482" i="2" s="1"/>
  <c r="AZ482" i="2" s="1"/>
  <c r="BL483" i="2"/>
  <c r="N484" i="2"/>
  <c r="AY490" i="2"/>
  <c r="P490" i="2" s="1"/>
  <c r="AZ490" i="2" s="1"/>
  <c r="BL491" i="2"/>
  <c r="N492" i="2"/>
  <c r="AU489" i="2"/>
  <c r="AY489" i="2" s="1"/>
  <c r="P489" i="2" s="1"/>
  <c r="AZ489" i="2" s="1"/>
  <c r="AU491" i="2"/>
  <c r="AU493" i="2"/>
  <c r="AU483" i="2"/>
  <c r="K481" i="2"/>
  <c r="K485" i="2"/>
  <c r="K487" i="2"/>
  <c r="AU502" i="2"/>
  <c r="AY502" i="2" s="1"/>
  <c r="P502" i="2" s="1"/>
  <c r="AZ502" i="2" s="1"/>
  <c r="K502" i="2"/>
  <c r="K504" i="2"/>
  <c r="AU504" i="2"/>
  <c r="AY504" i="2" s="1"/>
  <c r="P504" i="2" s="1"/>
  <c r="AZ504" i="2" s="1"/>
  <c r="K510" i="2"/>
  <c r="AU510" i="2"/>
  <c r="AY497" i="2"/>
  <c r="P497" i="2" s="1"/>
  <c r="AZ497" i="2" s="1"/>
  <c r="AY496" i="2"/>
  <c r="P496" i="2" s="1"/>
  <c r="AZ496" i="2" s="1"/>
  <c r="AU500" i="2"/>
  <c r="K500" i="2"/>
  <c r="K508" i="2"/>
  <c r="AU508" i="2"/>
  <c r="AY508" i="2" s="1"/>
  <c r="P508" i="2" s="1"/>
  <c r="AZ508" i="2" s="1"/>
  <c r="BG494" i="2"/>
  <c r="AY499" i="2"/>
  <c r="P499" i="2" s="1"/>
  <c r="AZ499" i="2" s="1"/>
  <c r="AY501" i="2"/>
  <c r="P501" i="2" s="1"/>
  <c r="AZ501" i="2" s="1"/>
  <c r="AY503" i="2"/>
  <c r="P503" i="2" s="1"/>
  <c r="AZ503" i="2" s="1"/>
  <c r="AY505" i="2"/>
  <c r="P505" i="2" s="1"/>
  <c r="AZ505" i="2" s="1"/>
  <c r="AY507" i="2"/>
  <c r="P507" i="2" s="1"/>
  <c r="AZ507" i="2" s="1"/>
  <c r="AY509" i="2"/>
  <c r="P509" i="2" s="1"/>
  <c r="AZ509" i="2" s="1"/>
  <c r="K506" i="2"/>
  <c r="AU506" i="2"/>
  <c r="K494" i="2"/>
  <c r="AY494" i="2"/>
  <c r="P494" i="2" s="1"/>
  <c r="AZ494" i="2" s="1"/>
  <c r="BG495" i="2"/>
  <c r="BL498" i="2"/>
  <c r="M488" i="2" l="1"/>
  <c r="BI488" i="2" s="1"/>
  <c r="AY448" i="2"/>
  <c r="P448" i="2" s="1"/>
  <c r="AZ448" i="2" s="1"/>
  <c r="BA448" i="2" s="1"/>
  <c r="BB448" i="2" s="1"/>
  <c r="BE448" i="2" s="1"/>
  <c r="L448" i="2" s="1"/>
  <c r="BH448" i="2" s="1"/>
  <c r="M448" i="2" s="1"/>
  <c r="BI448" i="2" s="1"/>
  <c r="AY406" i="2"/>
  <c r="P406" i="2" s="1"/>
  <c r="AZ406" i="2" s="1"/>
  <c r="BA406" i="2" s="1"/>
  <c r="BB406" i="2" s="1"/>
  <c r="BE406" i="2" s="1"/>
  <c r="L406" i="2" s="1"/>
  <c r="BH406" i="2" s="1"/>
  <c r="M406" i="2" s="1"/>
  <c r="M450" i="2"/>
  <c r="BI450" i="2" s="1"/>
  <c r="M446" i="2"/>
  <c r="BI446" i="2" s="1"/>
  <c r="BK495" i="2"/>
  <c r="BM495" i="2" s="1"/>
  <c r="AY407" i="2"/>
  <c r="P407" i="2" s="1"/>
  <c r="AZ407" i="2" s="1"/>
  <c r="BA407" i="2" s="1"/>
  <c r="BB407" i="2" s="1"/>
  <c r="BE407" i="2" s="1"/>
  <c r="L407" i="2" s="1"/>
  <c r="M422" i="2"/>
  <c r="BI422" i="2" s="1"/>
  <c r="O485" i="2"/>
  <c r="M457" i="2"/>
  <c r="BJ457" i="2" s="1"/>
  <c r="M480" i="2"/>
  <c r="BI480" i="2" s="1"/>
  <c r="BA492" i="2"/>
  <c r="BB492" i="2" s="1"/>
  <c r="BE492" i="2" s="1"/>
  <c r="L492" i="2" s="1"/>
  <c r="BH492" i="2" s="1"/>
  <c r="M492" i="2" s="1"/>
  <c r="BI492" i="2" s="1"/>
  <c r="O405" i="2"/>
  <c r="O446" i="2"/>
  <c r="N498" i="2"/>
  <c r="O488" i="2"/>
  <c r="AY454" i="2"/>
  <c r="P454" i="2" s="1"/>
  <c r="AZ454" i="2" s="1"/>
  <c r="O454" i="2" s="1"/>
  <c r="M495" i="2"/>
  <c r="BJ495" i="2" s="1"/>
  <c r="O480" i="2"/>
  <c r="AY402" i="2"/>
  <c r="P402" i="2" s="1"/>
  <c r="AZ402" i="2" s="1"/>
  <c r="BA402" i="2" s="1"/>
  <c r="BB402" i="2" s="1"/>
  <c r="BE402" i="2" s="1"/>
  <c r="L402" i="2" s="1"/>
  <c r="BH402" i="2" s="1"/>
  <c r="M402" i="2" s="1"/>
  <c r="M418" i="2"/>
  <c r="BJ418" i="2" s="1"/>
  <c r="M395" i="2"/>
  <c r="BI395" i="2" s="1"/>
  <c r="AY522" i="2"/>
  <c r="P522" i="2" s="1"/>
  <c r="AZ522" i="2" s="1"/>
  <c r="BA522" i="2" s="1"/>
  <c r="BB522" i="2" s="1"/>
  <c r="BE522" i="2" s="1"/>
  <c r="L522" i="2" s="1"/>
  <c r="BH522" i="2" s="1"/>
  <c r="M522" i="2" s="1"/>
  <c r="AY399" i="2"/>
  <c r="P399" i="2" s="1"/>
  <c r="AZ399" i="2" s="1"/>
  <c r="BA399" i="2" s="1"/>
  <c r="BB399" i="2" s="1"/>
  <c r="BE399" i="2" s="1"/>
  <c r="L399" i="2" s="1"/>
  <c r="BH399" i="2" s="1"/>
  <c r="M399" i="2" s="1"/>
  <c r="O457" i="2"/>
  <c r="O418" i="2"/>
  <c r="M412" i="2"/>
  <c r="BI412" i="2" s="1"/>
  <c r="BA443" i="2"/>
  <c r="BB443" i="2" s="1"/>
  <c r="BE443" i="2" s="1"/>
  <c r="L443" i="2" s="1"/>
  <c r="BH443" i="2" s="1"/>
  <c r="M443" i="2" s="1"/>
  <c r="BJ443" i="2" s="1"/>
  <c r="BA414" i="2"/>
  <c r="BB414" i="2" s="1"/>
  <c r="BE414" i="2" s="1"/>
  <c r="L414" i="2" s="1"/>
  <c r="BH414" i="2" s="1"/>
  <c r="M414" i="2" s="1"/>
  <c r="BJ414" i="2" s="1"/>
  <c r="O420" i="2"/>
  <c r="AY526" i="2"/>
  <c r="P526" i="2" s="1"/>
  <c r="AZ526" i="2" s="1"/>
  <c r="BA526" i="2" s="1"/>
  <c r="BB526" i="2" s="1"/>
  <c r="BE526" i="2" s="1"/>
  <c r="L526" i="2" s="1"/>
  <c r="BH526" i="2" s="1"/>
  <c r="M526" i="2" s="1"/>
  <c r="M405" i="2"/>
  <c r="BI405" i="2" s="1"/>
  <c r="AY464" i="2"/>
  <c r="P464" i="2" s="1"/>
  <c r="AZ464" i="2" s="1"/>
  <c r="BA464" i="2" s="1"/>
  <c r="BB464" i="2" s="1"/>
  <c r="BE464" i="2" s="1"/>
  <c r="L464" i="2" s="1"/>
  <c r="BH464" i="2" s="1"/>
  <c r="M464" i="2" s="1"/>
  <c r="BA445" i="2"/>
  <c r="BB445" i="2" s="1"/>
  <c r="BE445" i="2" s="1"/>
  <c r="L445" i="2" s="1"/>
  <c r="BH445" i="2" s="1"/>
  <c r="M445" i="2" s="1"/>
  <c r="BJ445" i="2" s="1"/>
  <c r="O395" i="2"/>
  <c r="BA409" i="2"/>
  <c r="BB409" i="2" s="1"/>
  <c r="BE409" i="2" s="1"/>
  <c r="L409" i="2" s="1"/>
  <c r="BH409" i="2" s="1"/>
  <c r="M409" i="2" s="1"/>
  <c r="BI409" i="2" s="1"/>
  <c r="BK420" i="2"/>
  <c r="BM420" i="2" s="1"/>
  <c r="AY424" i="2"/>
  <c r="P424" i="2" s="1"/>
  <c r="AZ424" i="2" s="1"/>
  <c r="BA416" i="2"/>
  <c r="BB416" i="2" s="1"/>
  <c r="BE416" i="2" s="1"/>
  <c r="L416" i="2" s="1"/>
  <c r="BH416" i="2" s="1"/>
  <c r="M416" i="2" s="1"/>
  <c r="BJ416" i="2" s="1"/>
  <c r="BK446" i="2"/>
  <c r="BM446" i="2" s="1"/>
  <c r="BH485" i="2"/>
  <c r="M485" i="2" s="1"/>
  <c r="BK485" i="2"/>
  <c r="BH484" i="2"/>
  <c r="M484" i="2" s="1"/>
  <c r="BI484" i="2" s="1"/>
  <c r="BK484" i="2"/>
  <c r="BM484" i="2" s="1"/>
  <c r="BA461" i="2"/>
  <c r="BB461" i="2" s="1"/>
  <c r="BE461" i="2" s="1"/>
  <c r="L461" i="2" s="1"/>
  <c r="BH461" i="2" s="1"/>
  <c r="M461" i="2" s="1"/>
  <c r="BJ461" i="2" s="1"/>
  <c r="O484" i="2"/>
  <c r="O450" i="2"/>
  <c r="O422" i="2"/>
  <c r="O412" i="2"/>
  <c r="BA478" i="2"/>
  <c r="BB478" i="2" s="1"/>
  <c r="BE478" i="2" s="1"/>
  <c r="L478" i="2" s="1"/>
  <c r="BH478" i="2" s="1"/>
  <c r="M478" i="2" s="1"/>
  <c r="BJ478" i="2" s="1"/>
  <c r="BA487" i="2"/>
  <c r="BB487" i="2" s="1"/>
  <c r="BE487" i="2" s="1"/>
  <c r="L487" i="2" s="1"/>
  <c r="BH487" i="2" s="1"/>
  <c r="M487" i="2" s="1"/>
  <c r="BA456" i="2"/>
  <c r="BB456" i="2" s="1"/>
  <c r="BE456" i="2" s="1"/>
  <c r="L456" i="2" s="1"/>
  <c r="BH456" i="2" s="1"/>
  <c r="M456" i="2" s="1"/>
  <c r="BJ456" i="2" s="1"/>
  <c r="M420" i="2"/>
  <c r="BI420" i="2" s="1"/>
  <c r="O495" i="2"/>
  <c r="AY403" i="2"/>
  <c r="P403" i="2" s="1"/>
  <c r="AZ403" i="2" s="1"/>
  <c r="BA403" i="2" s="1"/>
  <c r="BB403" i="2" s="1"/>
  <c r="BE403" i="2" s="1"/>
  <c r="L403" i="2" s="1"/>
  <c r="BH403" i="2" s="1"/>
  <c r="M403" i="2" s="1"/>
  <c r="BA397" i="2"/>
  <c r="BB397" i="2" s="1"/>
  <c r="BE397" i="2" s="1"/>
  <c r="L397" i="2" s="1"/>
  <c r="BH397" i="2" s="1"/>
  <c r="M397" i="2" s="1"/>
  <c r="BI397" i="2" s="1"/>
  <c r="BK450" i="2"/>
  <c r="BM450" i="2" s="1"/>
  <c r="BK405" i="2"/>
  <c r="BM405" i="2" s="1"/>
  <c r="BA396" i="2"/>
  <c r="BB396" i="2" s="1"/>
  <c r="BE396" i="2" s="1"/>
  <c r="L396" i="2" s="1"/>
  <c r="BH396" i="2" s="1"/>
  <c r="M396" i="2" s="1"/>
  <c r="O396" i="2"/>
  <c r="BA394" i="2"/>
  <c r="BB394" i="2" s="1"/>
  <c r="BE394" i="2" s="1"/>
  <c r="L394" i="2" s="1"/>
  <c r="BH394" i="2" s="1"/>
  <c r="M394" i="2" s="1"/>
  <c r="O394" i="2"/>
  <c r="BA400" i="2"/>
  <c r="BB400" i="2" s="1"/>
  <c r="BE400" i="2" s="1"/>
  <c r="L400" i="2" s="1"/>
  <c r="BH400" i="2" s="1"/>
  <c r="M400" i="2" s="1"/>
  <c r="O400" i="2"/>
  <c r="O392" i="2"/>
  <c r="BA392" i="2"/>
  <c r="BB392" i="2" s="1"/>
  <c r="BE392" i="2" s="1"/>
  <c r="L392" i="2" s="1"/>
  <c r="BH392" i="2" s="1"/>
  <c r="M392" i="2" s="1"/>
  <c r="N404" i="2"/>
  <c r="N408" i="2"/>
  <c r="BK395" i="2"/>
  <c r="BM395" i="2" s="1"/>
  <c r="N394" i="2"/>
  <c r="N400" i="2"/>
  <c r="BA398" i="2"/>
  <c r="BB398" i="2" s="1"/>
  <c r="BE398" i="2" s="1"/>
  <c r="L398" i="2" s="1"/>
  <c r="BH398" i="2" s="1"/>
  <c r="M398" i="2" s="1"/>
  <c r="O398" i="2"/>
  <c r="N396" i="2"/>
  <c r="BA401" i="2"/>
  <c r="BB401" i="2" s="1"/>
  <c r="BE401" i="2" s="1"/>
  <c r="L401" i="2" s="1"/>
  <c r="BH401" i="2" s="1"/>
  <c r="M401" i="2" s="1"/>
  <c r="O401" i="2"/>
  <c r="O393" i="2"/>
  <c r="BA393" i="2"/>
  <c r="BB393" i="2" s="1"/>
  <c r="BE393" i="2" s="1"/>
  <c r="L393" i="2" s="1"/>
  <c r="BH393" i="2" s="1"/>
  <c r="M393" i="2" s="1"/>
  <c r="AY408" i="2"/>
  <c r="P408" i="2" s="1"/>
  <c r="AZ408" i="2" s="1"/>
  <c r="AY404" i="2"/>
  <c r="P404" i="2" s="1"/>
  <c r="AZ404" i="2" s="1"/>
  <c r="BA413" i="2"/>
  <c r="BB413" i="2" s="1"/>
  <c r="BE413" i="2" s="1"/>
  <c r="L413" i="2" s="1"/>
  <c r="BH413" i="2" s="1"/>
  <c r="M413" i="2" s="1"/>
  <c r="O413" i="2"/>
  <c r="BA425" i="2"/>
  <c r="BB425" i="2" s="1"/>
  <c r="BE425" i="2" s="1"/>
  <c r="L425" i="2" s="1"/>
  <c r="BH425" i="2" s="1"/>
  <c r="M425" i="2" s="1"/>
  <c r="O425" i="2"/>
  <c r="BA417" i="2"/>
  <c r="BB417" i="2" s="1"/>
  <c r="BE417" i="2" s="1"/>
  <c r="L417" i="2" s="1"/>
  <c r="BH417" i="2" s="1"/>
  <c r="M417" i="2" s="1"/>
  <c r="O417" i="2"/>
  <c r="N423" i="2"/>
  <c r="AY423" i="2"/>
  <c r="P423" i="2" s="1"/>
  <c r="AZ423" i="2" s="1"/>
  <c r="N421" i="2"/>
  <c r="N415" i="2"/>
  <c r="N413" i="2"/>
  <c r="N419" i="2"/>
  <c r="AY419" i="2"/>
  <c r="P419" i="2" s="1"/>
  <c r="AZ419" i="2" s="1"/>
  <c r="BA415" i="2"/>
  <c r="BB415" i="2" s="1"/>
  <c r="BE415" i="2" s="1"/>
  <c r="L415" i="2" s="1"/>
  <c r="BH415" i="2" s="1"/>
  <c r="M415" i="2" s="1"/>
  <c r="O415" i="2"/>
  <c r="BL415" i="2"/>
  <c r="N425" i="2"/>
  <c r="N417" i="2"/>
  <c r="BA421" i="2"/>
  <c r="BB421" i="2" s="1"/>
  <c r="BE421" i="2" s="1"/>
  <c r="L421" i="2" s="1"/>
  <c r="BH421" i="2" s="1"/>
  <c r="M421" i="2" s="1"/>
  <c r="O421" i="2"/>
  <c r="BK422" i="2"/>
  <c r="BM422" i="2" s="1"/>
  <c r="O410" i="2"/>
  <c r="BA410" i="2"/>
  <c r="BB410" i="2" s="1"/>
  <c r="BE410" i="2" s="1"/>
  <c r="L410" i="2" s="1"/>
  <c r="BL413" i="2"/>
  <c r="O411" i="2"/>
  <c r="BA411" i="2"/>
  <c r="BB411" i="2" s="1"/>
  <c r="BE411" i="2" s="1"/>
  <c r="L411" i="2" s="1"/>
  <c r="BK418" i="2"/>
  <c r="BM418" i="2" s="1"/>
  <c r="BK412" i="2"/>
  <c r="BM412" i="2" s="1"/>
  <c r="BA524" i="2"/>
  <c r="BB524" i="2" s="1"/>
  <c r="BE524" i="2" s="1"/>
  <c r="L524" i="2" s="1"/>
  <c r="BH524" i="2" s="1"/>
  <c r="M524" i="2" s="1"/>
  <c r="O524" i="2"/>
  <c r="BL517" i="2"/>
  <c r="N527" i="2"/>
  <c r="BA520" i="2"/>
  <c r="BB520" i="2" s="1"/>
  <c r="BE520" i="2" s="1"/>
  <c r="L520" i="2" s="1"/>
  <c r="BH520" i="2" s="1"/>
  <c r="M520" i="2" s="1"/>
  <c r="O520" i="2"/>
  <c r="N519" i="2"/>
  <c r="BA515" i="2"/>
  <c r="BB515" i="2" s="1"/>
  <c r="BE515" i="2" s="1"/>
  <c r="L515" i="2" s="1"/>
  <c r="BH515" i="2" s="1"/>
  <c r="M515" i="2" s="1"/>
  <c r="O515" i="2"/>
  <c r="N521" i="2"/>
  <c r="BA514" i="2"/>
  <c r="BB514" i="2" s="1"/>
  <c r="BE514" i="2" s="1"/>
  <c r="L514" i="2" s="1"/>
  <c r="BH514" i="2" s="1"/>
  <c r="M514" i="2" s="1"/>
  <c r="O514" i="2"/>
  <c r="BL513" i="2"/>
  <c r="BL527" i="2"/>
  <c r="BA517" i="2"/>
  <c r="BB517" i="2" s="1"/>
  <c r="BE517" i="2" s="1"/>
  <c r="L517" i="2" s="1"/>
  <c r="BH517" i="2" s="1"/>
  <c r="M517" i="2" s="1"/>
  <c r="O517" i="2"/>
  <c r="BA525" i="2"/>
  <c r="BB525" i="2" s="1"/>
  <c r="BE525" i="2" s="1"/>
  <c r="L525" i="2" s="1"/>
  <c r="BH525" i="2" s="1"/>
  <c r="M525" i="2" s="1"/>
  <c r="O525" i="2"/>
  <c r="BL519" i="2"/>
  <c r="BL521" i="2"/>
  <c r="N513" i="2"/>
  <c r="AY521" i="2"/>
  <c r="P521" i="2" s="1"/>
  <c r="AZ521" i="2" s="1"/>
  <c r="BL512" i="2"/>
  <c r="BA518" i="2"/>
  <c r="BB518" i="2" s="1"/>
  <c r="BE518" i="2" s="1"/>
  <c r="L518" i="2" s="1"/>
  <c r="O518" i="2"/>
  <c r="N517" i="2"/>
  <c r="O512" i="2"/>
  <c r="BA512" i="2"/>
  <c r="BB512" i="2" s="1"/>
  <c r="BE512" i="2" s="1"/>
  <c r="L512" i="2" s="1"/>
  <c r="BH512" i="2" s="1"/>
  <c r="M512" i="2" s="1"/>
  <c r="AY513" i="2"/>
  <c r="P513" i="2" s="1"/>
  <c r="AZ513" i="2" s="1"/>
  <c r="N523" i="2"/>
  <c r="BL515" i="2"/>
  <c r="O511" i="2"/>
  <c r="BA511" i="2"/>
  <c r="BB511" i="2" s="1"/>
  <c r="BE511" i="2" s="1"/>
  <c r="L511" i="2" s="1"/>
  <c r="BH511" i="2" s="1"/>
  <c r="M511" i="2" s="1"/>
  <c r="AY519" i="2"/>
  <c r="P519" i="2" s="1"/>
  <c r="AZ519" i="2" s="1"/>
  <c r="AY523" i="2"/>
  <c r="P523" i="2" s="1"/>
  <c r="AZ523" i="2" s="1"/>
  <c r="BA527" i="2"/>
  <c r="BB527" i="2" s="1"/>
  <c r="BE527" i="2" s="1"/>
  <c r="L527" i="2" s="1"/>
  <c r="BH527" i="2" s="1"/>
  <c r="M527" i="2" s="1"/>
  <c r="O527" i="2"/>
  <c r="BL524" i="2"/>
  <c r="BA516" i="2"/>
  <c r="BB516" i="2" s="1"/>
  <c r="BE516" i="2" s="1"/>
  <c r="L516" i="2" s="1"/>
  <c r="BH516" i="2" s="1"/>
  <c r="M516" i="2" s="1"/>
  <c r="O516" i="2"/>
  <c r="N515" i="2"/>
  <c r="BA449" i="2"/>
  <c r="BB449" i="2" s="1"/>
  <c r="BE449" i="2" s="1"/>
  <c r="L449" i="2" s="1"/>
  <c r="BH449" i="2" s="1"/>
  <c r="M449" i="2" s="1"/>
  <c r="O449" i="2"/>
  <c r="BA447" i="2"/>
  <c r="BB447" i="2" s="1"/>
  <c r="BE447" i="2" s="1"/>
  <c r="L447" i="2" s="1"/>
  <c r="BH447" i="2" s="1"/>
  <c r="M447" i="2" s="1"/>
  <c r="O447" i="2"/>
  <c r="BJ448" i="2"/>
  <c r="BA451" i="2"/>
  <c r="BB451" i="2" s="1"/>
  <c r="BE451" i="2" s="1"/>
  <c r="L451" i="2" s="1"/>
  <c r="BH451" i="2" s="1"/>
  <c r="M451" i="2" s="1"/>
  <c r="O451" i="2"/>
  <c r="BA455" i="2"/>
  <c r="BB455" i="2" s="1"/>
  <c r="BE455" i="2" s="1"/>
  <c r="L455" i="2" s="1"/>
  <c r="BH455" i="2" s="1"/>
  <c r="M455" i="2" s="1"/>
  <c r="O455" i="2"/>
  <c r="N451" i="2"/>
  <c r="BJ450" i="2"/>
  <c r="BK457" i="2"/>
  <c r="BM457" i="2" s="1"/>
  <c r="BJ446" i="2"/>
  <c r="N459" i="2"/>
  <c r="N447" i="2"/>
  <c r="AY459" i="2"/>
  <c r="P459" i="2" s="1"/>
  <c r="AZ459" i="2" s="1"/>
  <c r="BA454" i="2"/>
  <c r="BB454" i="2" s="1"/>
  <c r="BE454" i="2" s="1"/>
  <c r="L454" i="2" s="1"/>
  <c r="N455" i="2"/>
  <c r="N449" i="2"/>
  <c r="BA458" i="2"/>
  <c r="BB458" i="2" s="1"/>
  <c r="BE458" i="2" s="1"/>
  <c r="L458" i="2" s="1"/>
  <c r="O458" i="2"/>
  <c r="BA453" i="2"/>
  <c r="BB453" i="2" s="1"/>
  <c r="BE453" i="2" s="1"/>
  <c r="L453" i="2" s="1"/>
  <c r="BH453" i="2" s="1"/>
  <c r="M453" i="2" s="1"/>
  <c r="O453" i="2"/>
  <c r="O444" i="2"/>
  <c r="BA444" i="2"/>
  <c r="BB444" i="2" s="1"/>
  <c r="BE444" i="2" s="1"/>
  <c r="L444" i="2" s="1"/>
  <c r="BA452" i="2"/>
  <c r="BB452" i="2" s="1"/>
  <c r="BE452" i="2" s="1"/>
  <c r="L452" i="2" s="1"/>
  <c r="BH452" i="2" s="1"/>
  <c r="M452" i="2" s="1"/>
  <c r="O452" i="2"/>
  <c r="BA472" i="2"/>
  <c r="BB472" i="2" s="1"/>
  <c r="BE472" i="2" s="1"/>
  <c r="L472" i="2" s="1"/>
  <c r="BH472" i="2" s="1"/>
  <c r="M472" i="2" s="1"/>
  <c r="O472" i="2"/>
  <c r="BL476" i="2"/>
  <c r="BA463" i="2"/>
  <c r="BB463" i="2" s="1"/>
  <c r="BE463" i="2" s="1"/>
  <c r="L463" i="2" s="1"/>
  <c r="BH463" i="2" s="1"/>
  <c r="M463" i="2" s="1"/>
  <c r="O463" i="2"/>
  <c r="BA475" i="2"/>
  <c r="BB475" i="2" s="1"/>
  <c r="BE475" i="2" s="1"/>
  <c r="L475" i="2" s="1"/>
  <c r="O475" i="2"/>
  <c r="BL460" i="2"/>
  <c r="BL472" i="2"/>
  <c r="N468" i="2"/>
  <c r="N470" i="2"/>
  <c r="AY468" i="2"/>
  <c r="P468" i="2" s="1"/>
  <c r="AZ468" i="2" s="1"/>
  <c r="O462" i="2"/>
  <c r="BA462" i="2"/>
  <c r="BB462" i="2" s="1"/>
  <c r="BE462" i="2" s="1"/>
  <c r="L462" i="2" s="1"/>
  <c r="BH462" i="2" s="1"/>
  <c r="M462" i="2" s="1"/>
  <c r="N474" i="2"/>
  <c r="AY474" i="2"/>
  <c r="P474" i="2" s="1"/>
  <c r="AZ474" i="2" s="1"/>
  <c r="O460" i="2"/>
  <c r="BA460" i="2"/>
  <c r="BB460" i="2" s="1"/>
  <c r="BE460" i="2" s="1"/>
  <c r="L460" i="2" s="1"/>
  <c r="BH460" i="2" s="1"/>
  <c r="M460" i="2" s="1"/>
  <c r="N472" i="2"/>
  <c r="BA471" i="2"/>
  <c r="BB471" i="2" s="1"/>
  <c r="BE471" i="2" s="1"/>
  <c r="L471" i="2" s="1"/>
  <c r="O471" i="2"/>
  <c r="BL474" i="2"/>
  <c r="BA469" i="2"/>
  <c r="BB469" i="2" s="1"/>
  <c r="BE469" i="2" s="1"/>
  <c r="L469" i="2" s="1"/>
  <c r="O469" i="2"/>
  <c r="N476" i="2"/>
  <c r="BA465" i="2"/>
  <c r="BB465" i="2" s="1"/>
  <c r="BE465" i="2" s="1"/>
  <c r="L465" i="2" s="1"/>
  <c r="BH465" i="2" s="1"/>
  <c r="M465" i="2" s="1"/>
  <c r="O465" i="2"/>
  <c r="BA473" i="2"/>
  <c r="BB473" i="2" s="1"/>
  <c r="BE473" i="2" s="1"/>
  <c r="L473" i="2" s="1"/>
  <c r="O473" i="2"/>
  <c r="BA467" i="2"/>
  <c r="BB467" i="2" s="1"/>
  <c r="BE467" i="2" s="1"/>
  <c r="L467" i="2" s="1"/>
  <c r="BH467" i="2" s="1"/>
  <c r="M467" i="2" s="1"/>
  <c r="O467" i="2"/>
  <c r="BL470" i="2"/>
  <c r="N466" i="2"/>
  <c r="AY476" i="2"/>
  <c r="P476" i="2" s="1"/>
  <c r="AZ476" i="2" s="1"/>
  <c r="AY470" i="2"/>
  <c r="P470" i="2" s="1"/>
  <c r="AZ470" i="2" s="1"/>
  <c r="AY466" i="2"/>
  <c r="P466" i="2" s="1"/>
  <c r="AZ466" i="2" s="1"/>
  <c r="N483" i="2"/>
  <c r="N493" i="2"/>
  <c r="BL487" i="2"/>
  <c r="N491" i="2"/>
  <c r="AY483" i="2"/>
  <c r="P483" i="2" s="1"/>
  <c r="AZ483" i="2" s="1"/>
  <c r="BL485" i="2"/>
  <c r="N489" i="2"/>
  <c r="BA481" i="2"/>
  <c r="BB481" i="2" s="1"/>
  <c r="BE481" i="2" s="1"/>
  <c r="L481" i="2" s="1"/>
  <c r="BH481" i="2" s="1"/>
  <c r="M481" i="2" s="1"/>
  <c r="O481" i="2"/>
  <c r="AY491" i="2"/>
  <c r="P491" i="2" s="1"/>
  <c r="AZ491" i="2" s="1"/>
  <c r="O479" i="2"/>
  <c r="BA479" i="2"/>
  <c r="BB479" i="2" s="1"/>
  <c r="BE479" i="2" s="1"/>
  <c r="L479" i="2" s="1"/>
  <c r="AY493" i="2"/>
  <c r="P493" i="2" s="1"/>
  <c r="AZ493" i="2" s="1"/>
  <c r="BK480" i="2"/>
  <c r="BM480" i="2" s="1"/>
  <c r="BA489" i="2"/>
  <c r="BB489" i="2" s="1"/>
  <c r="BE489" i="2" s="1"/>
  <c r="L489" i="2" s="1"/>
  <c r="BH489" i="2" s="1"/>
  <c r="M489" i="2" s="1"/>
  <c r="O489" i="2"/>
  <c r="BA482" i="2"/>
  <c r="BB482" i="2" s="1"/>
  <c r="BE482" i="2" s="1"/>
  <c r="L482" i="2" s="1"/>
  <c r="BH482" i="2" s="1"/>
  <c r="M482" i="2" s="1"/>
  <c r="O482" i="2"/>
  <c r="BL481" i="2"/>
  <c r="BA490" i="2"/>
  <c r="BB490" i="2" s="1"/>
  <c r="BE490" i="2" s="1"/>
  <c r="L490" i="2" s="1"/>
  <c r="O490" i="2"/>
  <c r="BK488" i="2"/>
  <c r="BM488" i="2" s="1"/>
  <c r="BA486" i="2"/>
  <c r="BB486" i="2" s="1"/>
  <c r="BE486" i="2" s="1"/>
  <c r="L486" i="2" s="1"/>
  <c r="O486" i="2"/>
  <c r="O477" i="2"/>
  <c r="BA477" i="2"/>
  <c r="BB477" i="2" s="1"/>
  <c r="BE477" i="2" s="1"/>
  <c r="L477" i="2" s="1"/>
  <c r="BA502" i="2"/>
  <c r="BB502" i="2" s="1"/>
  <c r="BE502" i="2" s="1"/>
  <c r="L502" i="2" s="1"/>
  <c r="BH502" i="2" s="1"/>
  <c r="M502" i="2" s="1"/>
  <c r="O502" i="2"/>
  <c r="BL510" i="2"/>
  <c r="N502" i="2"/>
  <c r="BL494" i="2"/>
  <c r="BL500" i="2"/>
  <c r="N510" i="2"/>
  <c r="N506" i="2"/>
  <c r="BA507" i="2"/>
  <c r="BB507" i="2" s="1"/>
  <c r="BE507" i="2" s="1"/>
  <c r="L507" i="2" s="1"/>
  <c r="O507" i="2"/>
  <c r="BA499" i="2"/>
  <c r="BB499" i="2" s="1"/>
  <c r="BE499" i="2" s="1"/>
  <c r="L499" i="2" s="1"/>
  <c r="O499" i="2"/>
  <c r="N500" i="2"/>
  <c r="AY510" i="2"/>
  <c r="P510" i="2" s="1"/>
  <c r="AZ510" i="2" s="1"/>
  <c r="BL506" i="2"/>
  <c r="BA504" i="2"/>
  <c r="BB504" i="2" s="1"/>
  <c r="BE504" i="2" s="1"/>
  <c r="L504" i="2" s="1"/>
  <c r="BH504" i="2" s="1"/>
  <c r="M504" i="2" s="1"/>
  <c r="O504" i="2"/>
  <c r="N508" i="2"/>
  <c r="O496" i="2"/>
  <c r="BA496" i="2"/>
  <c r="BB496" i="2" s="1"/>
  <c r="BE496" i="2" s="1"/>
  <c r="L496" i="2" s="1"/>
  <c r="BH496" i="2" s="1"/>
  <c r="M496" i="2" s="1"/>
  <c r="AY506" i="2"/>
  <c r="P506" i="2" s="1"/>
  <c r="AZ506" i="2" s="1"/>
  <c r="AY500" i="2"/>
  <c r="P500" i="2" s="1"/>
  <c r="AZ500" i="2" s="1"/>
  <c r="BA497" i="2"/>
  <c r="BB497" i="2" s="1"/>
  <c r="BE497" i="2" s="1"/>
  <c r="L497" i="2" s="1"/>
  <c r="O497" i="2"/>
  <c r="N504" i="2"/>
  <c r="BL502" i="2"/>
  <c r="BA503" i="2"/>
  <c r="BB503" i="2" s="1"/>
  <c r="BE503" i="2" s="1"/>
  <c r="L503" i="2" s="1"/>
  <c r="O503" i="2"/>
  <c r="BA494" i="2"/>
  <c r="BB494" i="2" s="1"/>
  <c r="BE494" i="2" s="1"/>
  <c r="L494" i="2" s="1"/>
  <c r="O494" i="2"/>
  <c r="BA508" i="2"/>
  <c r="BB508" i="2" s="1"/>
  <c r="BE508" i="2" s="1"/>
  <c r="L508" i="2" s="1"/>
  <c r="BH508" i="2" s="1"/>
  <c r="M508" i="2" s="1"/>
  <c r="O508" i="2"/>
  <c r="BA509" i="2"/>
  <c r="BB509" i="2" s="1"/>
  <c r="BE509" i="2" s="1"/>
  <c r="L509" i="2" s="1"/>
  <c r="BH509" i="2" s="1"/>
  <c r="M509" i="2" s="1"/>
  <c r="O509" i="2"/>
  <c r="BA505" i="2"/>
  <c r="BB505" i="2" s="1"/>
  <c r="BE505" i="2" s="1"/>
  <c r="L505" i="2" s="1"/>
  <c r="BH505" i="2" s="1"/>
  <c r="M505" i="2" s="1"/>
  <c r="O505" i="2"/>
  <c r="BA501" i="2"/>
  <c r="BB501" i="2" s="1"/>
  <c r="BE501" i="2" s="1"/>
  <c r="L501" i="2" s="1"/>
  <c r="O501" i="2"/>
  <c r="BL508" i="2"/>
  <c r="BA498" i="2"/>
  <c r="BB498" i="2" s="1"/>
  <c r="BE498" i="2" s="1"/>
  <c r="L498" i="2" s="1"/>
  <c r="O498" i="2"/>
  <c r="BL504" i="2"/>
  <c r="BJ488" i="2" l="1"/>
  <c r="O407" i="2"/>
  <c r="O406" i="2"/>
  <c r="BJ480" i="2"/>
  <c r="O448" i="2"/>
  <c r="BK448" i="2"/>
  <c r="BM448" i="2" s="1"/>
  <c r="BK492" i="2"/>
  <c r="BM492" i="2" s="1"/>
  <c r="BM485" i="2"/>
  <c r="BJ422" i="2"/>
  <c r="BI457" i="2"/>
  <c r="BI445" i="2"/>
  <c r="BJ395" i="2"/>
  <c r="BI495" i="2"/>
  <c r="BK443" i="2"/>
  <c r="BM443" i="2" s="1"/>
  <c r="BK487" i="2"/>
  <c r="BM487" i="2" s="1"/>
  <c r="O402" i="2"/>
  <c r="BJ405" i="2"/>
  <c r="O464" i="2"/>
  <c r="BI456" i="2"/>
  <c r="O399" i="2"/>
  <c r="BI418" i="2"/>
  <c r="BI443" i="2"/>
  <c r="BK449" i="2"/>
  <c r="BM449" i="2" s="1"/>
  <c r="O522" i="2"/>
  <c r="BK478" i="2"/>
  <c r="BM478" i="2" s="1"/>
  <c r="BK461" i="2"/>
  <c r="BM461" i="2" s="1"/>
  <c r="BI414" i="2"/>
  <c r="BJ492" i="2"/>
  <c r="BI461" i="2"/>
  <c r="BJ412" i="2"/>
  <c r="BK414" i="2"/>
  <c r="BM414" i="2" s="1"/>
  <c r="BK400" i="2"/>
  <c r="BM400" i="2" s="1"/>
  <c r="O403" i="2"/>
  <c r="BI416" i="2"/>
  <c r="BK399" i="2"/>
  <c r="BM399" i="2" s="1"/>
  <c r="BJ397" i="2"/>
  <c r="BK445" i="2"/>
  <c r="BM445" i="2" s="1"/>
  <c r="O526" i="2"/>
  <c r="BJ409" i="2"/>
  <c r="BK496" i="2"/>
  <c r="BM496" i="2" s="1"/>
  <c r="BK392" i="2"/>
  <c r="BM392" i="2" s="1"/>
  <c r="BK416" i="2"/>
  <c r="BM416" i="2" s="1"/>
  <c r="BK409" i="2"/>
  <c r="BM409" i="2" s="1"/>
  <c r="BK502" i="2"/>
  <c r="BM502" i="2" s="1"/>
  <c r="BI478" i="2"/>
  <c r="BK396" i="2"/>
  <c r="BM396" i="2" s="1"/>
  <c r="BK456" i="2"/>
  <c r="BM456" i="2" s="1"/>
  <c r="BK453" i="2"/>
  <c r="BM453" i="2" s="1"/>
  <c r="BA424" i="2"/>
  <c r="BB424" i="2" s="1"/>
  <c r="BE424" i="2" s="1"/>
  <c r="L424" i="2" s="1"/>
  <c r="BH424" i="2" s="1"/>
  <c r="M424" i="2" s="1"/>
  <c r="O424" i="2"/>
  <c r="BJ484" i="2"/>
  <c r="BK397" i="2"/>
  <c r="BM397" i="2" s="1"/>
  <c r="BK515" i="2"/>
  <c r="BM515" i="2" s="1"/>
  <c r="BK520" i="2"/>
  <c r="BM520" i="2" s="1"/>
  <c r="BK425" i="2"/>
  <c r="BM425" i="2" s="1"/>
  <c r="BI485" i="2"/>
  <c r="BJ485" i="2"/>
  <c r="BK481" i="2"/>
  <c r="BM481" i="2" s="1"/>
  <c r="BK465" i="2"/>
  <c r="BM465" i="2" s="1"/>
  <c r="BK514" i="2"/>
  <c r="BM514" i="2" s="1"/>
  <c r="BJ420" i="2"/>
  <c r="BK398" i="2"/>
  <c r="BM398" i="2" s="1"/>
  <c r="BK402" i="2"/>
  <c r="BM402" i="2" s="1"/>
  <c r="BK517" i="2"/>
  <c r="BM517" i="2" s="1"/>
  <c r="BK504" i="2"/>
  <c r="BM504" i="2" s="1"/>
  <c r="BK489" i="2"/>
  <c r="BM489" i="2" s="1"/>
  <c r="BK467" i="2"/>
  <c r="BM467" i="2" s="1"/>
  <c r="BK403" i="2"/>
  <c r="BM403" i="2" s="1"/>
  <c r="BK417" i="2"/>
  <c r="BM417" i="2" s="1"/>
  <c r="BK413" i="2"/>
  <c r="BM413" i="2" s="1"/>
  <c r="BK393" i="2"/>
  <c r="BM393" i="2" s="1"/>
  <c r="BJ394" i="2"/>
  <c r="BI394" i="2"/>
  <c r="BA404" i="2"/>
  <c r="BB404" i="2" s="1"/>
  <c r="BE404" i="2" s="1"/>
  <c r="L404" i="2" s="1"/>
  <c r="BH404" i="2" s="1"/>
  <c r="M404" i="2" s="1"/>
  <c r="O404" i="2"/>
  <c r="BK406" i="2"/>
  <c r="BM406" i="2" s="1"/>
  <c r="BI398" i="2"/>
  <c r="BJ398" i="2"/>
  <c r="BA408" i="2"/>
  <c r="BB408" i="2" s="1"/>
  <c r="BE408" i="2" s="1"/>
  <c r="L408" i="2" s="1"/>
  <c r="BH408" i="2" s="1"/>
  <c r="M408" i="2" s="1"/>
  <c r="O408" i="2"/>
  <c r="BI402" i="2"/>
  <c r="BJ402" i="2"/>
  <c r="BH407" i="2"/>
  <c r="M407" i="2" s="1"/>
  <c r="BK407" i="2"/>
  <c r="BM407" i="2" s="1"/>
  <c r="BI403" i="2"/>
  <c r="BJ403" i="2"/>
  <c r="BI399" i="2"/>
  <c r="BJ399" i="2"/>
  <c r="BI400" i="2"/>
  <c r="BJ400" i="2"/>
  <c r="BI396" i="2"/>
  <c r="BJ396" i="2"/>
  <c r="BI393" i="2"/>
  <c r="BJ393" i="2"/>
  <c r="BI401" i="2"/>
  <c r="BJ401" i="2"/>
  <c r="BI406" i="2"/>
  <c r="BJ406" i="2"/>
  <c r="BK394" i="2"/>
  <c r="BM394" i="2" s="1"/>
  <c r="BI392" i="2"/>
  <c r="BJ392" i="2"/>
  <c r="BK401" i="2"/>
  <c r="BM401" i="2" s="1"/>
  <c r="BH410" i="2"/>
  <c r="M410" i="2" s="1"/>
  <c r="BK410" i="2"/>
  <c r="BM410" i="2" s="1"/>
  <c r="BA419" i="2"/>
  <c r="BB419" i="2" s="1"/>
  <c r="BE419" i="2" s="1"/>
  <c r="L419" i="2" s="1"/>
  <c r="BH419" i="2" s="1"/>
  <c r="M419" i="2" s="1"/>
  <c r="O419" i="2"/>
  <c r="BK415" i="2"/>
  <c r="BM415" i="2" s="1"/>
  <c r="BK421" i="2"/>
  <c r="BM421" i="2" s="1"/>
  <c r="BI425" i="2"/>
  <c r="BJ425" i="2"/>
  <c r="BI421" i="2"/>
  <c r="BJ421" i="2"/>
  <c r="BH411" i="2"/>
  <c r="M411" i="2" s="1"/>
  <c r="BK411" i="2"/>
  <c r="BM411" i="2" s="1"/>
  <c r="BI415" i="2"/>
  <c r="BJ415" i="2"/>
  <c r="BA423" i="2"/>
  <c r="BB423" i="2" s="1"/>
  <c r="BE423" i="2" s="1"/>
  <c r="L423" i="2" s="1"/>
  <c r="O423" i="2"/>
  <c r="BI417" i="2"/>
  <c r="BJ417" i="2"/>
  <c r="BI413" i="2"/>
  <c r="BJ413" i="2"/>
  <c r="BI511" i="2"/>
  <c r="BJ511" i="2"/>
  <c r="BA521" i="2"/>
  <c r="BB521" i="2" s="1"/>
  <c r="BE521" i="2" s="1"/>
  <c r="L521" i="2" s="1"/>
  <c r="BH521" i="2" s="1"/>
  <c r="M521" i="2" s="1"/>
  <c r="O521" i="2"/>
  <c r="BI525" i="2"/>
  <c r="BJ525" i="2"/>
  <c r="BI522" i="2"/>
  <c r="BJ522" i="2"/>
  <c r="BI526" i="2"/>
  <c r="BJ526" i="2"/>
  <c r="BI516" i="2"/>
  <c r="BJ516" i="2"/>
  <c r="BI527" i="2"/>
  <c r="BJ527" i="2"/>
  <c r="BH518" i="2"/>
  <c r="M518" i="2" s="1"/>
  <c r="BK518" i="2"/>
  <c r="BM518" i="2" s="1"/>
  <c r="BK525" i="2"/>
  <c r="BM525" i="2" s="1"/>
  <c r="BK516" i="2"/>
  <c r="BM516" i="2" s="1"/>
  <c r="BJ512" i="2"/>
  <c r="BI512" i="2"/>
  <c r="BI514" i="2"/>
  <c r="BJ514" i="2"/>
  <c r="BI524" i="2"/>
  <c r="BJ524" i="2"/>
  <c r="BA523" i="2"/>
  <c r="BB523" i="2" s="1"/>
  <c r="BE523" i="2" s="1"/>
  <c r="L523" i="2" s="1"/>
  <c r="O523" i="2"/>
  <c r="BK524" i="2"/>
  <c r="BM524" i="2" s="1"/>
  <c r="BI517" i="2"/>
  <c r="BJ517" i="2"/>
  <c r="BI515" i="2"/>
  <c r="BJ515" i="2"/>
  <c r="BI520" i="2"/>
  <c r="BJ520" i="2"/>
  <c r="BK526" i="2"/>
  <c r="BM526" i="2" s="1"/>
  <c r="BK512" i="2"/>
  <c r="BM512" i="2" s="1"/>
  <c r="BA519" i="2"/>
  <c r="BB519" i="2" s="1"/>
  <c r="BE519" i="2" s="1"/>
  <c r="L519" i="2" s="1"/>
  <c r="BH519" i="2" s="1"/>
  <c r="M519" i="2" s="1"/>
  <c r="O519" i="2"/>
  <c r="BA513" i="2"/>
  <c r="BB513" i="2" s="1"/>
  <c r="BE513" i="2" s="1"/>
  <c r="L513" i="2" s="1"/>
  <c r="O513" i="2"/>
  <c r="BK522" i="2"/>
  <c r="BM522" i="2" s="1"/>
  <c r="BK527" i="2"/>
  <c r="BM527" i="2" s="1"/>
  <c r="BK511" i="2"/>
  <c r="BM511" i="2" s="1"/>
  <c r="BH444" i="2"/>
  <c r="M444" i="2" s="1"/>
  <c r="BK444" i="2"/>
  <c r="BM444" i="2" s="1"/>
  <c r="BK455" i="2"/>
  <c r="BM455" i="2" s="1"/>
  <c r="BI451" i="2"/>
  <c r="BJ451" i="2"/>
  <c r="BI447" i="2"/>
  <c r="BJ447" i="2"/>
  <c r="BH458" i="2"/>
  <c r="M458" i="2" s="1"/>
  <c r="BK458" i="2"/>
  <c r="BM458" i="2" s="1"/>
  <c r="BI455" i="2"/>
  <c r="BJ455" i="2"/>
  <c r="BI449" i="2"/>
  <c r="BJ449" i="2"/>
  <c r="BI452" i="2"/>
  <c r="BJ452" i="2"/>
  <c r="BA459" i="2"/>
  <c r="BB459" i="2" s="1"/>
  <c r="BE459" i="2" s="1"/>
  <c r="L459" i="2" s="1"/>
  <c r="BH459" i="2" s="1"/>
  <c r="M459" i="2" s="1"/>
  <c r="O459" i="2"/>
  <c r="BI453" i="2"/>
  <c r="BJ453" i="2"/>
  <c r="BH454" i="2"/>
  <c r="M454" i="2" s="1"/>
  <c r="BK454" i="2"/>
  <c r="BM454" i="2" s="1"/>
  <c r="BK447" i="2"/>
  <c r="BM447" i="2" s="1"/>
  <c r="BK451" i="2"/>
  <c r="BM451" i="2" s="1"/>
  <c r="BK452" i="2"/>
  <c r="BM452" i="2" s="1"/>
  <c r="BH473" i="2"/>
  <c r="M473" i="2" s="1"/>
  <c r="BK473" i="2"/>
  <c r="BM473" i="2" s="1"/>
  <c r="BH471" i="2"/>
  <c r="M471" i="2" s="1"/>
  <c r="BK471" i="2"/>
  <c r="BM471" i="2" s="1"/>
  <c r="BI463" i="2"/>
  <c r="BJ463" i="2"/>
  <c r="BK472" i="2"/>
  <c r="BM472" i="2" s="1"/>
  <c r="BA476" i="2"/>
  <c r="BB476" i="2" s="1"/>
  <c r="BE476" i="2" s="1"/>
  <c r="L476" i="2" s="1"/>
  <c r="O476" i="2"/>
  <c r="BI465" i="2"/>
  <c r="BJ465" i="2"/>
  <c r="BH469" i="2"/>
  <c r="M469" i="2" s="1"/>
  <c r="BK469" i="2"/>
  <c r="BM469" i="2" s="1"/>
  <c r="BI460" i="2"/>
  <c r="BJ460" i="2"/>
  <c r="BK464" i="2"/>
  <c r="BM464" i="2" s="1"/>
  <c r="BI462" i="2"/>
  <c r="BJ462" i="2"/>
  <c r="BI472" i="2"/>
  <c r="BJ472" i="2"/>
  <c r="BA466" i="2"/>
  <c r="BB466" i="2" s="1"/>
  <c r="BE466" i="2" s="1"/>
  <c r="L466" i="2" s="1"/>
  <c r="O466" i="2"/>
  <c r="BA474" i="2"/>
  <c r="BB474" i="2" s="1"/>
  <c r="BE474" i="2" s="1"/>
  <c r="L474" i="2" s="1"/>
  <c r="BH474" i="2" s="1"/>
  <c r="M474" i="2" s="1"/>
  <c r="O474" i="2"/>
  <c r="BK462" i="2"/>
  <c r="BM462" i="2" s="1"/>
  <c r="BA470" i="2"/>
  <c r="BB470" i="2" s="1"/>
  <c r="BE470" i="2" s="1"/>
  <c r="L470" i="2" s="1"/>
  <c r="O470" i="2"/>
  <c r="BI467" i="2"/>
  <c r="BJ467" i="2"/>
  <c r="BK463" i="2"/>
  <c r="BM463" i="2" s="1"/>
  <c r="BA468" i="2"/>
  <c r="BB468" i="2" s="1"/>
  <c r="BE468" i="2" s="1"/>
  <c r="L468" i="2" s="1"/>
  <c r="BH468" i="2" s="1"/>
  <c r="M468" i="2" s="1"/>
  <c r="O468" i="2"/>
  <c r="BI464" i="2"/>
  <c r="BJ464" i="2"/>
  <c r="BH475" i="2"/>
  <c r="M475" i="2" s="1"/>
  <c r="BK475" i="2"/>
  <c r="BM475" i="2" s="1"/>
  <c r="BK460" i="2"/>
  <c r="BM460" i="2" s="1"/>
  <c r="BH486" i="2"/>
  <c r="M486" i="2" s="1"/>
  <c r="BK486" i="2"/>
  <c r="BM486" i="2" s="1"/>
  <c r="BI482" i="2"/>
  <c r="BJ482" i="2"/>
  <c r="BA493" i="2"/>
  <c r="BB493" i="2" s="1"/>
  <c r="BE493" i="2" s="1"/>
  <c r="L493" i="2" s="1"/>
  <c r="O493" i="2"/>
  <c r="BA491" i="2"/>
  <c r="BB491" i="2" s="1"/>
  <c r="BE491" i="2" s="1"/>
  <c r="L491" i="2" s="1"/>
  <c r="O491" i="2"/>
  <c r="BA483" i="2"/>
  <c r="BB483" i="2" s="1"/>
  <c r="BE483" i="2" s="1"/>
  <c r="L483" i="2" s="1"/>
  <c r="BH483" i="2" s="1"/>
  <c r="M483" i="2" s="1"/>
  <c r="O483" i="2"/>
  <c r="BK482" i="2"/>
  <c r="BM482" i="2" s="1"/>
  <c r="BH477" i="2"/>
  <c r="M477" i="2" s="1"/>
  <c r="BK477" i="2"/>
  <c r="BM477" i="2" s="1"/>
  <c r="BH490" i="2"/>
  <c r="M490" i="2" s="1"/>
  <c r="BK490" i="2"/>
  <c r="BM490" i="2" s="1"/>
  <c r="BI487" i="2"/>
  <c r="BJ487" i="2"/>
  <c r="BI489" i="2"/>
  <c r="BJ489" i="2"/>
  <c r="BH479" i="2"/>
  <c r="M479" i="2" s="1"/>
  <c r="BK479" i="2"/>
  <c r="BM479" i="2" s="1"/>
  <c r="BI481" i="2"/>
  <c r="BJ481" i="2"/>
  <c r="BI508" i="2"/>
  <c r="BJ508" i="2"/>
  <c r="BH503" i="2"/>
  <c r="M503" i="2" s="1"/>
  <c r="BK503" i="2"/>
  <c r="BM503" i="2" s="1"/>
  <c r="BH498" i="2"/>
  <c r="M498" i="2" s="1"/>
  <c r="BK498" i="2"/>
  <c r="BM498" i="2" s="1"/>
  <c r="BI496" i="2"/>
  <c r="BJ496" i="2"/>
  <c r="BA510" i="2"/>
  <c r="BB510" i="2" s="1"/>
  <c r="BE510" i="2" s="1"/>
  <c r="L510" i="2" s="1"/>
  <c r="BH510" i="2" s="1"/>
  <c r="M510" i="2" s="1"/>
  <c r="O510" i="2"/>
  <c r="BH499" i="2"/>
  <c r="M499" i="2" s="1"/>
  <c r="BK499" i="2"/>
  <c r="BM499" i="2" s="1"/>
  <c r="BI502" i="2"/>
  <c r="BJ502" i="2"/>
  <c r="BI505" i="2"/>
  <c r="BJ505" i="2"/>
  <c r="BA506" i="2"/>
  <c r="BB506" i="2" s="1"/>
  <c r="BE506" i="2" s="1"/>
  <c r="L506" i="2" s="1"/>
  <c r="BH506" i="2" s="1"/>
  <c r="M506" i="2" s="1"/>
  <c r="O506" i="2"/>
  <c r="BH501" i="2"/>
  <c r="M501" i="2" s="1"/>
  <c r="BK501" i="2"/>
  <c r="BM501" i="2" s="1"/>
  <c r="BI509" i="2"/>
  <c r="BJ509" i="2"/>
  <c r="BH494" i="2"/>
  <c r="M494" i="2" s="1"/>
  <c r="BK494" i="2"/>
  <c r="BM494" i="2" s="1"/>
  <c r="BH497" i="2"/>
  <c r="M497" i="2" s="1"/>
  <c r="BK497" i="2"/>
  <c r="BM497" i="2" s="1"/>
  <c r="BI504" i="2"/>
  <c r="BJ504" i="2"/>
  <c r="BK505" i="2"/>
  <c r="BM505" i="2" s="1"/>
  <c r="BA500" i="2"/>
  <c r="BB500" i="2" s="1"/>
  <c r="BE500" i="2" s="1"/>
  <c r="L500" i="2" s="1"/>
  <c r="BH500" i="2" s="1"/>
  <c r="M500" i="2" s="1"/>
  <c r="O500" i="2"/>
  <c r="BK508" i="2"/>
  <c r="BM508" i="2" s="1"/>
  <c r="BH507" i="2"/>
  <c r="M507" i="2" s="1"/>
  <c r="BK507" i="2"/>
  <c r="BM507" i="2" s="1"/>
  <c r="BK509" i="2"/>
  <c r="BM509" i="2" s="1"/>
  <c r="BK424" i="2" l="1"/>
  <c r="BM424" i="2" s="1"/>
  <c r="BI424" i="2"/>
  <c r="BJ424" i="2"/>
  <c r="BK474" i="2"/>
  <c r="BM474" i="2" s="1"/>
  <c r="BK419" i="2"/>
  <c r="BM419" i="2" s="1"/>
  <c r="BK404" i="2"/>
  <c r="BM404" i="2" s="1"/>
  <c r="BK483" i="2"/>
  <c r="BM483" i="2" s="1"/>
  <c r="BK506" i="2"/>
  <c r="BM506" i="2" s="1"/>
  <c r="BK510" i="2"/>
  <c r="BM510" i="2" s="1"/>
  <c r="BK408" i="2"/>
  <c r="BM408" i="2" s="1"/>
  <c r="BI404" i="2"/>
  <c r="BJ404" i="2"/>
  <c r="BI408" i="2"/>
  <c r="BJ408" i="2"/>
  <c r="BI407" i="2"/>
  <c r="BJ407" i="2"/>
  <c r="BH423" i="2"/>
  <c r="M423" i="2" s="1"/>
  <c r="BK423" i="2"/>
  <c r="BM423" i="2" s="1"/>
  <c r="BJ411" i="2"/>
  <c r="BI411" i="2"/>
  <c r="BI419" i="2"/>
  <c r="BJ419" i="2"/>
  <c r="BJ410" i="2"/>
  <c r="BI410" i="2"/>
  <c r="BH513" i="2"/>
  <c r="M513" i="2" s="1"/>
  <c r="BK513" i="2"/>
  <c r="BM513" i="2" s="1"/>
  <c r="BI518" i="2"/>
  <c r="BJ518" i="2"/>
  <c r="BI521" i="2"/>
  <c r="BJ521" i="2"/>
  <c r="BK519" i="2"/>
  <c r="BM519" i="2" s="1"/>
  <c r="BH523" i="2"/>
  <c r="M523" i="2" s="1"/>
  <c r="BK523" i="2"/>
  <c r="BM523" i="2" s="1"/>
  <c r="BK521" i="2"/>
  <c r="BM521" i="2" s="1"/>
  <c r="BI519" i="2"/>
  <c r="BJ519" i="2"/>
  <c r="BJ444" i="2"/>
  <c r="BI444" i="2"/>
  <c r="BI454" i="2"/>
  <c r="BJ454" i="2"/>
  <c r="BI459" i="2"/>
  <c r="BJ459" i="2"/>
  <c r="BI458" i="2"/>
  <c r="BJ458" i="2"/>
  <c r="BK459" i="2"/>
  <c r="BM459" i="2" s="1"/>
  <c r="BI474" i="2"/>
  <c r="BJ474" i="2"/>
  <c r="BI471" i="2"/>
  <c r="BJ471" i="2"/>
  <c r="BH470" i="2"/>
  <c r="M470" i="2" s="1"/>
  <c r="BK470" i="2"/>
  <c r="BM470" i="2" s="1"/>
  <c r="BH466" i="2"/>
  <c r="M466" i="2" s="1"/>
  <c r="BK466" i="2"/>
  <c r="BM466" i="2" s="1"/>
  <c r="BI473" i="2"/>
  <c r="BJ473" i="2"/>
  <c r="BI475" i="2"/>
  <c r="BJ475" i="2"/>
  <c r="BI468" i="2"/>
  <c r="BJ468" i="2"/>
  <c r="BI469" i="2"/>
  <c r="BJ469" i="2"/>
  <c r="BH476" i="2"/>
  <c r="M476" i="2" s="1"/>
  <c r="BK476" i="2"/>
  <c r="BM476" i="2" s="1"/>
  <c r="BK468" i="2"/>
  <c r="BM468" i="2" s="1"/>
  <c r="BI490" i="2"/>
  <c r="BJ490" i="2"/>
  <c r="BH491" i="2"/>
  <c r="M491" i="2" s="1"/>
  <c r="BK491" i="2"/>
  <c r="BM491" i="2" s="1"/>
  <c r="BJ479" i="2"/>
  <c r="BI479" i="2"/>
  <c r="BJ477" i="2"/>
  <c r="BI477" i="2"/>
  <c r="BI483" i="2"/>
  <c r="BJ483" i="2"/>
  <c r="BH493" i="2"/>
  <c r="M493" i="2" s="1"/>
  <c r="BK493" i="2"/>
  <c r="BM493" i="2" s="1"/>
  <c r="BI486" i="2"/>
  <c r="BJ486" i="2"/>
  <c r="BI497" i="2"/>
  <c r="BJ497" i="2"/>
  <c r="BI503" i="2"/>
  <c r="BJ503" i="2"/>
  <c r="BI506" i="2"/>
  <c r="BJ506" i="2"/>
  <c r="BI510" i="2"/>
  <c r="BJ510" i="2"/>
  <c r="BI498" i="2"/>
  <c r="BJ498" i="2"/>
  <c r="BI507" i="2"/>
  <c r="BJ507" i="2"/>
  <c r="BI499" i="2"/>
  <c r="BJ499" i="2"/>
  <c r="BI500" i="2"/>
  <c r="BJ500" i="2"/>
  <c r="BJ494" i="2"/>
  <c r="BI494" i="2"/>
  <c r="BI501" i="2"/>
  <c r="BJ501" i="2"/>
  <c r="BK500" i="2"/>
  <c r="BM500" i="2" s="1"/>
  <c r="BI423" i="2" l="1"/>
  <c r="BJ423" i="2"/>
  <c r="BI523" i="2"/>
  <c r="BJ523" i="2"/>
  <c r="BI513" i="2"/>
  <c r="BJ513" i="2"/>
  <c r="BI466" i="2"/>
  <c r="BJ466" i="2"/>
  <c r="BI476" i="2"/>
  <c r="BJ476" i="2"/>
  <c r="BI470" i="2"/>
  <c r="BJ470" i="2"/>
  <c r="BI491" i="2"/>
  <c r="BJ491" i="2"/>
  <c r="BI493" i="2"/>
  <c r="BJ493" i="2"/>
  <c r="BF306" i="2" l="1"/>
  <c r="BC306" i="2"/>
  <c r="BD306" i="2" s="1"/>
  <c r="AX306" i="2"/>
  <c r="AW306" i="2"/>
  <c r="AV306" i="2"/>
  <c r="AT306" i="2"/>
  <c r="K306" i="2" s="1"/>
  <c r="R306" i="2"/>
  <c r="T306" i="2" s="1"/>
  <c r="BF305" i="2"/>
  <c r="BC305" i="2"/>
  <c r="BD305" i="2" s="1"/>
  <c r="AX305" i="2"/>
  <c r="AW305" i="2"/>
  <c r="AV305" i="2"/>
  <c r="AT305" i="2"/>
  <c r="K305" i="2" s="1"/>
  <c r="R305" i="2"/>
  <c r="T305" i="2" s="1"/>
  <c r="BF304" i="2"/>
  <c r="BC304" i="2"/>
  <c r="BD304" i="2" s="1"/>
  <c r="AX304" i="2"/>
  <c r="AW304" i="2"/>
  <c r="AV304" i="2"/>
  <c r="AT304" i="2"/>
  <c r="AU304" i="2" s="1"/>
  <c r="R304" i="2"/>
  <c r="T304" i="2" s="1"/>
  <c r="BF303" i="2"/>
  <c r="BC303" i="2"/>
  <c r="BD303" i="2" s="1"/>
  <c r="AX303" i="2"/>
  <c r="AW303" i="2"/>
  <c r="AV303" i="2"/>
  <c r="AT303" i="2"/>
  <c r="K303" i="2" s="1"/>
  <c r="R303" i="2"/>
  <c r="T303" i="2" s="1"/>
  <c r="BF302" i="2"/>
  <c r="BC302" i="2"/>
  <c r="BD302" i="2" s="1"/>
  <c r="AX302" i="2"/>
  <c r="AW302" i="2"/>
  <c r="AV302" i="2"/>
  <c r="AT302" i="2"/>
  <c r="AU302" i="2" s="1"/>
  <c r="N302" i="2" s="1"/>
  <c r="R302" i="2"/>
  <c r="T302" i="2" s="1"/>
  <c r="BF301" i="2"/>
  <c r="BC301" i="2"/>
  <c r="BD301" i="2" s="1"/>
  <c r="AX301" i="2"/>
  <c r="AW301" i="2"/>
  <c r="AV301" i="2"/>
  <c r="AT301" i="2"/>
  <c r="K301" i="2" s="1"/>
  <c r="R301" i="2"/>
  <c r="T301" i="2" s="1"/>
  <c r="BF300" i="2"/>
  <c r="BC300" i="2"/>
  <c r="BD300" i="2" s="1"/>
  <c r="AX300" i="2"/>
  <c r="AW300" i="2"/>
  <c r="AV300" i="2"/>
  <c r="AT300" i="2"/>
  <c r="K300" i="2" s="1"/>
  <c r="R300" i="2"/>
  <c r="T300" i="2" s="1"/>
  <c r="BF299" i="2"/>
  <c r="BC299" i="2"/>
  <c r="BD299" i="2" s="1"/>
  <c r="AX299" i="2"/>
  <c r="AW299" i="2"/>
  <c r="AV299" i="2"/>
  <c r="AT299" i="2"/>
  <c r="K299" i="2" s="1"/>
  <c r="R299" i="2"/>
  <c r="T299" i="2" s="1"/>
  <c r="BF298" i="2"/>
  <c r="BC298" i="2"/>
  <c r="BD298" i="2" s="1"/>
  <c r="AX298" i="2"/>
  <c r="AW298" i="2"/>
  <c r="AV298" i="2"/>
  <c r="AT298" i="2"/>
  <c r="AU298" i="2" s="1"/>
  <c r="N298" i="2" s="1"/>
  <c r="R298" i="2"/>
  <c r="T298" i="2" s="1"/>
  <c r="BF297" i="2"/>
  <c r="BC297" i="2"/>
  <c r="BD297" i="2" s="1"/>
  <c r="AX297" i="2"/>
  <c r="AW297" i="2"/>
  <c r="AV297" i="2"/>
  <c r="AT297" i="2"/>
  <c r="K297" i="2" s="1"/>
  <c r="R297" i="2"/>
  <c r="T297" i="2" s="1"/>
  <c r="BF296" i="2"/>
  <c r="BC296" i="2"/>
  <c r="BD296" i="2" s="1"/>
  <c r="AX296" i="2"/>
  <c r="AW296" i="2"/>
  <c r="AV296" i="2"/>
  <c r="AT296" i="2"/>
  <c r="K296" i="2" s="1"/>
  <c r="R296" i="2"/>
  <c r="T296" i="2" s="1"/>
  <c r="BF295" i="2"/>
  <c r="BC295" i="2"/>
  <c r="BD295" i="2" s="1"/>
  <c r="AX295" i="2"/>
  <c r="AW295" i="2"/>
  <c r="AV295" i="2"/>
  <c r="AT295" i="2"/>
  <c r="K295" i="2" s="1"/>
  <c r="R295" i="2"/>
  <c r="T295" i="2" s="1"/>
  <c r="BF294" i="2"/>
  <c r="BC294" i="2"/>
  <c r="BD294" i="2" s="1"/>
  <c r="AX294" i="2"/>
  <c r="AW294" i="2"/>
  <c r="AV294" i="2"/>
  <c r="AT294" i="2"/>
  <c r="K294" i="2" s="1"/>
  <c r="R294" i="2"/>
  <c r="T294" i="2" s="1"/>
  <c r="BF293" i="2"/>
  <c r="BC293" i="2"/>
  <c r="BD293" i="2" s="1"/>
  <c r="AX293" i="2"/>
  <c r="AW293" i="2"/>
  <c r="AV293" i="2"/>
  <c r="AT293" i="2"/>
  <c r="K293" i="2" s="1"/>
  <c r="R293" i="2"/>
  <c r="T293" i="2" s="1"/>
  <c r="BF292" i="2"/>
  <c r="BC292" i="2"/>
  <c r="BD292" i="2" s="1"/>
  <c r="AX292" i="2"/>
  <c r="AW292" i="2"/>
  <c r="AV292" i="2"/>
  <c r="AT292" i="2"/>
  <c r="AU292" i="2" s="1"/>
  <c r="R292" i="2"/>
  <c r="T292" i="2" s="1"/>
  <c r="BF291" i="2"/>
  <c r="BC291" i="2"/>
  <c r="BD291" i="2" s="1"/>
  <c r="AX291" i="2"/>
  <c r="AW291" i="2"/>
  <c r="AV291" i="2"/>
  <c r="AT291" i="2"/>
  <c r="AU291" i="2" s="1"/>
  <c r="R291" i="2"/>
  <c r="T291" i="2" s="1"/>
  <c r="BF290" i="2"/>
  <c r="BC290" i="2"/>
  <c r="BD290" i="2" s="1"/>
  <c r="AX290" i="2"/>
  <c r="AW290" i="2"/>
  <c r="AV290" i="2"/>
  <c r="AT290" i="2"/>
  <c r="AU290" i="2" s="1"/>
  <c r="R290" i="2"/>
  <c r="T290" i="2" s="1"/>
  <c r="BF323" i="2"/>
  <c r="BC323" i="2"/>
  <c r="BD323" i="2" s="1"/>
  <c r="AX323" i="2"/>
  <c r="AW323" i="2"/>
  <c r="AV323" i="2"/>
  <c r="AT323" i="2"/>
  <c r="K323" i="2" s="1"/>
  <c r="R323" i="2"/>
  <c r="T323" i="2" s="1"/>
  <c r="BF322" i="2"/>
  <c r="BC322" i="2"/>
  <c r="BD322" i="2" s="1"/>
  <c r="AX322" i="2"/>
  <c r="AW322" i="2"/>
  <c r="AV322" i="2"/>
  <c r="AT322" i="2"/>
  <c r="AU322" i="2" s="1"/>
  <c r="R322" i="2"/>
  <c r="T322" i="2" s="1"/>
  <c r="BF321" i="2"/>
  <c r="BC321" i="2"/>
  <c r="BD321" i="2" s="1"/>
  <c r="AX321" i="2"/>
  <c r="AW321" i="2"/>
  <c r="AV321" i="2"/>
  <c r="AT321" i="2"/>
  <c r="K321" i="2" s="1"/>
  <c r="R321" i="2"/>
  <c r="T321" i="2" s="1"/>
  <c r="BF320" i="2"/>
  <c r="BC320" i="2"/>
  <c r="BD320" i="2" s="1"/>
  <c r="AX320" i="2"/>
  <c r="AW320" i="2"/>
  <c r="AV320" i="2"/>
  <c r="AT320" i="2"/>
  <c r="AU320" i="2" s="1"/>
  <c r="R320" i="2"/>
  <c r="T320" i="2" s="1"/>
  <c r="BF319" i="2"/>
  <c r="BC319" i="2"/>
  <c r="BD319" i="2" s="1"/>
  <c r="AX319" i="2"/>
  <c r="AW319" i="2"/>
  <c r="AV319" i="2"/>
  <c r="AT319" i="2"/>
  <c r="K319" i="2" s="1"/>
  <c r="R319" i="2"/>
  <c r="T319" i="2" s="1"/>
  <c r="BF318" i="2"/>
  <c r="BC318" i="2"/>
  <c r="BD318" i="2" s="1"/>
  <c r="AX318" i="2"/>
  <c r="AW318" i="2"/>
  <c r="AV318" i="2"/>
  <c r="AT318" i="2"/>
  <c r="AU318" i="2" s="1"/>
  <c r="R318" i="2"/>
  <c r="T318" i="2" s="1"/>
  <c r="BF317" i="2"/>
  <c r="BC317" i="2"/>
  <c r="BD317" i="2" s="1"/>
  <c r="AX317" i="2"/>
  <c r="AW317" i="2"/>
  <c r="AV317" i="2"/>
  <c r="AT317" i="2"/>
  <c r="K317" i="2" s="1"/>
  <c r="R317" i="2"/>
  <c r="T317" i="2" s="1"/>
  <c r="BF316" i="2"/>
  <c r="BC316" i="2"/>
  <c r="BD316" i="2" s="1"/>
  <c r="AX316" i="2"/>
  <c r="AW316" i="2"/>
  <c r="AV316" i="2"/>
  <c r="AT316" i="2"/>
  <c r="AU316" i="2" s="1"/>
  <c r="R316" i="2"/>
  <c r="T316" i="2" s="1"/>
  <c r="BF315" i="2"/>
  <c r="BC315" i="2"/>
  <c r="BD315" i="2" s="1"/>
  <c r="AX315" i="2"/>
  <c r="AW315" i="2"/>
  <c r="AV315" i="2"/>
  <c r="AT315" i="2"/>
  <c r="K315" i="2" s="1"/>
  <c r="R315" i="2"/>
  <c r="T315" i="2" s="1"/>
  <c r="BF314" i="2"/>
  <c r="BC314" i="2"/>
  <c r="BD314" i="2" s="1"/>
  <c r="AX314" i="2"/>
  <c r="AW314" i="2"/>
  <c r="AV314" i="2"/>
  <c r="AT314" i="2"/>
  <c r="AU314" i="2" s="1"/>
  <c r="R314" i="2"/>
  <c r="T314" i="2" s="1"/>
  <c r="BF313" i="2"/>
  <c r="BC313" i="2"/>
  <c r="BD313" i="2" s="1"/>
  <c r="AX313" i="2"/>
  <c r="AW313" i="2"/>
  <c r="AV313" i="2"/>
  <c r="AT313" i="2"/>
  <c r="K313" i="2" s="1"/>
  <c r="R313" i="2"/>
  <c r="T313" i="2" s="1"/>
  <c r="BF312" i="2"/>
  <c r="BC312" i="2"/>
  <c r="BD312" i="2" s="1"/>
  <c r="AX312" i="2"/>
  <c r="AW312" i="2"/>
  <c r="AV312" i="2"/>
  <c r="AT312" i="2"/>
  <c r="AU312" i="2" s="1"/>
  <c r="R312" i="2"/>
  <c r="T312" i="2" s="1"/>
  <c r="BF311" i="2"/>
  <c r="BC311" i="2"/>
  <c r="BD311" i="2" s="1"/>
  <c r="AX311" i="2"/>
  <c r="AW311" i="2"/>
  <c r="AV311" i="2"/>
  <c r="AT311" i="2"/>
  <c r="R311" i="2"/>
  <c r="T311" i="2" s="1"/>
  <c r="BF310" i="2"/>
  <c r="BC310" i="2"/>
  <c r="BD310" i="2" s="1"/>
  <c r="AX310" i="2"/>
  <c r="AW310" i="2"/>
  <c r="AV310" i="2"/>
  <c r="AT310" i="2"/>
  <c r="AU310" i="2" s="1"/>
  <c r="N310" i="2" s="1"/>
  <c r="R310" i="2"/>
  <c r="T310" i="2" s="1"/>
  <c r="BF309" i="2"/>
  <c r="BC309" i="2"/>
  <c r="BD309" i="2" s="1"/>
  <c r="AX309" i="2"/>
  <c r="AW309" i="2"/>
  <c r="AV309" i="2"/>
  <c r="AT309" i="2"/>
  <c r="AU309" i="2" s="1"/>
  <c r="N309" i="2" s="1"/>
  <c r="R309" i="2"/>
  <c r="T309" i="2" s="1"/>
  <c r="BF308" i="2"/>
  <c r="BC308" i="2"/>
  <c r="BD308" i="2" s="1"/>
  <c r="AX308" i="2"/>
  <c r="AW308" i="2"/>
  <c r="AV308" i="2"/>
  <c r="AT308" i="2"/>
  <c r="AU308" i="2" s="1"/>
  <c r="N308" i="2" s="1"/>
  <c r="R308" i="2"/>
  <c r="T308" i="2" s="1"/>
  <c r="BF307" i="2"/>
  <c r="BC307" i="2"/>
  <c r="BD307" i="2" s="1"/>
  <c r="AX307" i="2"/>
  <c r="AW307" i="2"/>
  <c r="AV307" i="2"/>
  <c r="AT307" i="2"/>
  <c r="AU307" i="2" s="1"/>
  <c r="R307" i="2"/>
  <c r="T307" i="2" s="1"/>
  <c r="BF340" i="2"/>
  <c r="BC340" i="2"/>
  <c r="BD340" i="2" s="1"/>
  <c r="AX340" i="2"/>
  <c r="AW340" i="2"/>
  <c r="AV340" i="2"/>
  <c r="AT340" i="2"/>
  <c r="R340" i="2"/>
  <c r="T340" i="2" s="1"/>
  <c r="BF339" i="2"/>
  <c r="BC339" i="2"/>
  <c r="BD339" i="2" s="1"/>
  <c r="AX339" i="2"/>
  <c r="AW339" i="2"/>
  <c r="AV339" i="2"/>
  <c r="AT339" i="2"/>
  <c r="K339" i="2" s="1"/>
  <c r="R339" i="2"/>
  <c r="T339" i="2" s="1"/>
  <c r="BF338" i="2"/>
  <c r="BC338" i="2"/>
  <c r="BD338" i="2" s="1"/>
  <c r="AX338" i="2"/>
  <c r="AW338" i="2"/>
  <c r="AV338" i="2"/>
  <c r="AT338" i="2"/>
  <c r="R338" i="2"/>
  <c r="T338" i="2" s="1"/>
  <c r="BF337" i="2"/>
  <c r="BC337" i="2"/>
  <c r="BD337" i="2" s="1"/>
  <c r="AX337" i="2"/>
  <c r="AW337" i="2"/>
  <c r="AV337" i="2"/>
  <c r="AT337" i="2"/>
  <c r="AU337" i="2" s="1"/>
  <c r="N337" i="2" s="1"/>
  <c r="R337" i="2"/>
  <c r="T337" i="2" s="1"/>
  <c r="BF336" i="2"/>
  <c r="BC336" i="2"/>
  <c r="BD336" i="2" s="1"/>
  <c r="AX336" i="2"/>
  <c r="AW336" i="2"/>
  <c r="AV336" i="2"/>
  <c r="AT336" i="2"/>
  <c r="R336" i="2"/>
  <c r="T336" i="2" s="1"/>
  <c r="BF335" i="2"/>
  <c r="BC335" i="2"/>
  <c r="BD335" i="2" s="1"/>
  <c r="AX335" i="2"/>
  <c r="AW335" i="2"/>
  <c r="AV335" i="2"/>
  <c r="AT335" i="2"/>
  <c r="K335" i="2" s="1"/>
  <c r="R335" i="2"/>
  <c r="T335" i="2" s="1"/>
  <c r="BF334" i="2"/>
  <c r="BC334" i="2"/>
  <c r="BD334" i="2" s="1"/>
  <c r="AX334" i="2"/>
  <c r="AW334" i="2"/>
  <c r="AV334" i="2"/>
  <c r="AT334" i="2"/>
  <c r="R334" i="2"/>
  <c r="T334" i="2" s="1"/>
  <c r="BF333" i="2"/>
  <c r="BC333" i="2"/>
  <c r="BD333" i="2" s="1"/>
  <c r="AX333" i="2"/>
  <c r="AW333" i="2"/>
  <c r="AV333" i="2"/>
  <c r="AT333" i="2"/>
  <c r="AU333" i="2" s="1"/>
  <c r="N333" i="2" s="1"/>
  <c r="R333" i="2"/>
  <c r="T333" i="2" s="1"/>
  <c r="BF332" i="2"/>
  <c r="BC332" i="2"/>
  <c r="BD332" i="2" s="1"/>
  <c r="AX332" i="2"/>
  <c r="AW332" i="2"/>
  <c r="AV332" i="2"/>
  <c r="AT332" i="2"/>
  <c r="R332" i="2"/>
  <c r="T332" i="2" s="1"/>
  <c r="BF331" i="2"/>
  <c r="BC331" i="2"/>
  <c r="BD331" i="2" s="1"/>
  <c r="AX331" i="2"/>
  <c r="AW331" i="2"/>
  <c r="AV331" i="2"/>
  <c r="AT331" i="2"/>
  <c r="K331" i="2" s="1"/>
  <c r="R331" i="2"/>
  <c r="T331" i="2" s="1"/>
  <c r="BF330" i="2"/>
  <c r="BC330" i="2"/>
  <c r="BD330" i="2" s="1"/>
  <c r="AX330" i="2"/>
  <c r="AW330" i="2"/>
  <c r="AV330" i="2"/>
  <c r="AT330" i="2"/>
  <c r="R330" i="2"/>
  <c r="T330" i="2" s="1"/>
  <c r="BF329" i="2"/>
  <c r="BC329" i="2"/>
  <c r="BD329" i="2" s="1"/>
  <c r="AX329" i="2"/>
  <c r="AW329" i="2"/>
  <c r="AV329" i="2"/>
  <c r="AT329" i="2"/>
  <c r="AU329" i="2" s="1"/>
  <c r="N329" i="2" s="1"/>
  <c r="R329" i="2"/>
  <c r="T329" i="2" s="1"/>
  <c r="BF328" i="2"/>
  <c r="BC328" i="2"/>
  <c r="BD328" i="2" s="1"/>
  <c r="AX328" i="2"/>
  <c r="AW328" i="2"/>
  <c r="AV328" i="2"/>
  <c r="AT328" i="2"/>
  <c r="R328" i="2"/>
  <c r="T328" i="2" s="1"/>
  <c r="BF327" i="2"/>
  <c r="BC327" i="2"/>
  <c r="BD327" i="2" s="1"/>
  <c r="AX327" i="2"/>
  <c r="AW327" i="2"/>
  <c r="AV327" i="2"/>
  <c r="AT327" i="2"/>
  <c r="K327" i="2" s="1"/>
  <c r="R327" i="2"/>
  <c r="T327" i="2" s="1"/>
  <c r="BF326" i="2"/>
  <c r="BC326" i="2"/>
  <c r="BD326" i="2" s="1"/>
  <c r="AX326" i="2"/>
  <c r="AW326" i="2"/>
  <c r="AV326" i="2"/>
  <c r="AT326" i="2"/>
  <c r="AU326" i="2" s="1"/>
  <c r="R326" i="2"/>
  <c r="T326" i="2" s="1"/>
  <c r="BF325" i="2"/>
  <c r="BC325" i="2"/>
  <c r="BD325" i="2" s="1"/>
  <c r="AX325" i="2"/>
  <c r="AW325" i="2"/>
  <c r="AV325" i="2"/>
  <c r="AT325" i="2"/>
  <c r="AU325" i="2" s="1"/>
  <c r="N325" i="2" s="1"/>
  <c r="R325" i="2"/>
  <c r="T325" i="2" s="1"/>
  <c r="BF324" i="2"/>
  <c r="BC324" i="2"/>
  <c r="BD324" i="2" s="1"/>
  <c r="AX324" i="2"/>
  <c r="AW324" i="2"/>
  <c r="AV324" i="2"/>
  <c r="AT324" i="2"/>
  <c r="AU324" i="2" s="1"/>
  <c r="N324" i="2" s="1"/>
  <c r="R324" i="2"/>
  <c r="T324" i="2" s="1"/>
  <c r="BG340" i="2" l="1"/>
  <c r="BG295" i="2"/>
  <c r="BG321" i="2"/>
  <c r="BG326" i="2"/>
  <c r="K291" i="2"/>
  <c r="BL291" i="2" s="1"/>
  <c r="BG300" i="2"/>
  <c r="K310" i="2"/>
  <c r="BL310" i="2" s="1"/>
  <c r="BG330" i="2"/>
  <c r="BG296" i="2"/>
  <c r="BG309" i="2"/>
  <c r="K307" i="2"/>
  <c r="BL307" i="2" s="1"/>
  <c r="K326" i="2"/>
  <c r="BL326" i="2" s="1"/>
  <c r="K314" i="2"/>
  <c r="BL314" i="2" s="1"/>
  <c r="AU300" i="2"/>
  <c r="N300" i="2" s="1"/>
  <c r="BG298" i="2"/>
  <c r="BG324" i="2"/>
  <c r="BG297" i="2"/>
  <c r="BG305" i="2"/>
  <c r="BG334" i="2"/>
  <c r="K312" i="2"/>
  <c r="BL312" i="2" s="1"/>
  <c r="BG294" i="2"/>
  <c r="BG302" i="2"/>
  <c r="AU339" i="2"/>
  <c r="N339" i="2" s="1"/>
  <c r="BG313" i="2"/>
  <c r="BG338" i="2"/>
  <c r="K308" i="2"/>
  <c r="BL308" i="2" s="1"/>
  <c r="BG322" i="2"/>
  <c r="BG293" i="2"/>
  <c r="K302" i="2"/>
  <c r="BL302" i="2" s="1"/>
  <c r="BG317" i="2"/>
  <c r="K316" i="2"/>
  <c r="BL316" i="2" s="1"/>
  <c r="K322" i="2"/>
  <c r="BL322" i="2" s="1"/>
  <c r="BG291" i="2"/>
  <c r="AU305" i="2"/>
  <c r="N305" i="2" s="1"/>
  <c r="BG310" i="2"/>
  <c r="BG318" i="2"/>
  <c r="BG301" i="2"/>
  <c r="AU294" i="2"/>
  <c r="N294" i="2" s="1"/>
  <c r="AU296" i="2"/>
  <c r="N296" i="2" s="1"/>
  <c r="K324" i="2"/>
  <c r="BL324" i="2" s="1"/>
  <c r="BG314" i="2"/>
  <c r="K318" i="2"/>
  <c r="BL318" i="2" s="1"/>
  <c r="K298" i="2"/>
  <c r="BL298" i="2" s="1"/>
  <c r="AY329" i="2"/>
  <c r="P329" i="2" s="1"/>
  <c r="AZ329" i="2" s="1"/>
  <c r="O329" i="2" s="1"/>
  <c r="AY333" i="2"/>
  <c r="P333" i="2" s="1"/>
  <c r="AZ333" i="2" s="1"/>
  <c r="O333" i="2" s="1"/>
  <c r="AY337" i="2"/>
  <c r="P337" i="2" s="1"/>
  <c r="AZ337" i="2" s="1"/>
  <c r="O337" i="2" s="1"/>
  <c r="BG339" i="2"/>
  <c r="AY312" i="2"/>
  <c r="P312" i="2" s="1"/>
  <c r="AZ312" i="2" s="1"/>
  <c r="BA312" i="2" s="1"/>
  <c r="BB312" i="2" s="1"/>
  <c r="BE312" i="2" s="1"/>
  <c r="L312" i="2" s="1"/>
  <c r="BH312" i="2" s="1"/>
  <c r="AU327" i="2"/>
  <c r="N327" i="2" s="1"/>
  <c r="BG328" i="2"/>
  <c r="AU331" i="2"/>
  <c r="N331" i="2" s="1"/>
  <c r="BG332" i="2"/>
  <c r="AU335" i="2"/>
  <c r="N335" i="2" s="1"/>
  <c r="BG336" i="2"/>
  <c r="BG308" i="2"/>
  <c r="BG311" i="2"/>
  <c r="BG312" i="2"/>
  <c r="AY318" i="2"/>
  <c r="P318" i="2" s="1"/>
  <c r="AZ318" i="2" s="1"/>
  <c r="BA318" i="2" s="1"/>
  <c r="BB318" i="2" s="1"/>
  <c r="BE318" i="2" s="1"/>
  <c r="L318" i="2" s="1"/>
  <c r="BH318" i="2" s="1"/>
  <c r="BG319" i="2"/>
  <c r="BG320" i="2"/>
  <c r="AY291" i="2"/>
  <c r="P291" i="2" s="1"/>
  <c r="AZ291" i="2" s="1"/>
  <c r="BA291" i="2" s="1"/>
  <c r="BB291" i="2" s="1"/>
  <c r="BE291" i="2" s="1"/>
  <c r="L291" i="2" s="1"/>
  <c r="BH291" i="2" s="1"/>
  <c r="BG299" i="2"/>
  <c r="K304" i="2"/>
  <c r="BL304" i="2" s="1"/>
  <c r="BG306" i="2"/>
  <c r="AY326" i="2"/>
  <c r="P326" i="2" s="1"/>
  <c r="AZ326" i="2" s="1"/>
  <c r="O326" i="2" s="1"/>
  <c r="BG329" i="2"/>
  <c r="BG333" i="2"/>
  <c r="BG337" i="2"/>
  <c r="AY304" i="2"/>
  <c r="P304" i="2" s="1"/>
  <c r="AZ304" i="2" s="1"/>
  <c r="BA304" i="2" s="1"/>
  <c r="BB304" i="2" s="1"/>
  <c r="BE304" i="2" s="1"/>
  <c r="L304" i="2" s="1"/>
  <c r="BH304" i="2" s="1"/>
  <c r="BG327" i="2"/>
  <c r="K329" i="2"/>
  <c r="BL329" i="2" s="1"/>
  <c r="BG331" i="2"/>
  <c r="K333" i="2"/>
  <c r="BL333" i="2" s="1"/>
  <c r="BG335" i="2"/>
  <c r="K337" i="2"/>
  <c r="BL337" i="2" s="1"/>
  <c r="BG307" i="2"/>
  <c r="BG315" i="2"/>
  <c r="BG316" i="2"/>
  <c r="K320" i="2"/>
  <c r="BL320" i="2" s="1"/>
  <c r="AY322" i="2"/>
  <c r="P322" i="2" s="1"/>
  <c r="AZ322" i="2" s="1"/>
  <c r="O322" i="2" s="1"/>
  <c r="BG323" i="2"/>
  <c r="BG303" i="2"/>
  <c r="BG304" i="2"/>
  <c r="N290" i="2"/>
  <c r="BL293" i="2"/>
  <c r="BL295" i="2"/>
  <c r="BL301" i="2"/>
  <c r="K290" i="2"/>
  <c r="BG290" i="2"/>
  <c r="AY292" i="2"/>
  <c r="P292" i="2" s="1"/>
  <c r="AZ292" i="2" s="1"/>
  <c r="BL303" i="2"/>
  <c r="N304" i="2"/>
  <c r="N292" i="2"/>
  <c r="BL297" i="2"/>
  <c r="BL306" i="2"/>
  <c r="AY290" i="2"/>
  <c r="P290" i="2" s="1"/>
  <c r="AZ290" i="2" s="1"/>
  <c r="N291" i="2"/>
  <c r="K292" i="2"/>
  <c r="BG292" i="2"/>
  <c r="BL299" i="2"/>
  <c r="AY298" i="2"/>
  <c r="P298" i="2" s="1"/>
  <c r="AZ298" i="2" s="1"/>
  <c r="AU306" i="2"/>
  <c r="AY306" i="2" s="1"/>
  <c r="P306" i="2" s="1"/>
  <c r="AZ306" i="2" s="1"/>
  <c r="AU293" i="2"/>
  <c r="AY293" i="2" s="1"/>
  <c r="P293" i="2" s="1"/>
  <c r="AZ293" i="2" s="1"/>
  <c r="BL294" i="2"/>
  <c r="AU295" i="2"/>
  <c r="BL296" i="2"/>
  <c r="AU297" i="2"/>
  <c r="AY297" i="2" s="1"/>
  <c r="P297" i="2" s="1"/>
  <c r="AZ297" i="2" s="1"/>
  <c r="AU299" i="2"/>
  <c r="AY299" i="2" s="1"/>
  <c r="P299" i="2" s="1"/>
  <c r="AZ299" i="2" s="1"/>
  <c r="BL300" i="2"/>
  <c r="AU301" i="2"/>
  <c r="AY301" i="2" s="1"/>
  <c r="P301" i="2" s="1"/>
  <c r="AZ301" i="2" s="1"/>
  <c r="AU303" i="2"/>
  <c r="AY303" i="2" s="1"/>
  <c r="P303" i="2" s="1"/>
  <c r="AZ303" i="2" s="1"/>
  <c r="BL305" i="2"/>
  <c r="AY302" i="2"/>
  <c r="P302" i="2" s="1"/>
  <c r="AZ302" i="2" s="1"/>
  <c r="AY308" i="2"/>
  <c r="P308" i="2" s="1"/>
  <c r="AZ308" i="2" s="1"/>
  <c r="K311" i="2"/>
  <c r="AU311" i="2"/>
  <c r="AY311" i="2" s="1"/>
  <c r="P311" i="2" s="1"/>
  <c r="AZ311" i="2" s="1"/>
  <c r="N312" i="2"/>
  <c r="BL319" i="2"/>
  <c r="N320" i="2"/>
  <c r="AY309" i="2"/>
  <c r="P309" i="2" s="1"/>
  <c r="AZ309" i="2" s="1"/>
  <c r="AY310" i="2"/>
  <c r="P310" i="2" s="1"/>
  <c r="AZ310" i="2" s="1"/>
  <c r="AY316" i="2"/>
  <c r="P316" i="2" s="1"/>
  <c r="AZ316" i="2" s="1"/>
  <c r="BL317" i="2"/>
  <c r="N318" i="2"/>
  <c r="N307" i="2"/>
  <c r="AY307" i="2"/>
  <c r="P307" i="2" s="1"/>
  <c r="AZ307" i="2" s="1"/>
  <c r="AY314" i="2"/>
  <c r="P314" i="2" s="1"/>
  <c r="AZ314" i="2" s="1"/>
  <c r="BL315" i="2"/>
  <c r="N316" i="2"/>
  <c r="BL323" i="2"/>
  <c r="BL313" i="2"/>
  <c r="N314" i="2"/>
  <c r="AY320" i="2"/>
  <c r="P320" i="2" s="1"/>
  <c r="AZ320" i="2" s="1"/>
  <c r="BL321" i="2"/>
  <c r="N322" i="2"/>
  <c r="K309" i="2"/>
  <c r="AU313" i="2"/>
  <c r="AY313" i="2" s="1"/>
  <c r="P313" i="2" s="1"/>
  <c r="AZ313" i="2" s="1"/>
  <c r="AU315" i="2"/>
  <c r="AU317" i="2"/>
  <c r="AU319" i="2"/>
  <c r="AU321" i="2"/>
  <c r="AU323" i="2"/>
  <c r="K330" i="2"/>
  <c r="AU330" i="2"/>
  <c r="AY330" i="2" s="1"/>
  <c r="P330" i="2" s="1"/>
  <c r="AZ330" i="2" s="1"/>
  <c r="AY324" i="2"/>
  <c r="P324" i="2" s="1"/>
  <c r="AZ324" i="2" s="1"/>
  <c r="N326" i="2"/>
  <c r="AU328" i="2"/>
  <c r="AY328" i="2" s="1"/>
  <c r="P328" i="2" s="1"/>
  <c r="AZ328" i="2" s="1"/>
  <c r="K328" i="2"/>
  <c r="K332" i="2"/>
  <c r="AU332" i="2"/>
  <c r="AY332" i="2" s="1"/>
  <c r="P332" i="2" s="1"/>
  <c r="AZ332" i="2" s="1"/>
  <c r="K336" i="2"/>
  <c r="AU336" i="2"/>
  <c r="K340" i="2"/>
  <c r="AU340" i="2"/>
  <c r="AY340" i="2" s="1"/>
  <c r="P340" i="2" s="1"/>
  <c r="AZ340" i="2" s="1"/>
  <c r="K334" i="2"/>
  <c r="AU334" i="2"/>
  <c r="K325" i="2"/>
  <c r="AY325" i="2"/>
  <c r="P325" i="2" s="1"/>
  <c r="AZ325" i="2" s="1"/>
  <c r="BG325" i="2"/>
  <c r="BL327" i="2"/>
  <c r="BL331" i="2"/>
  <c r="BL335" i="2"/>
  <c r="BL339" i="2"/>
  <c r="K338" i="2"/>
  <c r="AU338" i="2"/>
  <c r="AY339" i="2" l="1"/>
  <c r="P339" i="2" s="1"/>
  <c r="AZ339" i="2" s="1"/>
  <c r="BA339" i="2" s="1"/>
  <c r="BB339" i="2" s="1"/>
  <c r="BE339" i="2" s="1"/>
  <c r="L339" i="2" s="1"/>
  <c r="BH339" i="2" s="1"/>
  <c r="M339" i="2" s="1"/>
  <c r="BI339" i="2" s="1"/>
  <c r="BA337" i="2"/>
  <c r="BB337" i="2" s="1"/>
  <c r="BE337" i="2" s="1"/>
  <c r="L337" i="2" s="1"/>
  <c r="BH337" i="2" s="1"/>
  <c r="M337" i="2" s="1"/>
  <c r="BJ337" i="2" s="1"/>
  <c r="BA329" i="2"/>
  <c r="BB329" i="2" s="1"/>
  <c r="BE329" i="2" s="1"/>
  <c r="L329" i="2" s="1"/>
  <c r="BH329" i="2" s="1"/>
  <c r="M329" i="2" s="1"/>
  <c r="BA333" i="2"/>
  <c r="BB333" i="2" s="1"/>
  <c r="BE333" i="2" s="1"/>
  <c r="L333" i="2" s="1"/>
  <c r="BH333" i="2" s="1"/>
  <c r="M333" i="2" s="1"/>
  <c r="M312" i="2"/>
  <c r="BJ312" i="2" s="1"/>
  <c r="AY300" i="2"/>
  <c r="P300" i="2" s="1"/>
  <c r="AZ300" i="2" s="1"/>
  <c r="O300" i="2" s="1"/>
  <c r="AY305" i="2"/>
  <c r="P305" i="2" s="1"/>
  <c r="AZ305" i="2" s="1"/>
  <c r="BA305" i="2" s="1"/>
  <c r="BB305" i="2" s="1"/>
  <c r="BE305" i="2" s="1"/>
  <c r="L305" i="2" s="1"/>
  <c r="BH305" i="2" s="1"/>
  <c r="M305" i="2" s="1"/>
  <c r="M291" i="2"/>
  <c r="BI291" i="2" s="1"/>
  <c r="BA326" i="2"/>
  <c r="BB326" i="2" s="1"/>
  <c r="BE326" i="2" s="1"/>
  <c r="L326" i="2" s="1"/>
  <c r="BH326" i="2" s="1"/>
  <c r="M326" i="2" s="1"/>
  <c r="BJ326" i="2" s="1"/>
  <c r="AY296" i="2"/>
  <c r="P296" i="2" s="1"/>
  <c r="AZ296" i="2" s="1"/>
  <c r="BA296" i="2" s="1"/>
  <c r="BB296" i="2" s="1"/>
  <c r="BE296" i="2" s="1"/>
  <c r="L296" i="2" s="1"/>
  <c r="AY294" i="2"/>
  <c r="P294" i="2" s="1"/>
  <c r="AZ294" i="2" s="1"/>
  <c r="BA294" i="2" s="1"/>
  <c r="BB294" i="2" s="1"/>
  <c r="BE294" i="2" s="1"/>
  <c r="L294" i="2" s="1"/>
  <c r="BH294" i="2" s="1"/>
  <c r="M294" i="2" s="1"/>
  <c r="M304" i="2"/>
  <c r="BJ304" i="2" s="1"/>
  <c r="M318" i="2"/>
  <c r="BJ318" i="2" s="1"/>
  <c r="AY331" i="2"/>
  <c r="P331" i="2" s="1"/>
  <c r="AZ331" i="2" s="1"/>
  <c r="BA331" i="2" s="1"/>
  <c r="BB331" i="2" s="1"/>
  <c r="BE331" i="2" s="1"/>
  <c r="L331" i="2" s="1"/>
  <c r="BH331" i="2" s="1"/>
  <c r="M331" i="2" s="1"/>
  <c r="BJ331" i="2" s="1"/>
  <c r="BA322" i="2"/>
  <c r="BB322" i="2" s="1"/>
  <c r="BE322" i="2" s="1"/>
  <c r="L322" i="2" s="1"/>
  <c r="BH322" i="2" s="1"/>
  <c r="M322" i="2" s="1"/>
  <c r="BI322" i="2" s="1"/>
  <c r="BK291" i="2"/>
  <c r="BM291" i="2" s="1"/>
  <c r="O291" i="2"/>
  <c r="O318" i="2"/>
  <c r="O304" i="2"/>
  <c r="O312" i="2"/>
  <c r="BK304" i="2"/>
  <c r="BM304" i="2" s="1"/>
  <c r="BK318" i="2"/>
  <c r="BM318" i="2" s="1"/>
  <c r="AY335" i="2"/>
  <c r="P335" i="2" s="1"/>
  <c r="AZ335" i="2" s="1"/>
  <c r="AY327" i="2"/>
  <c r="P327" i="2" s="1"/>
  <c r="AZ327" i="2" s="1"/>
  <c r="BA303" i="2"/>
  <c r="BB303" i="2" s="1"/>
  <c r="BE303" i="2" s="1"/>
  <c r="L303" i="2" s="1"/>
  <c r="BH303" i="2" s="1"/>
  <c r="M303" i="2" s="1"/>
  <c r="O303" i="2"/>
  <c r="BA306" i="2"/>
  <c r="BB306" i="2" s="1"/>
  <c r="BE306" i="2" s="1"/>
  <c r="L306" i="2" s="1"/>
  <c r="BH306" i="2" s="1"/>
  <c r="M306" i="2" s="1"/>
  <c r="O306" i="2"/>
  <c r="BA301" i="2"/>
  <c r="BB301" i="2" s="1"/>
  <c r="BE301" i="2" s="1"/>
  <c r="L301" i="2" s="1"/>
  <c r="BH301" i="2" s="1"/>
  <c r="M301" i="2" s="1"/>
  <c r="O301" i="2"/>
  <c r="BA293" i="2"/>
  <c r="BB293" i="2" s="1"/>
  <c r="BE293" i="2" s="1"/>
  <c r="L293" i="2" s="1"/>
  <c r="BH293" i="2" s="1"/>
  <c r="M293" i="2" s="1"/>
  <c r="O293" i="2"/>
  <c r="BA299" i="2"/>
  <c r="BB299" i="2" s="1"/>
  <c r="BE299" i="2" s="1"/>
  <c r="L299" i="2" s="1"/>
  <c r="BH299" i="2" s="1"/>
  <c r="M299" i="2" s="1"/>
  <c r="O299" i="2"/>
  <c r="BL290" i="2"/>
  <c r="N301" i="2"/>
  <c r="N297" i="2"/>
  <c r="N293" i="2"/>
  <c r="BA290" i="2"/>
  <c r="BB290" i="2" s="1"/>
  <c r="BE290" i="2" s="1"/>
  <c r="L290" i="2" s="1"/>
  <c r="O290" i="2"/>
  <c r="BA292" i="2"/>
  <c r="BB292" i="2" s="1"/>
  <c r="BE292" i="2" s="1"/>
  <c r="L292" i="2" s="1"/>
  <c r="O292" i="2"/>
  <c r="BL292" i="2"/>
  <c r="BA297" i="2"/>
  <c r="BB297" i="2" s="1"/>
  <c r="BE297" i="2" s="1"/>
  <c r="L297" i="2" s="1"/>
  <c r="BH297" i="2" s="1"/>
  <c r="M297" i="2" s="1"/>
  <c r="O297" i="2"/>
  <c r="BA302" i="2"/>
  <c r="BB302" i="2" s="1"/>
  <c r="BE302" i="2" s="1"/>
  <c r="L302" i="2" s="1"/>
  <c r="O302" i="2"/>
  <c r="N303" i="2"/>
  <c r="N299" i="2"/>
  <c r="N295" i="2"/>
  <c r="N306" i="2"/>
  <c r="BA298" i="2"/>
  <c r="BB298" i="2" s="1"/>
  <c r="BE298" i="2" s="1"/>
  <c r="L298" i="2" s="1"/>
  <c r="O298" i="2"/>
  <c r="AY295" i="2"/>
  <c r="P295" i="2" s="1"/>
  <c r="AZ295" i="2" s="1"/>
  <c r="BA313" i="2"/>
  <c r="BB313" i="2" s="1"/>
  <c r="BE313" i="2" s="1"/>
  <c r="L313" i="2" s="1"/>
  <c r="BH313" i="2" s="1"/>
  <c r="M313" i="2" s="1"/>
  <c r="O313" i="2"/>
  <c r="N323" i="2"/>
  <c r="BI312" i="2"/>
  <c r="O308" i="2"/>
  <c r="BA308" i="2"/>
  <c r="BB308" i="2" s="1"/>
  <c r="BE308" i="2" s="1"/>
  <c r="L308" i="2" s="1"/>
  <c r="BH308" i="2" s="1"/>
  <c r="M308" i="2" s="1"/>
  <c r="N321" i="2"/>
  <c r="N315" i="2"/>
  <c r="BL309" i="2"/>
  <c r="BA320" i="2"/>
  <c r="BB320" i="2" s="1"/>
  <c r="BE320" i="2" s="1"/>
  <c r="L320" i="2" s="1"/>
  <c r="BH320" i="2" s="1"/>
  <c r="M320" i="2" s="1"/>
  <c r="O320" i="2"/>
  <c r="BA311" i="2"/>
  <c r="BB311" i="2" s="1"/>
  <c r="BE311" i="2" s="1"/>
  <c r="L311" i="2" s="1"/>
  <c r="BH311" i="2" s="1"/>
  <c r="M311" i="2" s="1"/>
  <c r="O311" i="2"/>
  <c r="AY323" i="2"/>
  <c r="P323" i="2" s="1"/>
  <c r="AZ323" i="2" s="1"/>
  <c r="BA310" i="2"/>
  <c r="BB310" i="2" s="1"/>
  <c r="BE310" i="2" s="1"/>
  <c r="L310" i="2" s="1"/>
  <c r="O310" i="2"/>
  <c r="N317" i="2"/>
  <c r="BK312" i="2"/>
  <c r="BM312" i="2" s="1"/>
  <c r="N319" i="2"/>
  <c r="AY319" i="2"/>
  <c r="P319" i="2" s="1"/>
  <c r="AZ319" i="2" s="1"/>
  <c r="AY321" i="2"/>
  <c r="P321" i="2" s="1"/>
  <c r="AZ321" i="2" s="1"/>
  <c r="BA316" i="2"/>
  <c r="BB316" i="2" s="1"/>
  <c r="BE316" i="2" s="1"/>
  <c r="L316" i="2" s="1"/>
  <c r="O316" i="2"/>
  <c r="O309" i="2"/>
  <c r="BA309" i="2"/>
  <c r="BB309" i="2" s="1"/>
  <c r="BE309" i="2" s="1"/>
  <c r="L309" i="2" s="1"/>
  <c r="N311" i="2"/>
  <c r="N313" i="2"/>
  <c r="BA314" i="2"/>
  <c r="BB314" i="2" s="1"/>
  <c r="BE314" i="2" s="1"/>
  <c r="L314" i="2" s="1"/>
  <c r="BH314" i="2" s="1"/>
  <c r="M314" i="2" s="1"/>
  <c r="O314" i="2"/>
  <c r="O307" i="2"/>
  <c r="BA307" i="2"/>
  <c r="BB307" i="2" s="1"/>
  <c r="BE307" i="2" s="1"/>
  <c r="L307" i="2" s="1"/>
  <c r="BH307" i="2" s="1"/>
  <c r="M307" i="2" s="1"/>
  <c r="AY315" i="2"/>
  <c r="P315" i="2" s="1"/>
  <c r="AZ315" i="2" s="1"/>
  <c r="AY317" i="2"/>
  <c r="P317" i="2" s="1"/>
  <c r="AZ317" i="2" s="1"/>
  <c r="BL311" i="2"/>
  <c r="BA328" i="2"/>
  <c r="BB328" i="2" s="1"/>
  <c r="BE328" i="2" s="1"/>
  <c r="L328" i="2" s="1"/>
  <c r="BH328" i="2" s="1"/>
  <c r="M328" i="2" s="1"/>
  <c r="O328" i="2"/>
  <c r="N338" i="2"/>
  <c r="AY338" i="2"/>
  <c r="P338" i="2" s="1"/>
  <c r="AZ338" i="2" s="1"/>
  <c r="N334" i="2"/>
  <c r="BL340" i="2"/>
  <c r="BL332" i="2"/>
  <c r="BA332" i="2"/>
  <c r="BB332" i="2" s="1"/>
  <c r="BE332" i="2" s="1"/>
  <c r="L332" i="2" s="1"/>
  <c r="BH332" i="2" s="1"/>
  <c r="M332" i="2" s="1"/>
  <c r="O332" i="2"/>
  <c r="BL338" i="2"/>
  <c r="BL334" i="2"/>
  <c r="N336" i="2"/>
  <c r="BL328" i="2"/>
  <c r="AY336" i="2"/>
  <c r="P336" i="2" s="1"/>
  <c r="AZ336" i="2" s="1"/>
  <c r="O324" i="2"/>
  <c r="BA324" i="2"/>
  <c r="BB324" i="2" s="1"/>
  <c r="BE324" i="2" s="1"/>
  <c r="L324" i="2" s="1"/>
  <c r="N330" i="2"/>
  <c r="BA340" i="2"/>
  <c r="BB340" i="2" s="1"/>
  <c r="BE340" i="2" s="1"/>
  <c r="L340" i="2" s="1"/>
  <c r="BH340" i="2" s="1"/>
  <c r="M340" i="2" s="1"/>
  <c r="O340" i="2"/>
  <c r="BA330" i="2"/>
  <c r="BB330" i="2" s="1"/>
  <c r="BE330" i="2" s="1"/>
  <c r="L330" i="2" s="1"/>
  <c r="BH330" i="2" s="1"/>
  <c r="M330" i="2" s="1"/>
  <c r="O330" i="2"/>
  <c r="O325" i="2"/>
  <c r="BA325" i="2"/>
  <c r="BB325" i="2" s="1"/>
  <c r="BE325" i="2" s="1"/>
  <c r="L325" i="2" s="1"/>
  <c r="BH325" i="2" s="1"/>
  <c r="M325" i="2" s="1"/>
  <c r="BL336" i="2"/>
  <c r="N328" i="2"/>
  <c r="AY334" i="2"/>
  <c r="P334" i="2" s="1"/>
  <c r="AZ334" i="2" s="1"/>
  <c r="BL325" i="2"/>
  <c r="N340" i="2"/>
  <c r="N332" i="2"/>
  <c r="BL330" i="2"/>
  <c r="O339" i="2" l="1"/>
  <c r="BK337" i="2"/>
  <c r="BM337" i="2" s="1"/>
  <c r="BK339" i="2"/>
  <c r="BM339" i="2" s="1"/>
  <c r="BJ329" i="2"/>
  <c r="BI329" i="2"/>
  <c r="BK329" i="2"/>
  <c r="BM329" i="2" s="1"/>
  <c r="BI337" i="2"/>
  <c r="BK333" i="2"/>
  <c r="BM333" i="2" s="1"/>
  <c r="BI333" i="2"/>
  <c r="BJ333" i="2"/>
  <c r="BI331" i="2"/>
  <c r="O296" i="2"/>
  <c r="BA300" i="2"/>
  <c r="BB300" i="2" s="1"/>
  <c r="BE300" i="2" s="1"/>
  <c r="L300" i="2" s="1"/>
  <c r="BH300" i="2" s="1"/>
  <c r="M300" i="2" s="1"/>
  <c r="BJ300" i="2" s="1"/>
  <c r="O305" i="2"/>
  <c r="O294" i="2"/>
  <c r="BI304" i="2"/>
  <c r="BJ291" i="2"/>
  <c r="BI318" i="2"/>
  <c r="BJ322" i="2"/>
  <c r="BI326" i="2"/>
  <c r="BK326" i="2"/>
  <c r="BM326" i="2" s="1"/>
  <c r="BK322" i="2"/>
  <c r="BM322" i="2" s="1"/>
  <c r="BK331" i="2"/>
  <c r="BM331" i="2" s="1"/>
  <c r="O331" i="2"/>
  <c r="BK311" i="2"/>
  <c r="BM311" i="2" s="1"/>
  <c r="BK308" i="2"/>
  <c r="BM308" i="2" s="1"/>
  <c r="BK299" i="2"/>
  <c r="BM299" i="2" s="1"/>
  <c r="BK313" i="2"/>
  <c r="BM313" i="2" s="1"/>
  <c r="BJ339" i="2"/>
  <c r="BK301" i="2"/>
  <c r="BM301" i="2" s="1"/>
  <c r="BK306" i="2"/>
  <c r="BM306" i="2" s="1"/>
  <c r="BK340" i="2"/>
  <c r="BM340" i="2" s="1"/>
  <c r="BK328" i="2"/>
  <c r="BM328" i="2" s="1"/>
  <c r="O327" i="2"/>
  <c r="BA327" i="2"/>
  <c r="BB327" i="2" s="1"/>
  <c r="BE327" i="2" s="1"/>
  <c r="L327" i="2" s="1"/>
  <c r="O335" i="2"/>
  <c r="BA335" i="2"/>
  <c r="BB335" i="2" s="1"/>
  <c r="BE335" i="2" s="1"/>
  <c r="L335" i="2" s="1"/>
  <c r="BH335" i="2" s="1"/>
  <c r="M335" i="2" s="1"/>
  <c r="BK307" i="2"/>
  <c r="BM307" i="2" s="1"/>
  <c r="BK320" i="2"/>
  <c r="BM320" i="2" s="1"/>
  <c r="BK293" i="2"/>
  <c r="BM293" i="2" s="1"/>
  <c r="BI297" i="2"/>
  <c r="BJ297" i="2"/>
  <c r="BA295" i="2"/>
  <c r="BB295" i="2" s="1"/>
  <c r="BE295" i="2" s="1"/>
  <c r="L295" i="2" s="1"/>
  <c r="BH295" i="2" s="1"/>
  <c r="M295" i="2" s="1"/>
  <c r="O295" i="2"/>
  <c r="BH292" i="2"/>
  <c r="M292" i="2" s="1"/>
  <c r="BK292" i="2"/>
  <c r="BM292" i="2" s="1"/>
  <c r="BI299" i="2"/>
  <c r="BJ299" i="2"/>
  <c r="BI303" i="2"/>
  <c r="BJ303" i="2"/>
  <c r="BH298" i="2"/>
  <c r="M298" i="2" s="1"/>
  <c r="BK298" i="2"/>
  <c r="BM298" i="2" s="1"/>
  <c r="BH296" i="2"/>
  <c r="M296" i="2" s="1"/>
  <c r="BK296" i="2"/>
  <c r="BM296" i="2" s="1"/>
  <c r="BH302" i="2"/>
  <c r="M302" i="2" s="1"/>
  <c r="BK302" i="2"/>
  <c r="BM302" i="2" s="1"/>
  <c r="BI294" i="2"/>
  <c r="BJ294" i="2"/>
  <c r="BI301" i="2"/>
  <c r="BJ301" i="2"/>
  <c r="BK294" i="2"/>
  <c r="BM294" i="2" s="1"/>
  <c r="BK303" i="2"/>
  <c r="BM303" i="2" s="1"/>
  <c r="BK297" i="2"/>
  <c r="BM297" i="2" s="1"/>
  <c r="BK305" i="2"/>
  <c r="BM305" i="2" s="1"/>
  <c r="BI305" i="2"/>
  <c r="BJ305" i="2"/>
  <c r="BH290" i="2"/>
  <c r="M290" i="2" s="1"/>
  <c r="BK290" i="2"/>
  <c r="BM290" i="2" s="1"/>
  <c r="BI293" i="2"/>
  <c r="BJ293" i="2"/>
  <c r="BI306" i="2"/>
  <c r="BJ306" i="2"/>
  <c r="BH309" i="2"/>
  <c r="M309" i="2" s="1"/>
  <c r="BK309" i="2"/>
  <c r="BM309" i="2" s="1"/>
  <c r="BA321" i="2"/>
  <c r="BB321" i="2" s="1"/>
  <c r="BE321" i="2" s="1"/>
  <c r="L321" i="2" s="1"/>
  <c r="O321" i="2"/>
  <c r="BI320" i="2"/>
  <c r="BJ320" i="2"/>
  <c r="BA315" i="2"/>
  <c r="BB315" i="2" s="1"/>
  <c r="BE315" i="2" s="1"/>
  <c r="L315" i="2" s="1"/>
  <c r="BH315" i="2" s="1"/>
  <c r="M315" i="2" s="1"/>
  <c r="O315" i="2"/>
  <c r="BA319" i="2"/>
  <c r="BB319" i="2" s="1"/>
  <c r="BE319" i="2" s="1"/>
  <c r="L319" i="2" s="1"/>
  <c r="BH319" i="2" s="1"/>
  <c r="M319" i="2" s="1"/>
  <c r="O319" i="2"/>
  <c r="BJ307" i="2"/>
  <c r="BI307" i="2"/>
  <c r="BA323" i="2"/>
  <c r="BB323" i="2" s="1"/>
  <c r="BE323" i="2" s="1"/>
  <c r="L323" i="2" s="1"/>
  <c r="BH323" i="2" s="1"/>
  <c r="M323" i="2" s="1"/>
  <c r="O323" i="2"/>
  <c r="BI311" i="2"/>
  <c r="BJ311" i="2"/>
  <c r="BI313" i="2"/>
  <c r="BJ313" i="2"/>
  <c r="BI314" i="2"/>
  <c r="BJ314" i="2"/>
  <c r="BH310" i="2"/>
  <c r="M310" i="2" s="1"/>
  <c r="BK310" i="2"/>
  <c r="BM310" i="2" s="1"/>
  <c r="BA317" i="2"/>
  <c r="BB317" i="2" s="1"/>
  <c r="BE317" i="2" s="1"/>
  <c r="L317" i="2" s="1"/>
  <c r="O317" i="2"/>
  <c r="BH316" i="2"/>
  <c r="M316" i="2" s="1"/>
  <c r="BK316" i="2"/>
  <c r="BM316" i="2" s="1"/>
  <c r="BJ308" i="2"/>
  <c r="BI308" i="2"/>
  <c r="BK314" i="2"/>
  <c r="BM314" i="2" s="1"/>
  <c r="BJ325" i="2"/>
  <c r="BI325" i="2"/>
  <c r="BI332" i="2"/>
  <c r="BJ332" i="2"/>
  <c r="BA334" i="2"/>
  <c r="BB334" i="2" s="1"/>
  <c r="BE334" i="2" s="1"/>
  <c r="L334" i="2" s="1"/>
  <c r="BH334" i="2" s="1"/>
  <c r="M334" i="2" s="1"/>
  <c r="O334" i="2"/>
  <c r="BI340" i="2"/>
  <c r="BJ340" i="2"/>
  <c r="BK330" i="2"/>
  <c r="BM330" i="2" s="1"/>
  <c r="BA336" i="2"/>
  <c r="BB336" i="2" s="1"/>
  <c r="BE336" i="2" s="1"/>
  <c r="L336" i="2" s="1"/>
  <c r="BH336" i="2" s="1"/>
  <c r="M336" i="2" s="1"/>
  <c r="O336" i="2"/>
  <c r="BK325" i="2"/>
  <c r="BM325" i="2" s="1"/>
  <c r="BH324" i="2"/>
  <c r="M324" i="2" s="1"/>
  <c r="BK324" i="2"/>
  <c r="BM324" i="2" s="1"/>
  <c r="BK332" i="2"/>
  <c r="BM332" i="2" s="1"/>
  <c r="BI330" i="2"/>
  <c r="BJ330" i="2"/>
  <c r="BA338" i="2"/>
  <c r="BB338" i="2" s="1"/>
  <c r="BE338" i="2" s="1"/>
  <c r="L338" i="2" s="1"/>
  <c r="O338" i="2"/>
  <c r="BI328" i="2"/>
  <c r="BJ328" i="2"/>
  <c r="BI300" i="2" l="1"/>
  <c r="BK300" i="2"/>
  <c r="BM300" i="2" s="1"/>
  <c r="BK323" i="2"/>
  <c r="BM323" i="2" s="1"/>
  <c r="BK335" i="2"/>
  <c r="BM335" i="2" s="1"/>
  <c r="BK334" i="2"/>
  <c r="BM334" i="2" s="1"/>
  <c r="BK336" i="2"/>
  <c r="BM336" i="2" s="1"/>
  <c r="BK319" i="2"/>
  <c r="BM319" i="2" s="1"/>
  <c r="BH327" i="2"/>
  <c r="M327" i="2" s="1"/>
  <c r="BK327" i="2"/>
  <c r="BM327" i="2" s="1"/>
  <c r="BJ335" i="2"/>
  <c r="BI335" i="2"/>
  <c r="BK315" i="2"/>
  <c r="BM315" i="2" s="1"/>
  <c r="BK295" i="2"/>
  <c r="BM295" i="2" s="1"/>
  <c r="BI296" i="2"/>
  <c r="BJ296" i="2"/>
  <c r="BI292" i="2"/>
  <c r="BJ292" i="2"/>
  <c r="BI295" i="2"/>
  <c r="BJ295" i="2"/>
  <c r="BI290" i="2"/>
  <c r="BJ290" i="2"/>
  <c r="BI302" i="2"/>
  <c r="BJ302" i="2"/>
  <c r="BI298" i="2"/>
  <c r="BJ298" i="2"/>
  <c r="BI315" i="2"/>
  <c r="BJ315" i="2"/>
  <c r="BH321" i="2"/>
  <c r="M321" i="2" s="1"/>
  <c r="BK321" i="2"/>
  <c r="BM321" i="2" s="1"/>
  <c r="BI310" i="2"/>
  <c r="BJ310" i="2"/>
  <c r="BI323" i="2"/>
  <c r="BJ323" i="2"/>
  <c r="BH317" i="2"/>
  <c r="M317" i="2" s="1"/>
  <c r="BK317" i="2"/>
  <c r="BM317" i="2" s="1"/>
  <c r="BI316" i="2"/>
  <c r="BJ316" i="2"/>
  <c r="BI319" i="2"/>
  <c r="BJ319" i="2"/>
  <c r="BJ309" i="2"/>
  <c r="BI309" i="2"/>
  <c r="BH338" i="2"/>
  <c r="M338" i="2" s="1"/>
  <c r="BK338" i="2"/>
  <c r="BM338" i="2" s="1"/>
  <c r="BI336" i="2"/>
  <c r="BJ336" i="2"/>
  <c r="BJ324" i="2"/>
  <c r="BI324" i="2"/>
  <c r="BI334" i="2"/>
  <c r="BJ334" i="2"/>
  <c r="BI327" i="2" l="1"/>
  <c r="BJ327" i="2"/>
  <c r="BI321" i="2"/>
  <c r="BJ321" i="2"/>
  <c r="BI317" i="2"/>
  <c r="BJ317" i="2"/>
  <c r="BI338" i="2"/>
  <c r="BJ338" i="2"/>
  <c r="BF255" i="2" l="1"/>
  <c r="BC255" i="2"/>
  <c r="BD255" i="2" s="1"/>
  <c r="AX255" i="2"/>
  <c r="AW255" i="2"/>
  <c r="AV255" i="2"/>
  <c r="AT255" i="2"/>
  <c r="AU255" i="2" s="1"/>
  <c r="R255" i="2"/>
  <c r="T255" i="2" s="1"/>
  <c r="BF254" i="2"/>
  <c r="BC254" i="2"/>
  <c r="BD254" i="2" s="1"/>
  <c r="AX254" i="2"/>
  <c r="AW254" i="2"/>
  <c r="AV254" i="2"/>
  <c r="AT254" i="2"/>
  <c r="K254" i="2" s="1"/>
  <c r="R254" i="2"/>
  <c r="T254" i="2" s="1"/>
  <c r="BF253" i="2"/>
  <c r="BC253" i="2"/>
  <c r="BD253" i="2" s="1"/>
  <c r="AX253" i="2"/>
  <c r="AW253" i="2"/>
  <c r="AV253" i="2"/>
  <c r="AT253" i="2"/>
  <c r="K253" i="2" s="1"/>
  <c r="R253" i="2"/>
  <c r="T253" i="2" s="1"/>
  <c r="BF252" i="2"/>
  <c r="BC252" i="2"/>
  <c r="BD252" i="2" s="1"/>
  <c r="AX252" i="2"/>
  <c r="AW252" i="2"/>
  <c r="AV252" i="2"/>
  <c r="AT252" i="2"/>
  <c r="AU252" i="2" s="1"/>
  <c r="R252" i="2"/>
  <c r="T252" i="2" s="1"/>
  <c r="BF251" i="2"/>
  <c r="BC251" i="2"/>
  <c r="BD251" i="2" s="1"/>
  <c r="AX251" i="2"/>
  <c r="AW251" i="2"/>
  <c r="AV251" i="2"/>
  <c r="AT251" i="2"/>
  <c r="K251" i="2" s="1"/>
  <c r="R251" i="2"/>
  <c r="T251" i="2" s="1"/>
  <c r="BF250" i="2"/>
  <c r="BC250" i="2"/>
  <c r="BD250" i="2" s="1"/>
  <c r="AX250" i="2"/>
  <c r="AW250" i="2"/>
  <c r="AV250" i="2"/>
  <c r="AT250" i="2"/>
  <c r="K250" i="2" s="1"/>
  <c r="R250" i="2"/>
  <c r="T250" i="2" s="1"/>
  <c r="BF249" i="2"/>
  <c r="BC249" i="2"/>
  <c r="BD249" i="2" s="1"/>
  <c r="AX249" i="2"/>
  <c r="AW249" i="2"/>
  <c r="AV249" i="2"/>
  <c r="AT249" i="2"/>
  <c r="K249" i="2" s="1"/>
  <c r="R249" i="2"/>
  <c r="T249" i="2" s="1"/>
  <c r="BF248" i="2"/>
  <c r="BC248" i="2"/>
  <c r="BD248" i="2" s="1"/>
  <c r="AX248" i="2"/>
  <c r="AW248" i="2"/>
  <c r="AV248" i="2"/>
  <c r="AT248" i="2"/>
  <c r="AU248" i="2" s="1"/>
  <c r="R248" i="2"/>
  <c r="T248" i="2" s="1"/>
  <c r="BF247" i="2"/>
  <c r="BC247" i="2"/>
  <c r="BD247" i="2" s="1"/>
  <c r="AX247" i="2"/>
  <c r="AW247" i="2"/>
  <c r="AV247" i="2"/>
  <c r="AT247" i="2"/>
  <c r="K247" i="2" s="1"/>
  <c r="R247" i="2"/>
  <c r="T247" i="2" s="1"/>
  <c r="BF246" i="2"/>
  <c r="BC246" i="2"/>
  <c r="BD246" i="2" s="1"/>
  <c r="AX246" i="2"/>
  <c r="AW246" i="2"/>
  <c r="AV246" i="2"/>
  <c r="AT246" i="2"/>
  <c r="K246" i="2" s="1"/>
  <c r="R246" i="2"/>
  <c r="T246" i="2" s="1"/>
  <c r="BF245" i="2"/>
  <c r="BC245" i="2"/>
  <c r="BD245" i="2" s="1"/>
  <c r="AX245" i="2"/>
  <c r="AW245" i="2"/>
  <c r="AV245" i="2"/>
  <c r="AT245" i="2"/>
  <c r="K245" i="2" s="1"/>
  <c r="R245" i="2"/>
  <c r="T245" i="2" s="1"/>
  <c r="BF244" i="2"/>
  <c r="BC244" i="2"/>
  <c r="BD244" i="2" s="1"/>
  <c r="AX244" i="2"/>
  <c r="AW244" i="2"/>
  <c r="AV244" i="2"/>
  <c r="AT244" i="2"/>
  <c r="AU244" i="2" s="1"/>
  <c r="R244" i="2"/>
  <c r="T244" i="2" s="1"/>
  <c r="BF243" i="2"/>
  <c r="BC243" i="2"/>
  <c r="BD243" i="2" s="1"/>
  <c r="AX243" i="2"/>
  <c r="AW243" i="2"/>
  <c r="AV243" i="2"/>
  <c r="AT243" i="2"/>
  <c r="AU243" i="2" s="1"/>
  <c r="R243" i="2"/>
  <c r="T243" i="2" s="1"/>
  <c r="BF242" i="2"/>
  <c r="BC242" i="2"/>
  <c r="BD242" i="2" s="1"/>
  <c r="AX242" i="2"/>
  <c r="AW242" i="2"/>
  <c r="AV242" i="2"/>
  <c r="AT242" i="2"/>
  <c r="K242" i="2" s="1"/>
  <c r="R242" i="2"/>
  <c r="T242" i="2" s="1"/>
  <c r="BF241" i="2"/>
  <c r="BC241" i="2"/>
  <c r="BD241" i="2" s="1"/>
  <c r="AX241" i="2"/>
  <c r="AW241" i="2"/>
  <c r="AV241" i="2"/>
  <c r="AT241" i="2"/>
  <c r="AU241" i="2" s="1"/>
  <c r="R241" i="2"/>
  <c r="T241" i="2" s="1"/>
  <c r="BF240" i="2"/>
  <c r="BC240" i="2"/>
  <c r="BD240" i="2" s="1"/>
  <c r="AX240" i="2"/>
  <c r="AW240" i="2"/>
  <c r="AV240" i="2"/>
  <c r="AT240" i="2"/>
  <c r="AU240" i="2" s="1"/>
  <c r="R240" i="2"/>
  <c r="T240" i="2" s="1"/>
  <c r="BF239" i="2"/>
  <c r="BC239" i="2"/>
  <c r="BD239" i="2" s="1"/>
  <c r="AX239" i="2"/>
  <c r="AW239" i="2"/>
  <c r="AV239" i="2"/>
  <c r="AT239" i="2"/>
  <c r="AU239" i="2" s="1"/>
  <c r="R239" i="2"/>
  <c r="T239" i="2" s="1"/>
  <c r="BF272" i="2"/>
  <c r="BC272" i="2"/>
  <c r="BD272" i="2" s="1"/>
  <c r="AX272" i="2"/>
  <c r="AW272" i="2"/>
  <c r="AV272" i="2"/>
  <c r="AT272" i="2"/>
  <c r="K272" i="2" s="1"/>
  <c r="R272" i="2"/>
  <c r="T272" i="2" s="1"/>
  <c r="BF271" i="2"/>
  <c r="BC271" i="2"/>
  <c r="BD271" i="2" s="1"/>
  <c r="AX271" i="2"/>
  <c r="AW271" i="2"/>
  <c r="AV271" i="2"/>
  <c r="AT271" i="2"/>
  <c r="AU271" i="2" s="1"/>
  <c r="N271" i="2" s="1"/>
  <c r="R271" i="2"/>
  <c r="T271" i="2" s="1"/>
  <c r="BF270" i="2"/>
  <c r="BC270" i="2"/>
  <c r="BD270" i="2" s="1"/>
  <c r="AX270" i="2"/>
  <c r="AW270" i="2"/>
  <c r="AV270" i="2"/>
  <c r="AT270" i="2"/>
  <c r="R270" i="2"/>
  <c r="T270" i="2" s="1"/>
  <c r="BF269" i="2"/>
  <c r="BC269" i="2"/>
  <c r="BD269" i="2" s="1"/>
  <c r="AX269" i="2"/>
  <c r="AW269" i="2"/>
  <c r="AV269" i="2"/>
  <c r="AT269" i="2"/>
  <c r="K269" i="2" s="1"/>
  <c r="R269" i="2"/>
  <c r="T269" i="2" s="1"/>
  <c r="BF268" i="2"/>
  <c r="BC268" i="2"/>
  <c r="BD268" i="2" s="1"/>
  <c r="AX268" i="2"/>
  <c r="AW268" i="2"/>
  <c r="AV268" i="2"/>
  <c r="AT268" i="2"/>
  <c r="R268" i="2"/>
  <c r="T268" i="2" s="1"/>
  <c r="BF267" i="2"/>
  <c r="BC267" i="2"/>
  <c r="BD267" i="2" s="1"/>
  <c r="AX267" i="2"/>
  <c r="AW267" i="2"/>
  <c r="AV267" i="2"/>
  <c r="AT267" i="2"/>
  <c r="AU267" i="2" s="1"/>
  <c r="N267" i="2" s="1"/>
  <c r="R267" i="2"/>
  <c r="T267" i="2" s="1"/>
  <c r="BF266" i="2"/>
  <c r="BC266" i="2"/>
  <c r="BD266" i="2" s="1"/>
  <c r="AX266" i="2"/>
  <c r="AW266" i="2"/>
  <c r="AV266" i="2"/>
  <c r="AT266" i="2"/>
  <c r="R266" i="2"/>
  <c r="T266" i="2" s="1"/>
  <c r="BF265" i="2"/>
  <c r="BC265" i="2"/>
  <c r="BD265" i="2" s="1"/>
  <c r="AX265" i="2"/>
  <c r="AW265" i="2"/>
  <c r="AV265" i="2"/>
  <c r="AT265" i="2"/>
  <c r="AU265" i="2" s="1"/>
  <c r="N265" i="2" s="1"/>
  <c r="R265" i="2"/>
  <c r="T265" i="2" s="1"/>
  <c r="BF264" i="2"/>
  <c r="BC264" i="2"/>
  <c r="BD264" i="2" s="1"/>
  <c r="AX264" i="2"/>
  <c r="AW264" i="2"/>
  <c r="AV264" i="2"/>
  <c r="AT264" i="2"/>
  <c r="R264" i="2"/>
  <c r="T264" i="2" s="1"/>
  <c r="BF263" i="2"/>
  <c r="BC263" i="2"/>
  <c r="BD263" i="2" s="1"/>
  <c r="AX263" i="2"/>
  <c r="AW263" i="2"/>
  <c r="AV263" i="2"/>
  <c r="AT263" i="2"/>
  <c r="AU263" i="2" s="1"/>
  <c r="N263" i="2" s="1"/>
  <c r="R263" i="2"/>
  <c r="T263" i="2" s="1"/>
  <c r="BF262" i="2"/>
  <c r="BC262" i="2"/>
  <c r="BD262" i="2" s="1"/>
  <c r="AX262" i="2"/>
  <c r="AW262" i="2"/>
  <c r="AV262" i="2"/>
  <c r="AT262" i="2"/>
  <c r="R262" i="2"/>
  <c r="T262" i="2" s="1"/>
  <c r="BF261" i="2"/>
  <c r="BC261" i="2"/>
  <c r="BD261" i="2" s="1"/>
  <c r="AX261" i="2"/>
  <c r="AW261" i="2"/>
  <c r="AV261" i="2"/>
  <c r="AT261" i="2"/>
  <c r="K261" i="2" s="1"/>
  <c r="R261" i="2"/>
  <c r="T261" i="2" s="1"/>
  <c r="BF260" i="2"/>
  <c r="BC260" i="2"/>
  <c r="BD260" i="2" s="1"/>
  <c r="AX260" i="2"/>
  <c r="AW260" i="2"/>
  <c r="AV260" i="2"/>
  <c r="AT260" i="2"/>
  <c r="R260" i="2"/>
  <c r="T260" i="2" s="1"/>
  <c r="BF259" i="2"/>
  <c r="BC259" i="2"/>
  <c r="BD259" i="2" s="1"/>
  <c r="AX259" i="2"/>
  <c r="AW259" i="2"/>
  <c r="AV259" i="2"/>
  <c r="AT259" i="2"/>
  <c r="AU259" i="2" s="1"/>
  <c r="N259" i="2" s="1"/>
  <c r="R259" i="2"/>
  <c r="T259" i="2" s="1"/>
  <c r="BF258" i="2"/>
  <c r="BC258" i="2"/>
  <c r="BD258" i="2" s="1"/>
  <c r="AX258" i="2"/>
  <c r="AW258" i="2"/>
  <c r="AV258" i="2"/>
  <c r="AT258" i="2"/>
  <c r="AU258" i="2" s="1"/>
  <c r="N258" i="2" s="1"/>
  <c r="R258" i="2"/>
  <c r="T258" i="2" s="1"/>
  <c r="BF257" i="2"/>
  <c r="BC257" i="2"/>
  <c r="BD257" i="2" s="1"/>
  <c r="AX257" i="2"/>
  <c r="AW257" i="2"/>
  <c r="AV257" i="2"/>
  <c r="AT257" i="2"/>
  <c r="AU257" i="2" s="1"/>
  <c r="N257" i="2" s="1"/>
  <c r="R257" i="2"/>
  <c r="T257" i="2" s="1"/>
  <c r="BF256" i="2"/>
  <c r="BC256" i="2"/>
  <c r="BD256" i="2" s="1"/>
  <c r="AX256" i="2"/>
  <c r="AW256" i="2"/>
  <c r="AV256" i="2"/>
  <c r="AT256" i="2"/>
  <c r="AU256" i="2" s="1"/>
  <c r="R256" i="2"/>
  <c r="T256" i="2" s="1"/>
  <c r="BG254" i="2" l="1"/>
  <c r="BG260" i="2"/>
  <c r="K241" i="2"/>
  <c r="BL241" i="2" s="1"/>
  <c r="BG256" i="2"/>
  <c r="K257" i="2"/>
  <c r="BG249" i="2"/>
  <c r="AU269" i="2"/>
  <c r="N269" i="2" s="1"/>
  <c r="AU245" i="2"/>
  <c r="N245" i="2" s="1"/>
  <c r="AU249" i="2"/>
  <c r="N249" i="2" s="1"/>
  <c r="BG257" i="2"/>
  <c r="BG262" i="2"/>
  <c r="BG246" i="2"/>
  <c r="K258" i="2"/>
  <c r="BL258" i="2" s="1"/>
  <c r="K263" i="2"/>
  <c r="BL263" i="2" s="1"/>
  <c r="AU250" i="2"/>
  <c r="N250" i="2" s="1"/>
  <c r="BG245" i="2"/>
  <c r="BG255" i="2"/>
  <c r="BG250" i="2"/>
  <c r="AU261" i="2"/>
  <c r="N261" i="2" s="1"/>
  <c r="K271" i="2"/>
  <c r="BL271" i="2" s="1"/>
  <c r="BG240" i="2"/>
  <c r="BG241" i="2"/>
  <c r="BG252" i="2"/>
  <c r="BG258" i="2"/>
  <c r="BG268" i="2"/>
  <c r="BG247" i="2"/>
  <c r="BG248" i="2"/>
  <c r="BG251" i="2"/>
  <c r="K256" i="2"/>
  <c r="BL256" i="2" s="1"/>
  <c r="K248" i="2"/>
  <c r="BL248" i="2" s="1"/>
  <c r="BG253" i="2"/>
  <c r="AY256" i="2"/>
  <c r="P256" i="2" s="1"/>
  <c r="AZ256" i="2" s="1"/>
  <c r="O256" i="2" s="1"/>
  <c r="BL257" i="2"/>
  <c r="BG259" i="2"/>
  <c r="AY267" i="2"/>
  <c r="P267" i="2" s="1"/>
  <c r="AZ267" i="2" s="1"/>
  <c r="O267" i="2" s="1"/>
  <c r="AY243" i="2"/>
  <c r="P243" i="2" s="1"/>
  <c r="AZ243" i="2" s="1"/>
  <c r="O243" i="2" s="1"/>
  <c r="AY244" i="2"/>
  <c r="P244" i="2" s="1"/>
  <c r="AZ244" i="2" s="1"/>
  <c r="O244" i="2" s="1"/>
  <c r="K259" i="2"/>
  <c r="BL259" i="2" s="1"/>
  <c r="BG263" i="2"/>
  <c r="K265" i="2"/>
  <c r="BL265" i="2" s="1"/>
  <c r="BG266" i="2"/>
  <c r="BG269" i="2"/>
  <c r="AY271" i="2"/>
  <c r="P271" i="2" s="1"/>
  <c r="AZ271" i="2" s="1"/>
  <c r="O271" i="2" s="1"/>
  <c r="BG272" i="2"/>
  <c r="AY241" i="2"/>
  <c r="P241" i="2" s="1"/>
  <c r="AZ241" i="2" s="1"/>
  <c r="BA241" i="2" s="1"/>
  <c r="BB241" i="2" s="1"/>
  <c r="BE241" i="2" s="1"/>
  <c r="L241" i="2" s="1"/>
  <c r="BH241" i="2" s="1"/>
  <c r="BG242" i="2"/>
  <c r="BG243" i="2"/>
  <c r="BG244" i="2"/>
  <c r="AY248" i="2"/>
  <c r="P248" i="2" s="1"/>
  <c r="AZ248" i="2" s="1"/>
  <c r="BA248" i="2" s="1"/>
  <c r="BB248" i="2" s="1"/>
  <c r="BE248" i="2" s="1"/>
  <c r="L248" i="2" s="1"/>
  <c r="BH248" i="2" s="1"/>
  <c r="AU253" i="2"/>
  <c r="N253" i="2" s="1"/>
  <c r="AY259" i="2"/>
  <c r="P259" i="2" s="1"/>
  <c r="AZ259" i="2" s="1"/>
  <c r="O259" i="2" s="1"/>
  <c r="BG261" i="2"/>
  <c r="AY265" i="2"/>
  <c r="P265" i="2" s="1"/>
  <c r="AZ265" i="2" s="1"/>
  <c r="O265" i="2" s="1"/>
  <c r="BG267" i="2"/>
  <c r="BG271" i="2"/>
  <c r="AY239" i="2"/>
  <c r="P239" i="2" s="1"/>
  <c r="AZ239" i="2" s="1"/>
  <c r="BA239" i="2" s="1"/>
  <c r="BB239" i="2" s="1"/>
  <c r="BE239" i="2" s="1"/>
  <c r="L239" i="2" s="1"/>
  <c r="BH239" i="2" s="1"/>
  <c r="K252" i="2"/>
  <c r="BL252" i="2" s="1"/>
  <c r="AU254" i="2"/>
  <c r="N254" i="2" s="1"/>
  <c r="AY263" i="2"/>
  <c r="P263" i="2" s="1"/>
  <c r="AZ263" i="2" s="1"/>
  <c r="BA263" i="2" s="1"/>
  <c r="BB263" i="2" s="1"/>
  <c r="BE263" i="2" s="1"/>
  <c r="L263" i="2" s="1"/>
  <c r="BG264" i="2"/>
  <c r="BG265" i="2"/>
  <c r="K267" i="2"/>
  <c r="BL267" i="2" s="1"/>
  <c r="BG270" i="2"/>
  <c r="BG239" i="2"/>
  <c r="K243" i="2"/>
  <c r="BL243" i="2" s="1"/>
  <c r="K244" i="2"/>
  <c r="BL244" i="2" s="1"/>
  <c r="BL251" i="2"/>
  <c r="N252" i="2"/>
  <c r="K240" i="2"/>
  <c r="BL242" i="2"/>
  <c r="N243" i="2"/>
  <c r="N244" i="2"/>
  <c r="K239" i="2"/>
  <c r="N241" i="2"/>
  <c r="BL246" i="2"/>
  <c r="BL247" i="2"/>
  <c r="N248" i="2"/>
  <c r="N240" i="2"/>
  <c r="N239" i="2"/>
  <c r="AY240" i="2"/>
  <c r="P240" i="2" s="1"/>
  <c r="AZ240" i="2" s="1"/>
  <c r="BL250" i="2"/>
  <c r="AY252" i="2"/>
  <c r="P252" i="2" s="1"/>
  <c r="AZ252" i="2" s="1"/>
  <c r="AU246" i="2"/>
  <c r="AY246" i="2" s="1"/>
  <c r="P246" i="2" s="1"/>
  <c r="AZ246" i="2" s="1"/>
  <c r="AU242" i="2"/>
  <c r="BL245" i="2"/>
  <c r="AU247" i="2"/>
  <c r="BL249" i="2"/>
  <c r="AU251" i="2"/>
  <c r="AY251" i="2" s="1"/>
  <c r="P251" i="2" s="1"/>
  <c r="AZ251" i="2" s="1"/>
  <c r="BL253" i="2"/>
  <c r="N255" i="2"/>
  <c r="BL254" i="2"/>
  <c r="K255" i="2"/>
  <c r="AY255" i="2"/>
  <c r="P255" i="2" s="1"/>
  <c r="AZ255" i="2" s="1"/>
  <c r="N256" i="2"/>
  <c r="AY258" i="2"/>
  <c r="P258" i="2" s="1"/>
  <c r="AZ258" i="2" s="1"/>
  <c r="K262" i="2"/>
  <c r="AU262" i="2"/>
  <c r="K266" i="2"/>
  <c r="AU266" i="2"/>
  <c r="K270" i="2"/>
  <c r="AU270" i="2"/>
  <c r="AY257" i="2"/>
  <c r="P257" i="2" s="1"/>
  <c r="AZ257" i="2" s="1"/>
  <c r="BL261" i="2"/>
  <c r="BL269" i="2"/>
  <c r="BL272" i="2"/>
  <c r="AU260" i="2"/>
  <c r="AY260" i="2" s="1"/>
  <c r="P260" i="2" s="1"/>
  <c r="AZ260" i="2" s="1"/>
  <c r="K260" i="2"/>
  <c r="AU264" i="2"/>
  <c r="AY264" i="2" s="1"/>
  <c r="P264" i="2" s="1"/>
  <c r="AZ264" i="2" s="1"/>
  <c r="K264" i="2"/>
  <c r="AU268" i="2"/>
  <c r="K268" i="2"/>
  <c r="AU272" i="2"/>
  <c r="BA256" i="2" l="1"/>
  <c r="BB256" i="2" s="1"/>
  <c r="BE256" i="2" s="1"/>
  <c r="L256" i="2" s="1"/>
  <c r="BH256" i="2" s="1"/>
  <c r="M256" i="2" s="1"/>
  <c r="BI256" i="2" s="1"/>
  <c r="AY249" i="2"/>
  <c r="P249" i="2" s="1"/>
  <c r="AZ249" i="2" s="1"/>
  <c r="BA249" i="2" s="1"/>
  <c r="BB249" i="2" s="1"/>
  <c r="BE249" i="2" s="1"/>
  <c r="L249" i="2" s="1"/>
  <c r="AY269" i="2"/>
  <c r="P269" i="2" s="1"/>
  <c r="AZ269" i="2" s="1"/>
  <c r="O269" i="2" s="1"/>
  <c r="BA265" i="2"/>
  <c r="BB265" i="2" s="1"/>
  <c r="BE265" i="2" s="1"/>
  <c r="L265" i="2" s="1"/>
  <c r="BH265" i="2" s="1"/>
  <c r="M265" i="2" s="1"/>
  <c r="BI265" i="2" s="1"/>
  <c r="BA271" i="2"/>
  <c r="BB271" i="2" s="1"/>
  <c r="BE271" i="2" s="1"/>
  <c r="L271" i="2" s="1"/>
  <c r="BH271" i="2" s="1"/>
  <c r="M271" i="2" s="1"/>
  <c r="BI271" i="2" s="1"/>
  <c r="AY245" i="2"/>
  <c r="P245" i="2" s="1"/>
  <c r="AZ245" i="2" s="1"/>
  <c r="O245" i="2" s="1"/>
  <c r="AY261" i="2"/>
  <c r="P261" i="2" s="1"/>
  <c r="AZ261" i="2" s="1"/>
  <c r="BA261" i="2" s="1"/>
  <c r="BB261" i="2" s="1"/>
  <c r="BE261" i="2" s="1"/>
  <c r="L261" i="2" s="1"/>
  <c r="BH261" i="2" s="1"/>
  <c r="M261" i="2" s="1"/>
  <c r="BJ261" i="2" s="1"/>
  <c r="M241" i="2"/>
  <c r="BJ241" i="2" s="1"/>
  <c r="BA267" i="2"/>
  <c r="BB267" i="2" s="1"/>
  <c r="BE267" i="2" s="1"/>
  <c r="L267" i="2" s="1"/>
  <c r="BH267" i="2" s="1"/>
  <c r="M267" i="2" s="1"/>
  <c r="BI267" i="2" s="1"/>
  <c r="M248" i="2"/>
  <c r="BI248" i="2" s="1"/>
  <c r="BA259" i="2"/>
  <c r="BB259" i="2" s="1"/>
  <c r="BE259" i="2" s="1"/>
  <c r="L259" i="2" s="1"/>
  <c r="BH259" i="2" s="1"/>
  <c r="M259" i="2" s="1"/>
  <c r="BI259" i="2" s="1"/>
  <c r="O263" i="2"/>
  <c r="O248" i="2"/>
  <c r="BA243" i="2"/>
  <c r="BB243" i="2" s="1"/>
  <c r="BE243" i="2" s="1"/>
  <c r="L243" i="2" s="1"/>
  <c r="BH243" i="2" s="1"/>
  <c r="M243" i="2" s="1"/>
  <c r="BI243" i="2" s="1"/>
  <c r="BA244" i="2"/>
  <c r="BB244" i="2" s="1"/>
  <c r="BE244" i="2" s="1"/>
  <c r="L244" i="2" s="1"/>
  <c r="BH244" i="2" s="1"/>
  <c r="M244" i="2" s="1"/>
  <c r="BJ244" i="2" s="1"/>
  <c r="O239" i="2"/>
  <c r="O241" i="2"/>
  <c r="AY254" i="2"/>
  <c r="P254" i="2" s="1"/>
  <c r="AZ254" i="2" s="1"/>
  <c r="BA254" i="2" s="1"/>
  <c r="BB254" i="2" s="1"/>
  <c r="BE254" i="2" s="1"/>
  <c r="L254" i="2" s="1"/>
  <c r="BH254" i="2" s="1"/>
  <c r="M254" i="2" s="1"/>
  <c r="BK239" i="2"/>
  <c r="AY250" i="2"/>
  <c r="P250" i="2" s="1"/>
  <c r="AZ250" i="2" s="1"/>
  <c r="BA250" i="2" s="1"/>
  <c r="BB250" i="2" s="1"/>
  <c r="BE250" i="2" s="1"/>
  <c r="L250" i="2" s="1"/>
  <c r="BH250" i="2" s="1"/>
  <c r="M250" i="2" s="1"/>
  <c r="BH263" i="2"/>
  <c r="M263" i="2" s="1"/>
  <c r="BJ263" i="2" s="1"/>
  <c r="BK263" i="2"/>
  <c r="BM263" i="2" s="1"/>
  <c r="BK241" i="2"/>
  <c r="BM241" i="2" s="1"/>
  <c r="AY253" i="2"/>
  <c r="P253" i="2" s="1"/>
  <c r="AZ253" i="2" s="1"/>
  <c r="BA251" i="2"/>
  <c r="BB251" i="2" s="1"/>
  <c r="BE251" i="2" s="1"/>
  <c r="L251" i="2" s="1"/>
  <c r="BH251" i="2" s="1"/>
  <c r="M251" i="2" s="1"/>
  <c r="O251" i="2"/>
  <c r="N247" i="2"/>
  <c r="BA246" i="2"/>
  <c r="BB246" i="2" s="1"/>
  <c r="BE246" i="2" s="1"/>
  <c r="L246" i="2" s="1"/>
  <c r="BH246" i="2" s="1"/>
  <c r="M246" i="2" s="1"/>
  <c r="O246" i="2"/>
  <c r="BL255" i="2"/>
  <c r="AY247" i="2"/>
  <c r="P247" i="2" s="1"/>
  <c r="AZ247" i="2" s="1"/>
  <c r="BL240" i="2"/>
  <c r="BA255" i="2"/>
  <c r="BB255" i="2" s="1"/>
  <c r="BE255" i="2" s="1"/>
  <c r="L255" i="2" s="1"/>
  <c r="BH255" i="2" s="1"/>
  <c r="M255" i="2" s="1"/>
  <c r="O255" i="2"/>
  <c r="N251" i="2"/>
  <c r="N242" i="2"/>
  <c r="N246" i="2"/>
  <c r="BA252" i="2"/>
  <c r="BB252" i="2" s="1"/>
  <c r="BE252" i="2" s="1"/>
  <c r="L252" i="2" s="1"/>
  <c r="O252" i="2"/>
  <c r="BA240" i="2"/>
  <c r="BB240" i="2" s="1"/>
  <c r="BE240" i="2" s="1"/>
  <c r="L240" i="2" s="1"/>
  <c r="O240" i="2"/>
  <c r="AY242" i="2"/>
  <c r="P242" i="2" s="1"/>
  <c r="AZ242" i="2" s="1"/>
  <c r="BK248" i="2"/>
  <c r="BM248" i="2" s="1"/>
  <c r="BL239" i="2"/>
  <c r="M239" i="2"/>
  <c r="BA264" i="2"/>
  <c r="BB264" i="2" s="1"/>
  <c r="BE264" i="2" s="1"/>
  <c r="L264" i="2" s="1"/>
  <c r="BH264" i="2" s="1"/>
  <c r="M264" i="2" s="1"/>
  <c r="O264" i="2"/>
  <c r="BA260" i="2"/>
  <c r="BB260" i="2" s="1"/>
  <c r="BE260" i="2" s="1"/>
  <c r="L260" i="2" s="1"/>
  <c r="BH260" i="2" s="1"/>
  <c r="M260" i="2" s="1"/>
  <c r="O260" i="2"/>
  <c r="N270" i="2"/>
  <c r="AY270" i="2"/>
  <c r="P270" i="2" s="1"/>
  <c r="AZ270" i="2" s="1"/>
  <c r="BL268" i="2"/>
  <c r="BL260" i="2"/>
  <c r="BL270" i="2"/>
  <c r="BL262" i="2"/>
  <c r="N272" i="2"/>
  <c r="N264" i="2"/>
  <c r="N262" i="2"/>
  <c r="N268" i="2"/>
  <c r="N260" i="2"/>
  <c r="AY268" i="2"/>
  <c r="P268" i="2" s="1"/>
  <c r="AZ268" i="2" s="1"/>
  <c r="O257" i="2"/>
  <c r="BA257" i="2"/>
  <c r="BB257" i="2" s="1"/>
  <c r="BE257" i="2" s="1"/>
  <c r="L257" i="2" s="1"/>
  <c r="BH257" i="2" s="1"/>
  <c r="M257" i="2" s="1"/>
  <c r="N266" i="2"/>
  <c r="O258" i="2"/>
  <c r="BA258" i="2"/>
  <c r="BB258" i="2" s="1"/>
  <c r="BE258" i="2" s="1"/>
  <c r="L258" i="2" s="1"/>
  <c r="AY262" i="2"/>
  <c r="P262" i="2" s="1"/>
  <c r="AZ262" i="2" s="1"/>
  <c r="BL264" i="2"/>
  <c r="AY272" i="2"/>
  <c r="P272" i="2" s="1"/>
  <c r="AZ272" i="2" s="1"/>
  <c r="BL266" i="2"/>
  <c r="AY266" i="2"/>
  <c r="P266" i="2" s="1"/>
  <c r="AZ266" i="2" s="1"/>
  <c r="BJ267" i="2" l="1"/>
  <c r="BK256" i="2"/>
  <c r="BM256" i="2" s="1"/>
  <c r="BJ256" i="2"/>
  <c r="BK261" i="2"/>
  <c r="BM261" i="2" s="1"/>
  <c r="BA245" i="2"/>
  <c r="BB245" i="2" s="1"/>
  <c r="BE245" i="2" s="1"/>
  <c r="L245" i="2" s="1"/>
  <c r="BH245" i="2" s="1"/>
  <c r="M245" i="2" s="1"/>
  <c r="O249" i="2"/>
  <c r="BK271" i="2"/>
  <c r="BM271" i="2" s="1"/>
  <c r="BI261" i="2"/>
  <c r="BK243" i="2"/>
  <c r="BM243" i="2" s="1"/>
  <c r="O261" i="2"/>
  <c r="O250" i="2"/>
  <c r="BM239" i="2"/>
  <c r="BA269" i="2"/>
  <c r="BB269" i="2" s="1"/>
  <c r="BE269" i="2" s="1"/>
  <c r="L269" i="2" s="1"/>
  <c r="BK265" i="2"/>
  <c r="BM265" i="2" s="1"/>
  <c r="BK259" i="2"/>
  <c r="BM259" i="2" s="1"/>
  <c r="BJ259" i="2"/>
  <c r="BI263" i="2"/>
  <c r="BJ271" i="2"/>
  <c r="BJ248" i="2"/>
  <c r="BK267" i="2"/>
  <c r="BM267" i="2" s="1"/>
  <c r="BI241" i="2"/>
  <c r="BJ265" i="2"/>
  <c r="BK244" i="2"/>
  <c r="BM244" i="2" s="1"/>
  <c r="BJ243" i="2"/>
  <c r="BK251" i="2"/>
  <c r="BM251" i="2" s="1"/>
  <c r="O254" i="2"/>
  <c r="BI244" i="2"/>
  <c r="BK264" i="2"/>
  <c r="BM264" i="2" s="1"/>
  <c r="BK257" i="2"/>
  <c r="BM257" i="2" s="1"/>
  <c r="BK260" i="2"/>
  <c r="BM260" i="2" s="1"/>
  <c r="BK255" i="2"/>
  <c r="BM255" i="2" s="1"/>
  <c r="BA253" i="2"/>
  <c r="BB253" i="2" s="1"/>
  <c r="BE253" i="2" s="1"/>
  <c r="L253" i="2" s="1"/>
  <c r="BH253" i="2" s="1"/>
  <c r="M253" i="2" s="1"/>
  <c r="O253" i="2"/>
  <c r="BI246" i="2"/>
  <c r="BJ246" i="2"/>
  <c r="BK254" i="2"/>
  <c r="BM254" i="2" s="1"/>
  <c r="BI239" i="2"/>
  <c r="BJ239" i="2"/>
  <c r="BI254" i="2"/>
  <c r="BJ254" i="2"/>
  <c r="BK245" i="2"/>
  <c r="BM245" i="2" s="1"/>
  <c r="BK246" i="2"/>
  <c r="BM246" i="2" s="1"/>
  <c r="BK250" i="2"/>
  <c r="BM250" i="2" s="1"/>
  <c r="BH249" i="2"/>
  <c r="M249" i="2" s="1"/>
  <c r="BK249" i="2"/>
  <c r="BM249" i="2" s="1"/>
  <c r="BA242" i="2"/>
  <c r="BB242" i="2" s="1"/>
  <c r="BE242" i="2" s="1"/>
  <c r="L242" i="2" s="1"/>
  <c r="BH242" i="2" s="1"/>
  <c r="M242" i="2" s="1"/>
  <c r="O242" i="2"/>
  <c r="BH252" i="2"/>
  <c r="M252" i="2" s="1"/>
  <c r="BK252" i="2"/>
  <c r="BM252" i="2" s="1"/>
  <c r="BI250" i="2"/>
  <c r="BJ250" i="2"/>
  <c r="BH240" i="2"/>
  <c r="M240" i="2" s="1"/>
  <c r="BK240" i="2"/>
  <c r="BM240" i="2" s="1"/>
  <c r="BI255" i="2"/>
  <c r="BJ255" i="2"/>
  <c r="BA247" i="2"/>
  <c r="BB247" i="2" s="1"/>
  <c r="BE247" i="2" s="1"/>
  <c r="L247" i="2" s="1"/>
  <c r="BH247" i="2" s="1"/>
  <c r="M247" i="2" s="1"/>
  <c r="O247" i="2"/>
  <c r="BI251" i="2"/>
  <c r="BJ251" i="2"/>
  <c r="BA272" i="2"/>
  <c r="BB272" i="2" s="1"/>
  <c r="BE272" i="2" s="1"/>
  <c r="L272" i="2" s="1"/>
  <c r="BH272" i="2" s="1"/>
  <c r="M272" i="2" s="1"/>
  <c r="O272" i="2"/>
  <c r="BH258" i="2"/>
  <c r="M258" i="2" s="1"/>
  <c r="BK258" i="2"/>
  <c r="BM258" i="2" s="1"/>
  <c r="BA266" i="2"/>
  <c r="BB266" i="2" s="1"/>
  <c r="BE266" i="2" s="1"/>
  <c r="L266" i="2" s="1"/>
  <c r="BH266" i="2" s="1"/>
  <c r="M266" i="2" s="1"/>
  <c r="O266" i="2"/>
  <c r="BA262" i="2"/>
  <c r="BB262" i="2" s="1"/>
  <c r="BE262" i="2" s="1"/>
  <c r="L262" i="2" s="1"/>
  <c r="O262" i="2"/>
  <c r="BJ257" i="2"/>
  <c r="BI257" i="2"/>
  <c r="BA268" i="2"/>
  <c r="BB268" i="2" s="1"/>
  <c r="BE268" i="2" s="1"/>
  <c r="L268" i="2" s="1"/>
  <c r="BH268" i="2" s="1"/>
  <c r="M268" i="2" s="1"/>
  <c r="O268" i="2"/>
  <c r="BA270" i="2"/>
  <c r="BB270" i="2" s="1"/>
  <c r="BE270" i="2" s="1"/>
  <c r="L270" i="2" s="1"/>
  <c r="O270" i="2"/>
  <c r="BI260" i="2"/>
  <c r="BJ260" i="2"/>
  <c r="BI264" i="2"/>
  <c r="BJ264" i="2"/>
  <c r="BH269" i="2" l="1"/>
  <c r="M269" i="2" s="1"/>
  <c r="BK269" i="2"/>
  <c r="BM269" i="2" s="1"/>
  <c r="BK253" i="2"/>
  <c r="BM253" i="2" s="1"/>
  <c r="BK272" i="2"/>
  <c r="BM272" i="2" s="1"/>
  <c r="BK266" i="2"/>
  <c r="BM266" i="2" s="1"/>
  <c r="BI253" i="2"/>
  <c r="BJ253" i="2"/>
  <c r="BI242" i="2"/>
  <c r="BJ242" i="2"/>
  <c r="BI240" i="2"/>
  <c r="BJ240" i="2"/>
  <c r="BI249" i="2"/>
  <c r="BJ249" i="2"/>
  <c r="BI245" i="2"/>
  <c r="BJ245" i="2"/>
  <c r="BK247" i="2"/>
  <c r="BM247" i="2" s="1"/>
  <c r="BI247" i="2"/>
  <c r="BJ247" i="2"/>
  <c r="BI252" i="2"/>
  <c r="BJ252" i="2"/>
  <c r="BK242" i="2"/>
  <c r="BM242" i="2" s="1"/>
  <c r="BH270" i="2"/>
  <c r="M270" i="2" s="1"/>
  <c r="BK270" i="2"/>
  <c r="BM270" i="2" s="1"/>
  <c r="BH262" i="2"/>
  <c r="M262" i="2" s="1"/>
  <c r="BK262" i="2"/>
  <c r="BM262" i="2" s="1"/>
  <c r="BJ258" i="2"/>
  <c r="BI258" i="2"/>
  <c r="BI268" i="2"/>
  <c r="BJ268" i="2"/>
  <c r="BI266" i="2"/>
  <c r="BJ266" i="2"/>
  <c r="BI272" i="2"/>
  <c r="BJ272" i="2"/>
  <c r="BK268" i="2"/>
  <c r="BM268" i="2" s="1"/>
  <c r="BI269" i="2" l="1"/>
  <c r="BJ269" i="2"/>
  <c r="BI262" i="2"/>
  <c r="BJ262" i="2"/>
  <c r="BI270" i="2"/>
  <c r="BJ270" i="2"/>
  <c r="BF86" i="2" l="1"/>
  <c r="BC86" i="2"/>
  <c r="BD86" i="2" s="1"/>
  <c r="AX86" i="2"/>
  <c r="AW86" i="2"/>
  <c r="AV86" i="2"/>
  <c r="AT86" i="2"/>
  <c r="AU86" i="2" s="1"/>
  <c r="R86" i="2"/>
  <c r="T86" i="2" s="1"/>
  <c r="BF85" i="2"/>
  <c r="BC85" i="2"/>
  <c r="BD85" i="2" s="1"/>
  <c r="AX85" i="2"/>
  <c r="AW85" i="2"/>
  <c r="AV85" i="2"/>
  <c r="AT85" i="2"/>
  <c r="K85" i="2" s="1"/>
  <c r="R85" i="2"/>
  <c r="T85" i="2" s="1"/>
  <c r="BF84" i="2"/>
  <c r="BC84" i="2"/>
  <c r="BD84" i="2" s="1"/>
  <c r="AX84" i="2"/>
  <c r="AW84" i="2"/>
  <c r="AV84" i="2"/>
  <c r="AT84" i="2"/>
  <c r="K84" i="2" s="1"/>
  <c r="R84" i="2"/>
  <c r="T84" i="2" s="1"/>
  <c r="BF83" i="2"/>
  <c r="BC83" i="2"/>
  <c r="BD83" i="2" s="1"/>
  <c r="AX83" i="2"/>
  <c r="AW83" i="2"/>
  <c r="AV83" i="2"/>
  <c r="AT83" i="2"/>
  <c r="K83" i="2" s="1"/>
  <c r="R83" i="2"/>
  <c r="T83" i="2" s="1"/>
  <c r="BF82" i="2"/>
  <c r="BC82" i="2"/>
  <c r="BD82" i="2" s="1"/>
  <c r="BG82" i="2" s="1"/>
  <c r="AX82" i="2"/>
  <c r="AW82" i="2"/>
  <c r="AV82" i="2"/>
  <c r="AT82" i="2"/>
  <c r="K82" i="2" s="1"/>
  <c r="R82" i="2"/>
  <c r="T82" i="2" s="1"/>
  <c r="BF81" i="2"/>
  <c r="BC81" i="2"/>
  <c r="BD81" i="2" s="1"/>
  <c r="AX81" i="2"/>
  <c r="AW81" i="2"/>
  <c r="AV81" i="2"/>
  <c r="AT81" i="2"/>
  <c r="K81" i="2" s="1"/>
  <c r="R81" i="2"/>
  <c r="T81" i="2" s="1"/>
  <c r="BF80" i="2"/>
  <c r="BC80" i="2"/>
  <c r="BD80" i="2" s="1"/>
  <c r="AX80" i="2"/>
  <c r="AW80" i="2"/>
  <c r="AV80" i="2"/>
  <c r="AT80" i="2"/>
  <c r="K80" i="2" s="1"/>
  <c r="R80" i="2"/>
  <c r="T80" i="2" s="1"/>
  <c r="BF79" i="2"/>
  <c r="BC79" i="2"/>
  <c r="BD79" i="2" s="1"/>
  <c r="AX79" i="2"/>
  <c r="AW79" i="2"/>
  <c r="AV79" i="2"/>
  <c r="AT79" i="2"/>
  <c r="K79" i="2" s="1"/>
  <c r="R79" i="2"/>
  <c r="T79" i="2" s="1"/>
  <c r="BF78" i="2"/>
  <c r="BC78" i="2"/>
  <c r="BD78" i="2" s="1"/>
  <c r="AX78" i="2"/>
  <c r="AW78" i="2"/>
  <c r="AV78" i="2"/>
  <c r="AT78" i="2"/>
  <c r="AU78" i="2" s="1"/>
  <c r="N78" i="2" s="1"/>
  <c r="R78" i="2"/>
  <c r="T78" i="2" s="1"/>
  <c r="BF77" i="2"/>
  <c r="BC77" i="2"/>
  <c r="BD77" i="2" s="1"/>
  <c r="AX77" i="2"/>
  <c r="AW77" i="2"/>
  <c r="AV77" i="2"/>
  <c r="AT77" i="2"/>
  <c r="K77" i="2" s="1"/>
  <c r="R77" i="2"/>
  <c r="T77" i="2" s="1"/>
  <c r="BF76" i="2"/>
  <c r="BC76" i="2"/>
  <c r="BD76" i="2" s="1"/>
  <c r="AX76" i="2"/>
  <c r="AW76" i="2"/>
  <c r="AV76" i="2"/>
  <c r="AT76" i="2"/>
  <c r="K76" i="2" s="1"/>
  <c r="R76" i="2"/>
  <c r="T76" i="2" s="1"/>
  <c r="BF75" i="2"/>
  <c r="BC75" i="2"/>
  <c r="BD75" i="2" s="1"/>
  <c r="AX75" i="2"/>
  <c r="AW75" i="2"/>
  <c r="AV75" i="2"/>
  <c r="AT75" i="2"/>
  <c r="K75" i="2" s="1"/>
  <c r="R75" i="2"/>
  <c r="T75" i="2" s="1"/>
  <c r="BF74" i="2"/>
  <c r="BC74" i="2"/>
  <c r="BD74" i="2" s="1"/>
  <c r="AX74" i="2"/>
  <c r="AW74" i="2"/>
  <c r="AV74" i="2"/>
  <c r="AT74" i="2"/>
  <c r="K74" i="2" s="1"/>
  <c r="R74" i="2"/>
  <c r="T74" i="2" s="1"/>
  <c r="BF73" i="2"/>
  <c r="BC73" i="2"/>
  <c r="BD73" i="2" s="1"/>
  <c r="AX73" i="2"/>
  <c r="AW73" i="2"/>
  <c r="AV73" i="2"/>
  <c r="AT73" i="2"/>
  <c r="K73" i="2" s="1"/>
  <c r="R73" i="2"/>
  <c r="T73" i="2" s="1"/>
  <c r="BF72" i="2"/>
  <c r="BC72" i="2"/>
  <c r="BD72" i="2" s="1"/>
  <c r="AX72" i="2"/>
  <c r="AW72" i="2"/>
  <c r="AV72" i="2"/>
  <c r="AT72" i="2"/>
  <c r="AU72" i="2" s="1"/>
  <c r="R72" i="2"/>
  <c r="T72" i="2" s="1"/>
  <c r="BF71" i="2"/>
  <c r="BC71" i="2"/>
  <c r="BD71" i="2" s="1"/>
  <c r="AX71" i="2"/>
  <c r="AW71" i="2"/>
  <c r="AV71" i="2"/>
  <c r="AT71" i="2"/>
  <c r="AU71" i="2" s="1"/>
  <c r="R71" i="2"/>
  <c r="T71" i="2" s="1"/>
  <c r="BF70" i="2"/>
  <c r="BC70" i="2"/>
  <c r="BD70" i="2" s="1"/>
  <c r="BG70" i="2" s="1"/>
  <c r="AX70" i="2"/>
  <c r="AW70" i="2"/>
  <c r="AV70" i="2"/>
  <c r="AT70" i="2"/>
  <c r="AU70" i="2" s="1"/>
  <c r="R70" i="2"/>
  <c r="T70" i="2" s="1"/>
  <c r="BF119" i="2"/>
  <c r="BC119" i="2"/>
  <c r="BD119" i="2" s="1"/>
  <c r="AX119" i="2"/>
  <c r="AW119" i="2"/>
  <c r="AV119" i="2"/>
  <c r="AT119" i="2"/>
  <c r="R119" i="2"/>
  <c r="T119" i="2" s="1"/>
  <c r="BF118" i="2"/>
  <c r="BC118" i="2"/>
  <c r="BD118" i="2" s="1"/>
  <c r="AX118" i="2"/>
  <c r="AW118" i="2"/>
  <c r="AV118" i="2"/>
  <c r="AT118" i="2"/>
  <c r="K118" i="2" s="1"/>
  <c r="R118" i="2"/>
  <c r="T118" i="2" s="1"/>
  <c r="BF117" i="2"/>
  <c r="BC117" i="2"/>
  <c r="BD117" i="2" s="1"/>
  <c r="AX117" i="2"/>
  <c r="AW117" i="2"/>
  <c r="AV117" i="2"/>
  <c r="AT117" i="2"/>
  <c r="AU117" i="2" s="1"/>
  <c r="N117" i="2" s="1"/>
  <c r="R117" i="2"/>
  <c r="T117" i="2" s="1"/>
  <c r="BF116" i="2"/>
  <c r="BC116" i="2"/>
  <c r="BD116" i="2" s="1"/>
  <c r="AX116" i="2"/>
  <c r="AW116" i="2"/>
  <c r="AV116" i="2"/>
  <c r="AT116" i="2"/>
  <c r="R116" i="2"/>
  <c r="T116" i="2" s="1"/>
  <c r="BF115" i="2"/>
  <c r="BC115" i="2"/>
  <c r="BD115" i="2" s="1"/>
  <c r="AX115" i="2"/>
  <c r="AW115" i="2"/>
  <c r="AV115" i="2"/>
  <c r="AT115" i="2"/>
  <c r="AU115" i="2" s="1"/>
  <c r="N115" i="2" s="1"/>
  <c r="R115" i="2"/>
  <c r="T115" i="2" s="1"/>
  <c r="BF114" i="2"/>
  <c r="BC114" i="2"/>
  <c r="BD114" i="2" s="1"/>
  <c r="AX114" i="2"/>
  <c r="AW114" i="2"/>
  <c r="AV114" i="2"/>
  <c r="AT114" i="2"/>
  <c r="R114" i="2"/>
  <c r="T114" i="2" s="1"/>
  <c r="BF113" i="2"/>
  <c r="BC113" i="2"/>
  <c r="BD113" i="2" s="1"/>
  <c r="AX113" i="2"/>
  <c r="AW113" i="2"/>
  <c r="AV113" i="2"/>
  <c r="AT113" i="2"/>
  <c r="K113" i="2" s="1"/>
  <c r="R113" i="2"/>
  <c r="T113" i="2" s="1"/>
  <c r="BF112" i="2"/>
  <c r="BC112" i="2"/>
  <c r="BD112" i="2" s="1"/>
  <c r="AX112" i="2"/>
  <c r="AW112" i="2"/>
  <c r="AV112" i="2"/>
  <c r="AT112" i="2"/>
  <c r="K112" i="2" s="1"/>
  <c r="R112" i="2"/>
  <c r="T112" i="2" s="1"/>
  <c r="BF111" i="2"/>
  <c r="BC111" i="2"/>
  <c r="BD111" i="2" s="1"/>
  <c r="AX111" i="2"/>
  <c r="AW111" i="2"/>
  <c r="AV111" i="2"/>
  <c r="AT111" i="2"/>
  <c r="AU111" i="2" s="1"/>
  <c r="N111" i="2" s="1"/>
  <c r="R111" i="2"/>
  <c r="T111" i="2" s="1"/>
  <c r="BF110" i="2"/>
  <c r="BC110" i="2"/>
  <c r="BD110" i="2" s="1"/>
  <c r="AX110" i="2"/>
  <c r="AW110" i="2"/>
  <c r="AV110" i="2"/>
  <c r="AT110" i="2"/>
  <c r="K110" i="2" s="1"/>
  <c r="R110" i="2"/>
  <c r="T110" i="2" s="1"/>
  <c r="BF109" i="2"/>
  <c r="BC109" i="2"/>
  <c r="BD109" i="2" s="1"/>
  <c r="AX109" i="2"/>
  <c r="AW109" i="2"/>
  <c r="AV109" i="2"/>
  <c r="AT109" i="2"/>
  <c r="K109" i="2" s="1"/>
  <c r="R109" i="2"/>
  <c r="T109" i="2" s="1"/>
  <c r="BF108" i="2"/>
  <c r="BC108" i="2"/>
  <c r="BD108" i="2" s="1"/>
  <c r="AX108" i="2"/>
  <c r="AW108" i="2"/>
  <c r="AV108" i="2"/>
  <c r="AT108" i="2"/>
  <c r="K108" i="2" s="1"/>
  <c r="R108" i="2"/>
  <c r="T108" i="2" s="1"/>
  <c r="BF107" i="2"/>
  <c r="BC107" i="2"/>
  <c r="BD107" i="2" s="1"/>
  <c r="AX107" i="2"/>
  <c r="AW107" i="2"/>
  <c r="AV107" i="2"/>
  <c r="AT107" i="2"/>
  <c r="K107" i="2" s="1"/>
  <c r="R107" i="2"/>
  <c r="T107" i="2" s="1"/>
  <c r="BF106" i="2"/>
  <c r="BC106" i="2"/>
  <c r="BD106" i="2" s="1"/>
  <c r="AX106" i="2"/>
  <c r="AW106" i="2"/>
  <c r="AV106" i="2"/>
  <c r="AT106" i="2"/>
  <c r="K106" i="2" s="1"/>
  <c r="R106" i="2"/>
  <c r="T106" i="2" s="1"/>
  <c r="BF105" i="2"/>
  <c r="BC105" i="2"/>
  <c r="BD105" i="2" s="1"/>
  <c r="AX105" i="2"/>
  <c r="AW105" i="2"/>
  <c r="AV105" i="2"/>
  <c r="AT105" i="2"/>
  <c r="AU105" i="2" s="1"/>
  <c r="R105" i="2"/>
  <c r="T105" i="2" s="1"/>
  <c r="BF104" i="2"/>
  <c r="BC104" i="2"/>
  <c r="BD104" i="2" s="1"/>
  <c r="AX104" i="2"/>
  <c r="AW104" i="2"/>
  <c r="AV104" i="2"/>
  <c r="AT104" i="2"/>
  <c r="K104" i="2" s="1"/>
  <c r="R104" i="2"/>
  <c r="T104" i="2" s="1"/>
  <c r="BF103" i="2"/>
  <c r="BC103" i="2"/>
  <c r="BD103" i="2" s="1"/>
  <c r="AX103" i="2"/>
  <c r="AW103" i="2"/>
  <c r="AV103" i="2"/>
  <c r="AT103" i="2"/>
  <c r="AU103" i="2" s="1"/>
  <c r="R103" i="2"/>
  <c r="T103" i="2" s="1"/>
  <c r="BF187" i="2"/>
  <c r="BC187" i="2"/>
  <c r="BD187" i="2" s="1"/>
  <c r="AX187" i="2"/>
  <c r="AW187" i="2"/>
  <c r="AV187" i="2"/>
  <c r="AT187" i="2"/>
  <c r="K187" i="2" s="1"/>
  <c r="R187" i="2"/>
  <c r="T187" i="2" s="1"/>
  <c r="BF186" i="2"/>
  <c r="BC186" i="2"/>
  <c r="BD186" i="2" s="1"/>
  <c r="AX186" i="2"/>
  <c r="AW186" i="2"/>
  <c r="AV186" i="2"/>
  <c r="AT186" i="2"/>
  <c r="K186" i="2" s="1"/>
  <c r="R186" i="2"/>
  <c r="T186" i="2" s="1"/>
  <c r="BF185" i="2"/>
  <c r="BC185" i="2"/>
  <c r="BD185" i="2" s="1"/>
  <c r="AX185" i="2"/>
  <c r="AW185" i="2"/>
  <c r="AV185" i="2"/>
  <c r="AT185" i="2"/>
  <c r="K185" i="2" s="1"/>
  <c r="R185" i="2"/>
  <c r="T185" i="2" s="1"/>
  <c r="BF184" i="2"/>
  <c r="BC184" i="2"/>
  <c r="BD184" i="2" s="1"/>
  <c r="AX184" i="2"/>
  <c r="AW184" i="2"/>
  <c r="AV184" i="2"/>
  <c r="AT184" i="2"/>
  <c r="AU184" i="2" s="1"/>
  <c r="N184" i="2" s="1"/>
  <c r="R184" i="2"/>
  <c r="T184" i="2" s="1"/>
  <c r="BF183" i="2"/>
  <c r="BC183" i="2"/>
  <c r="BD183" i="2" s="1"/>
  <c r="AX183" i="2"/>
  <c r="AW183" i="2"/>
  <c r="AV183" i="2"/>
  <c r="AT183" i="2"/>
  <c r="R183" i="2"/>
  <c r="T183" i="2" s="1"/>
  <c r="BF182" i="2"/>
  <c r="BC182" i="2"/>
  <c r="BD182" i="2" s="1"/>
  <c r="AX182" i="2"/>
  <c r="AW182" i="2"/>
  <c r="AV182" i="2"/>
  <c r="AT182" i="2"/>
  <c r="AU182" i="2" s="1"/>
  <c r="N182" i="2" s="1"/>
  <c r="R182" i="2"/>
  <c r="T182" i="2" s="1"/>
  <c r="BF181" i="2"/>
  <c r="BC181" i="2"/>
  <c r="BD181" i="2" s="1"/>
  <c r="AX181" i="2"/>
  <c r="AW181" i="2"/>
  <c r="AV181" i="2"/>
  <c r="AT181" i="2"/>
  <c r="R181" i="2"/>
  <c r="T181" i="2" s="1"/>
  <c r="BF180" i="2"/>
  <c r="BC180" i="2"/>
  <c r="BD180" i="2" s="1"/>
  <c r="AX180" i="2"/>
  <c r="AW180" i="2"/>
  <c r="AV180" i="2"/>
  <c r="AT180" i="2"/>
  <c r="AU180" i="2" s="1"/>
  <c r="N180" i="2" s="1"/>
  <c r="R180" i="2"/>
  <c r="T180" i="2" s="1"/>
  <c r="BF179" i="2"/>
  <c r="BC179" i="2"/>
  <c r="BD179" i="2" s="1"/>
  <c r="AX179" i="2"/>
  <c r="AW179" i="2"/>
  <c r="AV179" i="2"/>
  <c r="AT179" i="2"/>
  <c r="R179" i="2"/>
  <c r="T179" i="2" s="1"/>
  <c r="BF178" i="2"/>
  <c r="BC178" i="2"/>
  <c r="BD178" i="2" s="1"/>
  <c r="AX178" i="2"/>
  <c r="AW178" i="2"/>
  <c r="AV178" i="2"/>
  <c r="AT178" i="2"/>
  <c r="AU178" i="2" s="1"/>
  <c r="N178" i="2" s="1"/>
  <c r="R178" i="2"/>
  <c r="T178" i="2" s="1"/>
  <c r="BF177" i="2"/>
  <c r="BC177" i="2"/>
  <c r="BD177" i="2" s="1"/>
  <c r="AX177" i="2"/>
  <c r="AW177" i="2"/>
  <c r="AV177" i="2"/>
  <c r="AT177" i="2"/>
  <c r="R177" i="2"/>
  <c r="T177" i="2" s="1"/>
  <c r="BF176" i="2"/>
  <c r="BC176" i="2"/>
  <c r="BD176" i="2" s="1"/>
  <c r="AX176" i="2"/>
  <c r="AW176" i="2"/>
  <c r="AV176" i="2"/>
  <c r="AT176" i="2"/>
  <c r="AU176" i="2" s="1"/>
  <c r="N176" i="2" s="1"/>
  <c r="R176" i="2"/>
  <c r="T176" i="2" s="1"/>
  <c r="BF175" i="2"/>
  <c r="BC175" i="2"/>
  <c r="BD175" i="2" s="1"/>
  <c r="AX175" i="2"/>
  <c r="AW175" i="2"/>
  <c r="AV175" i="2"/>
  <c r="AT175" i="2"/>
  <c r="R175" i="2"/>
  <c r="T175" i="2" s="1"/>
  <c r="BF174" i="2"/>
  <c r="BC174" i="2"/>
  <c r="BD174" i="2" s="1"/>
  <c r="AX174" i="2"/>
  <c r="AW174" i="2"/>
  <c r="AV174" i="2"/>
  <c r="AT174" i="2"/>
  <c r="AU174" i="2" s="1"/>
  <c r="N174" i="2" s="1"/>
  <c r="R174" i="2"/>
  <c r="T174" i="2" s="1"/>
  <c r="BF173" i="2"/>
  <c r="BC173" i="2"/>
  <c r="BD173" i="2" s="1"/>
  <c r="AX173" i="2"/>
  <c r="AW173" i="2"/>
  <c r="AV173" i="2"/>
  <c r="AT173" i="2"/>
  <c r="AU173" i="2" s="1"/>
  <c r="N173" i="2" s="1"/>
  <c r="R173" i="2"/>
  <c r="T173" i="2" s="1"/>
  <c r="BF172" i="2"/>
  <c r="BC172" i="2"/>
  <c r="BD172" i="2" s="1"/>
  <c r="AX172" i="2"/>
  <c r="AW172" i="2"/>
  <c r="AV172" i="2"/>
  <c r="AT172" i="2"/>
  <c r="AU172" i="2" s="1"/>
  <c r="R172" i="2"/>
  <c r="T172" i="2" s="1"/>
  <c r="BF171" i="2"/>
  <c r="BC171" i="2"/>
  <c r="BD171" i="2" s="1"/>
  <c r="AX171" i="2"/>
  <c r="AW171" i="2"/>
  <c r="AV171" i="2"/>
  <c r="AT171" i="2"/>
  <c r="AU171" i="2" s="1"/>
  <c r="N171" i="2" s="1"/>
  <c r="R171" i="2"/>
  <c r="T171" i="2" s="1"/>
  <c r="BF204" i="2"/>
  <c r="BC204" i="2"/>
  <c r="BD204" i="2" s="1"/>
  <c r="AX204" i="2"/>
  <c r="AW204" i="2"/>
  <c r="AV204" i="2"/>
  <c r="AT204" i="2"/>
  <c r="K204" i="2" s="1"/>
  <c r="R204" i="2"/>
  <c r="T204" i="2" s="1"/>
  <c r="BF203" i="2"/>
  <c r="BC203" i="2"/>
  <c r="BD203" i="2" s="1"/>
  <c r="AX203" i="2"/>
  <c r="AW203" i="2"/>
  <c r="AV203" i="2"/>
  <c r="AT203" i="2"/>
  <c r="AU203" i="2" s="1"/>
  <c r="R203" i="2"/>
  <c r="T203" i="2" s="1"/>
  <c r="BF202" i="2"/>
  <c r="BC202" i="2"/>
  <c r="BD202" i="2" s="1"/>
  <c r="AX202" i="2"/>
  <c r="AW202" i="2"/>
  <c r="AV202" i="2"/>
  <c r="AT202" i="2"/>
  <c r="K202" i="2" s="1"/>
  <c r="R202" i="2"/>
  <c r="T202" i="2" s="1"/>
  <c r="BF201" i="2"/>
  <c r="BC201" i="2"/>
  <c r="BD201" i="2" s="1"/>
  <c r="AX201" i="2"/>
  <c r="AW201" i="2"/>
  <c r="AV201" i="2"/>
  <c r="AT201" i="2"/>
  <c r="AU201" i="2" s="1"/>
  <c r="R201" i="2"/>
  <c r="T201" i="2" s="1"/>
  <c r="BF200" i="2"/>
  <c r="BC200" i="2"/>
  <c r="BD200" i="2" s="1"/>
  <c r="AX200" i="2"/>
  <c r="AW200" i="2"/>
  <c r="AV200" i="2"/>
  <c r="AT200" i="2"/>
  <c r="R200" i="2"/>
  <c r="T200" i="2" s="1"/>
  <c r="BF199" i="2"/>
  <c r="BC199" i="2"/>
  <c r="BD199" i="2" s="1"/>
  <c r="AX199" i="2"/>
  <c r="AW199" i="2"/>
  <c r="AV199" i="2"/>
  <c r="AT199" i="2"/>
  <c r="AU199" i="2" s="1"/>
  <c r="N199" i="2" s="1"/>
  <c r="R199" i="2"/>
  <c r="T199" i="2" s="1"/>
  <c r="BF198" i="2"/>
  <c r="BC198" i="2"/>
  <c r="BD198" i="2" s="1"/>
  <c r="AX198" i="2"/>
  <c r="AW198" i="2"/>
  <c r="AV198" i="2"/>
  <c r="AT198" i="2"/>
  <c r="R198" i="2"/>
  <c r="T198" i="2" s="1"/>
  <c r="BF197" i="2"/>
  <c r="BC197" i="2"/>
  <c r="BD197" i="2" s="1"/>
  <c r="AX197" i="2"/>
  <c r="AW197" i="2"/>
  <c r="AV197" i="2"/>
  <c r="AT197" i="2"/>
  <c r="AU197" i="2" s="1"/>
  <c r="N197" i="2" s="1"/>
  <c r="R197" i="2"/>
  <c r="T197" i="2" s="1"/>
  <c r="BF196" i="2"/>
  <c r="BC196" i="2"/>
  <c r="BD196" i="2" s="1"/>
  <c r="AX196" i="2"/>
  <c r="AW196" i="2"/>
  <c r="AV196" i="2"/>
  <c r="AT196" i="2"/>
  <c r="R196" i="2"/>
  <c r="T196" i="2" s="1"/>
  <c r="BF195" i="2"/>
  <c r="BC195" i="2"/>
  <c r="BD195" i="2" s="1"/>
  <c r="AX195" i="2"/>
  <c r="AW195" i="2"/>
  <c r="AV195" i="2"/>
  <c r="AT195" i="2"/>
  <c r="AU195" i="2" s="1"/>
  <c r="N195" i="2" s="1"/>
  <c r="R195" i="2"/>
  <c r="T195" i="2" s="1"/>
  <c r="BF194" i="2"/>
  <c r="BC194" i="2"/>
  <c r="BD194" i="2" s="1"/>
  <c r="AX194" i="2"/>
  <c r="AW194" i="2"/>
  <c r="AV194" i="2"/>
  <c r="AT194" i="2"/>
  <c r="R194" i="2"/>
  <c r="T194" i="2" s="1"/>
  <c r="BF193" i="2"/>
  <c r="BC193" i="2"/>
  <c r="BD193" i="2" s="1"/>
  <c r="AX193" i="2"/>
  <c r="AW193" i="2"/>
  <c r="AV193" i="2"/>
  <c r="AT193" i="2"/>
  <c r="AU193" i="2" s="1"/>
  <c r="N193" i="2" s="1"/>
  <c r="R193" i="2"/>
  <c r="T193" i="2" s="1"/>
  <c r="BF192" i="2"/>
  <c r="BC192" i="2"/>
  <c r="BD192" i="2" s="1"/>
  <c r="AX192" i="2"/>
  <c r="AW192" i="2"/>
  <c r="AV192" i="2"/>
  <c r="AT192" i="2"/>
  <c r="R192" i="2"/>
  <c r="T192" i="2" s="1"/>
  <c r="BF191" i="2"/>
  <c r="BC191" i="2"/>
  <c r="BD191" i="2" s="1"/>
  <c r="AX191" i="2"/>
  <c r="AW191" i="2"/>
  <c r="AV191" i="2"/>
  <c r="AT191" i="2"/>
  <c r="AU191" i="2" s="1"/>
  <c r="N191" i="2" s="1"/>
  <c r="R191" i="2"/>
  <c r="T191" i="2" s="1"/>
  <c r="BF190" i="2"/>
  <c r="BC190" i="2"/>
  <c r="BD190" i="2" s="1"/>
  <c r="AX190" i="2"/>
  <c r="AW190" i="2"/>
  <c r="AV190" i="2"/>
  <c r="AT190" i="2"/>
  <c r="AU190" i="2" s="1"/>
  <c r="N190" i="2" s="1"/>
  <c r="R190" i="2"/>
  <c r="T190" i="2" s="1"/>
  <c r="BF189" i="2"/>
  <c r="BC189" i="2"/>
  <c r="BD189" i="2" s="1"/>
  <c r="AX189" i="2"/>
  <c r="AW189" i="2"/>
  <c r="AV189" i="2"/>
  <c r="AT189" i="2"/>
  <c r="AU189" i="2" s="1"/>
  <c r="N189" i="2" s="1"/>
  <c r="R189" i="2"/>
  <c r="T189" i="2" s="1"/>
  <c r="BF188" i="2"/>
  <c r="BC188" i="2"/>
  <c r="BD188" i="2" s="1"/>
  <c r="AX188" i="2"/>
  <c r="AW188" i="2"/>
  <c r="AV188" i="2"/>
  <c r="AT188" i="2"/>
  <c r="K188" i="2" s="1"/>
  <c r="R188" i="2"/>
  <c r="T188" i="2" s="1"/>
  <c r="BF69" i="2"/>
  <c r="BC69" i="2"/>
  <c r="BD69" i="2" s="1"/>
  <c r="AX69" i="2"/>
  <c r="AW69" i="2"/>
  <c r="AV69" i="2"/>
  <c r="AT69" i="2"/>
  <c r="K69" i="2" s="1"/>
  <c r="R69" i="2"/>
  <c r="T69" i="2" s="1"/>
  <c r="BF68" i="2"/>
  <c r="BC68" i="2"/>
  <c r="BD68" i="2" s="1"/>
  <c r="AX68" i="2"/>
  <c r="AW68" i="2"/>
  <c r="AV68" i="2"/>
  <c r="AT68" i="2"/>
  <c r="K68" i="2" s="1"/>
  <c r="R68" i="2"/>
  <c r="T68" i="2" s="1"/>
  <c r="BF67" i="2"/>
  <c r="BC67" i="2"/>
  <c r="BD67" i="2" s="1"/>
  <c r="AX67" i="2"/>
  <c r="AW67" i="2"/>
  <c r="AV67" i="2"/>
  <c r="AT67" i="2"/>
  <c r="K67" i="2" s="1"/>
  <c r="R67" i="2"/>
  <c r="T67" i="2" s="1"/>
  <c r="BF66" i="2"/>
  <c r="BC66" i="2"/>
  <c r="BD66" i="2" s="1"/>
  <c r="AX66" i="2"/>
  <c r="AW66" i="2"/>
  <c r="AV66" i="2"/>
  <c r="AT66" i="2"/>
  <c r="AU66" i="2" s="1"/>
  <c r="R66" i="2"/>
  <c r="T66" i="2" s="1"/>
  <c r="BF65" i="2"/>
  <c r="BC65" i="2"/>
  <c r="BD65" i="2" s="1"/>
  <c r="AX65" i="2"/>
  <c r="AW65" i="2"/>
  <c r="AV65" i="2"/>
  <c r="AT65" i="2"/>
  <c r="K65" i="2" s="1"/>
  <c r="R65" i="2"/>
  <c r="T65" i="2" s="1"/>
  <c r="BF64" i="2"/>
  <c r="BC64" i="2"/>
  <c r="BD64" i="2" s="1"/>
  <c r="AX64" i="2"/>
  <c r="AW64" i="2"/>
  <c r="AV64" i="2"/>
  <c r="AT64" i="2"/>
  <c r="K64" i="2" s="1"/>
  <c r="R64" i="2"/>
  <c r="T64" i="2" s="1"/>
  <c r="BF63" i="2"/>
  <c r="BC63" i="2"/>
  <c r="BD63" i="2" s="1"/>
  <c r="AX63" i="2"/>
  <c r="AW63" i="2"/>
  <c r="AV63" i="2"/>
  <c r="AT63" i="2"/>
  <c r="K63" i="2" s="1"/>
  <c r="R63" i="2"/>
  <c r="T63" i="2" s="1"/>
  <c r="BF62" i="2"/>
  <c r="BC62" i="2"/>
  <c r="BD62" i="2" s="1"/>
  <c r="AX62" i="2"/>
  <c r="AW62" i="2"/>
  <c r="AV62" i="2"/>
  <c r="AT62" i="2"/>
  <c r="AU62" i="2" s="1"/>
  <c r="R62" i="2"/>
  <c r="T62" i="2" s="1"/>
  <c r="BF61" i="2"/>
  <c r="BC61" i="2"/>
  <c r="BD61" i="2" s="1"/>
  <c r="AX61" i="2"/>
  <c r="AW61" i="2"/>
  <c r="AV61" i="2"/>
  <c r="AT61" i="2"/>
  <c r="K61" i="2" s="1"/>
  <c r="R61" i="2"/>
  <c r="T61" i="2" s="1"/>
  <c r="BF60" i="2"/>
  <c r="BC60" i="2"/>
  <c r="BD60" i="2" s="1"/>
  <c r="AX60" i="2"/>
  <c r="AW60" i="2"/>
  <c r="AV60" i="2"/>
  <c r="AT60" i="2"/>
  <c r="K60" i="2" s="1"/>
  <c r="R60" i="2"/>
  <c r="T60" i="2" s="1"/>
  <c r="BF59" i="2"/>
  <c r="BC59" i="2"/>
  <c r="BD59" i="2" s="1"/>
  <c r="AX59" i="2"/>
  <c r="AW59" i="2"/>
  <c r="AV59" i="2"/>
  <c r="AT59" i="2"/>
  <c r="K59" i="2" s="1"/>
  <c r="R59" i="2"/>
  <c r="T59" i="2" s="1"/>
  <c r="BF58" i="2"/>
  <c r="BC58" i="2"/>
  <c r="BD58" i="2" s="1"/>
  <c r="AX58" i="2"/>
  <c r="AW58" i="2"/>
  <c r="AV58" i="2"/>
  <c r="AT58" i="2"/>
  <c r="AU58" i="2" s="1"/>
  <c r="R58" i="2"/>
  <c r="T58" i="2" s="1"/>
  <c r="BF57" i="2"/>
  <c r="BC57" i="2"/>
  <c r="BD57" i="2" s="1"/>
  <c r="AX57" i="2"/>
  <c r="AW57" i="2"/>
  <c r="AV57" i="2"/>
  <c r="AT57" i="2"/>
  <c r="R57" i="2"/>
  <c r="T57" i="2" s="1"/>
  <c r="BF56" i="2"/>
  <c r="BC56" i="2"/>
  <c r="BD56" i="2" s="1"/>
  <c r="AX56" i="2"/>
  <c r="AW56" i="2"/>
  <c r="AV56" i="2"/>
  <c r="AT56" i="2"/>
  <c r="K56" i="2" s="1"/>
  <c r="R56" i="2"/>
  <c r="T56" i="2" s="1"/>
  <c r="BF55" i="2"/>
  <c r="BC55" i="2"/>
  <c r="BD55" i="2" s="1"/>
  <c r="AX55" i="2"/>
  <c r="AW55" i="2"/>
  <c r="AV55" i="2"/>
  <c r="AT55" i="2"/>
  <c r="AU55" i="2" s="1"/>
  <c r="N55" i="2" s="1"/>
  <c r="R55" i="2"/>
  <c r="T55" i="2" s="1"/>
  <c r="BF54" i="2"/>
  <c r="BC54" i="2"/>
  <c r="BD54" i="2" s="1"/>
  <c r="AX54" i="2"/>
  <c r="AW54" i="2"/>
  <c r="AV54" i="2"/>
  <c r="AT54" i="2"/>
  <c r="AU54" i="2" s="1"/>
  <c r="R54" i="2"/>
  <c r="T54" i="2" s="1"/>
  <c r="BF53" i="2"/>
  <c r="BC53" i="2"/>
  <c r="BD53" i="2" s="1"/>
  <c r="AX53" i="2"/>
  <c r="AW53" i="2"/>
  <c r="AV53" i="2"/>
  <c r="AT53" i="2"/>
  <c r="AU53" i="2" s="1"/>
  <c r="R53" i="2"/>
  <c r="T53" i="2" s="1"/>
  <c r="BG85" i="2" l="1"/>
  <c r="BG56" i="2"/>
  <c r="BG68" i="2"/>
  <c r="BG188" i="2"/>
  <c r="BG186" i="2"/>
  <c r="K173" i="2"/>
  <c r="BL173" i="2" s="1"/>
  <c r="BG64" i="2"/>
  <c r="K111" i="2"/>
  <c r="BL111" i="2" s="1"/>
  <c r="BG75" i="2"/>
  <c r="BG187" i="2"/>
  <c r="BG61" i="2"/>
  <c r="K176" i="2"/>
  <c r="BL176" i="2" s="1"/>
  <c r="BG198" i="2"/>
  <c r="BG114" i="2"/>
  <c r="BG76" i="2"/>
  <c r="BG65" i="2"/>
  <c r="BG111" i="2"/>
  <c r="BG175" i="2"/>
  <c r="K184" i="2"/>
  <c r="BL184" i="2" s="1"/>
  <c r="AU112" i="2"/>
  <c r="N112" i="2" s="1"/>
  <c r="AU104" i="2"/>
  <c r="N104" i="2" s="1"/>
  <c r="K178" i="2"/>
  <c r="BL178" i="2" s="1"/>
  <c r="BG179" i="2"/>
  <c r="BG112" i="2"/>
  <c r="BG86" i="2"/>
  <c r="K197" i="2"/>
  <c r="BL197" i="2" s="1"/>
  <c r="BG104" i="2"/>
  <c r="BG118" i="2"/>
  <c r="BG203" i="2"/>
  <c r="BG171" i="2"/>
  <c r="K172" i="2"/>
  <c r="BL172" i="2" s="1"/>
  <c r="BG117" i="2"/>
  <c r="K78" i="2"/>
  <c r="BL78" i="2" s="1"/>
  <c r="BG60" i="2"/>
  <c r="BG74" i="2"/>
  <c r="BG57" i="2"/>
  <c r="BG69" i="2"/>
  <c r="BG108" i="2"/>
  <c r="K115" i="2"/>
  <c r="BL115" i="2" s="1"/>
  <c r="BG196" i="2"/>
  <c r="K180" i="2"/>
  <c r="BL180" i="2" s="1"/>
  <c r="BG83" i="2"/>
  <c r="K86" i="2"/>
  <c r="BL86" i="2" s="1"/>
  <c r="BG109" i="2"/>
  <c r="K195" i="2"/>
  <c r="BL195" i="2" s="1"/>
  <c r="BL186" i="2"/>
  <c r="AU107" i="2"/>
  <c r="N107" i="2" s="1"/>
  <c r="BL109" i="2"/>
  <c r="BG80" i="2"/>
  <c r="AU188" i="2"/>
  <c r="AY188" i="2" s="1"/>
  <c r="P188" i="2" s="1"/>
  <c r="AZ188" i="2" s="1"/>
  <c r="BA188" i="2" s="1"/>
  <c r="BB188" i="2" s="1"/>
  <c r="BE188" i="2" s="1"/>
  <c r="L188" i="2" s="1"/>
  <c r="BH188" i="2" s="1"/>
  <c r="M188" i="2" s="1"/>
  <c r="AY173" i="2"/>
  <c r="P173" i="2" s="1"/>
  <c r="AZ173" i="2" s="1"/>
  <c r="O173" i="2" s="1"/>
  <c r="K174" i="2"/>
  <c r="BL174" i="2" s="1"/>
  <c r="AY176" i="2"/>
  <c r="P176" i="2" s="1"/>
  <c r="AZ176" i="2" s="1"/>
  <c r="O176" i="2" s="1"/>
  <c r="BG105" i="2"/>
  <c r="AY115" i="2"/>
  <c r="P115" i="2" s="1"/>
  <c r="AZ115" i="2" s="1"/>
  <c r="BA115" i="2" s="1"/>
  <c r="BB115" i="2" s="1"/>
  <c r="BE115" i="2" s="1"/>
  <c r="L115" i="2" s="1"/>
  <c r="BH115" i="2" s="1"/>
  <c r="BG58" i="2"/>
  <c r="BG66" i="2"/>
  <c r="BG192" i="2"/>
  <c r="AY180" i="2"/>
  <c r="P180" i="2" s="1"/>
  <c r="AZ180" i="2" s="1"/>
  <c r="BA180" i="2" s="1"/>
  <c r="BB180" i="2" s="1"/>
  <c r="BE180" i="2" s="1"/>
  <c r="L180" i="2" s="1"/>
  <c r="BH180" i="2" s="1"/>
  <c r="AU80" i="2"/>
  <c r="N80" i="2" s="1"/>
  <c r="AU82" i="2"/>
  <c r="N82" i="2" s="1"/>
  <c r="K182" i="2"/>
  <c r="BL182" i="2" s="1"/>
  <c r="AY184" i="2"/>
  <c r="P184" i="2" s="1"/>
  <c r="AZ184" i="2" s="1"/>
  <c r="BA184" i="2" s="1"/>
  <c r="BB184" i="2" s="1"/>
  <c r="BE184" i="2" s="1"/>
  <c r="L184" i="2" s="1"/>
  <c r="BH184" i="2" s="1"/>
  <c r="AU186" i="2"/>
  <c r="N186" i="2" s="1"/>
  <c r="BL107" i="2"/>
  <c r="BL108" i="2"/>
  <c r="AU113" i="2"/>
  <c r="N113" i="2" s="1"/>
  <c r="AU74" i="2"/>
  <c r="N74" i="2" s="1"/>
  <c r="BG200" i="2"/>
  <c r="BG204" i="2"/>
  <c r="K171" i="2"/>
  <c r="BL171" i="2" s="1"/>
  <c r="BG183" i="2"/>
  <c r="BG107" i="2"/>
  <c r="K70" i="2"/>
  <c r="BL70" i="2" s="1"/>
  <c r="BG72" i="2"/>
  <c r="BG77" i="2"/>
  <c r="BG84" i="2"/>
  <c r="BG53" i="2"/>
  <c r="BG54" i="2"/>
  <c r="BG62" i="2"/>
  <c r="BG201" i="2"/>
  <c r="AY171" i="2"/>
  <c r="P171" i="2" s="1"/>
  <c r="AZ171" i="2" s="1"/>
  <c r="O171" i="2" s="1"/>
  <c r="BG172" i="2"/>
  <c r="BG103" i="2"/>
  <c r="BG106" i="2"/>
  <c r="BG113" i="2"/>
  <c r="BG116" i="2"/>
  <c r="AY72" i="2"/>
  <c r="P72" i="2" s="1"/>
  <c r="AZ72" i="2" s="1"/>
  <c r="BA72" i="2" s="1"/>
  <c r="BB72" i="2" s="1"/>
  <c r="BE72" i="2" s="1"/>
  <c r="L72" i="2" s="1"/>
  <c r="BH72" i="2" s="1"/>
  <c r="BG73" i="2"/>
  <c r="BG78" i="2"/>
  <c r="BG81" i="2"/>
  <c r="BG176" i="2"/>
  <c r="BG180" i="2"/>
  <c r="BG184" i="2"/>
  <c r="AY70" i="2"/>
  <c r="P70" i="2" s="1"/>
  <c r="AZ70" i="2" s="1"/>
  <c r="BA70" i="2" s="1"/>
  <c r="BB70" i="2" s="1"/>
  <c r="BE70" i="2" s="1"/>
  <c r="L70" i="2" s="1"/>
  <c r="BH70" i="2" s="1"/>
  <c r="K54" i="2"/>
  <c r="BL54" i="2" s="1"/>
  <c r="AU60" i="2"/>
  <c r="N60" i="2" s="1"/>
  <c r="AU68" i="2"/>
  <c r="N68" i="2" s="1"/>
  <c r="K189" i="2"/>
  <c r="BL189" i="2" s="1"/>
  <c r="K190" i="2"/>
  <c r="BL190" i="2" s="1"/>
  <c r="K193" i="2"/>
  <c r="BL193" i="2" s="1"/>
  <c r="K201" i="2"/>
  <c r="BL201" i="2" s="1"/>
  <c r="AY174" i="2"/>
  <c r="P174" i="2" s="1"/>
  <c r="AZ174" i="2" s="1"/>
  <c r="O174" i="2" s="1"/>
  <c r="AY178" i="2"/>
  <c r="P178" i="2" s="1"/>
  <c r="AZ178" i="2" s="1"/>
  <c r="O178" i="2" s="1"/>
  <c r="AY182" i="2"/>
  <c r="P182" i="2" s="1"/>
  <c r="AZ182" i="2" s="1"/>
  <c r="BA182" i="2" s="1"/>
  <c r="BB182" i="2" s="1"/>
  <c r="BE182" i="2" s="1"/>
  <c r="L182" i="2" s="1"/>
  <c r="BH182" i="2" s="1"/>
  <c r="K103" i="2"/>
  <c r="BL103" i="2" s="1"/>
  <c r="AU108" i="2"/>
  <c r="N108" i="2" s="1"/>
  <c r="AU109" i="2"/>
  <c r="N109" i="2" s="1"/>
  <c r="BG115" i="2"/>
  <c r="K117" i="2"/>
  <c r="BL117" i="2" s="1"/>
  <c r="AU118" i="2"/>
  <c r="N118" i="2" s="1"/>
  <c r="AU76" i="2"/>
  <c r="N76" i="2" s="1"/>
  <c r="AU84" i="2"/>
  <c r="N84" i="2" s="1"/>
  <c r="AY53" i="2"/>
  <c r="P53" i="2" s="1"/>
  <c r="AZ53" i="2" s="1"/>
  <c r="O53" i="2" s="1"/>
  <c r="BG55" i="2"/>
  <c r="K58" i="2"/>
  <c r="BL58" i="2" s="1"/>
  <c r="BG63" i="2"/>
  <c r="K66" i="2"/>
  <c r="BL66" i="2" s="1"/>
  <c r="K191" i="2"/>
  <c r="BL191" i="2" s="1"/>
  <c r="BG194" i="2"/>
  <c r="K199" i="2"/>
  <c r="BL199" i="2" s="1"/>
  <c r="BG202" i="2"/>
  <c r="BG173" i="2"/>
  <c r="BG174" i="2"/>
  <c r="BG177" i="2"/>
  <c r="BG178" i="2"/>
  <c r="BG181" i="2"/>
  <c r="BG182" i="2"/>
  <c r="BG185" i="2"/>
  <c r="K105" i="2"/>
  <c r="BL105" i="2" s="1"/>
  <c r="BG110" i="2"/>
  <c r="AY117" i="2"/>
  <c r="P117" i="2" s="1"/>
  <c r="AZ117" i="2" s="1"/>
  <c r="BA117" i="2" s="1"/>
  <c r="BB117" i="2" s="1"/>
  <c r="BE117" i="2" s="1"/>
  <c r="L117" i="2" s="1"/>
  <c r="BG119" i="2"/>
  <c r="K72" i="2"/>
  <c r="BL72" i="2" s="1"/>
  <c r="BG79" i="2"/>
  <c r="BL81" i="2"/>
  <c r="AY71" i="2"/>
  <c r="P71" i="2" s="1"/>
  <c r="AZ71" i="2" s="1"/>
  <c r="N72" i="2"/>
  <c r="BL83" i="2"/>
  <c r="AY86" i="2"/>
  <c r="P86" i="2" s="1"/>
  <c r="AZ86" i="2" s="1"/>
  <c r="N71" i="2"/>
  <c r="BL77" i="2"/>
  <c r="BL85" i="2"/>
  <c r="N86" i="2"/>
  <c r="N70" i="2"/>
  <c r="K71" i="2"/>
  <c r="BG71" i="2"/>
  <c r="BL73" i="2"/>
  <c r="BL75" i="2"/>
  <c r="BL79" i="2"/>
  <c r="AU73" i="2"/>
  <c r="BL74" i="2"/>
  <c r="AU75" i="2"/>
  <c r="BL76" i="2"/>
  <c r="AU77" i="2"/>
  <c r="AU79" i="2"/>
  <c r="BL80" i="2"/>
  <c r="AU81" i="2"/>
  <c r="BL82" i="2"/>
  <c r="AU83" i="2"/>
  <c r="BL84" i="2"/>
  <c r="AU85" i="2"/>
  <c r="AY85" i="2" s="1"/>
  <c r="P85" i="2" s="1"/>
  <c r="AZ85" i="2" s="1"/>
  <c r="AY78" i="2"/>
  <c r="P78" i="2" s="1"/>
  <c r="AZ78" i="2" s="1"/>
  <c r="N103" i="2"/>
  <c r="AY105" i="2"/>
  <c r="P105" i="2" s="1"/>
  <c r="AZ105" i="2" s="1"/>
  <c r="N105" i="2"/>
  <c r="AY103" i="2"/>
  <c r="P103" i="2" s="1"/>
  <c r="AZ103" i="2" s="1"/>
  <c r="BL104" i="2"/>
  <c r="BL113" i="2"/>
  <c r="K114" i="2"/>
  <c r="AU114" i="2"/>
  <c r="AY114" i="2" s="1"/>
  <c r="P114" i="2" s="1"/>
  <c r="AZ114" i="2" s="1"/>
  <c r="AY111" i="2"/>
  <c r="P111" i="2" s="1"/>
  <c r="AZ111" i="2" s="1"/>
  <c r="AU106" i="2"/>
  <c r="BL106" i="2"/>
  <c r="AU110" i="2"/>
  <c r="BL110" i="2"/>
  <c r="K116" i="2"/>
  <c r="AU116" i="2"/>
  <c r="AY116" i="2" s="1"/>
  <c r="P116" i="2" s="1"/>
  <c r="AZ116" i="2" s="1"/>
  <c r="K119" i="2"/>
  <c r="AU119" i="2"/>
  <c r="AY119" i="2" s="1"/>
  <c r="P119" i="2" s="1"/>
  <c r="AZ119" i="2" s="1"/>
  <c r="BL112" i="2"/>
  <c r="BL118" i="2"/>
  <c r="AU177" i="2"/>
  <c r="AY177" i="2" s="1"/>
  <c r="P177" i="2" s="1"/>
  <c r="AZ177" i="2" s="1"/>
  <c r="K177" i="2"/>
  <c r="K181" i="2"/>
  <c r="AU181" i="2"/>
  <c r="AY181" i="2" s="1"/>
  <c r="P181" i="2" s="1"/>
  <c r="AZ181" i="2" s="1"/>
  <c r="AY172" i="2"/>
  <c r="P172" i="2" s="1"/>
  <c r="AZ172" i="2" s="1"/>
  <c r="BL185" i="2"/>
  <c r="K175" i="2"/>
  <c r="AU175" i="2"/>
  <c r="AY175" i="2" s="1"/>
  <c r="P175" i="2" s="1"/>
  <c r="AZ175" i="2" s="1"/>
  <c r="K179" i="2"/>
  <c r="AU179" i="2"/>
  <c r="AY179" i="2" s="1"/>
  <c r="P179" i="2" s="1"/>
  <c r="AZ179" i="2" s="1"/>
  <c r="K183" i="2"/>
  <c r="AU183" i="2"/>
  <c r="BL187" i="2"/>
  <c r="N172" i="2"/>
  <c r="AU185" i="2"/>
  <c r="AY185" i="2" s="1"/>
  <c r="P185" i="2" s="1"/>
  <c r="AZ185" i="2" s="1"/>
  <c r="AU187" i="2"/>
  <c r="AY187" i="2" s="1"/>
  <c r="P187" i="2" s="1"/>
  <c r="AZ187" i="2" s="1"/>
  <c r="K55" i="2"/>
  <c r="BL55" i="2" s="1"/>
  <c r="AY189" i="2"/>
  <c r="P189" i="2" s="1"/>
  <c r="AZ189" i="2" s="1"/>
  <c r="O189" i="2" s="1"/>
  <c r="K53" i="2"/>
  <c r="BL53" i="2" s="1"/>
  <c r="AU56" i="2"/>
  <c r="N56" i="2" s="1"/>
  <c r="K62" i="2"/>
  <c r="BL62" i="2" s="1"/>
  <c r="AU64" i="2"/>
  <c r="N64" i="2" s="1"/>
  <c r="AY191" i="2"/>
  <c r="P191" i="2" s="1"/>
  <c r="AZ191" i="2" s="1"/>
  <c r="BA191" i="2" s="1"/>
  <c r="BB191" i="2" s="1"/>
  <c r="BE191" i="2" s="1"/>
  <c r="L191" i="2" s="1"/>
  <c r="BH191" i="2" s="1"/>
  <c r="AY193" i="2"/>
  <c r="P193" i="2" s="1"/>
  <c r="AZ193" i="2" s="1"/>
  <c r="O193" i="2" s="1"/>
  <c r="AY195" i="2"/>
  <c r="P195" i="2" s="1"/>
  <c r="AZ195" i="2" s="1"/>
  <c r="BA195" i="2" s="1"/>
  <c r="BB195" i="2" s="1"/>
  <c r="BE195" i="2" s="1"/>
  <c r="L195" i="2" s="1"/>
  <c r="AY197" i="2"/>
  <c r="P197" i="2" s="1"/>
  <c r="AZ197" i="2" s="1"/>
  <c r="O197" i="2" s="1"/>
  <c r="AY199" i="2"/>
  <c r="P199" i="2" s="1"/>
  <c r="AZ199" i="2" s="1"/>
  <c r="BA199" i="2" s="1"/>
  <c r="BB199" i="2" s="1"/>
  <c r="BE199" i="2" s="1"/>
  <c r="L199" i="2" s="1"/>
  <c r="BH199" i="2" s="1"/>
  <c r="AY190" i="2"/>
  <c r="P190" i="2" s="1"/>
  <c r="AZ190" i="2" s="1"/>
  <c r="BG59" i="2"/>
  <c r="BG67" i="2"/>
  <c r="BG189" i="2"/>
  <c r="BG190" i="2"/>
  <c r="K203" i="2"/>
  <c r="BL203" i="2" s="1"/>
  <c r="N201" i="2"/>
  <c r="BL188" i="2"/>
  <c r="BG191" i="2"/>
  <c r="K192" i="2"/>
  <c r="AU192" i="2"/>
  <c r="BG193" i="2"/>
  <c r="BG195" i="2"/>
  <c r="BG197" i="2"/>
  <c r="BG199" i="2"/>
  <c r="AY203" i="2"/>
  <c r="P203" i="2" s="1"/>
  <c r="AZ203" i="2" s="1"/>
  <c r="BL204" i="2"/>
  <c r="K194" i="2"/>
  <c r="AU194" i="2"/>
  <c r="AY194" i="2" s="1"/>
  <c r="P194" i="2" s="1"/>
  <c r="AZ194" i="2" s="1"/>
  <c r="K196" i="2"/>
  <c r="AU196" i="2"/>
  <c r="K198" i="2"/>
  <c r="AU198" i="2"/>
  <c r="AY198" i="2" s="1"/>
  <c r="P198" i="2" s="1"/>
  <c r="AZ198" i="2" s="1"/>
  <c r="K200" i="2"/>
  <c r="AU200" i="2"/>
  <c r="AY201" i="2"/>
  <c r="P201" i="2" s="1"/>
  <c r="AZ201" i="2" s="1"/>
  <c r="BL202" i="2"/>
  <c r="N203" i="2"/>
  <c r="AU202" i="2"/>
  <c r="AY202" i="2" s="1"/>
  <c r="P202" i="2" s="1"/>
  <c r="AZ202" i="2" s="1"/>
  <c r="AU204" i="2"/>
  <c r="AY204" i="2" s="1"/>
  <c r="P204" i="2" s="1"/>
  <c r="AZ204" i="2" s="1"/>
  <c r="N62" i="2"/>
  <c r="AY62" i="2"/>
  <c r="P62" i="2" s="1"/>
  <c r="AZ62" i="2" s="1"/>
  <c r="N58" i="2"/>
  <c r="AY58" i="2"/>
  <c r="P58" i="2" s="1"/>
  <c r="AZ58" i="2" s="1"/>
  <c r="N54" i="2"/>
  <c r="BL56" i="2"/>
  <c r="N66" i="2"/>
  <c r="AY66" i="2"/>
  <c r="P66" i="2" s="1"/>
  <c r="AZ66" i="2" s="1"/>
  <c r="N53" i="2"/>
  <c r="AY55" i="2"/>
  <c r="P55" i="2" s="1"/>
  <c r="AZ55" i="2" s="1"/>
  <c r="AY54" i="2"/>
  <c r="P54" i="2" s="1"/>
  <c r="AZ54" i="2" s="1"/>
  <c r="K57" i="2"/>
  <c r="AU57" i="2"/>
  <c r="AY57" i="2" s="1"/>
  <c r="P57" i="2" s="1"/>
  <c r="AZ57" i="2" s="1"/>
  <c r="BL59" i="2"/>
  <c r="BL61" i="2"/>
  <c r="BL63" i="2"/>
  <c r="BL65" i="2"/>
  <c r="BL67" i="2"/>
  <c r="BL69" i="2"/>
  <c r="AU59" i="2"/>
  <c r="AY59" i="2" s="1"/>
  <c r="P59" i="2" s="1"/>
  <c r="AZ59" i="2" s="1"/>
  <c r="BL60" i="2"/>
  <c r="AU61" i="2"/>
  <c r="AU63" i="2"/>
  <c r="AY63" i="2" s="1"/>
  <c r="P63" i="2" s="1"/>
  <c r="AZ63" i="2" s="1"/>
  <c r="BL64" i="2"/>
  <c r="AU65" i="2"/>
  <c r="AY65" i="2" s="1"/>
  <c r="P65" i="2" s="1"/>
  <c r="AZ65" i="2" s="1"/>
  <c r="AU67" i="2"/>
  <c r="AY67" i="2" s="1"/>
  <c r="P67" i="2" s="1"/>
  <c r="AZ67" i="2" s="1"/>
  <c r="BL68" i="2"/>
  <c r="AU69" i="2"/>
  <c r="M184" i="2" l="1"/>
  <c r="BI184" i="2" s="1"/>
  <c r="M182" i="2"/>
  <c r="BI182" i="2" s="1"/>
  <c r="BA53" i="2"/>
  <c r="BB53" i="2" s="1"/>
  <c r="BE53" i="2" s="1"/>
  <c r="L53" i="2" s="1"/>
  <c r="BH53" i="2" s="1"/>
  <c r="M53" i="2" s="1"/>
  <c r="O199" i="2"/>
  <c r="BA197" i="2"/>
  <c r="BB197" i="2" s="1"/>
  <c r="BE197" i="2" s="1"/>
  <c r="L197" i="2" s="1"/>
  <c r="BH197" i="2" s="1"/>
  <c r="M197" i="2" s="1"/>
  <c r="BA174" i="2"/>
  <c r="BB174" i="2" s="1"/>
  <c r="BE174" i="2" s="1"/>
  <c r="L174" i="2" s="1"/>
  <c r="BH174" i="2" s="1"/>
  <c r="M174" i="2" s="1"/>
  <c r="BI174" i="2" s="1"/>
  <c r="O180" i="2"/>
  <c r="BA178" i="2"/>
  <c r="BB178" i="2" s="1"/>
  <c r="BE178" i="2" s="1"/>
  <c r="L178" i="2" s="1"/>
  <c r="BH178" i="2" s="1"/>
  <c r="M178" i="2" s="1"/>
  <c r="BJ178" i="2" s="1"/>
  <c r="AY74" i="2"/>
  <c r="P74" i="2" s="1"/>
  <c r="AZ74" i="2" s="1"/>
  <c r="BA74" i="2" s="1"/>
  <c r="BB74" i="2" s="1"/>
  <c r="BE74" i="2" s="1"/>
  <c r="L74" i="2" s="1"/>
  <c r="AY82" i="2"/>
  <c r="P82" i="2" s="1"/>
  <c r="AZ82" i="2" s="1"/>
  <c r="BA82" i="2" s="1"/>
  <c r="BB82" i="2" s="1"/>
  <c r="BE82" i="2" s="1"/>
  <c r="L82" i="2" s="1"/>
  <c r="AY80" i="2"/>
  <c r="P80" i="2" s="1"/>
  <c r="AZ80" i="2" s="1"/>
  <c r="BA80" i="2" s="1"/>
  <c r="BB80" i="2" s="1"/>
  <c r="BE80" i="2" s="1"/>
  <c r="L80" i="2" s="1"/>
  <c r="BH80" i="2" s="1"/>
  <c r="M80" i="2" s="1"/>
  <c r="O188" i="2"/>
  <c r="O115" i="2"/>
  <c r="BA173" i="2"/>
  <c r="BB173" i="2" s="1"/>
  <c r="BE173" i="2" s="1"/>
  <c r="L173" i="2" s="1"/>
  <c r="BH173" i="2" s="1"/>
  <c r="M173" i="2" s="1"/>
  <c r="BI173" i="2" s="1"/>
  <c r="M70" i="2"/>
  <c r="AY112" i="2"/>
  <c r="P112" i="2" s="1"/>
  <c r="AZ112" i="2" s="1"/>
  <c r="O112" i="2" s="1"/>
  <c r="O184" i="2"/>
  <c r="AY60" i="2"/>
  <c r="P60" i="2" s="1"/>
  <c r="AZ60" i="2" s="1"/>
  <c r="BA60" i="2" s="1"/>
  <c r="BB60" i="2" s="1"/>
  <c r="BE60" i="2" s="1"/>
  <c r="L60" i="2" s="1"/>
  <c r="AY108" i="2"/>
  <c r="P108" i="2" s="1"/>
  <c r="AZ108" i="2" s="1"/>
  <c r="BA108" i="2" s="1"/>
  <c r="BB108" i="2" s="1"/>
  <c r="BE108" i="2" s="1"/>
  <c r="L108" i="2" s="1"/>
  <c r="BH108" i="2" s="1"/>
  <c r="M108" i="2" s="1"/>
  <c r="M180" i="2"/>
  <c r="BI180" i="2" s="1"/>
  <c r="N188" i="2"/>
  <c r="O182" i="2"/>
  <c r="O70" i="2"/>
  <c r="M115" i="2"/>
  <c r="BI115" i="2" s="1"/>
  <c r="BK70" i="2"/>
  <c r="BM70" i="2" s="1"/>
  <c r="BA176" i="2"/>
  <c r="BB176" i="2" s="1"/>
  <c r="BE176" i="2" s="1"/>
  <c r="L176" i="2" s="1"/>
  <c r="BH176" i="2" s="1"/>
  <c r="M176" i="2" s="1"/>
  <c r="BJ176" i="2" s="1"/>
  <c r="AY104" i="2"/>
  <c r="P104" i="2" s="1"/>
  <c r="AZ104" i="2" s="1"/>
  <c r="BA189" i="2"/>
  <c r="BB189" i="2" s="1"/>
  <c r="BE189" i="2" s="1"/>
  <c r="L189" i="2" s="1"/>
  <c r="BH189" i="2" s="1"/>
  <c r="M189" i="2" s="1"/>
  <c r="BJ189" i="2" s="1"/>
  <c r="BK72" i="2"/>
  <c r="BM72" i="2" s="1"/>
  <c r="AY186" i="2"/>
  <c r="P186" i="2" s="1"/>
  <c r="AZ186" i="2" s="1"/>
  <c r="O72" i="2"/>
  <c r="AY68" i="2"/>
  <c r="P68" i="2" s="1"/>
  <c r="AZ68" i="2" s="1"/>
  <c r="BA68" i="2" s="1"/>
  <c r="BB68" i="2" s="1"/>
  <c r="BE68" i="2" s="1"/>
  <c r="L68" i="2" s="1"/>
  <c r="BH68" i="2" s="1"/>
  <c r="M68" i="2" s="1"/>
  <c r="M191" i="2"/>
  <c r="BJ191" i="2" s="1"/>
  <c r="O191" i="2"/>
  <c r="AY76" i="2"/>
  <c r="P76" i="2" s="1"/>
  <c r="AZ76" i="2" s="1"/>
  <c r="BA76" i="2" s="1"/>
  <c r="BB76" i="2" s="1"/>
  <c r="BE76" i="2" s="1"/>
  <c r="L76" i="2" s="1"/>
  <c r="AY107" i="2"/>
  <c r="P107" i="2" s="1"/>
  <c r="AZ107" i="2" s="1"/>
  <c r="BA107" i="2" s="1"/>
  <c r="BB107" i="2" s="1"/>
  <c r="BE107" i="2" s="1"/>
  <c r="L107" i="2" s="1"/>
  <c r="BH107" i="2" s="1"/>
  <c r="M107" i="2" s="1"/>
  <c r="AY84" i="2"/>
  <c r="P84" i="2" s="1"/>
  <c r="AZ84" i="2" s="1"/>
  <c r="BA84" i="2" s="1"/>
  <c r="BB84" i="2" s="1"/>
  <c r="BE84" i="2" s="1"/>
  <c r="L84" i="2" s="1"/>
  <c r="AY113" i="2"/>
  <c r="P113" i="2" s="1"/>
  <c r="AZ113" i="2" s="1"/>
  <c r="AY118" i="2"/>
  <c r="P118" i="2" s="1"/>
  <c r="AZ118" i="2" s="1"/>
  <c r="BA118" i="2" s="1"/>
  <c r="BB118" i="2" s="1"/>
  <c r="BE118" i="2" s="1"/>
  <c r="L118" i="2" s="1"/>
  <c r="BA171" i="2"/>
  <c r="BB171" i="2" s="1"/>
  <c r="BE171" i="2" s="1"/>
  <c r="L171" i="2" s="1"/>
  <c r="BH171" i="2" s="1"/>
  <c r="M171" i="2" s="1"/>
  <c r="BJ171" i="2" s="1"/>
  <c r="AY64" i="2"/>
  <c r="P64" i="2" s="1"/>
  <c r="AZ64" i="2" s="1"/>
  <c r="BA64" i="2" s="1"/>
  <c r="BB64" i="2" s="1"/>
  <c r="BE64" i="2" s="1"/>
  <c r="L64" i="2" s="1"/>
  <c r="BH64" i="2" s="1"/>
  <c r="M64" i="2" s="1"/>
  <c r="AY109" i="2"/>
  <c r="P109" i="2" s="1"/>
  <c r="AZ109" i="2" s="1"/>
  <c r="BK191" i="2"/>
  <c r="BM191" i="2" s="1"/>
  <c r="BK180" i="2"/>
  <c r="BM180" i="2" s="1"/>
  <c r="BK115" i="2"/>
  <c r="BM115" i="2" s="1"/>
  <c r="BH117" i="2"/>
  <c r="M117" i="2" s="1"/>
  <c r="BI117" i="2" s="1"/>
  <c r="BK117" i="2"/>
  <c r="BM117" i="2" s="1"/>
  <c r="O117" i="2"/>
  <c r="AY56" i="2"/>
  <c r="P56" i="2" s="1"/>
  <c r="AZ56" i="2" s="1"/>
  <c r="BA56" i="2" s="1"/>
  <c r="BB56" i="2" s="1"/>
  <c r="BE56" i="2" s="1"/>
  <c r="L56" i="2" s="1"/>
  <c r="M199" i="2"/>
  <c r="BI199" i="2" s="1"/>
  <c r="BA193" i="2"/>
  <c r="BB193" i="2" s="1"/>
  <c r="BE193" i="2" s="1"/>
  <c r="L193" i="2" s="1"/>
  <c r="BH193" i="2" s="1"/>
  <c r="M193" i="2" s="1"/>
  <c r="BI193" i="2" s="1"/>
  <c r="M72" i="2"/>
  <c r="N83" i="2"/>
  <c r="N79" i="2"/>
  <c r="N75" i="2"/>
  <c r="BA85" i="2"/>
  <c r="BB85" i="2" s="1"/>
  <c r="BE85" i="2" s="1"/>
  <c r="L85" i="2" s="1"/>
  <c r="BH85" i="2" s="1"/>
  <c r="M85" i="2" s="1"/>
  <c r="O85" i="2"/>
  <c r="AY83" i="2"/>
  <c r="P83" i="2" s="1"/>
  <c r="AZ83" i="2" s="1"/>
  <c r="BA78" i="2"/>
  <c r="BB78" i="2" s="1"/>
  <c r="BE78" i="2" s="1"/>
  <c r="L78" i="2" s="1"/>
  <c r="O78" i="2"/>
  <c r="AY75" i="2"/>
  <c r="P75" i="2" s="1"/>
  <c r="AZ75" i="2" s="1"/>
  <c r="N81" i="2"/>
  <c r="N73" i="2"/>
  <c r="AY81" i="2"/>
  <c r="P81" i="2" s="1"/>
  <c r="AZ81" i="2" s="1"/>
  <c r="AY79" i="2"/>
  <c r="P79" i="2" s="1"/>
  <c r="AZ79" i="2" s="1"/>
  <c r="AY73" i="2"/>
  <c r="P73" i="2" s="1"/>
  <c r="AZ73" i="2" s="1"/>
  <c r="BA71" i="2"/>
  <c r="BB71" i="2" s="1"/>
  <c r="BE71" i="2" s="1"/>
  <c r="L71" i="2" s="1"/>
  <c r="BH71" i="2" s="1"/>
  <c r="M71" i="2" s="1"/>
  <c r="O71" i="2"/>
  <c r="N85" i="2"/>
  <c r="N77" i="2"/>
  <c r="BL71" i="2"/>
  <c r="BA86" i="2"/>
  <c r="BB86" i="2" s="1"/>
  <c r="BE86" i="2" s="1"/>
  <c r="L86" i="2" s="1"/>
  <c r="O86" i="2"/>
  <c r="AY77" i="2"/>
  <c r="P77" i="2" s="1"/>
  <c r="AZ77" i="2" s="1"/>
  <c r="BA114" i="2"/>
  <c r="BB114" i="2" s="1"/>
  <c r="BE114" i="2" s="1"/>
  <c r="L114" i="2" s="1"/>
  <c r="BH114" i="2" s="1"/>
  <c r="M114" i="2" s="1"/>
  <c r="O114" i="2"/>
  <c r="BA119" i="2"/>
  <c r="BB119" i="2" s="1"/>
  <c r="BE119" i="2" s="1"/>
  <c r="L119" i="2" s="1"/>
  <c r="BH119" i="2" s="1"/>
  <c r="M119" i="2" s="1"/>
  <c r="O119" i="2"/>
  <c r="BA111" i="2"/>
  <c r="BB111" i="2" s="1"/>
  <c r="BE111" i="2" s="1"/>
  <c r="L111" i="2" s="1"/>
  <c r="BH111" i="2" s="1"/>
  <c r="M111" i="2" s="1"/>
  <c r="O111" i="2"/>
  <c r="N119" i="2"/>
  <c r="N110" i="2"/>
  <c r="BA105" i="2"/>
  <c r="BB105" i="2" s="1"/>
  <c r="BE105" i="2" s="1"/>
  <c r="L105" i="2" s="1"/>
  <c r="BH105" i="2" s="1"/>
  <c r="M105" i="2" s="1"/>
  <c r="O105" i="2"/>
  <c r="BL119" i="2"/>
  <c r="N116" i="2"/>
  <c r="N114" i="2"/>
  <c r="BA103" i="2"/>
  <c r="BB103" i="2" s="1"/>
  <c r="BE103" i="2" s="1"/>
  <c r="L103" i="2" s="1"/>
  <c r="BH103" i="2" s="1"/>
  <c r="M103" i="2" s="1"/>
  <c r="O103" i="2"/>
  <c r="BL116" i="2"/>
  <c r="N106" i="2"/>
  <c r="BA116" i="2"/>
  <c r="BB116" i="2" s="1"/>
  <c r="BE116" i="2" s="1"/>
  <c r="L116" i="2" s="1"/>
  <c r="BH116" i="2" s="1"/>
  <c r="M116" i="2" s="1"/>
  <c r="O116" i="2"/>
  <c r="BL114" i="2"/>
  <c r="AY106" i="2"/>
  <c r="P106" i="2" s="1"/>
  <c r="AZ106" i="2" s="1"/>
  <c r="AY110" i="2"/>
  <c r="P110" i="2" s="1"/>
  <c r="AZ110" i="2" s="1"/>
  <c r="BA175" i="2"/>
  <c r="BB175" i="2" s="1"/>
  <c r="BE175" i="2" s="1"/>
  <c r="L175" i="2" s="1"/>
  <c r="BH175" i="2" s="1"/>
  <c r="M175" i="2" s="1"/>
  <c r="O175" i="2"/>
  <c r="BA185" i="2"/>
  <c r="BB185" i="2" s="1"/>
  <c r="BE185" i="2" s="1"/>
  <c r="L185" i="2" s="1"/>
  <c r="BH185" i="2" s="1"/>
  <c r="M185" i="2" s="1"/>
  <c r="O185" i="2"/>
  <c r="N187" i="2"/>
  <c r="N179" i="2"/>
  <c r="N177" i="2"/>
  <c r="N185" i="2"/>
  <c r="BL179" i="2"/>
  <c r="BA187" i="2"/>
  <c r="BB187" i="2" s="1"/>
  <c r="BE187" i="2" s="1"/>
  <c r="L187" i="2" s="1"/>
  <c r="BH187" i="2" s="1"/>
  <c r="M187" i="2" s="1"/>
  <c r="O187" i="2"/>
  <c r="BA179" i="2"/>
  <c r="BB179" i="2" s="1"/>
  <c r="BE179" i="2" s="1"/>
  <c r="L179" i="2" s="1"/>
  <c r="BH179" i="2" s="1"/>
  <c r="M179" i="2" s="1"/>
  <c r="O179" i="2"/>
  <c r="N181" i="2"/>
  <c r="BA177" i="2"/>
  <c r="BB177" i="2" s="1"/>
  <c r="BE177" i="2" s="1"/>
  <c r="L177" i="2" s="1"/>
  <c r="BH177" i="2" s="1"/>
  <c r="M177" i="2" s="1"/>
  <c r="O177" i="2"/>
  <c r="N183" i="2"/>
  <c r="N175" i="2"/>
  <c r="AY183" i="2"/>
  <c r="P183" i="2" s="1"/>
  <c r="AZ183" i="2" s="1"/>
  <c r="BL181" i="2"/>
  <c r="BA181" i="2"/>
  <c r="BB181" i="2" s="1"/>
  <c r="BE181" i="2" s="1"/>
  <c r="L181" i="2" s="1"/>
  <c r="BH181" i="2" s="1"/>
  <c r="M181" i="2" s="1"/>
  <c r="O181" i="2"/>
  <c r="BK184" i="2"/>
  <c r="BM184" i="2" s="1"/>
  <c r="BL183" i="2"/>
  <c r="BL175" i="2"/>
  <c r="O172" i="2"/>
  <c r="BA172" i="2"/>
  <c r="BB172" i="2" s="1"/>
  <c r="BE172" i="2" s="1"/>
  <c r="L172" i="2" s="1"/>
  <c r="BL177" i="2"/>
  <c r="BK182" i="2"/>
  <c r="BM182" i="2" s="1"/>
  <c r="BH195" i="2"/>
  <c r="M195" i="2" s="1"/>
  <c r="BI195" i="2" s="1"/>
  <c r="BK195" i="2"/>
  <c r="BM195" i="2" s="1"/>
  <c r="O195" i="2"/>
  <c r="O190" i="2"/>
  <c r="BA190" i="2"/>
  <c r="BB190" i="2" s="1"/>
  <c r="BE190" i="2" s="1"/>
  <c r="L190" i="2" s="1"/>
  <c r="BK53" i="2"/>
  <c r="BM53" i="2" s="1"/>
  <c r="BA194" i="2"/>
  <c r="BB194" i="2" s="1"/>
  <c r="BE194" i="2" s="1"/>
  <c r="L194" i="2" s="1"/>
  <c r="BH194" i="2" s="1"/>
  <c r="M194" i="2" s="1"/>
  <c r="O194" i="2"/>
  <c r="BA204" i="2"/>
  <c r="BB204" i="2" s="1"/>
  <c r="BE204" i="2" s="1"/>
  <c r="L204" i="2" s="1"/>
  <c r="BH204" i="2" s="1"/>
  <c r="M204" i="2" s="1"/>
  <c r="O204" i="2"/>
  <c r="BA202" i="2"/>
  <c r="BB202" i="2" s="1"/>
  <c r="BE202" i="2" s="1"/>
  <c r="L202" i="2" s="1"/>
  <c r="BH202" i="2" s="1"/>
  <c r="M202" i="2" s="1"/>
  <c r="O202" i="2"/>
  <c r="BA198" i="2"/>
  <c r="BB198" i="2" s="1"/>
  <c r="BE198" i="2" s="1"/>
  <c r="L198" i="2" s="1"/>
  <c r="BH198" i="2" s="1"/>
  <c r="M198" i="2" s="1"/>
  <c r="O198" i="2"/>
  <c r="BA203" i="2"/>
  <c r="BB203" i="2" s="1"/>
  <c r="BE203" i="2" s="1"/>
  <c r="L203" i="2" s="1"/>
  <c r="BH203" i="2" s="1"/>
  <c r="M203" i="2" s="1"/>
  <c r="O203" i="2"/>
  <c r="N192" i="2"/>
  <c r="BJ188" i="2"/>
  <c r="BI188" i="2"/>
  <c r="BA201" i="2"/>
  <c r="BB201" i="2" s="1"/>
  <c r="BE201" i="2" s="1"/>
  <c r="L201" i="2" s="1"/>
  <c r="BH201" i="2" s="1"/>
  <c r="M201" i="2" s="1"/>
  <c r="O201" i="2"/>
  <c r="BL198" i="2"/>
  <c r="BL194" i="2"/>
  <c r="BL192" i="2"/>
  <c r="N200" i="2"/>
  <c r="N196" i="2"/>
  <c r="AY200" i="2"/>
  <c r="P200" i="2" s="1"/>
  <c r="AZ200" i="2" s="1"/>
  <c r="AY196" i="2"/>
  <c r="P196" i="2" s="1"/>
  <c r="AZ196" i="2" s="1"/>
  <c r="AY192" i="2"/>
  <c r="P192" i="2" s="1"/>
  <c r="AZ192" i="2" s="1"/>
  <c r="BK199" i="2"/>
  <c r="BM199" i="2" s="1"/>
  <c r="N202" i="2"/>
  <c r="N198" i="2"/>
  <c r="N194" i="2"/>
  <c r="N204" i="2"/>
  <c r="BL200" i="2"/>
  <c r="BL196" i="2"/>
  <c r="BK188" i="2"/>
  <c r="BM188" i="2" s="1"/>
  <c r="BA63" i="2"/>
  <c r="BB63" i="2" s="1"/>
  <c r="BE63" i="2" s="1"/>
  <c r="L63" i="2" s="1"/>
  <c r="BH63" i="2" s="1"/>
  <c r="M63" i="2" s="1"/>
  <c r="O63" i="2"/>
  <c r="BA59" i="2"/>
  <c r="BB59" i="2" s="1"/>
  <c r="BE59" i="2" s="1"/>
  <c r="L59" i="2" s="1"/>
  <c r="BH59" i="2" s="1"/>
  <c r="M59" i="2" s="1"/>
  <c r="O59" i="2"/>
  <c r="BA58" i="2"/>
  <c r="BB58" i="2" s="1"/>
  <c r="BE58" i="2" s="1"/>
  <c r="L58" i="2" s="1"/>
  <c r="BH58" i="2" s="1"/>
  <c r="M58" i="2" s="1"/>
  <c r="O58" i="2"/>
  <c r="N67" i="2"/>
  <c r="N59" i="2"/>
  <c r="BA65" i="2"/>
  <c r="BB65" i="2" s="1"/>
  <c r="BE65" i="2" s="1"/>
  <c r="L65" i="2" s="1"/>
  <c r="BH65" i="2" s="1"/>
  <c r="M65" i="2" s="1"/>
  <c r="O65" i="2"/>
  <c r="BA57" i="2"/>
  <c r="BB57" i="2" s="1"/>
  <c r="BE57" i="2" s="1"/>
  <c r="L57" i="2" s="1"/>
  <c r="BH57" i="2" s="1"/>
  <c r="M57" i="2" s="1"/>
  <c r="O57" i="2"/>
  <c r="N57" i="2"/>
  <c r="O54" i="2"/>
  <c r="BA54" i="2"/>
  <c r="BB54" i="2" s="1"/>
  <c r="BE54" i="2" s="1"/>
  <c r="L54" i="2" s="1"/>
  <c r="BH54" i="2" s="1"/>
  <c r="M54" i="2" s="1"/>
  <c r="O55" i="2"/>
  <c r="BA55" i="2"/>
  <c r="BB55" i="2" s="1"/>
  <c r="BE55" i="2" s="1"/>
  <c r="L55" i="2" s="1"/>
  <c r="N69" i="2"/>
  <c r="N65" i="2"/>
  <c r="N61" i="2"/>
  <c r="BL57" i="2"/>
  <c r="AY69" i="2"/>
  <c r="P69" i="2" s="1"/>
  <c r="AZ69" i="2" s="1"/>
  <c r="AY61" i="2"/>
  <c r="P61" i="2" s="1"/>
  <c r="AZ61" i="2" s="1"/>
  <c r="O60" i="2"/>
  <c r="BA62" i="2"/>
  <c r="BB62" i="2" s="1"/>
  <c r="BE62" i="2" s="1"/>
  <c r="L62" i="2" s="1"/>
  <c r="O62" i="2"/>
  <c r="BA67" i="2"/>
  <c r="BB67" i="2" s="1"/>
  <c r="BE67" i="2" s="1"/>
  <c r="L67" i="2" s="1"/>
  <c r="BH67" i="2" s="1"/>
  <c r="M67" i="2" s="1"/>
  <c r="O67" i="2"/>
  <c r="N63" i="2"/>
  <c r="BA66" i="2"/>
  <c r="BB66" i="2" s="1"/>
  <c r="BE66" i="2" s="1"/>
  <c r="L66" i="2" s="1"/>
  <c r="BH66" i="2" s="1"/>
  <c r="M66" i="2" s="1"/>
  <c r="O66" i="2"/>
  <c r="O76" i="2" l="1"/>
  <c r="BK174" i="2"/>
  <c r="BM174" i="2" s="1"/>
  <c r="BJ184" i="2"/>
  <c r="BJ182" i="2"/>
  <c r="BJ180" i="2"/>
  <c r="O82" i="2"/>
  <c r="BJ53" i="2"/>
  <c r="BI53" i="2"/>
  <c r="BJ197" i="2"/>
  <c r="BI197" i="2"/>
  <c r="BK189" i="2"/>
  <c r="BM189" i="2" s="1"/>
  <c r="BJ115" i="2"/>
  <c r="BJ193" i="2"/>
  <c r="BJ173" i="2"/>
  <c r="BK178" i="2"/>
  <c r="BM178" i="2" s="1"/>
  <c r="O74" i="2"/>
  <c r="BK173" i="2"/>
  <c r="BM173" i="2" s="1"/>
  <c r="BI189" i="2"/>
  <c r="BI191" i="2"/>
  <c r="BK197" i="2"/>
  <c r="BM197" i="2" s="1"/>
  <c r="BI171" i="2"/>
  <c r="BK171" i="2"/>
  <c r="BM171" i="2" s="1"/>
  <c r="BI178" i="2"/>
  <c r="O108" i="2"/>
  <c r="O107" i="2"/>
  <c r="BA112" i="2"/>
  <c r="BB112" i="2" s="1"/>
  <c r="BE112" i="2" s="1"/>
  <c r="L112" i="2" s="1"/>
  <c r="BK112" i="2" s="1"/>
  <c r="BM112" i="2" s="1"/>
  <c r="BK193" i="2"/>
  <c r="BM193" i="2" s="1"/>
  <c r="BI176" i="2"/>
  <c r="O80" i="2"/>
  <c r="O68" i="2"/>
  <c r="O64" i="2"/>
  <c r="BK105" i="2"/>
  <c r="BM105" i="2" s="1"/>
  <c r="BJ174" i="2"/>
  <c r="O118" i="2"/>
  <c r="BJ195" i="2"/>
  <c r="BK176" i="2"/>
  <c r="BM176" i="2" s="1"/>
  <c r="BJ70" i="2"/>
  <c r="BI70" i="2"/>
  <c r="BJ117" i="2"/>
  <c r="O104" i="2"/>
  <c r="BA104" i="2"/>
  <c r="BB104" i="2" s="1"/>
  <c r="BE104" i="2" s="1"/>
  <c r="L104" i="2" s="1"/>
  <c r="BH104" i="2" s="1"/>
  <c r="M104" i="2" s="1"/>
  <c r="BI104" i="2" s="1"/>
  <c r="BA186" i="2"/>
  <c r="BB186" i="2" s="1"/>
  <c r="BE186" i="2" s="1"/>
  <c r="L186" i="2" s="1"/>
  <c r="BH186" i="2" s="1"/>
  <c r="M186" i="2" s="1"/>
  <c r="O186" i="2"/>
  <c r="BK103" i="2"/>
  <c r="BM103" i="2" s="1"/>
  <c r="O84" i="2"/>
  <c r="O109" i="2"/>
  <c r="BA109" i="2"/>
  <c r="BB109" i="2" s="1"/>
  <c r="BE109" i="2" s="1"/>
  <c r="L109" i="2" s="1"/>
  <c r="BH109" i="2" s="1"/>
  <c r="M109" i="2" s="1"/>
  <c r="O56" i="2"/>
  <c r="BA113" i="2"/>
  <c r="BB113" i="2" s="1"/>
  <c r="BE113" i="2" s="1"/>
  <c r="L113" i="2" s="1"/>
  <c r="BH113" i="2" s="1"/>
  <c r="M113" i="2" s="1"/>
  <c r="O113" i="2"/>
  <c r="BJ199" i="2"/>
  <c r="BK175" i="2"/>
  <c r="BM175" i="2" s="1"/>
  <c r="BK111" i="2"/>
  <c r="BM111" i="2" s="1"/>
  <c r="BK108" i="2"/>
  <c r="BM108" i="2" s="1"/>
  <c r="BK198" i="2"/>
  <c r="BM198" i="2" s="1"/>
  <c r="BK80" i="2"/>
  <c r="BM80" i="2" s="1"/>
  <c r="BK54" i="2"/>
  <c r="BM54" i="2" s="1"/>
  <c r="BK204" i="2"/>
  <c r="BM204" i="2" s="1"/>
  <c r="BK119" i="2"/>
  <c r="BM119" i="2" s="1"/>
  <c r="BI72" i="2"/>
  <c r="BJ72" i="2"/>
  <c r="BK63" i="2"/>
  <c r="BM63" i="2" s="1"/>
  <c r="BK201" i="2"/>
  <c r="BM201" i="2" s="1"/>
  <c r="BK179" i="2"/>
  <c r="BM179" i="2" s="1"/>
  <c r="BK187" i="2"/>
  <c r="BM187" i="2" s="1"/>
  <c r="BK107" i="2"/>
  <c r="BM107" i="2" s="1"/>
  <c r="BK114" i="2"/>
  <c r="BM114" i="2" s="1"/>
  <c r="BA77" i="2"/>
  <c r="BB77" i="2" s="1"/>
  <c r="BE77" i="2" s="1"/>
  <c r="L77" i="2" s="1"/>
  <c r="BH77" i="2" s="1"/>
  <c r="M77" i="2" s="1"/>
  <c r="O77" i="2"/>
  <c r="BH82" i="2"/>
  <c r="M82" i="2" s="1"/>
  <c r="BK82" i="2"/>
  <c r="BM82" i="2" s="1"/>
  <c r="BA79" i="2"/>
  <c r="BB79" i="2" s="1"/>
  <c r="BE79" i="2" s="1"/>
  <c r="L79" i="2" s="1"/>
  <c r="BH79" i="2" s="1"/>
  <c r="M79" i="2" s="1"/>
  <c r="O79" i="2"/>
  <c r="BA83" i="2"/>
  <c r="BB83" i="2" s="1"/>
  <c r="BE83" i="2" s="1"/>
  <c r="L83" i="2" s="1"/>
  <c r="BH83" i="2" s="1"/>
  <c r="M83" i="2" s="1"/>
  <c r="O83" i="2"/>
  <c r="BA81" i="2"/>
  <c r="BB81" i="2" s="1"/>
  <c r="BE81" i="2" s="1"/>
  <c r="L81" i="2" s="1"/>
  <c r="BH81" i="2" s="1"/>
  <c r="M81" i="2" s="1"/>
  <c r="O81" i="2"/>
  <c r="BH84" i="2"/>
  <c r="M84" i="2" s="1"/>
  <c r="BK84" i="2"/>
  <c r="BM84" i="2" s="1"/>
  <c r="BH86" i="2"/>
  <c r="M86" i="2" s="1"/>
  <c r="BK86" i="2"/>
  <c r="BM86" i="2" s="1"/>
  <c r="BH76" i="2"/>
  <c r="M76" i="2" s="1"/>
  <c r="BK76" i="2"/>
  <c r="BM76" i="2" s="1"/>
  <c r="BI71" i="2"/>
  <c r="BJ71" i="2"/>
  <c r="BI85" i="2"/>
  <c r="BJ85" i="2"/>
  <c r="BI80" i="2"/>
  <c r="BJ80" i="2"/>
  <c r="BH74" i="2"/>
  <c r="M74" i="2" s="1"/>
  <c r="BK74" i="2"/>
  <c r="BM74" i="2" s="1"/>
  <c r="BK85" i="2"/>
  <c r="BM85" i="2" s="1"/>
  <c r="BA73" i="2"/>
  <c r="BB73" i="2" s="1"/>
  <c r="BE73" i="2" s="1"/>
  <c r="L73" i="2" s="1"/>
  <c r="BH73" i="2" s="1"/>
  <c r="M73" i="2" s="1"/>
  <c r="O73" i="2"/>
  <c r="BA75" i="2"/>
  <c r="BB75" i="2" s="1"/>
  <c r="BE75" i="2" s="1"/>
  <c r="L75" i="2" s="1"/>
  <c r="BH75" i="2" s="1"/>
  <c r="M75" i="2" s="1"/>
  <c r="O75" i="2"/>
  <c r="BH78" i="2"/>
  <c r="M78" i="2" s="1"/>
  <c r="BK78" i="2"/>
  <c r="BM78" i="2" s="1"/>
  <c r="BK71" i="2"/>
  <c r="BM71" i="2" s="1"/>
  <c r="BI116" i="2"/>
  <c r="BJ116" i="2"/>
  <c r="BI103" i="2"/>
  <c r="BJ103" i="2"/>
  <c r="BI108" i="2"/>
  <c r="BJ108" i="2"/>
  <c r="BI107" i="2"/>
  <c r="BJ107" i="2"/>
  <c r="BI119" i="2"/>
  <c r="BJ119" i="2"/>
  <c r="BH118" i="2"/>
  <c r="M118" i="2" s="1"/>
  <c r="BK118" i="2"/>
  <c r="BM118" i="2" s="1"/>
  <c r="BK116" i="2"/>
  <c r="BM116" i="2" s="1"/>
  <c r="BA106" i="2"/>
  <c r="BB106" i="2" s="1"/>
  <c r="BE106" i="2" s="1"/>
  <c r="L106" i="2" s="1"/>
  <c r="BH106" i="2" s="1"/>
  <c r="M106" i="2" s="1"/>
  <c r="O106" i="2"/>
  <c r="BA110" i="2"/>
  <c r="BB110" i="2" s="1"/>
  <c r="BE110" i="2" s="1"/>
  <c r="L110" i="2" s="1"/>
  <c r="O110" i="2"/>
  <c r="BI105" i="2"/>
  <c r="BJ105" i="2"/>
  <c r="BI111" i="2"/>
  <c r="BJ111" i="2"/>
  <c r="BI114" i="2"/>
  <c r="BJ114" i="2"/>
  <c r="BI181" i="2"/>
  <c r="BJ181" i="2"/>
  <c r="BK181" i="2"/>
  <c r="BM181" i="2" s="1"/>
  <c r="BK185" i="2"/>
  <c r="BM185" i="2" s="1"/>
  <c r="BK177" i="2"/>
  <c r="BM177" i="2" s="1"/>
  <c r="BH172" i="2"/>
  <c r="M172" i="2" s="1"/>
  <c r="BK172" i="2"/>
  <c r="BM172" i="2" s="1"/>
  <c r="BA183" i="2"/>
  <c r="BB183" i="2" s="1"/>
  <c r="BE183" i="2" s="1"/>
  <c r="L183" i="2" s="1"/>
  <c r="BH183" i="2" s="1"/>
  <c r="M183" i="2" s="1"/>
  <c r="O183" i="2"/>
  <c r="BI177" i="2"/>
  <c r="BJ177" i="2"/>
  <c r="BI179" i="2"/>
  <c r="BJ179" i="2"/>
  <c r="BI185" i="2"/>
  <c r="BJ185" i="2"/>
  <c r="BI187" i="2"/>
  <c r="BJ187" i="2"/>
  <c r="BI175" i="2"/>
  <c r="BJ175" i="2"/>
  <c r="BK203" i="2"/>
  <c r="BM203" i="2" s="1"/>
  <c r="BH190" i="2"/>
  <c r="M190" i="2" s="1"/>
  <c r="BK190" i="2"/>
  <c r="BM190" i="2" s="1"/>
  <c r="BK58" i="2"/>
  <c r="BM58" i="2" s="1"/>
  <c r="BK68" i="2"/>
  <c r="BM68" i="2" s="1"/>
  <c r="BI202" i="2"/>
  <c r="BJ202" i="2"/>
  <c r="BA192" i="2"/>
  <c r="BB192" i="2" s="1"/>
  <c r="BE192" i="2" s="1"/>
  <c r="L192" i="2" s="1"/>
  <c r="O192" i="2"/>
  <c r="BI198" i="2"/>
  <c r="BJ198" i="2"/>
  <c r="BI204" i="2"/>
  <c r="BJ204" i="2"/>
  <c r="BI203" i="2"/>
  <c r="BJ203" i="2"/>
  <c r="BK194" i="2"/>
  <c r="BM194" i="2" s="1"/>
  <c r="BK202" i="2"/>
  <c r="BM202" i="2" s="1"/>
  <c r="BA196" i="2"/>
  <c r="BB196" i="2" s="1"/>
  <c r="BE196" i="2" s="1"/>
  <c r="L196" i="2" s="1"/>
  <c r="O196" i="2"/>
  <c r="BI201" i="2"/>
  <c r="BJ201" i="2"/>
  <c r="BA200" i="2"/>
  <c r="BB200" i="2" s="1"/>
  <c r="BE200" i="2" s="1"/>
  <c r="L200" i="2" s="1"/>
  <c r="BH200" i="2" s="1"/>
  <c r="M200" i="2" s="1"/>
  <c r="O200" i="2"/>
  <c r="BI194" i="2"/>
  <c r="BJ194" i="2"/>
  <c r="BI65" i="2"/>
  <c r="BJ65" i="2"/>
  <c r="BJ54" i="2"/>
  <c r="BI54" i="2"/>
  <c r="BK59" i="2"/>
  <c r="BM59" i="2" s="1"/>
  <c r="BK66" i="2"/>
  <c r="BM66" i="2" s="1"/>
  <c r="BI64" i="2"/>
  <c r="BJ64" i="2"/>
  <c r="BK64" i="2"/>
  <c r="BM64" i="2" s="1"/>
  <c r="BH62" i="2"/>
  <c r="M62" i="2" s="1"/>
  <c r="BK62" i="2"/>
  <c r="BM62" i="2" s="1"/>
  <c r="BA69" i="2"/>
  <c r="BB69" i="2" s="1"/>
  <c r="BE69" i="2" s="1"/>
  <c r="L69" i="2" s="1"/>
  <c r="O69" i="2"/>
  <c r="BI68" i="2"/>
  <c r="BJ68" i="2"/>
  <c r="BI57" i="2"/>
  <c r="BJ57" i="2"/>
  <c r="BI58" i="2"/>
  <c r="BJ58" i="2"/>
  <c r="BH56" i="2"/>
  <c r="M56" i="2" s="1"/>
  <c r="BK56" i="2"/>
  <c r="BM56" i="2" s="1"/>
  <c r="BI59" i="2"/>
  <c r="BJ59" i="2"/>
  <c r="BA61" i="2"/>
  <c r="BB61" i="2" s="1"/>
  <c r="BE61" i="2" s="1"/>
  <c r="L61" i="2" s="1"/>
  <c r="BH61" i="2" s="1"/>
  <c r="M61" i="2" s="1"/>
  <c r="O61" i="2"/>
  <c r="BI66" i="2"/>
  <c r="BJ66" i="2"/>
  <c r="BI67" i="2"/>
  <c r="BJ67" i="2"/>
  <c r="BH60" i="2"/>
  <c r="M60" i="2" s="1"/>
  <c r="BK60" i="2"/>
  <c r="BM60" i="2" s="1"/>
  <c r="BK65" i="2"/>
  <c r="BM65" i="2" s="1"/>
  <c r="BH55" i="2"/>
  <c r="M55" i="2" s="1"/>
  <c r="BK55" i="2"/>
  <c r="BM55" i="2" s="1"/>
  <c r="BK57" i="2"/>
  <c r="BM57" i="2" s="1"/>
  <c r="BK67" i="2"/>
  <c r="BM67" i="2" s="1"/>
  <c r="BI63" i="2"/>
  <c r="BJ63" i="2"/>
  <c r="BH112" i="2" l="1"/>
  <c r="M112" i="2" s="1"/>
  <c r="BI112" i="2" s="1"/>
  <c r="BJ104" i="2"/>
  <c r="BK186" i="2"/>
  <c r="BM186" i="2" s="1"/>
  <c r="BK83" i="2"/>
  <c r="BM83" i="2" s="1"/>
  <c r="BI186" i="2"/>
  <c r="BJ186" i="2"/>
  <c r="BK77" i="2"/>
  <c r="BM77" i="2" s="1"/>
  <c r="BK104" i="2"/>
  <c r="BM104" i="2" s="1"/>
  <c r="BK113" i="2"/>
  <c r="BM113" i="2" s="1"/>
  <c r="BI113" i="2"/>
  <c r="BJ113" i="2"/>
  <c r="BK109" i="2"/>
  <c r="BM109" i="2" s="1"/>
  <c r="BI109" i="2"/>
  <c r="BJ109" i="2"/>
  <c r="BK81" i="2"/>
  <c r="BM81" i="2" s="1"/>
  <c r="BK73" i="2"/>
  <c r="BM73" i="2" s="1"/>
  <c r="BK79" i="2"/>
  <c r="BM79" i="2" s="1"/>
  <c r="BI83" i="2"/>
  <c r="BJ83" i="2"/>
  <c r="BI82" i="2"/>
  <c r="BJ82" i="2"/>
  <c r="BI75" i="2"/>
  <c r="BJ75" i="2"/>
  <c r="BI78" i="2"/>
  <c r="BJ78" i="2"/>
  <c r="BI74" i="2"/>
  <c r="BJ74" i="2"/>
  <c r="BI76" i="2"/>
  <c r="BJ76" i="2"/>
  <c r="BI81" i="2"/>
  <c r="BJ81" i="2"/>
  <c r="BK75" i="2"/>
  <c r="BM75" i="2" s="1"/>
  <c r="BI86" i="2"/>
  <c r="BJ86" i="2"/>
  <c r="BI73" i="2"/>
  <c r="BJ73" i="2"/>
  <c r="BI84" i="2"/>
  <c r="BJ84" i="2"/>
  <c r="BI79" i="2"/>
  <c r="BJ79" i="2"/>
  <c r="BI77" i="2"/>
  <c r="BJ77" i="2"/>
  <c r="BK106" i="2"/>
  <c r="BM106" i="2" s="1"/>
  <c r="BI118" i="2"/>
  <c r="BJ118" i="2"/>
  <c r="BH110" i="2"/>
  <c r="M110" i="2" s="1"/>
  <c r="BK110" i="2"/>
  <c r="BM110" i="2" s="1"/>
  <c r="BI106" i="2"/>
  <c r="BJ106" i="2"/>
  <c r="BJ172" i="2"/>
  <c r="BI172" i="2"/>
  <c r="BI183" i="2"/>
  <c r="BJ183" i="2"/>
  <c r="BK183" i="2"/>
  <c r="BM183" i="2" s="1"/>
  <c r="BK200" i="2"/>
  <c r="BM200" i="2" s="1"/>
  <c r="BI190" i="2"/>
  <c r="BJ190" i="2"/>
  <c r="BH192" i="2"/>
  <c r="M192" i="2" s="1"/>
  <c r="BK192" i="2"/>
  <c r="BM192" i="2" s="1"/>
  <c r="BI200" i="2"/>
  <c r="BJ200" i="2"/>
  <c r="BH196" i="2"/>
  <c r="M196" i="2" s="1"/>
  <c r="BK196" i="2"/>
  <c r="BM196" i="2" s="1"/>
  <c r="BI60" i="2"/>
  <c r="BJ60" i="2"/>
  <c r="BI62" i="2"/>
  <c r="BJ62" i="2"/>
  <c r="BJ55" i="2"/>
  <c r="BI55" i="2"/>
  <c r="BI61" i="2"/>
  <c r="BJ61" i="2"/>
  <c r="BI56" i="2"/>
  <c r="BJ56" i="2"/>
  <c r="BH69" i="2"/>
  <c r="M69" i="2" s="1"/>
  <c r="BK69" i="2"/>
  <c r="BM69" i="2" s="1"/>
  <c r="BK61" i="2"/>
  <c r="BM61" i="2" s="1"/>
  <c r="BJ112" i="2" l="1"/>
  <c r="BI110" i="2"/>
  <c r="BJ110" i="2"/>
  <c r="BI196" i="2"/>
  <c r="BJ196" i="2"/>
  <c r="BI192" i="2"/>
  <c r="BJ192" i="2"/>
  <c r="BI69" i="2"/>
  <c r="BJ69" i="2"/>
</calcChain>
</file>

<file path=xl/sharedStrings.xml><?xml version="1.0" encoding="utf-8"?>
<sst xmlns="http://schemas.openxmlformats.org/spreadsheetml/2006/main" count="3967" uniqueCount="265">
  <si>
    <t>Sample_ID</t>
  </si>
  <si>
    <t>Species</t>
  </si>
  <si>
    <t>Location</t>
  </si>
  <si>
    <t>FTime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</si>
  <si>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</si>
  <si>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</si>
  <si>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</si>
  <si>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</si>
  <si>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</si>
  <si>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</si>
  <si>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</si>
  <si>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</si>
  <si>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</si>
  <si>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</si>
  <si>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</si>
  <si>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</si>
  <si>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</si>
  <si>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</si>
  <si>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</si>
  <si>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</si>
  <si>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</si>
  <si>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</si>
  <si>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</si>
  <si>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</si>
  <si>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</si>
  <si>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</si>
  <si>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</si>
  <si>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</si>
  <si>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</si>
  <si>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</si>
  <si>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</si>
  <si>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</si>
  <si>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</si>
  <si>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</si>
  <si>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</si>
  <si>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</si>
  <si>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</si>
  <si>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</si>
  <si>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</si>
  <si>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</si>
  <si>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</si>
  <si>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</si>
  <si>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</si>
  <si>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</si>
  <si>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</si>
  <si>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</si>
  <si>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</si>
  <si>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</si>
  <si>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</si>
  <si>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</si>
  <si>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</si>
  <si>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</si>
  <si>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</si>
  <si>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</si>
  <si>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RHsfc</t>
  </si>
  <si>
    <t>C2sfc</t>
  </si>
  <si>
    <t>Jorge</t>
  </si>
  <si>
    <t>Andy</t>
  </si>
  <si>
    <t>BNL12953</t>
  </si>
  <si>
    <t>ALVIF</t>
  </si>
  <si>
    <t>Kougarok_AS1</t>
  </si>
  <si>
    <t>Kougarok_AS4</t>
  </si>
  <si>
    <t>BNL12977</t>
  </si>
  <si>
    <t>Cecilia</t>
  </si>
  <si>
    <t>Bernie</t>
  </si>
  <si>
    <t>BNL12954</t>
  </si>
  <si>
    <t>BNL12978</t>
  </si>
  <si>
    <t>BNL12973</t>
  </si>
  <si>
    <t>BNL12976</t>
  </si>
  <si>
    <t>BNL12952</t>
  </si>
  <si>
    <t>BNL12980</t>
  </si>
  <si>
    <t>BNL12979</t>
  </si>
  <si>
    <t>BNL12975</t>
  </si>
  <si>
    <t>BNL12955</t>
  </si>
  <si>
    <t>Kougarok_AS2</t>
  </si>
  <si>
    <t>BNL12958</t>
  </si>
  <si>
    <t>Kougarok_AS5</t>
  </si>
  <si>
    <t>BNL12957</t>
  </si>
  <si>
    <t>BNL12988</t>
  </si>
  <si>
    <t>BNL12985</t>
  </si>
  <si>
    <t>BNL15357</t>
  </si>
  <si>
    <t>BNL15356</t>
  </si>
  <si>
    <t>BNL15351</t>
  </si>
  <si>
    <t>BNL12956</t>
  </si>
  <si>
    <t>BNL12963</t>
  </si>
  <si>
    <t>Kougarok_AS3</t>
  </si>
  <si>
    <t>BNL12962</t>
  </si>
  <si>
    <t>BNL12961</t>
  </si>
  <si>
    <t>SAPU15</t>
  </si>
  <si>
    <t>Kougarok_TT-WTB-5</t>
  </si>
  <si>
    <t>BNL15355</t>
  </si>
  <si>
    <t>BNL15354</t>
  </si>
  <si>
    <t>BNL13053</t>
  </si>
  <si>
    <t>BNL13404</t>
  </si>
  <si>
    <t>Kougarok_TT_WBT_3</t>
  </si>
  <si>
    <t>BNL13403</t>
  </si>
  <si>
    <t>BNL13402</t>
  </si>
  <si>
    <t>BNL13401</t>
  </si>
  <si>
    <t>BNL15353</t>
  </si>
  <si>
    <t>Kougarok_TT-WBT-5</t>
  </si>
  <si>
    <t>BNL13051</t>
  </si>
  <si>
    <t>BNL13049</t>
  </si>
  <si>
    <t>Teller_GasEx</t>
  </si>
  <si>
    <t>BNL15359</t>
  </si>
  <si>
    <t>BNL14208</t>
  </si>
  <si>
    <t>BNL14204</t>
  </si>
  <si>
    <t>BNL14210</t>
  </si>
  <si>
    <t>SARI4</t>
  </si>
  <si>
    <t>Teller_gasex</t>
  </si>
  <si>
    <t>BNL14209</t>
  </si>
  <si>
    <t>BNL14207</t>
  </si>
  <si>
    <t>BNL14203</t>
  </si>
  <si>
    <t>BNL15358</t>
  </si>
  <si>
    <t>Teller_GasX</t>
  </si>
  <si>
    <t>BNL14205</t>
  </si>
  <si>
    <t>BNL14202</t>
  </si>
  <si>
    <t>QC</t>
  </si>
  <si>
    <t>Ebal</t>
  </si>
  <si>
    <t>R_W_m2</t>
  </si>
  <si>
    <t>Tl_minus_Ta</t>
  </si>
  <si>
    <t>Ci_Ca</t>
  </si>
  <si>
    <t>AHs_Cs</t>
  </si>
  <si>
    <t>BNL12949</t>
  </si>
  <si>
    <t>Sample_Date</t>
  </si>
  <si>
    <t>Point of contact for data</t>
  </si>
  <si>
    <t>Alistair Rogers, arogers@bnl.gov, +1 631 344 2948</t>
  </si>
  <si>
    <t>Latitude</t>
  </si>
  <si>
    <t>Instrumentation</t>
  </si>
  <si>
    <t>LI-COR LI-6400XT Potable Photosynthesis System</t>
  </si>
  <si>
    <t xml:space="preserve">Instrument Software Used </t>
  </si>
  <si>
    <t>Data collection</t>
  </si>
  <si>
    <t>DATA SUMMARY</t>
  </si>
  <si>
    <t>Number of records</t>
  </si>
  <si>
    <t>Date from</t>
  </si>
  <si>
    <t xml:space="preserve">Date to </t>
  </si>
  <si>
    <t>Description</t>
  </si>
  <si>
    <t>DATA</t>
  </si>
  <si>
    <t>Field</t>
  </si>
  <si>
    <t>Unit</t>
  </si>
  <si>
    <t>USDA_Species_Code</t>
  </si>
  <si>
    <t>none</t>
  </si>
  <si>
    <t>Date data were collected</t>
  </si>
  <si>
    <t>YYYYMMDD</t>
  </si>
  <si>
    <t>Machine_name</t>
  </si>
  <si>
    <t>Nickname for instrument</t>
  </si>
  <si>
    <t>Serial number of instrument</t>
  </si>
  <si>
    <t>Data that were not included in our curve fitting analysis are indicated with a 1. All data other data were used.</t>
  </si>
  <si>
    <t>Temperature of leaf thermocouple</t>
  </si>
  <si>
    <t>degrees Celsius</t>
  </si>
  <si>
    <t>Photosynthetic rate</t>
  </si>
  <si>
    <t>μmol CO2 m-2 s-1</t>
  </si>
  <si>
    <t>Intercellular CO2 concentration</t>
  </si>
  <si>
    <t>μmol CO2 mol-1</t>
  </si>
  <si>
    <t>Sample cell CO2</t>
  </si>
  <si>
    <t>Vapor pressure deficit based on Air temp</t>
  </si>
  <si>
    <t>kPa</t>
  </si>
  <si>
    <t>Relative humidity in the sample cell (%)</t>
  </si>
  <si>
    <t>numeric percentage</t>
  </si>
  <si>
    <t>Temperature in sample cell</t>
  </si>
  <si>
    <t>In-chamber quantum sensor</t>
  </si>
  <si>
    <t>μmol m-2 s-1</t>
  </si>
  <si>
    <t>Atmospheric pressure</t>
  </si>
  <si>
    <t>Conductance to H2O</t>
  </si>
  <si>
    <t>mol H2O m-2 s-1</t>
  </si>
  <si>
    <t>Total boundary layer conductance for the leaf (includes stomatal ratio)</t>
  </si>
  <si>
    <t>mol m-2 s-1</t>
  </si>
  <si>
    <t>Transpiration rate</t>
  </si>
  <si>
    <t>mmol H2O m-2 s-1)</t>
  </si>
  <si>
    <t>Number of seconds since the file was opened</t>
  </si>
  <si>
    <t xml:space="preserve">numeric  </t>
  </si>
  <si>
    <t>Energy balance flag</t>
  </si>
  <si>
    <t>integer</t>
  </si>
  <si>
    <t>Vapor pressure deficit based on Leaf temp</t>
  </si>
  <si>
    <t>Computed leaf temp (C). Same as Tleaf°C unless doing energy balance.</t>
  </si>
  <si>
    <t>Leaf area in chamber</t>
  </si>
  <si>
    <t>cm2</t>
  </si>
  <si>
    <t>One sided BLC</t>
  </si>
  <si>
    <t>numeric</t>
  </si>
  <si>
    <t>Stomatal Ratio</t>
  </si>
  <si>
    <t>numeric ratio</t>
  </si>
  <si>
    <t>Temperature of cooler block</t>
  </si>
  <si>
    <t>Reference cell CO2</t>
  </si>
  <si>
    <t>Reference cell H2O</t>
  </si>
  <si>
    <t>mmol H2O mol-1</t>
  </si>
  <si>
    <t>Sample cell H2O</t>
  </si>
  <si>
    <t>Relative humidity in the reference cell (%)</t>
  </si>
  <si>
    <t>Flow rate to the sample cell</t>
  </si>
  <si>
    <t>μmol s-1</t>
  </si>
  <si>
    <t>External quantum sensor</t>
  </si>
  <si>
    <t>Sample CO2 offset</t>
  </si>
  <si>
    <t>μmol mol-1</t>
  </si>
  <si>
    <t>Sample H2O offset</t>
  </si>
  <si>
    <t>mmol mol-1</t>
  </si>
  <si>
    <t>Stability status as a decimal value</t>
  </si>
  <si>
    <t>Fraction of ParIn_μm to use for EB</t>
  </si>
  <si>
    <t>Fraction of ParOut_μm to use for EB</t>
  </si>
  <si>
    <t>Used in the conversion of μmol mol-1 to W m-2</t>
  </si>
  <si>
    <t>Numerical status code</t>
  </si>
  <si>
    <t>Transpiration</t>
  </si>
  <si>
    <t>mol/m2/s</t>
  </si>
  <si>
    <t>Kelvin</t>
  </si>
  <si>
    <t>W/m2</t>
  </si>
  <si>
    <t>SatVap(Tleaf)</t>
  </si>
  <si>
    <t>Computed chamber air temp</t>
  </si>
  <si>
    <t>SatVap(Tair)</t>
  </si>
  <si>
    <t xml:space="preserve">Total conductance  </t>
  </si>
  <si>
    <t>mmol m⁻² s⁻¹</t>
  </si>
  <si>
    <t>Total Conductance to CO2</t>
  </si>
  <si>
    <t xml:space="preserve">Intercellular CO2 </t>
  </si>
  <si>
    <t>Pa</t>
  </si>
  <si>
    <t>Intercellular CO2 / Ambient CO2</t>
  </si>
  <si>
    <t>Surface humidity</t>
  </si>
  <si>
    <t>Surface CO2</t>
  </si>
  <si>
    <t>Ball-Berry parameter</t>
  </si>
  <si>
    <t>Citation</t>
  </si>
  <si>
    <t>Common_Name</t>
  </si>
  <si>
    <t>Link</t>
  </si>
  <si>
    <t>Salix pulchra</t>
  </si>
  <si>
    <t>Cham.</t>
  </si>
  <si>
    <t>Tealeaf willow</t>
  </si>
  <si>
    <t>http://plants.usda.gov/core/profile?symbol=SAPU15</t>
  </si>
  <si>
    <t>6.3.4</t>
  </si>
  <si>
    <t>Measurements made as described by described by Rogers et al. (2017)</t>
  </si>
  <si>
    <t>Table 1</t>
  </si>
  <si>
    <t>Longtitude</t>
  </si>
  <si>
    <t>Elevation mASL</t>
  </si>
  <si>
    <t>Kougarok_TT-WBT-3</t>
  </si>
  <si>
    <t>Teller</t>
  </si>
  <si>
    <t>Note: these coordinates represent a center point location for each site. For locations of individual shrubs, refer to the accompanying GPS data files.</t>
  </si>
  <si>
    <t>Table 2</t>
  </si>
  <si>
    <t>Alnus viridis ssp. fruticosa</t>
  </si>
  <si>
    <t>Chaix DC. Rupr. Nyman</t>
  </si>
  <si>
    <t>Siberian Alder</t>
  </si>
  <si>
    <t>https://plants.sc.egov.usda.gov/java/ClassificationServlet?source=profile&amp;symbol=ALVIF&amp;display=31</t>
  </si>
  <si>
    <t>Salix richardsonii</t>
  </si>
  <si>
    <t>Hook</t>
  </si>
  <si>
    <t>Richarson's willow</t>
  </si>
  <si>
    <t>https://plants.sc.egov.usda.gov/core/profile?symbol=SARI4</t>
  </si>
  <si>
    <t>REFERENCES</t>
  </si>
  <si>
    <t>Rogers A, Serbin SP, Ely KS, Sloan VL, Wullschleger SD (2017) Terrestrial biosphere models underestimate photosynthetic capacity and CO2 assimilation in the Arctic.New Phytologist. 216, 1090-1103.</t>
  </si>
  <si>
    <t>Seward Peninsula, Alaska (see table 1 below for details)</t>
  </si>
  <si>
    <t>Machine_serial_number</t>
  </si>
  <si>
    <t>Unique sample tracking number</t>
  </si>
  <si>
    <t>PSC3698</t>
  </si>
  <si>
    <t>PSC3613</t>
  </si>
  <si>
    <t>PSC0590</t>
  </si>
  <si>
    <t>PSC3699</t>
  </si>
  <si>
    <t>Standard deviation associated with CsMch</t>
  </si>
  <si>
    <t>Standard deviation associated with HsMch</t>
  </si>
  <si>
    <t>Standard deviation associated with CrMch</t>
  </si>
  <si>
    <t>Standard deviation associated with HrMch</t>
  </si>
  <si>
    <t>Slope as function of area</t>
  </si>
  <si>
    <t>Offset as function of area</t>
  </si>
  <si>
    <t>Field code for location (see Table 1 below for details)</t>
  </si>
  <si>
    <t>USDA sepecies codes (See Table 2 below for details)</t>
  </si>
  <si>
    <t>Vapor pressure chamber air</t>
  </si>
  <si>
    <t>Diff</t>
  </si>
  <si>
    <t>Intercellular H2O</t>
  </si>
  <si>
    <t>Flow / area with units conversion</t>
  </si>
  <si>
    <t>Air temp in K</t>
  </si>
  <si>
    <t>Wall temp in K</t>
  </si>
  <si>
    <t>Incoming radiation</t>
  </si>
  <si>
    <t>Energy balance delta t</t>
  </si>
  <si>
    <t>Salmon, V. G., et al. (2019). "Alder Distribution and Expansion Across a Tundra Hillslope: Implications for Local N Cycling." Frontiers in Plant Science 10(1099). doi: 10.3389/fpls.2019.01099</t>
  </si>
  <si>
    <t xml:space="preserve">Note: Kougarok plot names represent Alder shrubland (AS)  and Alder savanna (TT-WBT)  plant communities. See Salmon et al (2019) for futher information about these plant communities.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</si>
</sst>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1" fontId="0" fillId="0" borderId="0" xfId="0" applyNumberFormat="1" applyProtection="1">
      <protection locked="0"/>
    </xf>
    <xf numFmtId="1" fontId="0" fillId="0" borderId="0" xfId="0" applyNumberFormat="1"/>
    <xf numFmtId="0" fontId="2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14" fillId="0" borderId="0" xfId="0" applyFont="1" applyAlignment="1">
      <alignment horizontal="left"/>
    </xf>
    <xf numFmtId="0" fontId="14" fillId="0" borderId="0" xfId="0" applyFont="1" applyFill="1"/>
    <xf numFmtId="0" fontId="0" fillId="0" borderId="0" xfId="0" applyFill="1" applyAlignment="1">
      <alignment horizontal="left"/>
    </xf>
    <xf numFmtId="0" fontId="21" fillId="0" borderId="0" xfId="0" applyFont="1" applyFill="1"/>
    <xf numFmtId="0" fontId="0" fillId="0" borderId="0" xfId="0" applyFill="1" applyAlignment="1">
      <alignment horizontal="center"/>
    </xf>
    <xf numFmtId="1" fontId="21" fillId="0" borderId="0" xfId="0" applyNumberFormat="1" applyFont="1" applyFill="1"/>
    <xf numFmtId="0" fontId="20" fillId="0" borderId="0" xfId="0" applyFont="1" applyFill="1"/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F3C4D68F-AD22-4743-A334-9603A3603703}"/>
    <cellStyle name="60% - Accent2 2" xfId="37" xr:uid="{63666C60-BC34-4279-AC51-F5CDB470C25E}"/>
    <cellStyle name="60% - Accent3 2" xfId="38" xr:uid="{43F697F1-35E8-4869-80F6-8D0ACC7F3B4A}"/>
    <cellStyle name="60% - Accent4 2" xfId="39" xr:uid="{C3F6DCD8-D543-4657-8720-01736F8265F0}"/>
    <cellStyle name="60% - Accent5 2" xfId="40" xr:uid="{7917C97C-7A5D-4DD2-8E08-C5A23A8900D8}"/>
    <cellStyle name="60% - Accent6 2" xfId="41" xr:uid="{EDAC4B22-2DD3-472E-9EFB-32FC2BA23663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06D7BD80-6E1B-4181-9D0C-25878ABFBA15}"/>
    <cellStyle name="Normal" xfId="0" builtinId="0"/>
    <cellStyle name="Note" xfId="13" builtinId="10" customBuiltin="1"/>
    <cellStyle name="Output" xfId="8" builtinId="21" customBuiltin="1"/>
    <cellStyle name="Title 2" xfId="34" xr:uid="{7CD0E43C-C865-4D35-AE3E-A7DC2F2A9ACC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47CA-23C5-6A4D-9B8D-6A5363C5C60D}">
  <dimension ref="A1:BM16400"/>
  <sheetViews>
    <sheetView tabSelected="1" workbookViewId="0"/>
  </sheetViews>
  <sheetFormatPr baseColWidth="10" defaultColWidth="10.83203125" defaultRowHeight="15"/>
  <cols>
    <col min="1" max="1" width="25.1640625" style="3" bestFit="1" customWidth="1"/>
    <col min="2" max="2" width="84.5" style="11" bestFit="1" customWidth="1"/>
    <col min="3" max="3" width="21.5" style="13" bestFit="1" customWidth="1"/>
    <col min="4" max="4" width="17.5" style="3" bestFit="1" customWidth="1"/>
    <col min="5" max="6" width="10.83203125" style="3"/>
    <col min="7" max="7" width="23.33203125" style="3" bestFit="1" customWidth="1"/>
    <col min="8" max="8" width="65" style="3" bestFit="1" customWidth="1"/>
    <col min="9" max="16384" width="10.83203125" style="3"/>
  </cols>
  <sheetData>
    <row r="1" spans="1:65">
      <c r="A1" s="20" t="s">
        <v>124</v>
      </c>
      <c r="B1" s="21" t="s">
        <v>125</v>
      </c>
    </row>
    <row r="2" spans="1:65">
      <c r="A2" s="20"/>
      <c r="B2" s="21"/>
    </row>
    <row r="3" spans="1:65">
      <c r="A3" s="20" t="s">
        <v>2</v>
      </c>
      <c r="B3" s="21" t="s">
        <v>240</v>
      </c>
      <c r="C3" s="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>
      <c r="A4" s="20"/>
      <c r="B4" s="21"/>
      <c r="C4" s="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>
      <c r="A5" s="20" t="s">
        <v>127</v>
      </c>
      <c r="B5" s="21" t="s">
        <v>128</v>
      </c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>
      <c r="A6" s="20" t="s">
        <v>129</v>
      </c>
      <c r="B6" s="21" t="s">
        <v>221</v>
      </c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>
      <c r="A7" s="20"/>
      <c r="B7" s="21"/>
    </row>
    <row r="8" spans="1:65">
      <c r="A8" s="20" t="s">
        <v>130</v>
      </c>
      <c r="B8" s="21" t="s">
        <v>222</v>
      </c>
    </row>
    <row r="9" spans="1:65">
      <c r="A9" s="20"/>
      <c r="B9" s="21"/>
    </row>
    <row r="10" spans="1:65">
      <c r="A10" s="10" t="s">
        <v>131</v>
      </c>
      <c r="B10" s="16" t="s">
        <v>132</v>
      </c>
      <c r="C10" s="16">
        <v>730</v>
      </c>
    </row>
    <row r="11" spans="1:65">
      <c r="A11" s="10"/>
      <c r="B11" s="16" t="s">
        <v>133</v>
      </c>
      <c r="C11" s="16">
        <v>20190704</v>
      </c>
    </row>
    <row r="12" spans="1:65">
      <c r="A12" s="10"/>
      <c r="B12" s="16" t="s">
        <v>134</v>
      </c>
      <c r="C12" s="16">
        <v>20190708</v>
      </c>
    </row>
    <row r="13" spans="1:65">
      <c r="A13" s="10"/>
    </row>
    <row r="14" spans="1:65">
      <c r="A14" s="10" t="s">
        <v>136</v>
      </c>
    </row>
    <row r="15" spans="1:65">
      <c r="A15" s="20" t="s">
        <v>137</v>
      </c>
      <c r="B15" s="9" t="s">
        <v>135</v>
      </c>
      <c r="C15" s="22" t="s">
        <v>138</v>
      </c>
    </row>
    <row r="16" spans="1:65">
      <c r="A16" s="1" t="s">
        <v>143</v>
      </c>
      <c r="B16" s="21" t="s">
        <v>144</v>
      </c>
      <c r="C16" s="19" t="s">
        <v>140</v>
      </c>
      <c r="G16" s="18"/>
      <c r="H16" s="19"/>
      <c r="I16" s="19"/>
    </row>
    <row r="17" spans="1:9">
      <c r="A17" s="1" t="s">
        <v>241</v>
      </c>
      <c r="B17" s="21" t="s">
        <v>145</v>
      </c>
      <c r="C17" s="19" t="s">
        <v>140</v>
      </c>
      <c r="G17" s="18"/>
      <c r="H17" s="19"/>
      <c r="I17" s="19"/>
    </row>
    <row r="18" spans="1:9">
      <c r="A18" s="1" t="s">
        <v>2</v>
      </c>
      <c r="B18" s="11" t="s">
        <v>253</v>
      </c>
      <c r="C18" s="13" t="s">
        <v>140</v>
      </c>
      <c r="G18" s="18"/>
      <c r="H18" s="19"/>
      <c r="I18" s="19"/>
    </row>
    <row r="19" spans="1:9">
      <c r="A19" s="1" t="s">
        <v>1</v>
      </c>
      <c r="B19" s="11" t="s">
        <v>254</v>
      </c>
      <c r="C19" s="19" t="s">
        <v>140</v>
      </c>
      <c r="G19" s="18"/>
      <c r="H19" s="16"/>
      <c r="I19" s="16"/>
    </row>
    <row r="20" spans="1:9">
      <c r="A20" s="1" t="s">
        <v>0</v>
      </c>
      <c r="B20" s="21" t="s">
        <v>242</v>
      </c>
      <c r="C20" s="19" t="s">
        <v>140</v>
      </c>
      <c r="G20" s="18"/>
      <c r="H20" s="16"/>
      <c r="I20" s="19"/>
    </row>
    <row r="21" spans="1:9">
      <c r="A21" s="1" t="s">
        <v>123</v>
      </c>
      <c r="B21" s="21" t="s">
        <v>141</v>
      </c>
      <c r="C21" s="19" t="s">
        <v>142</v>
      </c>
      <c r="G21" s="24"/>
      <c r="H21" s="19"/>
      <c r="I21" s="19"/>
    </row>
    <row r="22" spans="1:9">
      <c r="A22" s="1" t="s">
        <v>116</v>
      </c>
      <c r="B22" s="21" t="s">
        <v>146</v>
      </c>
      <c r="C22" s="19" t="s">
        <v>140</v>
      </c>
      <c r="G22" s="21"/>
      <c r="H22" s="19"/>
      <c r="I22" s="19"/>
    </row>
    <row r="23" spans="1:9" ht="16.5" customHeight="1">
      <c r="A23" s="4" t="s">
        <v>17</v>
      </c>
      <c r="B23" s="21" t="s">
        <v>181</v>
      </c>
      <c r="C23" s="19" t="s">
        <v>152</v>
      </c>
      <c r="G23" s="17"/>
      <c r="H23" s="19"/>
      <c r="I23" s="19"/>
    </row>
    <row r="24" spans="1:9" ht="19.5" customHeight="1">
      <c r="A24" s="1" t="s">
        <v>3</v>
      </c>
      <c r="B24" s="16" t="s">
        <v>168</v>
      </c>
      <c r="C24" s="19" t="s">
        <v>169</v>
      </c>
      <c r="G24" s="17"/>
      <c r="H24" s="23"/>
      <c r="I24" s="19"/>
    </row>
    <row r="25" spans="1:9">
      <c r="A25" s="1" t="s">
        <v>117</v>
      </c>
      <c r="B25" s="21" t="s">
        <v>170</v>
      </c>
      <c r="C25" s="19" t="s">
        <v>171</v>
      </c>
      <c r="G25" s="16"/>
    </row>
    <row r="26" spans="1:9">
      <c r="A26" s="1" t="s">
        <v>4</v>
      </c>
      <c r="B26" s="21" t="s">
        <v>149</v>
      </c>
      <c r="C26" s="19" t="s">
        <v>150</v>
      </c>
      <c r="G26" s="16"/>
    </row>
    <row r="27" spans="1:9">
      <c r="A27" s="1" t="s">
        <v>5</v>
      </c>
      <c r="B27" s="21" t="s">
        <v>162</v>
      </c>
      <c r="C27" s="19" t="s">
        <v>163</v>
      </c>
      <c r="G27" s="16"/>
      <c r="H27" s="16"/>
      <c r="I27" s="16"/>
    </row>
    <row r="28" spans="1:9">
      <c r="A28" s="1" t="s">
        <v>6</v>
      </c>
      <c r="B28" s="21" t="s">
        <v>151</v>
      </c>
      <c r="C28" s="19" t="s">
        <v>152</v>
      </c>
      <c r="G28" s="16"/>
      <c r="H28" s="16"/>
      <c r="I28" s="16"/>
    </row>
    <row r="29" spans="1:9">
      <c r="A29" s="1" t="s">
        <v>7</v>
      </c>
      <c r="B29" s="21" t="s">
        <v>166</v>
      </c>
      <c r="C29" s="19" t="s">
        <v>167</v>
      </c>
      <c r="G29" s="16"/>
    </row>
    <row r="30" spans="1:9">
      <c r="A30" s="1" t="s">
        <v>8</v>
      </c>
      <c r="B30" s="21" t="s">
        <v>172</v>
      </c>
      <c r="C30" s="19" t="s">
        <v>155</v>
      </c>
      <c r="G30" s="16"/>
    </row>
    <row r="31" spans="1:9">
      <c r="A31" s="1" t="s">
        <v>9</v>
      </c>
      <c r="B31" s="21" t="s">
        <v>173</v>
      </c>
      <c r="C31" s="19" t="s">
        <v>148</v>
      </c>
      <c r="G31" s="16"/>
    </row>
    <row r="32" spans="1:9">
      <c r="A32" s="1" t="s">
        <v>10</v>
      </c>
      <c r="B32" s="21" t="s">
        <v>174</v>
      </c>
      <c r="C32" s="19" t="s">
        <v>175</v>
      </c>
      <c r="G32" s="16"/>
    </row>
    <row r="33" spans="1:9">
      <c r="A33" s="1" t="s">
        <v>11</v>
      </c>
      <c r="B33" s="21" t="s">
        <v>176</v>
      </c>
      <c r="C33" s="19" t="s">
        <v>177</v>
      </c>
      <c r="G33" s="16"/>
    </row>
    <row r="34" spans="1:9">
      <c r="A34" s="1" t="s">
        <v>12</v>
      </c>
      <c r="B34" s="21" t="s">
        <v>178</v>
      </c>
      <c r="C34" s="19" t="s">
        <v>179</v>
      </c>
      <c r="G34" s="16"/>
      <c r="H34" s="16"/>
      <c r="I34" s="16"/>
    </row>
    <row r="35" spans="1:9">
      <c r="A35" s="1" t="s">
        <v>13</v>
      </c>
      <c r="B35" s="21" t="s">
        <v>164</v>
      </c>
      <c r="C35" s="19" t="s">
        <v>165</v>
      </c>
      <c r="G35" s="16"/>
    </row>
    <row r="36" spans="1:9">
      <c r="A36" s="1" t="s">
        <v>14</v>
      </c>
      <c r="B36" s="21" t="s">
        <v>158</v>
      </c>
      <c r="C36" s="19" t="s">
        <v>148</v>
      </c>
      <c r="G36" s="16"/>
      <c r="H36" s="16"/>
      <c r="I36" s="16"/>
    </row>
    <row r="37" spans="1:9">
      <c r="A37" s="1" t="s">
        <v>15</v>
      </c>
      <c r="B37" s="21" t="s">
        <v>147</v>
      </c>
      <c r="C37" s="19" t="s">
        <v>148</v>
      </c>
      <c r="G37" s="16"/>
      <c r="H37" s="16"/>
      <c r="I37" s="16"/>
    </row>
    <row r="38" spans="1:9">
      <c r="A38" s="1" t="s">
        <v>16</v>
      </c>
      <c r="B38" s="16" t="s">
        <v>180</v>
      </c>
      <c r="C38" s="19" t="s">
        <v>148</v>
      </c>
      <c r="G38" s="16"/>
      <c r="H38" s="16"/>
      <c r="I38" s="16"/>
    </row>
    <row r="39" spans="1:9">
      <c r="A39" s="1" t="s">
        <v>18</v>
      </c>
      <c r="B39" s="16" t="s">
        <v>153</v>
      </c>
      <c r="C39" s="19" t="s">
        <v>152</v>
      </c>
      <c r="G39" s="16"/>
      <c r="H39" s="16"/>
      <c r="I39" s="16"/>
    </row>
    <row r="40" spans="1:9">
      <c r="A40" s="1" t="s">
        <v>19</v>
      </c>
      <c r="B40" s="16" t="s">
        <v>182</v>
      </c>
      <c r="C40" s="19" t="s">
        <v>183</v>
      </c>
      <c r="G40" s="16"/>
      <c r="H40" s="16"/>
      <c r="I40" s="16"/>
    </row>
    <row r="41" spans="1:9">
      <c r="A41" s="1" t="s">
        <v>20</v>
      </c>
      <c r="B41" s="16" t="s">
        <v>184</v>
      </c>
      <c r="C41" s="19" t="s">
        <v>183</v>
      </c>
      <c r="G41" s="16"/>
      <c r="H41" s="16"/>
      <c r="I41" s="16"/>
    </row>
    <row r="42" spans="1:9">
      <c r="A42" s="1" t="s">
        <v>21</v>
      </c>
      <c r="B42" s="16" t="s">
        <v>185</v>
      </c>
      <c r="C42" s="19" t="s">
        <v>157</v>
      </c>
      <c r="G42" s="16"/>
      <c r="H42" s="16"/>
      <c r="I42" s="16"/>
    </row>
    <row r="43" spans="1:9">
      <c r="A43" s="1" t="s">
        <v>22</v>
      </c>
      <c r="B43" s="16" t="s">
        <v>156</v>
      </c>
      <c r="C43" s="19" t="s">
        <v>157</v>
      </c>
      <c r="G43" s="16"/>
      <c r="H43" s="16"/>
      <c r="I43" s="16"/>
    </row>
    <row r="44" spans="1:9">
      <c r="A44" s="1" t="s">
        <v>23</v>
      </c>
      <c r="B44" s="16" t="s">
        <v>186</v>
      </c>
      <c r="C44" s="19" t="s">
        <v>187</v>
      </c>
      <c r="G44" s="16"/>
    </row>
    <row r="45" spans="1:9">
      <c r="A45" s="1" t="s">
        <v>24</v>
      </c>
      <c r="B45" s="21" t="s">
        <v>159</v>
      </c>
      <c r="C45" s="19" t="s">
        <v>160</v>
      </c>
      <c r="G45" s="16"/>
      <c r="H45" s="16"/>
      <c r="I45" s="16"/>
    </row>
    <row r="46" spans="1:9">
      <c r="A46" s="1" t="s">
        <v>25</v>
      </c>
      <c r="B46" s="16" t="s">
        <v>188</v>
      </c>
      <c r="C46" s="19" t="s">
        <v>160</v>
      </c>
      <c r="G46" s="16"/>
    </row>
    <row r="47" spans="1:9">
      <c r="A47" s="1" t="s">
        <v>26</v>
      </c>
      <c r="B47" s="16" t="s">
        <v>161</v>
      </c>
      <c r="C47" s="19" t="s">
        <v>155</v>
      </c>
      <c r="G47" s="16"/>
    </row>
    <row r="48" spans="1:9">
      <c r="A48" s="1" t="s">
        <v>27</v>
      </c>
      <c r="B48" s="16" t="s">
        <v>189</v>
      </c>
      <c r="C48" s="19" t="s">
        <v>190</v>
      </c>
      <c r="G48" s="16"/>
    </row>
    <row r="49" spans="1:9">
      <c r="A49" s="1" t="s">
        <v>28</v>
      </c>
      <c r="B49" s="16" t="s">
        <v>191</v>
      </c>
      <c r="C49" s="19" t="s">
        <v>192</v>
      </c>
      <c r="G49" s="16"/>
      <c r="H49" s="16"/>
      <c r="I49" s="16"/>
    </row>
    <row r="50" spans="1:9">
      <c r="A50" s="2" t="s">
        <v>29</v>
      </c>
      <c r="B50" s="3" t="s">
        <v>247</v>
      </c>
      <c r="C50" s="13" t="s">
        <v>190</v>
      </c>
    </row>
    <row r="51" spans="1:9">
      <c r="A51" s="2" t="s">
        <v>30</v>
      </c>
      <c r="B51" s="3" t="s">
        <v>248</v>
      </c>
      <c r="C51" s="13" t="s">
        <v>192</v>
      </c>
    </row>
    <row r="52" spans="1:9">
      <c r="A52" s="2" t="s">
        <v>31</v>
      </c>
      <c r="B52" s="3" t="s">
        <v>249</v>
      </c>
      <c r="C52" s="13" t="s">
        <v>190</v>
      </c>
    </row>
    <row r="53" spans="1:9">
      <c r="A53" s="2" t="s">
        <v>32</v>
      </c>
      <c r="B53" s="3" t="s">
        <v>250</v>
      </c>
      <c r="C53" s="13" t="s">
        <v>192</v>
      </c>
    </row>
    <row r="54" spans="1:9">
      <c r="A54" s="1" t="s">
        <v>33</v>
      </c>
      <c r="B54" s="16" t="s">
        <v>193</v>
      </c>
      <c r="C54" s="19" t="s">
        <v>177</v>
      </c>
      <c r="G54" s="16"/>
    </row>
    <row r="55" spans="1:9">
      <c r="A55" s="1" t="s">
        <v>34</v>
      </c>
      <c r="B55" s="16" t="s">
        <v>251</v>
      </c>
      <c r="C55" s="19" t="s">
        <v>177</v>
      </c>
      <c r="G55" s="16"/>
    </row>
    <row r="56" spans="1:9">
      <c r="A56" s="1" t="s">
        <v>35</v>
      </c>
      <c r="B56" s="16" t="s">
        <v>252</v>
      </c>
      <c r="C56" s="19" t="s">
        <v>177</v>
      </c>
      <c r="G56" s="16"/>
    </row>
    <row r="57" spans="1:9">
      <c r="A57" s="1" t="s">
        <v>36</v>
      </c>
      <c r="B57" s="16" t="s">
        <v>194</v>
      </c>
      <c r="C57" s="19" t="s">
        <v>177</v>
      </c>
      <c r="G57" s="16"/>
    </row>
    <row r="58" spans="1:9">
      <c r="A58" s="1" t="s">
        <v>37</v>
      </c>
      <c r="B58" s="16" t="s">
        <v>195</v>
      </c>
      <c r="C58" s="19" t="s">
        <v>177</v>
      </c>
      <c r="G58" s="16"/>
      <c r="H58" s="16"/>
      <c r="I58" s="16"/>
    </row>
    <row r="59" spans="1:9">
      <c r="A59" s="1" t="s">
        <v>38</v>
      </c>
      <c r="B59" s="16" t="s">
        <v>196</v>
      </c>
      <c r="C59" s="19" t="s">
        <v>177</v>
      </c>
      <c r="G59" s="16"/>
      <c r="I59" s="16"/>
    </row>
    <row r="60" spans="1:9">
      <c r="A60" s="1" t="s">
        <v>39</v>
      </c>
      <c r="B60" s="16" t="s">
        <v>197</v>
      </c>
      <c r="C60" s="19" t="s">
        <v>177</v>
      </c>
      <c r="G60" s="16"/>
      <c r="I60" s="16"/>
    </row>
    <row r="61" spans="1:9">
      <c r="A61" s="1" t="s">
        <v>40</v>
      </c>
      <c r="B61" s="16" t="s">
        <v>258</v>
      </c>
      <c r="C61" s="19" t="s">
        <v>177</v>
      </c>
      <c r="G61" s="16"/>
      <c r="I61" s="16"/>
    </row>
    <row r="62" spans="1:9">
      <c r="A62" s="1" t="s">
        <v>41</v>
      </c>
      <c r="B62" s="16" t="s">
        <v>198</v>
      </c>
      <c r="C62" s="19" t="s">
        <v>199</v>
      </c>
      <c r="G62" s="16"/>
      <c r="I62" s="16"/>
    </row>
    <row r="63" spans="1:9">
      <c r="A63" s="1" t="s">
        <v>42</v>
      </c>
      <c r="B63" s="16" t="s">
        <v>259</v>
      </c>
      <c r="C63" s="19" t="s">
        <v>200</v>
      </c>
      <c r="G63" s="16"/>
      <c r="I63" s="16"/>
    </row>
    <row r="64" spans="1:9">
      <c r="A64" s="1" t="s">
        <v>43</v>
      </c>
      <c r="B64" s="16" t="s">
        <v>260</v>
      </c>
      <c r="C64" s="19" t="s">
        <v>200</v>
      </c>
      <c r="G64" s="16"/>
      <c r="I64" s="16"/>
    </row>
    <row r="65" spans="1:9">
      <c r="A65" s="1" t="s">
        <v>118</v>
      </c>
      <c r="B65" s="16" t="s">
        <v>261</v>
      </c>
      <c r="C65" s="19" t="s">
        <v>201</v>
      </c>
      <c r="G65" s="16"/>
      <c r="I65" s="16"/>
    </row>
    <row r="66" spans="1:9">
      <c r="A66" s="16" t="s">
        <v>119</v>
      </c>
      <c r="B66" s="16" t="s">
        <v>262</v>
      </c>
      <c r="C66" s="19" t="s">
        <v>148</v>
      </c>
      <c r="G66" s="16"/>
      <c r="I66" s="16"/>
    </row>
    <row r="67" spans="1:9">
      <c r="A67" s="1" t="s">
        <v>44</v>
      </c>
      <c r="B67" s="16" t="s">
        <v>202</v>
      </c>
      <c r="C67" s="19" t="s">
        <v>148</v>
      </c>
      <c r="G67" s="16"/>
      <c r="I67" s="16"/>
    </row>
    <row r="68" spans="1:9">
      <c r="A68" s="1" t="s">
        <v>45</v>
      </c>
      <c r="B68" s="16" t="s">
        <v>257</v>
      </c>
      <c r="C68" s="19" t="s">
        <v>192</v>
      </c>
      <c r="G68" s="16"/>
      <c r="I68" s="16"/>
    </row>
    <row r="69" spans="1:9">
      <c r="A69" s="1" t="s">
        <v>46</v>
      </c>
      <c r="B69" s="16" t="s">
        <v>256</v>
      </c>
      <c r="C69" s="19" t="s">
        <v>192</v>
      </c>
      <c r="G69" s="16"/>
      <c r="I69" s="16"/>
    </row>
    <row r="70" spans="1:9">
      <c r="A70" s="1" t="s">
        <v>47</v>
      </c>
      <c r="B70" s="16" t="s">
        <v>203</v>
      </c>
      <c r="C70" s="19" t="s">
        <v>148</v>
      </c>
      <c r="G70" s="16"/>
      <c r="I70" s="16"/>
    </row>
    <row r="71" spans="1:9">
      <c r="A71" s="1" t="s">
        <v>48</v>
      </c>
      <c r="B71" s="16" t="s">
        <v>204</v>
      </c>
      <c r="C71" s="19" t="s">
        <v>148</v>
      </c>
      <c r="G71" s="16"/>
      <c r="I71" s="16"/>
    </row>
    <row r="72" spans="1:9">
      <c r="A72" s="1" t="s">
        <v>49</v>
      </c>
      <c r="B72" s="16" t="s">
        <v>205</v>
      </c>
      <c r="C72" s="19" t="s">
        <v>206</v>
      </c>
      <c r="G72" s="16"/>
      <c r="I72" s="16"/>
    </row>
    <row r="73" spans="1:9">
      <c r="A73" s="1" t="s">
        <v>50</v>
      </c>
      <c r="B73" s="16" t="s">
        <v>255</v>
      </c>
      <c r="C73" s="19" t="s">
        <v>155</v>
      </c>
      <c r="G73" s="16"/>
      <c r="I73" s="16"/>
    </row>
    <row r="74" spans="1:9">
      <c r="A74" s="1" t="s">
        <v>51</v>
      </c>
      <c r="B74" s="16" t="s">
        <v>154</v>
      </c>
      <c r="C74" s="19" t="s">
        <v>155</v>
      </c>
      <c r="G74" s="16"/>
      <c r="I74" s="16"/>
    </row>
    <row r="75" spans="1:9">
      <c r="A75" s="1" t="s">
        <v>52</v>
      </c>
      <c r="B75" s="16" t="s">
        <v>207</v>
      </c>
      <c r="C75" s="19" t="s">
        <v>206</v>
      </c>
      <c r="G75" s="16"/>
      <c r="I75" s="16"/>
    </row>
    <row r="76" spans="1:9">
      <c r="A76" s="1" t="s">
        <v>53</v>
      </c>
      <c r="B76" s="16" t="s">
        <v>208</v>
      </c>
      <c r="C76" s="19" t="s">
        <v>209</v>
      </c>
      <c r="G76" s="16"/>
      <c r="I76" s="16"/>
    </row>
    <row r="77" spans="1:9">
      <c r="A77" s="1" t="s">
        <v>120</v>
      </c>
      <c r="B77" s="16" t="s">
        <v>210</v>
      </c>
      <c r="C77" s="19" t="s">
        <v>179</v>
      </c>
      <c r="G77" s="16"/>
      <c r="I77" s="16"/>
    </row>
    <row r="78" spans="1:9">
      <c r="A78" s="1" t="s">
        <v>54</v>
      </c>
      <c r="B78" s="16" t="s">
        <v>211</v>
      </c>
      <c r="C78" s="19" t="s">
        <v>157</v>
      </c>
      <c r="G78" s="16"/>
      <c r="I78" s="16"/>
    </row>
    <row r="79" spans="1:9">
      <c r="A79" s="1" t="s">
        <v>55</v>
      </c>
      <c r="B79" s="16" t="s">
        <v>212</v>
      </c>
      <c r="C79" s="19" t="s">
        <v>190</v>
      </c>
      <c r="G79" s="16"/>
      <c r="H79" s="16"/>
      <c r="I79" s="16"/>
    </row>
    <row r="80" spans="1:9">
      <c r="A80" s="1" t="s">
        <v>121</v>
      </c>
      <c r="B80" s="16" t="s">
        <v>213</v>
      </c>
      <c r="C80" s="19" t="s">
        <v>177</v>
      </c>
    </row>
    <row r="81" spans="1:14">
      <c r="A81" s="16"/>
    </row>
    <row r="82" spans="1:14">
      <c r="A82" s="20" t="s">
        <v>223</v>
      </c>
      <c r="B82" s="16"/>
      <c r="C82" s="19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>
      <c r="A83" s="15" t="s">
        <v>2</v>
      </c>
      <c r="B83" s="20" t="s">
        <v>126</v>
      </c>
      <c r="C83" s="7" t="s">
        <v>224</v>
      </c>
      <c r="D83" s="15" t="s">
        <v>225</v>
      </c>
      <c r="E83" s="12"/>
      <c r="F83" s="16"/>
      <c r="G83" s="16"/>
      <c r="H83" s="16"/>
      <c r="I83" s="16"/>
      <c r="J83" s="16"/>
      <c r="K83" s="16"/>
      <c r="L83" s="16"/>
      <c r="M83" s="16"/>
      <c r="N83" s="16"/>
    </row>
    <row r="84" spans="1:14">
      <c r="A84" s="12" t="s">
        <v>60</v>
      </c>
      <c r="B84" s="12">
        <v>65.164844434571435</v>
      </c>
      <c r="C84" s="6">
        <v>-164.82318753514284</v>
      </c>
      <c r="D84" s="14">
        <v>79.970857142857128</v>
      </c>
      <c r="E84" s="12"/>
      <c r="F84" s="16"/>
      <c r="G84" s="16"/>
      <c r="H84" s="16"/>
      <c r="I84" s="16"/>
      <c r="J84" s="16"/>
      <c r="K84" s="16"/>
      <c r="L84" s="16"/>
      <c r="M84" s="16"/>
      <c r="N84" s="16"/>
    </row>
    <row r="85" spans="1:14">
      <c r="A85" s="12" t="s">
        <v>74</v>
      </c>
      <c r="B85" s="12">
        <v>65.158613668857143</v>
      </c>
      <c r="C85" s="6">
        <v>-164.82228139700001</v>
      </c>
      <c r="D85" s="14">
        <v>82.738000000000014</v>
      </c>
      <c r="E85" s="12"/>
      <c r="F85" s="16"/>
      <c r="G85" s="16"/>
      <c r="H85" s="16"/>
      <c r="I85" s="16"/>
      <c r="J85" s="16"/>
      <c r="K85" s="16"/>
      <c r="L85" s="16"/>
      <c r="M85" s="16"/>
      <c r="N85" s="16"/>
    </row>
    <row r="86" spans="1:14">
      <c r="A86" s="12" t="s">
        <v>85</v>
      </c>
      <c r="B86" s="12">
        <v>65.161796134499994</v>
      </c>
      <c r="C86" s="6">
        <v>-164.83154290375001</v>
      </c>
      <c r="D86" s="14">
        <v>68.270499999999998</v>
      </c>
      <c r="E86" s="12"/>
      <c r="F86" s="16"/>
      <c r="G86" s="16"/>
      <c r="H86" s="16"/>
      <c r="I86" s="16"/>
      <c r="J86" s="16"/>
      <c r="K86" s="16"/>
      <c r="L86" s="16"/>
      <c r="M86" s="16"/>
      <c r="N86" s="16"/>
    </row>
    <row r="87" spans="1:14">
      <c r="A87" s="12" t="s">
        <v>61</v>
      </c>
      <c r="B87" s="12">
        <v>65.164274356500002</v>
      </c>
      <c r="C87" s="6">
        <v>-164.82383409650001</v>
      </c>
      <c r="D87" s="14">
        <v>86.44</v>
      </c>
      <c r="E87" s="12"/>
      <c r="F87" s="16"/>
      <c r="G87" s="16"/>
      <c r="H87" s="16"/>
      <c r="I87" s="16"/>
      <c r="J87" s="16"/>
      <c r="K87" s="16"/>
      <c r="L87" s="16"/>
      <c r="M87" s="16"/>
      <c r="N87" s="16"/>
    </row>
    <row r="88" spans="1:14">
      <c r="A88" s="12" t="s">
        <v>76</v>
      </c>
      <c r="B88" s="12">
        <v>65.157548217333328</v>
      </c>
      <c r="C88" s="6">
        <v>-164.82507214533334</v>
      </c>
      <c r="D88" s="14">
        <v>77.418333333333337</v>
      </c>
      <c r="E88" s="12"/>
      <c r="F88" s="16"/>
      <c r="G88" s="16"/>
      <c r="H88" s="16"/>
      <c r="I88" s="16"/>
      <c r="J88" s="16"/>
      <c r="K88" s="16"/>
      <c r="L88" s="16"/>
      <c r="M88" s="16"/>
      <c r="N88" s="16"/>
    </row>
    <row r="89" spans="1:14">
      <c r="A89" s="12" t="s">
        <v>226</v>
      </c>
      <c r="B89" s="12">
        <v>65.161948202000005</v>
      </c>
      <c r="C89" s="6">
        <v>-164.81444857825002</v>
      </c>
      <c r="D89" s="14">
        <v>53.374749999999999</v>
      </c>
      <c r="E89" s="12"/>
      <c r="F89" s="16"/>
      <c r="G89" s="16"/>
      <c r="H89" s="16"/>
      <c r="I89" s="16"/>
      <c r="J89" s="16"/>
      <c r="K89" s="16"/>
      <c r="L89" s="16"/>
      <c r="M89" s="16"/>
      <c r="N89" s="16"/>
    </row>
    <row r="90" spans="1:14">
      <c r="A90" s="12" t="s">
        <v>89</v>
      </c>
      <c r="B90" s="12">
        <v>65.166055015750004</v>
      </c>
      <c r="C90" s="6">
        <v>-164.81818001400001</v>
      </c>
      <c r="D90" s="14">
        <v>53.056749999999994</v>
      </c>
      <c r="E90" s="12"/>
      <c r="F90" s="16"/>
      <c r="G90" s="16"/>
      <c r="H90" s="16"/>
      <c r="I90" s="16"/>
      <c r="J90" s="16"/>
      <c r="K90" s="16"/>
      <c r="L90" s="16"/>
      <c r="M90" s="16"/>
      <c r="N90" s="16"/>
    </row>
    <row r="91" spans="1:14">
      <c r="A91" s="12" t="s">
        <v>227</v>
      </c>
      <c r="B91" s="12">
        <v>64.733175815999999</v>
      </c>
      <c r="C91" s="6">
        <v>-165.94209162891664</v>
      </c>
      <c r="D91" s="14">
        <v>112.72133333333335</v>
      </c>
      <c r="E91" s="12"/>
      <c r="F91" s="16"/>
      <c r="G91" s="16"/>
      <c r="H91" s="16"/>
      <c r="I91" s="16"/>
      <c r="J91" s="16"/>
      <c r="K91" s="16"/>
      <c r="L91" s="16"/>
      <c r="M91" s="16"/>
      <c r="N91" s="16"/>
    </row>
    <row r="92" spans="1:14">
      <c r="A92" s="12" t="s">
        <v>228</v>
      </c>
      <c r="B92" s="12"/>
      <c r="C92" s="6"/>
      <c r="D92" s="12"/>
      <c r="E92" s="12"/>
      <c r="F92" s="16"/>
      <c r="G92" s="16"/>
      <c r="H92" s="16"/>
      <c r="I92" s="16"/>
      <c r="J92" s="16"/>
      <c r="K92" s="16"/>
      <c r="L92" s="16"/>
      <c r="M92" s="16"/>
      <c r="N92" s="16"/>
    </row>
    <row r="93" spans="1:14">
      <c r="A93" s="12" t="s">
        <v>264</v>
      </c>
      <c r="B93" s="12"/>
      <c r="C93" s="6"/>
      <c r="D93" s="12"/>
      <c r="E93" s="12"/>
      <c r="F93" s="16"/>
      <c r="G93" s="16"/>
      <c r="H93" s="16"/>
      <c r="I93" s="16"/>
      <c r="J93" s="16"/>
      <c r="K93" s="16"/>
      <c r="L93" s="16"/>
      <c r="M93" s="16"/>
      <c r="N93" s="16"/>
    </row>
    <row r="94" spans="1:14">
      <c r="A94" s="12"/>
      <c r="B94" s="12"/>
      <c r="C94" s="6"/>
      <c r="D94" s="12"/>
      <c r="E94" s="12"/>
      <c r="F94" s="16"/>
      <c r="G94" s="16"/>
      <c r="H94" s="16"/>
      <c r="I94" s="16"/>
      <c r="J94" s="16"/>
      <c r="K94" s="16"/>
      <c r="L94" s="16"/>
      <c r="M94" s="16"/>
      <c r="N94" s="16"/>
    </row>
    <row r="95" spans="1:14">
      <c r="A95" s="20" t="s">
        <v>229</v>
      </c>
      <c r="B95" s="20"/>
      <c r="C95" s="22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1:14">
      <c r="A96" s="20" t="s">
        <v>139</v>
      </c>
      <c r="B96" s="20" t="s">
        <v>1</v>
      </c>
      <c r="C96" s="22" t="s">
        <v>214</v>
      </c>
      <c r="D96" s="20" t="s">
        <v>215</v>
      </c>
      <c r="E96" s="20" t="s">
        <v>216</v>
      </c>
      <c r="F96" s="16"/>
      <c r="G96" s="16"/>
      <c r="H96" s="16"/>
      <c r="I96" s="16"/>
      <c r="J96" s="16"/>
      <c r="K96" s="16"/>
      <c r="L96" s="16"/>
      <c r="M96" s="16"/>
      <c r="N96" s="16"/>
    </row>
    <row r="97" spans="1:14">
      <c r="A97" s="16" t="s">
        <v>59</v>
      </c>
      <c r="B97" s="16" t="s">
        <v>230</v>
      </c>
      <c r="C97" s="19" t="s">
        <v>231</v>
      </c>
      <c r="D97" s="16" t="s">
        <v>232</v>
      </c>
      <c r="E97" s="16" t="s">
        <v>233</v>
      </c>
      <c r="F97" s="16"/>
      <c r="G97" s="16"/>
      <c r="H97" s="16"/>
      <c r="I97" s="16"/>
      <c r="J97" s="16"/>
      <c r="K97" s="16"/>
      <c r="L97" s="16"/>
      <c r="M97" s="16"/>
      <c r="N97" s="16"/>
    </row>
    <row r="98" spans="1:14">
      <c r="A98" s="16" t="s">
        <v>107</v>
      </c>
      <c r="B98" s="16" t="s">
        <v>234</v>
      </c>
      <c r="C98" s="19" t="s">
        <v>235</v>
      </c>
      <c r="D98" s="16" t="s">
        <v>236</v>
      </c>
      <c r="E98" s="16" t="s">
        <v>237</v>
      </c>
      <c r="F98" s="16"/>
      <c r="G98" s="16"/>
      <c r="H98" s="16"/>
      <c r="I98" s="16"/>
      <c r="J98" s="16"/>
      <c r="K98" s="16"/>
      <c r="L98" s="16"/>
      <c r="M98" s="16"/>
      <c r="N98" s="16"/>
    </row>
    <row r="99" spans="1:14">
      <c r="A99" s="16" t="s">
        <v>88</v>
      </c>
      <c r="B99" s="16" t="s">
        <v>217</v>
      </c>
      <c r="C99" s="19" t="s">
        <v>218</v>
      </c>
      <c r="D99" s="16" t="s">
        <v>219</v>
      </c>
      <c r="E99" s="16" t="s">
        <v>220</v>
      </c>
      <c r="F99" s="16"/>
      <c r="G99" s="16"/>
      <c r="H99" s="16"/>
      <c r="I99" s="16"/>
      <c r="J99" s="16"/>
      <c r="K99" s="16"/>
      <c r="L99" s="16"/>
      <c r="M99" s="16"/>
      <c r="N99" s="16"/>
    </row>
    <row r="100" spans="1:14">
      <c r="A100" s="12"/>
      <c r="B100" s="12"/>
      <c r="C100" s="6"/>
      <c r="D100" s="12"/>
      <c r="E100" s="12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1:14">
      <c r="A101" s="20" t="s">
        <v>238</v>
      </c>
      <c r="B101" s="16"/>
      <c r="C101" s="19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1:14">
      <c r="A102" s="16" t="s">
        <v>239</v>
      </c>
      <c r="B102" s="16"/>
      <c r="C102" s="19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1:14">
      <c r="A103" s="16" t="s">
        <v>263</v>
      </c>
    </row>
    <row r="104" spans="1:14">
      <c r="A104" s="16"/>
    </row>
    <row r="105" spans="1:14">
      <c r="A105" s="16"/>
    </row>
    <row r="106" spans="1:14">
      <c r="A106" s="16"/>
    </row>
    <row r="107" spans="1:14">
      <c r="A107" s="16"/>
    </row>
    <row r="108" spans="1:14">
      <c r="A108" s="16"/>
    </row>
    <row r="109" spans="1:14">
      <c r="A109" s="16"/>
    </row>
    <row r="110" spans="1:14">
      <c r="A110" s="16"/>
    </row>
    <row r="111" spans="1:14">
      <c r="A111" s="16"/>
    </row>
    <row r="112" spans="1:14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6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  <row r="2024" spans="1:1">
      <c r="A2024" s="16"/>
    </row>
    <row r="2025" spans="1:1">
      <c r="A2025" s="16"/>
    </row>
    <row r="2026" spans="1:1">
      <c r="A2026" s="16"/>
    </row>
    <row r="2027" spans="1:1">
      <c r="A2027" s="16"/>
    </row>
    <row r="2028" spans="1:1">
      <c r="A2028" s="16"/>
    </row>
    <row r="2029" spans="1:1">
      <c r="A2029" s="16"/>
    </row>
    <row r="2030" spans="1:1">
      <c r="A2030" s="16"/>
    </row>
    <row r="2031" spans="1:1">
      <c r="A2031" s="16"/>
    </row>
    <row r="2032" spans="1:1">
      <c r="A2032" s="16"/>
    </row>
    <row r="2033" spans="1:1">
      <c r="A2033" s="16"/>
    </row>
    <row r="2034" spans="1:1">
      <c r="A2034" s="16"/>
    </row>
    <row r="2035" spans="1:1">
      <c r="A2035" s="16"/>
    </row>
    <row r="2036" spans="1:1">
      <c r="A2036" s="16"/>
    </row>
    <row r="2037" spans="1:1">
      <c r="A2037" s="16"/>
    </row>
    <row r="2038" spans="1:1">
      <c r="A2038" s="16"/>
    </row>
    <row r="2039" spans="1:1">
      <c r="A2039" s="16"/>
    </row>
    <row r="2040" spans="1:1">
      <c r="A2040" s="16"/>
    </row>
    <row r="2041" spans="1:1">
      <c r="A2041" s="16"/>
    </row>
    <row r="2042" spans="1:1">
      <c r="A2042" s="16"/>
    </row>
    <row r="2043" spans="1:1">
      <c r="A2043" s="16"/>
    </row>
    <row r="2044" spans="1:1">
      <c r="A2044" s="16"/>
    </row>
    <row r="2045" spans="1:1">
      <c r="A2045" s="16"/>
    </row>
    <row r="2046" spans="1:1">
      <c r="A2046" s="16"/>
    </row>
    <row r="2047" spans="1:1">
      <c r="A2047" s="16"/>
    </row>
    <row r="2048" spans="1:1">
      <c r="A2048" s="16"/>
    </row>
    <row r="2049" spans="1:1">
      <c r="A2049" s="16"/>
    </row>
    <row r="2050" spans="1:1">
      <c r="A2050" s="16"/>
    </row>
    <row r="2051" spans="1:1">
      <c r="A2051" s="16"/>
    </row>
    <row r="2052" spans="1:1">
      <c r="A2052" s="16"/>
    </row>
    <row r="2053" spans="1:1">
      <c r="A2053" s="16"/>
    </row>
    <row r="2054" spans="1:1">
      <c r="A2054" s="16"/>
    </row>
    <row r="2055" spans="1:1">
      <c r="A2055" s="16"/>
    </row>
    <row r="2056" spans="1:1">
      <c r="A2056" s="16"/>
    </row>
    <row r="2057" spans="1:1">
      <c r="A2057" s="16"/>
    </row>
    <row r="2058" spans="1:1">
      <c r="A2058" s="16"/>
    </row>
    <row r="2059" spans="1:1">
      <c r="A2059" s="16"/>
    </row>
    <row r="2060" spans="1:1">
      <c r="A2060" s="16"/>
    </row>
    <row r="2061" spans="1:1">
      <c r="A2061" s="16"/>
    </row>
    <row r="2062" spans="1:1">
      <c r="A2062" s="16"/>
    </row>
    <row r="2063" spans="1:1">
      <c r="A2063" s="16"/>
    </row>
    <row r="2064" spans="1:1">
      <c r="A2064" s="16"/>
    </row>
    <row r="2065" spans="1:1">
      <c r="A2065" s="16"/>
    </row>
    <row r="2066" spans="1:1">
      <c r="A2066" s="16"/>
    </row>
    <row r="2067" spans="1:1">
      <c r="A2067" s="16"/>
    </row>
    <row r="2068" spans="1:1">
      <c r="A2068" s="16"/>
    </row>
    <row r="2069" spans="1:1">
      <c r="A2069" s="16"/>
    </row>
    <row r="2070" spans="1:1">
      <c r="A2070" s="16"/>
    </row>
    <row r="2071" spans="1:1">
      <c r="A2071" s="16"/>
    </row>
    <row r="2072" spans="1:1">
      <c r="A2072" s="16"/>
    </row>
    <row r="2073" spans="1:1">
      <c r="A2073" s="16"/>
    </row>
    <row r="2074" spans="1:1">
      <c r="A2074" s="16"/>
    </row>
    <row r="2075" spans="1:1">
      <c r="A2075" s="16"/>
    </row>
    <row r="2076" spans="1:1">
      <c r="A2076" s="16"/>
    </row>
    <row r="2077" spans="1:1">
      <c r="A2077" s="16"/>
    </row>
    <row r="2078" spans="1:1">
      <c r="A2078" s="16"/>
    </row>
    <row r="2079" spans="1:1">
      <c r="A2079" s="16"/>
    </row>
    <row r="2080" spans="1:1">
      <c r="A2080" s="16"/>
    </row>
    <row r="2081" spans="1:1">
      <c r="A2081" s="16"/>
    </row>
    <row r="2082" spans="1:1">
      <c r="A2082" s="16"/>
    </row>
    <row r="2083" spans="1:1">
      <c r="A2083" s="16"/>
    </row>
    <row r="2084" spans="1:1">
      <c r="A2084" s="16"/>
    </row>
    <row r="2085" spans="1:1">
      <c r="A2085" s="16"/>
    </row>
    <row r="2086" spans="1:1">
      <c r="A2086" s="16"/>
    </row>
    <row r="2087" spans="1:1">
      <c r="A2087" s="16"/>
    </row>
    <row r="2088" spans="1:1">
      <c r="A2088" s="16"/>
    </row>
    <row r="2089" spans="1:1">
      <c r="A2089" s="16"/>
    </row>
    <row r="2090" spans="1:1">
      <c r="A2090" s="16"/>
    </row>
    <row r="2091" spans="1:1">
      <c r="A2091" s="16"/>
    </row>
    <row r="2092" spans="1:1">
      <c r="A2092" s="16"/>
    </row>
    <row r="2093" spans="1:1">
      <c r="A2093" s="16"/>
    </row>
    <row r="2094" spans="1:1">
      <c r="A2094" s="16"/>
    </row>
    <row r="2095" spans="1:1">
      <c r="A2095" s="16"/>
    </row>
    <row r="2096" spans="1:1">
      <c r="A2096" s="16"/>
    </row>
    <row r="2097" spans="1:1">
      <c r="A2097" s="16"/>
    </row>
    <row r="2098" spans="1:1">
      <c r="A2098" s="16"/>
    </row>
    <row r="2099" spans="1:1">
      <c r="A2099" s="16"/>
    </row>
    <row r="2100" spans="1:1">
      <c r="A2100" s="16"/>
    </row>
    <row r="2101" spans="1:1">
      <c r="A2101" s="16"/>
    </row>
    <row r="2102" spans="1:1">
      <c r="A2102" s="16"/>
    </row>
    <row r="2103" spans="1:1">
      <c r="A2103" s="16"/>
    </row>
    <row r="2104" spans="1:1">
      <c r="A2104" s="16"/>
    </row>
    <row r="2105" spans="1:1">
      <c r="A2105" s="16"/>
    </row>
    <row r="2106" spans="1:1">
      <c r="A2106" s="16"/>
    </row>
    <row r="2107" spans="1:1">
      <c r="A2107" s="16"/>
    </row>
    <row r="2108" spans="1:1">
      <c r="A2108" s="16"/>
    </row>
    <row r="2109" spans="1:1">
      <c r="A2109" s="16"/>
    </row>
    <row r="2110" spans="1:1">
      <c r="A2110" s="16"/>
    </row>
    <row r="2111" spans="1:1">
      <c r="A2111" s="16"/>
    </row>
    <row r="2112" spans="1:1">
      <c r="A2112" s="16"/>
    </row>
    <row r="2113" spans="1:1">
      <c r="A2113" s="16"/>
    </row>
    <row r="2114" spans="1:1">
      <c r="A2114" s="16"/>
    </row>
    <row r="2115" spans="1:1">
      <c r="A2115" s="16"/>
    </row>
    <row r="2116" spans="1:1">
      <c r="A2116" s="16"/>
    </row>
    <row r="2117" spans="1:1">
      <c r="A2117" s="16"/>
    </row>
    <row r="2118" spans="1:1">
      <c r="A2118" s="16"/>
    </row>
    <row r="2119" spans="1:1">
      <c r="A2119" s="16"/>
    </row>
    <row r="2120" spans="1:1">
      <c r="A2120" s="16"/>
    </row>
    <row r="2121" spans="1:1">
      <c r="A2121" s="16"/>
    </row>
    <row r="2122" spans="1:1">
      <c r="A2122" s="16"/>
    </row>
    <row r="2123" spans="1:1">
      <c r="A2123" s="16"/>
    </row>
    <row r="2124" spans="1:1">
      <c r="A2124" s="16"/>
    </row>
    <row r="2125" spans="1:1">
      <c r="A2125" s="16"/>
    </row>
    <row r="2126" spans="1:1">
      <c r="A2126" s="16"/>
    </row>
    <row r="2127" spans="1:1">
      <c r="A2127" s="16"/>
    </row>
    <row r="2128" spans="1:1">
      <c r="A2128" s="16"/>
    </row>
    <row r="2129" spans="1:1">
      <c r="A2129" s="16"/>
    </row>
    <row r="2130" spans="1:1">
      <c r="A2130" s="16"/>
    </row>
    <row r="2131" spans="1:1">
      <c r="A2131" s="16"/>
    </row>
    <row r="2132" spans="1:1">
      <c r="A2132" s="16"/>
    </row>
    <row r="2133" spans="1:1">
      <c r="A2133" s="16"/>
    </row>
    <row r="2134" spans="1:1">
      <c r="A2134" s="16"/>
    </row>
    <row r="2135" spans="1:1">
      <c r="A2135" s="16"/>
    </row>
    <row r="2136" spans="1:1">
      <c r="A2136" s="16"/>
    </row>
    <row r="2137" spans="1:1">
      <c r="A2137" s="16"/>
    </row>
    <row r="2138" spans="1:1">
      <c r="A2138" s="16"/>
    </row>
    <row r="2139" spans="1:1">
      <c r="A2139" s="16"/>
    </row>
    <row r="2140" spans="1:1">
      <c r="A2140" s="16"/>
    </row>
    <row r="2141" spans="1:1">
      <c r="A2141" s="16"/>
    </row>
    <row r="2142" spans="1:1">
      <c r="A2142" s="16"/>
    </row>
    <row r="2143" spans="1:1">
      <c r="A2143" s="16"/>
    </row>
    <row r="2144" spans="1:1">
      <c r="A2144" s="16"/>
    </row>
    <row r="2145" spans="1:1">
      <c r="A2145" s="16"/>
    </row>
    <row r="2146" spans="1:1">
      <c r="A2146" s="16"/>
    </row>
    <row r="2147" spans="1:1">
      <c r="A2147" s="16"/>
    </row>
    <row r="2148" spans="1:1">
      <c r="A2148" s="16"/>
    </row>
    <row r="2149" spans="1:1">
      <c r="A2149" s="16"/>
    </row>
    <row r="2150" spans="1:1">
      <c r="A2150" s="16"/>
    </row>
    <row r="2151" spans="1:1">
      <c r="A2151" s="16"/>
    </row>
    <row r="2152" spans="1:1">
      <c r="A2152" s="16"/>
    </row>
    <row r="2153" spans="1:1">
      <c r="A2153" s="16"/>
    </row>
    <row r="2154" spans="1:1">
      <c r="A2154" s="16"/>
    </row>
    <row r="2155" spans="1:1">
      <c r="A2155" s="16"/>
    </row>
    <row r="2156" spans="1:1">
      <c r="A2156" s="16"/>
    </row>
    <row r="2157" spans="1:1">
      <c r="A2157" s="16"/>
    </row>
    <row r="2158" spans="1:1">
      <c r="A2158" s="16"/>
    </row>
    <row r="2159" spans="1:1">
      <c r="A2159" s="16"/>
    </row>
    <row r="2160" spans="1:1">
      <c r="A2160" s="16"/>
    </row>
    <row r="2161" spans="1:1">
      <c r="A2161" s="16"/>
    </row>
    <row r="2162" spans="1:1">
      <c r="A2162" s="16"/>
    </row>
    <row r="2163" spans="1:1">
      <c r="A2163" s="16"/>
    </row>
    <row r="2164" spans="1:1">
      <c r="A2164" s="16"/>
    </row>
    <row r="2165" spans="1:1">
      <c r="A2165" s="16"/>
    </row>
    <row r="2166" spans="1:1">
      <c r="A2166" s="16"/>
    </row>
    <row r="2167" spans="1:1">
      <c r="A2167" s="16"/>
    </row>
    <row r="2168" spans="1:1">
      <c r="A2168" s="16"/>
    </row>
    <row r="2169" spans="1:1">
      <c r="A2169" s="16"/>
    </row>
    <row r="2170" spans="1:1">
      <c r="A2170" s="16"/>
    </row>
    <row r="2171" spans="1:1">
      <c r="A2171" s="16"/>
    </row>
    <row r="2172" spans="1:1">
      <c r="A2172" s="16"/>
    </row>
    <row r="2173" spans="1:1">
      <c r="A2173" s="16"/>
    </row>
    <row r="2174" spans="1:1">
      <c r="A2174" s="16"/>
    </row>
    <row r="2175" spans="1:1">
      <c r="A2175" s="16"/>
    </row>
    <row r="2176" spans="1:1">
      <c r="A2176" s="16"/>
    </row>
    <row r="2177" spans="1:1">
      <c r="A2177" s="16"/>
    </row>
    <row r="2178" spans="1:1">
      <c r="A2178" s="16"/>
    </row>
    <row r="2179" spans="1:1">
      <c r="A2179" s="16"/>
    </row>
    <row r="2180" spans="1:1">
      <c r="A2180" s="16"/>
    </row>
    <row r="2181" spans="1:1">
      <c r="A2181" s="16"/>
    </row>
    <row r="2182" spans="1:1">
      <c r="A2182" s="16"/>
    </row>
    <row r="2183" spans="1:1">
      <c r="A2183" s="16"/>
    </row>
    <row r="2184" spans="1:1">
      <c r="A2184" s="16"/>
    </row>
    <row r="2185" spans="1:1">
      <c r="A2185" s="16"/>
    </row>
    <row r="2186" spans="1:1">
      <c r="A2186" s="16"/>
    </row>
    <row r="2187" spans="1:1">
      <c r="A2187" s="16"/>
    </row>
    <row r="2188" spans="1:1">
      <c r="A2188" s="16"/>
    </row>
    <row r="2189" spans="1:1">
      <c r="A2189" s="16"/>
    </row>
    <row r="2190" spans="1:1">
      <c r="A2190" s="16"/>
    </row>
    <row r="2191" spans="1:1">
      <c r="A2191" s="16"/>
    </row>
    <row r="2192" spans="1:1">
      <c r="A2192" s="16"/>
    </row>
    <row r="2193" spans="1:1">
      <c r="A2193" s="16"/>
    </row>
    <row r="2194" spans="1:1">
      <c r="A2194" s="16"/>
    </row>
    <row r="2195" spans="1:1">
      <c r="A2195" s="16"/>
    </row>
    <row r="2196" spans="1:1">
      <c r="A2196" s="16"/>
    </row>
    <row r="2197" spans="1:1">
      <c r="A2197" s="16"/>
    </row>
    <row r="2198" spans="1:1">
      <c r="A2198" s="16"/>
    </row>
    <row r="2199" spans="1:1">
      <c r="A2199" s="16"/>
    </row>
    <row r="2200" spans="1:1">
      <c r="A2200" s="16"/>
    </row>
    <row r="2201" spans="1:1">
      <c r="A2201" s="16"/>
    </row>
    <row r="2202" spans="1:1">
      <c r="A2202" s="16"/>
    </row>
    <row r="2203" spans="1:1">
      <c r="A2203" s="16"/>
    </row>
    <row r="2204" spans="1:1">
      <c r="A2204" s="16"/>
    </row>
    <row r="2205" spans="1:1">
      <c r="A2205" s="16"/>
    </row>
    <row r="2206" spans="1:1">
      <c r="A2206" s="16"/>
    </row>
    <row r="2207" spans="1:1">
      <c r="A2207" s="16"/>
    </row>
    <row r="2208" spans="1:1">
      <c r="A2208" s="16"/>
    </row>
    <row r="2209" spans="1:1">
      <c r="A2209" s="16"/>
    </row>
    <row r="2210" spans="1:1">
      <c r="A2210" s="16"/>
    </row>
    <row r="2211" spans="1:1">
      <c r="A2211" s="16"/>
    </row>
    <row r="2212" spans="1:1">
      <c r="A2212" s="16"/>
    </row>
    <row r="2213" spans="1:1">
      <c r="A2213" s="16"/>
    </row>
    <row r="2214" spans="1:1">
      <c r="A2214" s="16"/>
    </row>
    <row r="2215" spans="1:1">
      <c r="A2215" s="16"/>
    </row>
    <row r="2216" spans="1:1">
      <c r="A2216" s="16"/>
    </row>
    <row r="2217" spans="1:1">
      <c r="A2217" s="16"/>
    </row>
    <row r="2218" spans="1:1">
      <c r="A2218" s="16"/>
    </row>
    <row r="2219" spans="1:1">
      <c r="A2219" s="16"/>
    </row>
    <row r="2220" spans="1:1">
      <c r="A2220" s="16"/>
    </row>
    <row r="2221" spans="1:1">
      <c r="A2221" s="16"/>
    </row>
    <row r="2222" spans="1:1">
      <c r="A2222" s="16"/>
    </row>
    <row r="2223" spans="1:1">
      <c r="A2223" s="16"/>
    </row>
    <row r="2224" spans="1:1">
      <c r="A2224" s="16"/>
    </row>
    <row r="2225" spans="1:1">
      <c r="A2225" s="16"/>
    </row>
    <row r="2226" spans="1:1">
      <c r="A2226" s="16"/>
    </row>
    <row r="2227" spans="1:1">
      <c r="A2227" s="16"/>
    </row>
    <row r="2228" spans="1:1">
      <c r="A2228" s="16"/>
    </row>
    <row r="2229" spans="1:1">
      <c r="A2229" s="16"/>
    </row>
    <row r="2230" spans="1:1">
      <c r="A2230" s="16"/>
    </row>
    <row r="2231" spans="1:1">
      <c r="A2231" s="16"/>
    </row>
    <row r="2232" spans="1:1">
      <c r="A2232" s="16"/>
    </row>
    <row r="2233" spans="1:1">
      <c r="A2233" s="16"/>
    </row>
    <row r="2234" spans="1:1">
      <c r="A2234" s="16"/>
    </row>
    <row r="2235" spans="1:1">
      <c r="A2235" s="16"/>
    </row>
    <row r="2236" spans="1:1">
      <c r="A2236" s="16"/>
    </row>
    <row r="2237" spans="1:1">
      <c r="A2237" s="16"/>
    </row>
    <row r="2238" spans="1:1">
      <c r="A2238" s="16"/>
    </row>
    <row r="2239" spans="1:1">
      <c r="A2239" s="16"/>
    </row>
    <row r="2240" spans="1:1">
      <c r="A2240" s="16"/>
    </row>
    <row r="2241" spans="1:1">
      <c r="A2241" s="16"/>
    </row>
    <row r="2242" spans="1:1">
      <c r="A2242" s="16"/>
    </row>
    <row r="2243" spans="1:1">
      <c r="A2243" s="16"/>
    </row>
    <row r="2244" spans="1:1">
      <c r="A2244" s="16"/>
    </row>
    <row r="2245" spans="1:1">
      <c r="A2245" s="16"/>
    </row>
    <row r="2246" spans="1:1">
      <c r="A2246" s="16"/>
    </row>
    <row r="2247" spans="1:1">
      <c r="A2247" s="16"/>
    </row>
    <row r="2248" spans="1:1">
      <c r="A2248" s="16"/>
    </row>
    <row r="2249" spans="1:1">
      <c r="A2249" s="16"/>
    </row>
    <row r="2250" spans="1:1">
      <c r="A2250" s="16"/>
    </row>
    <row r="2251" spans="1:1">
      <c r="A2251" s="16"/>
    </row>
    <row r="2252" spans="1:1">
      <c r="A2252" s="16"/>
    </row>
    <row r="2253" spans="1:1">
      <c r="A2253" s="16"/>
    </row>
    <row r="2254" spans="1:1">
      <c r="A2254" s="16"/>
    </row>
    <row r="2255" spans="1:1">
      <c r="A2255" s="16"/>
    </row>
    <row r="2256" spans="1:1">
      <c r="A2256" s="16"/>
    </row>
    <row r="2257" spans="1:1">
      <c r="A2257" s="16"/>
    </row>
    <row r="2258" spans="1:1">
      <c r="A2258" s="16"/>
    </row>
    <row r="2259" spans="1:1">
      <c r="A2259" s="16"/>
    </row>
    <row r="2260" spans="1:1">
      <c r="A2260" s="16"/>
    </row>
    <row r="2261" spans="1:1">
      <c r="A2261" s="16"/>
    </row>
    <row r="2262" spans="1:1">
      <c r="A2262" s="16"/>
    </row>
    <row r="2263" spans="1:1">
      <c r="A2263" s="16"/>
    </row>
    <row r="2264" spans="1:1">
      <c r="A2264" s="16"/>
    </row>
    <row r="2265" spans="1:1">
      <c r="A2265" s="16"/>
    </row>
    <row r="2266" spans="1:1">
      <c r="A2266" s="16"/>
    </row>
    <row r="2267" spans="1:1">
      <c r="A2267" s="16"/>
    </row>
    <row r="2268" spans="1:1">
      <c r="A2268" s="16"/>
    </row>
    <row r="2269" spans="1:1">
      <c r="A2269" s="16"/>
    </row>
    <row r="2270" spans="1:1">
      <c r="A2270" s="16"/>
    </row>
    <row r="2271" spans="1:1">
      <c r="A2271" s="16"/>
    </row>
    <row r="2272" spans="1:1">
      <c r="A2272" s="16"/>
    </row>
    <row r="2273" spans="1:1">
      <c r="A2273" s="16"/>
    </row>
    <row r="2274" spans="1:1">
      <c r="A2274" s="16"/>
    </row>
    <row r="2275" spans="1:1">
      <c r="A2275" s="16"/>
    </row>
    <row r="2276" spans="1:1">
      <c r="A2276" s="16"/>
    </row>
    <row r="2277" spans="1:1">
      <c r="A2277" s="16"/>
    </row>
    <row r="2278" spans="1:1">
      <c r="A2278" s="16"/>
    </row>
    <row r="2279" spans="1:1">
      <c r="A2279" s="16"/>
    </row>
    <row r="2280" spans="1:1">
      <c r="A2280" s="16"/>
    </row>
    <row r="2281" spans="1:1">
      <c r="A2281" s="16"/>
    </row>
    <row r="2282" spans="1:1">
      <c r="A2282" s="16"/>
    </row>
    <row r="2283" spans="1:1">
      <c r="A2283" s="16"/>
    </row>
    <row r="2284" spans="1:1">
      <c r="A2284" s="16"/>
    </row>
    <row r="2285" spans="1:1">
      <c r="A2285" s="16"/>
    </row>
    <row r="2286" spans="1:1">
      <c r="A2286" s="16"/>
    </row>
    <row r="2287" spans="1:1">
      <c r="A2287" s="16"/>
    </row>
    <row r="2288" spans="1:1">
      <c r="A2288" s="16"/>
    </row>
    <row r="2289" spans="1:1">
      <c r="A2289" s="16"/>
    </row>
    <row r="2290" spans="1:1">
      <c r="A2290" s="16"/>
    </row>
    <row r="2291" spans="1:1">
      <c r="A2291" s="16"/>
    </row>
    <row r="2292" spans="1:1">
      <c r="A2292" s="16"/>
    </row>
    <row r="2293" spans="1:1">
      <c r="A2293" s="16"/>
    </row>
    <row r="2294" spans="1:1">
      <c r="A2294" s="16"/>
    </row>
    <row r="2295" spans="1:1">
      <c r="A2295" s="16"/>
    </row>
    <row r="2296" spans="1:1">
      <c r="A2296" s="16"/>
    </row>
    <row r="2297" spans="1:1">
      <c r="A2297" s="16"/>
    </row>
    <row r="2298" spans="1:1">
      <c r="A2298" s="16"/>
    </row>
    <row r="2299" spans="1:1">
      <c r="A2299" s="16"/>
    </row>
    <row r="2300" spans="1:1">
      <c r="A2300" s="16"/>
    </row>
    <row r="2301" spans="1:1">
      <c r="A2301" s="16"/>
    </row>
    <row r="2302" spans="1:1">
      <c r="A2302" s="16"/>
    </row>
    <row r="2303" spans="1:1">
      <c r="A2303" s="16"/>
    </row>
    <row r="2304" spans="1:1">
      <c r="A2304" s="16"/>
    </row>
    <row r="2305" spans="1:1">
      <c r="A2305" s="16"/>
    </row>
    <row r="2306" spans="1:1">
      <c r="A2306" s="16"/>
    </row>
    <row r="2307" spans="1:1">
      <c r="A2307" s="16"/>
    </row>
    <row r="2308" spans="1:1">
      <c r="A2308" s="16"/>
    </row>
    <row r="2309" spans="1:1">
      <c r="A2309" s="16"/>
    </row>
    <row r="2310" spans="1:1">
      <c r="A2310" s="16"/>
    </row>
    <row r="2311" spans="1:1">
      <c r="A2311" s="16"/>
    </row>
    <row r="2312" spans="1:1">
      <c r="A2312" s="16"/>
    </row>
    <row r="2313" spans="1:1">
      <c r="A2313" s="16"/>
    </row>
    <row r="2314" spans="1:1">
      <c r="A2314" s="16"/>
    </row>
    <row r="2315" spans="1:1">
      <c r="A2315" s="16"/>
    </row>
    <row r="2316" spans="1:1">
      <c r="A2316" s="16"/>
    </row>
    <row r="2317" spans="1:1">
      <c r="A2317" s="16"/>
    </row>
    <row r="2318" spans="1:1">
      <c r="A2318" s="16"/>
    </row>
    <row r="2319" spans="1:1">
      <c r="A2319" s="16"/>
    </row>
    <row r="2320" spans="1:1">
      <c r="A2320" s="16"/>
    </row>
    <row r="2321" spans="1:1">
      <c r="A2321" s="16"/>
    </row>
    <row r="2322" spans="1:1">
      <c r="A2322" s="16"/>
    </row>
    <row r="2323" spans="1:1">
      <c r="A2323" s="16"/>
    </row>
    <row r="2324" spans="1:1">
      <c r="A2324" s="16"/>
    </row>
    <row r="2325" spans="1:1">
      <c r="A2325" s="16"/>
    </row>
    <row r="2326" spans="1:1">
      <c r="A2326" s="16"/>
    </row>
    <row r="2327" spans="1:1">
      <c r="A2327" s="16"/>
    </row>
    <row r="2328" spans="1:1">
      <c r="A2328" s="16"/>
    </row>
    <row r="2329" spans="1:1">
      <c r="A2329" s="16"/>
    </row>
    <row r="2330" spans="1:1">
      <c r="A2330" s="16"/>
    </row>
    <row r="2331" spans="1:1">
      <c r="A2331" s="16"/>
    </row>
    <row r="2332" spans="1:1">
      <c r="A2332" s="16"/>
    </row>
    <row r="2333" spans="1:1">
      <c r="A2333" s="16"/>
    </row>
    <row r="2334" spans="1:1">
      <c r="A2334" s="16"/>
    </row>
    <row r="2335" spans="1:1">
      <c r="A2335" s="16"/>
    </row>
    <row r="2336" spans="1:1">
      <c r="A2336" s="16"/>
    </row>
    <row r="2337" spans="1:1">
      <c r="A2337" s="16"/>
    </row>
    <row r="2338" spans="1:1">
      <c r="A2338" s="16"/>
    </row>
    <row r="2339" spans="1:1">
      <c r="A2339" s="16"/>
    </row>
    <row r="2340" spans="1:1">
      <c r="A2340" s="16"/>
    </row>
    <row r="2341" spans="1:1">
      <c r="A2341" s="16"/>
    </row>
    <row r="2342" spans="1:1">
      <c r="A2342" s="16"/>
    </row>
    <row r="2343" spans="1:1">
      <c r="A2343" s="16"/>
    </row>
    <row r="2344" spans="1:1">
      <c r="A2344" s="16"/>
    </row>
    <row r="2345" spans="1:1">
      <c r="A2345" s="16"/>
    </row>
    <row r="2346" spans="1:1">
      <c r="A2346" s="16"/>
    </row>
    <row r="2347" spans="1:1">
      <c r="A2347" s="16"/>
    </row>
    <row r="2348" spans="1:1">
      <c r="A2348" s="16"/>
    </row>
    <row r="2349" spans="1:1">
      <c r="A2349" s="16"/>
    </row>
    <row r="2350" spans="1:1">
      <c r="A2350" s="16"/>
    </row>
    <row r="2351" spans="1:1">
      <c r="A2351" s="16"/>
    </row>
    <row r="2352" spans="1:1">
      <c r="A2352" s="16"/>
    </row>
    <row r="2353" spans="1:1">
      <c r="A2353" s="16"/>
    </row>
    <row r="2354" spans="1:1">
      <c r="A2354" s="16"/>
    </row>
    <row r="2355" spans="1:1">
      <c r="A2355" s="16"/>
    </row>
    <row r="2356" spans="1:1">
      <c r="A2356" s="16"/>
    </row>
    <row r="2357" spans="1:1">
      <c r="A2357" s="16"/>
    </row>
    <row r="2358" spans="1:1">
      <c r="A2358" s="16"/>
    </row>
    <row r="2359" spans="1:1">
      <c r="A2359" s="16"/>
    </row>
    <row r="2360" spans="1:1">
      <c r="A2360" s="16"/>
    </row>
    <row r="2361" spans="1:1">
      <c r="A2361" s="16"/>
    </row>
    <row r="2362" spans="1:1">
      <c r="A2362" s="16"/>
    </row>
    <row r="2363" spans="1:1">
      <c r="A2363" s="16"/>
    </row>
    <row r="2364" spans="1:1">
      <c r="A2364" s="16"/>
    </row>
    <row r="2365" spans="1:1">
      <c r="A2365" s="16"/>
    </row>
    <row r="2366" spans="1:1">
      <c r="A2366" s="16"/>
    </row>
    <row r="2367" spans="1:1">
      <c r="A2367" s="16"/>
    </row>
    <row r="2368" spans="1:1">
      <c r="A2368" s="16"/>
    </row>
    <row r="2369" spans="1:1">
      <c r="A2369" s="16"/>
    </row>
    <row r="2370" spans="1:1">
      <c r="A2370" s="16"/>
    </row>
    <row r="2371" spans="1:1">
      <c r="A2371" s="16"/>
    </row>
    <row r="2372" spans="1:1">
      <c r="A2372" s="16"/>
    </row>
    <row r="2373" spans="1:1">
      <c r="A2373" s="16"/>
    </row>
    <row r="2374" spans="1:1">
      <c r="A2374" s="16"/>
    </row>
    <row r="2375" spans="1:1">
      <c r="A2375" s="16"/>
    </row>
    <row r="2376" spans="1:1">
      <c r="A2376" s="16"/>
    </row>
    <row r="2377" spans="1:1">
      <c r="A2377" s="16"/>
    </row>
    <row r="2378" spans="1:1">
      <c r="A2378" s="16"/>
    </row>
    <row r="2379" spans="1:1">
      <c r="A2379" s="16"/>
    </row>
    <row r="2380" spans="1:1">
      <c r="A2380" s="16"/>
    </row>
    <row r="2381" spans="1:1">
      <c r="A2381" s="16"/>
    </row>
    <row r="2382" spans="1:1">
      <c r="A2382" s="16"/>
    </row>
    <row r="2383" spans="1:1">
      <c r="A2383" s="16"/>
    </row>
    <row r="2384" spans="1:1">
      <c r="A2384" s="16"/>
    </row>
    <row r="2385" spans="1:1">
      <c r="A2385" s="16"/>
    </row>
    <row r="2386" spans="1:1">
      <c r="A2386" s="16"/>
    </row>
    <row r="2387" spans="1:1">
      <c r="A2387" s="16"/>
    </row>
    <row r="2388" spans="1:1">
      <c r="A2388" s="16"/>
    </row>
    <row r="2389" spans="1:1">
      <c r="A2389" s="16"/>
    </row>
    <row r="2390" spans="1:1">
      <c r="A2390" s="16"/>
    </row>
    <row r="2391" spans="1:1">
      <c r="A2391" s="16"/>
    </row>
    <row r="2392" spans="1:1">
      <c r="A2392" s="16"/>
    </row>
    <row r="2393" spans="1:1">
      <c r="A2393" s="16"/>
    </row>
    <row r="2394" spans="1:1">
      <c r="A2394" s="16"/>
    </row>
    <row r="2395" spans="1:1">
      <c r="A2395" s="16"/>
    </row>
    <row r="2396" spans="1:1">
      <c r="A2396" s="16"/>
    </row>
    <row r="2397" spans="1:1">
      <c r="A2397" s="16"/>
    </row>
    <row r="2398" spans="1:1">
      <c r="A2398" s="16"/>
    </row>
    <row r="2399" spans="1:1">
      <c r="A2399" s="16"/>
    </row>
    <row r="2400" spans="1:1">
      <c r="A2400" s="16"/>
    </row>
    <row r="2401" spans="1:1">
      <c r="A2401" s="16"/>
    </row>
    <row r="2402" spans="1:1">
      <c r="A2402" s="16"/>
    </row>
    <row r="2403" spans="1:1">
      <c r="A2403" s="16"/>
    </row>
    <row r="2404" spans="1:1">
      <c r="A2404" s="16"/>
    </row>
    <row r="2405" spans="1:1">
      <c r="A2405" s="16"/>
    </row>
    <row r="2406" spans="1:1">
      <c r="A2406" s="16"/>
    </row>
    <row r="2407" spans="1:1">
      <c r="A2407" s="16"/>
    </row>
    <row r="2408" spans="1:1">
      <c r="A2408" s="16"/>
    </row>
    <row r="2409" spans="1:1">
      <c r="A2409" s="16"/>
    </row>
    <row r="2410" spans="1:1">
      <c r="A2410" s="16"/>
    </row>
    <row r="2411" spans="1:1">
      <c r="A2411" s="16"/>
    </row>
    <row r="2412" spans="1:1">
      <c r="A2412" s="16"/>
    </row>
    <row r="2413" spans="1:1">
      <c r="A2413" s="16"/>
    </row>
    <row r="2414" spans="1:1">
      <c r="A2414" s="16"/>
    </row>
    <row r="2415" spans="1:1">
      <c r="A2415" s="16"/>
    </row>
    <row r="2416" spans="1:1">
      <c r="A2416" s="16"/>
    </row>
    <row r="2417" spans="1:1">
      <c r="A2417" s="16"/>
    </row>
    <row r="2418" spans="1:1">
      <c r="A2418" s="16"/>
    </row>
    <row r="2419" spans="1:1">
      <c r="A2419" s="16"/>
    </row>
    <row r="2420" spans="1:1">
      <c r="A2420" s="16"/>
    </row>
    <row r="2421" spans="1:1">
      <c r="A2421" s="16"/>
    </row>
    <row r="2422" spans="1:1">
      <c r="A2422" s="16"/>
    </row>
    <row r="2423" spans="1:1">
      <c r="A2423" s="16"/>
    </row>
    <row r="2424" spans="1:1">
      <c r="A2424" s="16"/>
    </row>
    <row r="2425" spans="1:1">
      <c r="A2425" s="16"/>
    </row>
    <row r="2426" spans="1:1">
      <c r="A2426" s="16"/>
    </row>
    <row r="2427" spans="1:1">
      <c r="A2427" s="16"/>
    </row>
    <row r="2428" spans="1:1">
      <c r="A2428" s="16"/>
    </row>
    <row r="2429" spans="1:1">
      <c r="A2429" s="16"/>
    </row>
    <row r="2430" spans="1:1">
      <c r="A2430" s="16"/>
    </row>
    <row r="2431" spans="1:1">
      <c r="A2431" s="16"/>
    </row>
    <row r="2432" spans="1:1">
      <c r="A2432" s="16"/>
    </row>
    <row r="2433" spans="1:1">
      <c r="A2433" s="16"/>
    </row>
    <row r="2434" spans="1:1">
      <c r="A2434" s="16"/>
    </row>
    <row r="2435" spans="1:1">
      <c r="A2435" s="16"/>
    </row>
    <row r="2436" spans="1:1">
      <c r="A2436" s="16"/>
    </row>
    <row r="2437" spans="1:1">
      <c r="A2437" s="16"/>
    </row>
    <row r="2438" spans="1:1">
      <c r="A2438" s="16"/>
    </row>
    <row r="2439" spans="1:1">
      <c r="A2439" s="16"/>
    </row>
    <row r="2440" spans="1:1">
      <c r="A2440" s="16"/>
    </row>
    <row r="2441" spans="1:1">
      <c r="A2441" s="16"/>
    </row>
    <row r="2442" spans="1:1">
      <c r="A2442" s="16"/>
    </row>
    <row r="2443" spans="1:1">
      <c r="A2443" s="16"/>
    </row>
    <row r="2444" spans="1:1">
      <c r="A2444" s="16"/>
    </row>
    <row r="2445" spans="1:1">
      <c r="A2445" s="16"/>
    </row>
    <row r="2446" spans="1:1">
      <c r="A2446" s="16"/>
    </row>
    <row r="2447" spans="1:1">
      <c r="A2447" s="16"/>
    </row>
    <row r="2448" spans="1:1">
      <c r="A2448" s="16"/>
    </row>
    <row r="2449" spans="1:1">
      <c r="A2449" s="16"/>
    </row>
    <row r="2450" spans="1:1">
      <c r="A2450" s="16"/>
    </row>
    <row r="2451" spans="1:1">
      <c r="A2451" s="16"/>
    </row>
    <row r="2452" spans="1:1">
      <c r="A2452" s="16"/>
    </row>
    <row r="2453" spans="1:1">
      <c r="A2453" s="16"/>
    </row>
    <row r="2454" spans="1:1">
      <c r="A2454" s="16"/>
    </row>
    <row r="2455" spans="1:1">
      <c r="A2455" s="16"/>
    </row>
    <row r="2456" spans="1:1">
      <c r="A2456" s="16"/>
    </row>
    <row r="2457" spans="1:1">
      <c r="A2457" s="16"/>
    </row>
    <row r="2458" spans="1:1">
      <c r="A2458" s="16"/>
    </row>
    <row r="2459" spans="1:1">
      <c r="A2459" s="16"/>
    </row>
    <row r="2460" spans="1:1">
      <c r="A2460" s="16"/>
    </row>
    <row r="2461" spans="1:1">
      <c r="A2461" s="16"/>
    </row>
    <row r="2462" spans="1:1">
      <c r="A2462" s="16"/>
    </row>
    <row r="2463" spans="1:1">
      <c r="A2463" s="16"/>
    </row>
    <row r="2464" spans="1:1">
      <c r="A2464" s="16"/>
    </row>
    <row r="2465" spans="1:1">
      <c r="A2465" s="16"/>
    </row>
    <row r="2466" spans="1:1">
      <c r="A2466" s="16"/>
    </row>
    <row r="2467" spans="1:1">
      <c r="A2467" s="16"/>
    </row>
    <row r="2468" spans="1:1">
      <c r="A2468" s="16"/>
    </row>
    <row r="2469" spans="1:1">
      <c r="A2469" s="16"/>
    </row>
    <row r="2470" spans="1:1">
      <c r="A2470" s="16"/>
    </row>
    <row r="2471" spans="1:1">
      <c r="A2471" s="16"/>
    </row>
    <row r="2472" spans="1:1">
      <c r="A2472" s="16"/>
    </row>
    <row r="2473" spans="1:1">
      <c r="A2473" s="16"/>
    </row>
    <row r="2474" spans="1:1">
      <c r="A2474" s="16"/>
    </row>
    <row r="2475" spans="1:1">
      <c r="A2475" s="16"/>
    </row>
    <row r="2476" spans="1:1">
      <c r="A2476" s="16"/>
    </row>
    <row r="2477" spans="1:1">
      <c r="A2477" s="16"/>
    </row>
    <row r="2478" spans="1:1">
      <c r="A2478" s="16"/>
    </row>
    <row r="2479" spans="1:1">
      <c r="A2479" s="16"/>
    </row>
    <row r="2480" spans="1:1">
      <c r="A2480" s="16"/>
    </row>
    <row r="2481" spans="1:1">
      <c r="A2481" s="16"/>
    </row>
    <row r="2482" spans="1:1">
      <c r="A2482" s="16"/>
    </row>
    <row r="2483" spans="1:1">
      <c r="A2483" s="16"/>
    </row>
    <row r="2484" spans="1:1">
      <c r="A2484" s="16"/>
    </row>
    <row r="2485" spans="1:1">
      <c r="A2485" s="16"/>
    </row>
    <row r="2486" spans="1:1">
      <c r="A2486" s="16"/>
    </row>
    <row r="2487" spans="1:1">
      <c r="A2487" s="16"/>
    </row>
    <row r="2488" spans="1:1">
      <c r="A2488" s="16"/>
    </row>
    <row r="2489" spans="1:1">
      <c r="A2489" s="16"/>
    </row>
    <row r="2490" spans="1:1">
      <c r="A2490" s="16"/>
    </row>
    <row r="2491" spans="1:1">
      <c r="A2491" s="16"/>
    </row>
    <row r="2492" spans="1:1">
      <c r="A2492" s="16"/>
    </row>
    <row r="2493" spans="1:1">
      <c r="A2493" s="16"/>
    </row>
    <row r="2494" spans="1:1">
      <c r="A2494" s="16"/>
    </row>
    <row r="2495" spans="1:1">
      <c r="A2495" s="16"/>
    </row>
    <row r="2496" spans="1:1">
      <c r="A2496" s="16"/>
    </row>
    <row r="2497" spans="1:1">
      <c r="A2497" s="16"/>
    </row>
    <row r="2498" spans="1:1">
      <c r="A2498" s="16"/>
    </row>
    <row r="2499" spans="1:1">
      <c r="A2499" s="16"/>
    </row>
    <row r="2500" spans="1:1">
      <c r="A2500" s="16"/>
    </row>
    <row r="2501" spans="1:1">
      <c r="A2501" s="16"/>
    </row>
    <row r="2502" spans="1:1">
      <c r="A2502" s="16"/>
    </row>
    <row r="2503" spans="1:1">
      <c r="A2503" s="16"/>
    </row>
    <row r="2504" spans="1:1">
      <c r="A2504" s="16"/>
    </row>
    <row r="2505" spans="1:1">
      <c r="A2505" s="16"/>
    </row>
    <row r="2506" spans="1:1">
      <c r="A2506" s="16"/>
    </row>
    <row r="2507" spans="1:1">
      <c r="A2507" s="16"/>
    </row>
    <row r="2508" spans="1:1">
      <c r="A2508" s="16"/>
    </row>
    <row r="2509" spans="1:1">
      <c r="A2509" s="16"/>
    </row>
    <row r="2510" spans="1:1">
      <c r="A2510" s="16"/>
    </row>
    <row r="2511" spans="1:1">
      <c r="A2511" s="16"/>
    </row>
    <row r="2512" spans="1:1">
      <c r="A2512" s="16"/>
    </row>
    <row r="2513" spans="1:1">
      <c r="A2513" s="16"/>
    </row>
    <row r="2514" spans="1:1">
      <c r="A2514" s="16"/>
    </row>
    <row r="2515" spans="1:1">
      <c r="A2515" s="16"/>
    </row>
    <row r="2516" spans="1:1">
      <c r="A2516" s="16"/>
    </row>
    <row r="2517" spans="1:1">
      <c r="A2517" s="16"/>
    </row>
    <row r="2518" spans="1:1">
      <c r="A2518" s="16"/>
    </row>
    <row r="2519" spans="1:1">
      <c r="A2519" s="16"/>
    </row>
    <row r="2520" spans="1:1">
      <c r="A2520" s="16"/>
    </row>
    <row r="2521" spans="1:1">
      <c r="A2521" s="16"/>
    </row>
    <row r="2522" spans="1:1">
      <c r="A2522" s="16"/>
    </row>
    <row r="2523" spans="1:1">
      <c r="A2523" s="16"/>
    </row>
    <row r="2524" spans="1:1">
      <c r="A2524" s="16"/>
    </row>
    <row r="2525" spans="1:1">
      <c r="A2525" s="16"/>
    </row>
    <row r="2526" spans="1:1">
      <c r="A2526" s="16"/>
    </row>
    <row r="2527" spans="1:1">
      <c r="A2527" s="16"/>
    </row>
    <row r="2528" spans="1:1">
      <c r="A2528" s="16"/>
    </row>
    <row r="2529" spans="1:1">
      <c r="A2529" s="16"/>
    </row>
    <row r="2530" spans="1:1">
      <c r="A2530" s="16"/>
    </row>
    <row r="2531" spans="1:1">
      <c r="A2531" s="16"/>
    </row>
    <row r="2532" spans="1:1">
      <c r="A2532" s="16"/>
    </row>
    <row r="2533" spans="1:1">
      <c r="A2533" s="16"/>
    </row>
    <row r="2534" spans="1:1">
      <c r="A2534" s="16"/>
    </row>
    <row r="2535" spans="1:1">
      <c r="A2535" s="16"/>
    </row>
    <row r="2536" spans="1:1">
      <c r="A2536" s="16"/>
    </row>
    <row r="2537" spans="1:1">
      <c r="A2537" s="16"/>
    </row>
    <row r="2538" spans="1:1">
      <c r="A2538" s="16"/>
    </row>
    <row r="2539" spans="1:1">
      <c r="A2539" s="16"/>
    </row>
    <row r="2540" spans="1:1">
      <c r="A2540" s="16"/>
    </row>
    <row r="2541" spans="1:1">
      <c r="A2541" s="16"/>
    </row>
    <row r="2542" spans="1:1">
      <c r="A2542" s="16"/>
    </row>
    <row r="2543" spans="1:1">
      <c r="A2543" s="16"/>
    </row>
    <row r="2544" spans="1:1">
      <c r="A2544" s="16"/>
    </row>
    <row r="2545" spans="1:1">
      <c r="A2545" s="16"/>
    </row>
    <row r="2546" spans="1:1">
      <c r="A2546" s="16"/>
    </row>
    <row r="2547" spans="1:1">
      <c r="A2547" s="16"/>
    </row>
    <row r="2548" spans="1:1">
      <c r="A2548" s="16"/>
    </row>
    <row r="2549" spans="1:1">
      <c r="A2549" s="16"/>
    </row>
    <row r="2550" spans="1:1">
      <c r="A2550" s="16"/>
    </row>
    <row r="2551" spans="1:1">
      <c r="A2551" s="16"/>
    </row>
    <row r="2552" spans="1:1">
      <c r="A2552" s="16"/>
    </row>
    <row r="2553" spans="1:1">
      <c r="A2553" s="16"/>
    </row>
    <row r="2554" spans="1:1">
      <c r="A2554" s="16"/>
    </row>
    <row r="2555" spans="1:1">
      <c r="A2555" s="16"/>
    </row>
    <row r="2556" spans="1:1">
      <c r="A2556" s="16"/>
    </row>
    <row r="2557" spans="1:1">
      <c r="A2557" s="16"/>
    </row>
    <row r="2558" spans="1:1">
      <c r="A2558" s="16"/>
    </row>
    <row r="2559" spans="1:1">
      <c r="A2559" s="16"/>
    </row>
    <row r="2560" spans="1:1">
      <c r="A2560" s="16"/>
    </row>
    <row r="2561" spans="1:1">
      <c r="A2561" s="16"/>
    </row>
    <row r="2562" spans="1:1">
      <c r="A2562" s="16"/>
    </row>
    <row r="2563" spans="1:1">
      <c r="A2563" s="16"/>
    </row>
    <row r="2564" spans="1:1">
      <c r="A2564" s="16"/>
    </row>
    <row r="2565" spans="1:1">
      <c r="A2565" s="16"/>
    </row>
    <row r="2566" spans="1:1">
      <c r="A2566" s="16"/>
    </row>
    <row r="2567" spans="1:1">
      <c r="A2567" s="16"/>
    </row>
    <row r="2568" spans="1:1">
      <c r="A2568" s="16"/>
    </row>
    <row r="2569" spans="1:1">
      <c r="A2569" s="16"/>
    </row>
    <row r="2570" spans="1:1">
      <c r="A2570" s="16"/>
    </row>
    <row r="2571" spans="1:1">
      <c r="A2571" s="16"/>
    </row>
    <row r="2572" spans="1:1">
      <c r="A2572" s="16"/>
    </row>
    <row r="2573" spans="1:1">
      <c r="A2573" s="16"/>
    </row>
    <row r="2574" spans="1:1">
      <c r="A2574" s="16"/>
    </row>
    <row r="2575" spans="1:1">
      <c r="A2575" s="16"/>
    </row>
    <row r="2576" spans="1:1">
      <c r="A2576" s="16"/>
    </row>
    <row r="2577" spans="1:1">
      <c r="A2577" s="16"/>
    </row>
    <row r="2578" spans="1:1">
      <c r="A2578" s="16"/>
    </row>
    <row r="2579" spans="1:1">
      <c r="A2579" s="16"/>
    </row>
    <row r="2580" spans="1:1">
      <c r="A2580" s="16"/>
    </row>
    <row r="2581" spans="1:1">
      <c r="A2581" s="16"/>
    </row>
    <row r="2582" spans="1:1">
      <c r="A2582" s="16"/>
    </row>
    <row r="2583" spans="1:1">
      <c r="A2583" s="16"/>
    </row>
    <row r="2584" spans="1:1">
      <c r="A2584" s="16"/>
    </row>
    <row r="2585" spans="1:1">
      <c r="A2585" s="16"/>
    </row>
    <row r="2586" spans="1:1">
      <c r="A2586" s="16"/>
    </row>
    <row r="2587" spans="1:1">
      <c r="A2587" s="16"/>
    </row>
    <row r="2588" spans="1:1">
      <c r="A2588" s="16"/>
    </row>
    <row r="2589" spans="1:1">
      <c r="A2589" s="16"/>
    </row>
    <row r="2590" spans="1:1">
      <c r="A2590" s="16"/>
    </row>
    <row r="2591" spans="1:1">
      <c r="A2591" s="16"/>
    </row>
    <row r="2592" spans="1:1">
      <c r="A2592" s="16"/>
    </row>
    <row r="2593" spans="1:1">
      <c r="A2593" s="16"/>
    </row>
    <row r="2594" spans="1:1">
      <c r="A2594" s="16"/>
    </row>
    <row r="2595" spans="1:1">
      <c r="A2595" s="16"/>
    </row>
    <row r="2596" spans="1:1">
      <c r="A2596" s="16"/>
    </row>
    <row r="2597" spans="1:1">
      <c r="A2597" s="16"/>
    </row>
    <row r="2598" spans="1:1">
      <c r="A2598" s="16"/>
    </row>
    <row r="2599" spans="1:1">
      <c r="A2599" s="16"/>
    </row>
    <row r="2600" spans="1:1">
      <c r="A2600" s="16"/>
    </row>
    <row r="2601" spans="1:1">
      <c r="A2601" s="16"/>
    </row>
    <row r="2602" spans="1:1">
      <c r="A2602" s="16"/>
    </row>
    <row r="2603" spans="1:1">
      <c r="A2603" s="16"/>
    </row>
    <row r="2604" spans="1:1">
      <c r="A2604" s="16"/>
    </row>
    <row r="2605" spans="1:1">
      <c r="A2605" s="16"/>
    </row>
    <row r="2606" spans="1:1">
      <c r="A2606" s="16"/>
    </row>
    <row r="2607" spans="1:1">
      <c r="A2607" s="16"/>
    </row>
    <row r="2608" spans="1:1">
      <c r="A2608" s="16"/>
    </row>
    <row r="2609" spans="1:1">
      <c r="A2609" s="16"/>
    </row>
    <row r="2610" spans="1:1">
      <c r="A2610" s="16"/>
    </row>
    <row r="2611" spans="1:1">
      <c r="A2611" s="16"/>
    </row>
    <row r="2612" spans="1:1">
      <c r="A2612" s="16"/>
    </row>
    <row r="2613" spans="1:1">
      <c r="A2613" s="16"/>
    </row>
    <row r="2614" spans="1:1">
      <c r="A2614" s="16"/>
    </row>
    <row r="2615" spans="1:1">
      <c r="A2615" s="16"/>
    </row>
    <row r="2616" spans="1:1">
      <c r="A2616" s="16"/>
    </row>
    <row r="2617" spans="1:1">
      <c r="A2617" s="16"/>
    </row>
    <row r="2618" spans="1:1">
      <c r="A2618" s="16"/>
    </row>
    <row r="2619" spans="1:1">
      <c r="A2619" s="16"/>
    </row>
    <row r="2620" spans="1:1">
      <c r="A2620" s="16"/>
    </row>
    <row r="2621" spans="1:1">
      <c r="A2621" s="16"/>
    </row>
    <row r="2622" spans="1:1">
      <c r="A2622" s="16"/>
    </row>
    <row r="2623" spans="1:1">
      <c r="A2623" s="16"/>
    </row>
    <row r="2624" spans="1:1">
      <c r="A2624" s="16"/>
    </row>
    <row r="2625" spans="1:1">
      <c r="A2625" s="16"/>
    </row>
    <row r="2626" spans="1:1">
      <c r="A2626" s="16"/>
    </row>
    <row r="2627" spans="1:1">
      <c r="A2627" s="16"/>
    </row>
    <row r="2628" spans="1:1">
      <c r="A2628" s="16"/>
    </row>
    <row r="2629" spans="1:1">
      <c r="A2629" s="16"/>
    </row>
    <row r="2630" spans="1:1">
      <c r="A2630" s="16"/>
    </row>
    <row r="2631" spans="1:1">
      <c r="A2631" s="16"/>
    </row>
    <row r="2632" spans="1:1">
      <c r="A2632" s="16"/>
    </row>
    <row r="2633" spans="1:1">
      <c r="A2633" s="16"/>
    </row>
    <row r="2634" spans="1:1">
      <c r="A2634" s="16"/>
    </row>
    <row r="2635" spans="1:1">
      <c r="A2635" s="16"/>
    </row>
    <row r="2636" spans="1:1">
      <c r="A2636" s="16"/>
    </row>
    <row r="2637" spans="1:1">
      <c r="A2637" s="16"/>
    </row>
    <row r="2638" spans="1:1">
      <c r="A2638" s="16"/>
    </row>
    <row r="2639" spans="1:1">
      <c r="A2639" s="16"/>
    </row>
    <row r="2640" spans="1:1">
      <c r="A2640" s="16"/>
    </row>
    <row r="2641" spans="1:1">
      <c r="A2641" s="16"/>
    </row>
    <row r="2642" spans="1:1">
      <c r="A2642" s="16"/>
    </row>
    <row r="2643" spans="1:1">
      <c r="A2643" s="16"/>
    </row>
    <row r="2644" spans="1:1">
      <c r="A2644" s="16"/>
    </row>
    <row r="2645" spans="1:1">
      <c r="A2645" s="16"/>
    </row>
    <row r="2646" spans="1:1">
      <c r="A2646" s="16"/>
    </row>
    <row r="2647" spans="1:1">
      <c r="A2647" s="16"/>
    </row>
    <row r="2648" spans="1:1">
      <c r="A2648" s="16"/>
    </row>
    <row r="2649" spans="1:1">
      <c r="A2649" s="16"/>
    </row>
    <row r="2650" spans="1:1">
      <c r="A2650" s="16"/>
    </row>
    <row r="2651" spans="1:1">
      <c r="A2651" s="16"/>
    </row>
    <row r="2652" spans="1:1">
      <c r="A2652" s="16"/>
    </row>
    <row r="2653" spans="1:1">
      <c r="A2653" s="16"/>
    </row>
    <row r="2654" spans="1:1">
      <c r="A2654" s="16"/>
    </row>
    <row r="2655" spans="1:1">
      <c r="A2655" s="16"/>
    </row>
    <row r="2656" spans="1:1">
      <c r="A2656" s="16"/>
    </row>
    <row r="2657" spans="1:1">
      <c r="A2657" s="16"/>
    </row>
    <row r="2658" spans="1:1">
      <c r="A2658" s="16"/>
    </row>
    <row r="2659" spans="1:1">
      <c r="A2659" s="16"/>
    </row>
    <row r="2660" spans="1:1">
      <c r="A2660" s="16"/>
    </row>
    <row r="2661" spans="1:1">
      <c r="A2661" s="16"/>
    </row>
    <row r="2662" spans="1:1">
      <c r="A2662" s="16"/>
    </row>
    <row r="2663" spans="1:1">
      <c r="A2663" s="16"/>
    </row>
    <row r="2664" spans="1:1">
      <c r="A2664" s="16"/>
    </row>
    <row r="2665" spans="1:1">
      <c r="A2665" s="16"/>
    </row>
    <row r="2666" spans="1:1">
      <c r="A2666" s="16"/>
    </row>
    <row r="2667" spans="1:1">
      <c r="A2667" s="16"/>
    </row>
    <row r="2668" spans="1:1">
      <c r="A2668" s="16"/>
    </row>
    <row r="2669" spans="1:1">
      <c r="A2669" s="16"/>
    </row>
    <row r="2670" spans="1:1">
      <c r="A2670" s="16"/>
    </row>
    <row r="2671" spans="1:1">
      <c r="A2671" s="16"/>
    </row>
    <row r="2672" spans="1:1">
      <c r="A2672" s="16"/>
    </row>
    <row r="2673" spans="1:1">
      <c r="A2673" s="16"/>
    </row>
    <row r="2674" spans="1:1">
      <c r="A2674" s="16"/>
    </row>
    <row r="2675" spans="1:1">
      <c r="A2675" s="16"/>
    </row>
    <row r="2676" spans="1:1">
      <c r="A2676" s="16"/>
    </row>
    <row r="2677" spans="1:1">
      <c r="A2677" s="16"/>
    </row>
    <row r="2678" spans="1:1">
      <c r="A2678" s="16"/>
    </row>
    <row r="2679" spans="1:1">
      <c r="A2679" s="16"/>
    </row>
    <row r="2680" spans="1:1">
      <c r="A2680" s="16"/>
    </row>
    <row r="2681" spans="1:1">
      <c r="A2681" s="16"/>
    </row>
    <row r="2682" spans="1:1">
      <c r="A2682" s="16"/>
    </row>
    <row r="2683" spans="1:1">
      <c r="A2683" s="16"/>
    </row>
    <row r="2684" spans="1:1">
      <c r="A2684" s="16"/>
    </row>
    <row r="2685" spans="1:1">
      <c r="A2685" s="16"/>
    </row>
    <row r="2686" spans="1:1">
      <c r="A2686" s="16"/>
    </row>
    <row r="2687" spans="1:1">
      <c r="A2687" s="16"/>
    </row>
    <row r="2688" spans="1:1">
      <c r="A2688" s="16"/>
    </row>
    <row r="2689" spans="1:1">
      <c r="A2689" s="16"/>
    </row>
    <row r="2690" spans="1:1">
      <c r="A2690" s="16"/>
    </row>
    <row r="2691" spans="1:1">
      <c r="A2691" s="16"/>
    </row>
    <row r="2692" spans="1:1">
      <c r="A2692" s="16"/>
    </row>
    <row r="2693" spans="1:1">
      <c r="A2693" s="16"/>
    </row>
    <row r="2694" spans="1:1">
      <c r="A2694" s="16"/>
    </row>
    <row r="2695" spans="1:1">
      <c r="A2695" s="16"/>
    </row>
    <row r="2696" spans="1:1">
      <c r="A2696" s="16"/>
    </row>
    <row r="2697" spans="1:1">
      <c r="A2697" s="16"/>
    </row>
    <row r="2698" spans="1:1">
      <c r="A2698" s="16"/>
    </row>
    <row r="2699" spans="1:1">
      <c r="A2699" s="16"/>
    </row>
    <row r="2700" spans="1:1">
      <c r="A2700" s="16"/>
    </row>
    <row r="2701" spans="1:1">
      <c r="A2701" s="16"/>
    </row>
    <row r="2702" spans="1:1">
      <c r="A2702" s="16"/>
    </row>
    <row r="2703" spans="1:1">
      <c r="A2703" s="16"/>
    </row>
    <row r="2704" spans="1:1">
      <c r="A2704" s="16"/>
    </row>
    <row r="2705" spans="1:1">
      <c r="A2705" s="16"/>
    </row>
    <row r="2706" spans="1:1">
      <c r="A2706" s="16"/>
    </row>
    <row r="2707" spans="1:1">
      <c r="A2707" s="16"/>
    </row>
    <row r="2708" spans="1:1">
      <c r="A2708" s="16"/>
    </row>
    <row r="2709" spans="1:1">
      <c r="A2709" s="16"/>
    </row>
    <row r="2710" spans="1:1">
      <c r="A2710" s="16"/>
    </row>
    <row r="2711" spans="1:1">
      <c r="A2711" s="16"/>
    </row>
    <row r="2712" spans="1:1">
      <c r="A2712" s="16"/>
    </row>
    <row r="2713" spans="1:1">
      <c r="A2713" s="16"/>
    </row>
    <row r="2714" spans="1:1">
      <c r="A2714" s="16"/>
    </row>
    <row r="2715" spans="1:1">
      <c r="A2715" s="16"/>
    </row>
    <row r="2716" spans="1:1">
      <c r="A2716" s="16"/>
    </row>
    <row r="2717" spans="1:1">
      <c r="A2717" s="16"/>
    </row>
    <row r="2718" spans="1:1">
      <c r="A2718" s="16"/>
    </row>
    <row r="2719" spans="1:1">
      <c r="A2719" s="16"/>
    </row>
    <row r="2720" spans="1:1">
      <c r="A2720" s="16"/>
    </row>
    <row r="2721" spans="1:1">
      <c r="A2721" s="16"/>
    </row>
    <row r="2722" spans="1:1">
      <c r="A2722" s="16"/>
    </row>
    <row r="2723" spans="1:1">
      <c r="A2723" s="16"/>
    </row>
    <row r="2724" spans="1:1">
      <c r="A2724" s="16"/>
    </row>
    <row r="2725" spans="1:1">
      <c r="A2725" s="16"/>
    </row>
    <row r="2726" spans="1:1">
      <c r="A2726" s="16"/>
    </row>
    <row r="2727" spans="1:1">
      <c r="A2727" s="16"/>
    </row>
    <row r="2728" spans="1:1">
      <c r="A2728" s="16"/>
    </row>
    <row r="2729" spans="1:1">
      <c r="A2729" s="16"/>
    </row>
    <row r="2730" spans="1:1">
      <c r="A2730" s="16"/>
    </row>
    <row r="2731" spans="1:1">
      <c r="A2731" s="16"/>
    </row>
    <row r="2732" spans="1:1">
      <c r="A2732" s="16"/>
    </row>
    <row r="2733" spans="1:1">
      <c r="A2733" s="16"/>
    </row>
    <row r="2734" spans="1:1">
      <c r="A2734" s="16"/>
    </row>
    <row r="2735" spans="1:1">
      <c r="A2735" s="16"/>
    </row>
    <row r="2736" spans="1:1">
      <c r="A2736" s="16"/>
    </row>
    <row r="2737" spans="1:1">
      <c r="A2737" s="16"/>
    </row>
    <row r="2738" spans="1:1">
      <c r="A2738" s="16"/>
    </row>
    <row r="2739" spans="1:1">
      <c r="A2739" s="16"/>
    </row>
    <row r="2740" spans="1:1">
      <c r="A2740" s="16"/>
    </row>
    <row r="2741" spans="1:1">
      <c r="A2741" s="16"/>
    </row>
    <row r="2742" spans="1:1">
      <c r="A2742" s="16"/>
    </row>
    <row r="2743" spans="1:1">
      <c r="A2743" s="16"/>
    </row>
    <row r="2744" spans="1:1">
      <c r="A2744" s="16"/>
    </row>
    <row r="2745" spans="1:1">
      <c r="A2745" s="16"/>
    </row>
    <row r="2746" spans="1:1">
      <c r="A2746" s="16"/>
    </row>
    <row r="2747" spans="1:1">
      <c r="A2747" s="16"/>
    </row>
    <row r="2748" spans="1:1">
      <c r="A2748" s="16"/>
    </row>
    <row r="2749" spans="1:1">
      <c r="A2749" s="16"/>
    </row>
    <row r="2750" spans="1:1">
      <c r="A2750" s="16"/>
    </row>
    <row r="2751" spans="1:1">
      <c r="A2751" s="16"/>
    </row>
    <row r="2752" spans="1:1">
      <c r="A2752" s="16"/>
    </row>
    <row r="2753" spans="1:1">
      <c r="A2753" s="16"/>
    </row>
    <row r="2754" spans="1:1">
      <c r="A2754" s="16"/>
    </row>
    <row r="2755" spans="1:1">
      <c r="A2755" s="16"/>
    </row>
    <row r="2756" spans="1:1">
      <c r="A2756" s="16"/>
    </row>
    <row r="2757" spans="1:1">
      <c r="A2757" s="16"/>
    </row>
    <row r="2758" spans="1:1">
      <c r="A2758" s="16"/>
    </row>
    <row r="2759" spans="1:1">
      <c r="A2759" s="16"/>
    </row>
    <row r="2760" spans="1:1">
      <c r="A2760" s="16"/>
    </row>
    <row r="2761" spans="1:1">
      <c r="A2761" s="16"/>
    </row>
    <row r="2762" spans="1:1">
      <c r="A2762" s="16"/>
    </row>
    <row r="2763" spans="1:1">
      <c r="A2763" s="16"/>
    </row>
    <row r="2764" spans="1:1">
      <c r="A2764" s="16"/>
    </row>
    <row r="2765" spans="1:1">
      <c r="A2765" s="16"/>
    </row>
    <row r="2766" spans="1:1">
      <c r="A2766" s="16"/>
    </row>
    <row r="2767" spans="1:1">
      <c r="A2767" s="16"/>
    </row>
    <row r="2768" spans="1:1">
      <c r="A2768" s="16"/>
    </row>
    <row r="2769" spans="1:1">
      <c r="A2769" s="16"/>
    </row>
    <row r="2770" spans="1:1">
      <c r="A2770" s="16"/>
    </row>
    <row r="2771" spans="1:1">
      <c r="A2771" s="16"/>
    </row>
    <row r="2772" spans="1:1">
      <c r="A2772" s="16"/>
    </row>
    <row r="2773" spans="1:1">
      <c r="A2773" s="16"/>
    </row>
    <row r="2774" spans="1:1">
      <c r="A2774" s="16"/>
    </row>
    <row r="2775" spans="1:1">
      <c r="A2775" s="16"/>
    </row>
    <row r="2776" spans="1:1">
      <c r="A2776" s="16"/>
    </row>
    <row r="2777" spans="1:1">
      <c r="A2777" s="16"/>
    </row>
    <row r="2778" spans="1:1">
      <c r="A2778" s="16"/>
    </row>
    <row r="2779" spans="1:1">
      <c r="A2779" s="16"/>
    </row>
    <row r="2780" spans="1:1">
      <c r="A2780" s="16"/>
    </row>
    <row r="2781" spans="1:1">
      <c r="A2781" s="16"/>
    </row>
    <row r="2782" spans="1:1">
      <c r="A2782" s="16"/>
    </row>
    <row r="2783" spans="1:1">
      <c r="A2783" s="16"/>
    </row>
    <row r="2784" spans="1:1">
      <c r="A2784" s="16"/>
    </row>
    <row r="2785" spans="1:1">
      <c r="A2785" s="16"/>
    </row>
    <row r="2786" spans="1:1">
      <c r="A2786" s="16"/>
    </row>
    <row r="2787" spans="1:1">
      <c r="A2787" s="16"/>
    </row>
    <row r="2788" spans="1:1">
      <c r="A2788" s="16"/>
    </row>
    <row r="2789" spans="1:1">
      <c r="A2789" s="16"/>
    </row>
    <row r="2790" spans="1:1">
      <c r="A2790" s="16"/>
    </row>
    <row r="2791" spans="1:1">
      <c r="A2791" s="16"/>
    </row>
    <row r="2792" spans="1:1">
      <c r="A2792" s="16"/>
    </row>
    <row r="2793" spans="1:1">
      <c r="A2793" s="16"/>
    </row>
    <row r="2794" spans="1:1">
      <c r="A2794" s="16"/>
    </row>
    <row r="2795" spans="1:1">
      <c r="A2795" s="16"/>
    </row>
    <row r="2796" spans="1:1">
      <c r="A2796" s="16"/>
    </row>
    <row r="2797" spans="1:1">
      <c r="A2797" s="16"/>
    </row>
    <row r="2798" spans="1:1">
      <c r="A2798" s="16"/>
    </row>
    <row r="2799" spans="1:1">
      <c r="A2799" s="16"/>
    </row>
    <row r="2800" spans="1:1">
      <c r="A2800" s="16"/>
    </row>
    <row r="2801" spans="1:1">
      <c r="A2801" s="16"/>
    </row>
    <row r="2802" spans="1:1">
      <c r="A2802" s="16"/>
    </row>
    <row r="2803" spans="1:1">
      <c r="A2803" s="16"/>
    </row>
    <row r="2804" spans="1:1">
      <c r="A2804" s="16"/>
    </row>
    <row r="2805" spans="1:1">
      <c r="A2805" s="16"/>
    </row>
    <row r="2806" spans="1:1">
      <c r="A2806" s="16"/>
    </row>
    <row r="2807" spans="1:1">
      <c r="A2807" s="16"/>
    </row>
    <row r="2808" spans="1:1">
      <c r="A2808" s="16"/>
    </row>
    <row r="2809" spans="1:1">
      <c r="A2809" s="16"/>
    </row>
    <row r="2810" spans="1:1">
      <c r="A2810" s="16"/>
    </row>
    <row r="2811" spans="1:1">
      <c r="A2811" s="16"/>
    </row>
    <row r="2812" spans="1:1">
      <c r="A2812" s="16"/>
    </row>
    <row r="2813" spans="1:1">
      <c r="A2813" s="16"/>
    </row>
    <row r="2814" spans="1:1">
      <c r="A2814" s="16"/>
    </row>
    <row r="2815" spans="1:1">
      <c r="A2815" s="16"/>
    </row>
    <row r="2816" spans="1:1">
      <c r="A2816" s="16"/>
    </row>
    <row r="2817" spans="1:1">
      <c r="A2817" s="16"/>
    </row>
    <row r="2818" spans="1:1">
      <c r="A2818" s="16"/>
    </row>
    <row r="2819" spans="1:1">
      <c r="A2819" s="16"/>
    </row>
    <row r="2820" spans="1:1">
      <c r="A2820" s="16"/>
    </row>
    <row r="2821" spans="1:1">
      <c r="A2821" s="16"/>
    </row>
    <row r="2822" spans="1:1">
      <c r="A2822" s="16"/>
    </row>
    <row r="2823" spans="1:1">
      <c r="A2823" s="16"/>
    </row>
    <row r="2824" spans="1:1">
      <c r="A2824" s="16"/>
    </row>
    <row r="2825" spans="1:1">
      <c r="A2825" s="16"/>
    </row>
    <row r="2826" spans="1:1">
      <c r="A2826" s="16"/>
    </row>
    <row r="2827" spans="1:1">
      <c r="A2827" s="16"/>
    </row>
    <row r="2828" spans="1:1">
      <c r="A2828" s="16"/>
    </row>
    <row r="2829" spans="1:1">
      <c r="A2829" s="16"/>
    </row>
    <row r="2830" spans="1:1">
      <c r="A2830" s="16"/>
    </row>
    <row r="2831" spans="1:1">
      <c r="A2831" s="16"/>
    </row>
    <row r="2832" spans="1:1">
      <c r="A2832" s="16"/>
    </row>
    <row r="2833" spans="1:1">
      <c r="A2833" s="16"/>
    </row>
    <row r="2834" spans="1:1">
      <c r="A2834" s="16"/>
    </row>
    <row r="2835" spans="1:1">
      <c r="A2835" s="16"/>
    </row>
    <row r="2836" spans="1:1">
      <c r="A2836" s="16"/>
    </row>
    <row r="2837" spans="1:1">
      <c r="A2837" s="16"/>
    </row>
    <row r="2838" spans="1:1">
      <c r="A2838" s="16"/>
    </row>
    <row r="2839" spans="1:1">
      <c r="A2839" s="16"/>
    </row>
    <row r="2840" spans="1:1">
      <c r="A2840" s="16"/>
    </row>
    <row r="2841" spans="1:1">
      <c r="A2841" s="16"/>
    </row>
    <row r="2842" spans="1:1">
      <c r="A2842" s="16"/>
    </row>
    <row r="2843" spans="1:1">
      <c r="A2843" s="16"/>
    </row>
    <row r="2844" spans="1:1">
      <c r="A2844" s="16"/>
    </row>
    <row r="2845" spans="1:1">
      <c r="A2845" s="16"/>
    </row>
    <row r="2846" spans="1:1">
      <c r="A2846" s="16"/>
    </row>
    <row r="2847" spans="1:1">
      <c r="A2847" s="16"/>
    </row>
    <row r="2848" spans="1:1">
      <c r="A2848" s="16"/>
    </row>
    <row r="2849" spans="1:1">
      <c r="A2849" s="16"/>
    </row>
    <row r="2850" spans="1:1">
      <c r="A2850" s="16"/>
    </row>
    <row r="2851" spans="1:1">
      <c r="A2851" s="16"/>
    </row>
    <row r="2852" spans="1:1">
      <c r="A2852" s="16"/>
    </row>
    <row r="2853" spans="1:1">
      <c r="A2853" s="16"/>
    </row>
    <row r="2854" spans="1:1">
      <c r="A2854" s="16"/>
    </row>
    <row r="2855" spans="1:1">
      <c r="A2855" s="16"/>
    </row>
    <row r="2856" spans="1:1">
      <c r="A2856" s="16"/>
    </row>
    <row r="2857" spans="1:1">
      <c r="A2857" s="16"/>
    </row>
    <row r="2858" spans="1:1">
      <c r="A2858" s="16"/>
    </row>
    <row r="2859" spans="1:1">
      <c r="A2859" s="16"/>
    </row>
    <row r="2860" spans="1:1">
      <c r="A2860" s="16"/>
    </row>
    <row r="2861" spans="1:1">
      <c r="A2861" s="16"/>
    </row>
    <row r="2862" spans="1:1">
      <c r="A2862" s="16"/>
    </row>
    <row r="2863" spans="1:1">
      <c r="A2863" s="16"/>
    </row>
    <row r="2864" spans="1:1">
      <c r="A2864" s="16"/>
    </row>
    <row r="2865" spans="1:1">
      <c r="A2865" s="16"/>
    </row>
    <row r="2866" spans="1:1">
      <c r="A2866" s="16"/>
    </row>
    <row r="2867" spans="1:1">
      <c r="A2867" s="16"/>
    </row>
    <row r="2868" spans="1:1">
      <c r="A2868" s="16"/>
    </row>
    <row r="2869" spans="1:1">
      <c r="A2869" s="16"/>
    </row>
    <row r="2870" spans="1:1">
      <c r="A2870" s="16"/>
    </row>
    <row r="2871" spans="1:1">
      <c r="A2871" s="16"/>
    </row>
    <row r="2872" spans="1:1">
      <c r="A2872" s="16"/>
    </row>
    <row r="2873" spans="1:1">
      <c r="A2873" s="16"/>
    </row>
    <row r="2874" spans="1:1">
      <c r="A2874" s="16"/>
    </row>
    <row r="2875" spans="1:1">
      <c r="A2875" s="16"/>
    </row>
    <row r="2876" spans="1:1">
      <c r="A2876" s="16"/>
    </row>
    <row r="2877" spans="1:1">
      <c r="A2877" s="16"/>
    </row>
    <row r="2878" spans="1:1">
      <c r="A2878" s="16"/>
    </row>
    <row r="2879" spans="1:1">
      <c r="A2879" s="16"/>
    </row>
    <row r="2880" spans="1:1">
      <c r="A2880" s="16"/>
    </row>
    <row r="2881" spans="1:1">
      <c r="A2881" s="16"/>
    </row>
    <row r="2882" spans="1:1">
      <c r="A2882" s="16"/>
    </row>
    <row r="2883" spans="1:1">
      <c r="A2883" s="16"/>
    </row>
    <row r="2884" spans="1:1">
      <c r="A2884" s="16"/>
    </row>
    <row r="2885" spans="1:1">
      <c r="A2885" s="16"/>
    </row>
    <row r="2886" spans="1:1">
      <c r="A2886" s="16"/>
    </row>
    <row r="2887" spans="1:1">
      <c r="A2887" s="16"/>
    </row>
    <row r="2888" spans="1:1">
      <c r="A2888" s="16"/>
    </row>
    <row r="2889" spans="1:1">
      <c r="A2889" s="16"/>
    </row>
    <row r="2890" spans="1:1">
      <c r="A2890" s="16"/>
    </row>
    <row r="2891" spans="1:1">
      <c r="A2891" s="16"/>
    </row>
    <row r="2892" spans="1:1">
      <c r="A2892" s="16"/>
    </row>
    <row r="2893" spans="1:1">
      <c r="A2893" s="16"/>
    </row>
    <row r="2894" spans="1:1">
      <c r="A2894" s="16"/>
    </row>
    <row r="2895" spans="1:1">
      <c r="A2895" s="16"/>
    </row>
    <row r="2896" spans="1:1">
      <c r="A2896" s="16"/>
    </row>
    <row r="2897" spans="1:1">
      <c r="A2897" s="16"/>
    </row>
    <row r="2898" spans="1:1">
      <c r="A2898" s="16"/>
    </row>
    <row r="2899" spans="1:1">
      <c r="A2899" s="16"/>
    </row>
    <row r="2900" spans="1:1">
      <c r="A2900" s="16"/>
    </row>
    <row r="2901" spans="1:1">
      <c r="A2901" s="16"/>
    </row>
    <row r="2902" spans="1:1">
      <c r="A2902" s="16"/>
    </row>
    <row r="2903" spans="1:1">
      <c r="A2903" s="16"/>
    </row>
    <row r="2904" spans="1:1">
      <c r="A2904" s="16"/>
    </row>
    <row r="2905" spans="1:1">
      <c r="A2905" s="16"/>
    </row>
    <row r="2906" spans="1:1">
      <c r="A2906" s="16"/>
    </row>
    <row r="2907" spans="1:1">
      <c r="A2907" s="16"/>
    </row>
    <row r="2908" spans="1:1">
      <c r="A2908" s="16"/>
    </row>
    <row r="2909" spans="1:1">
      <c r="A2909" s="16"/>
    </row>
    <row r="2910" spans="1:1">
      <c r="A2910" s="16"/>
    </row>
    <row r="2911" spans="1:1">
      <c r="A2911" s="16"/>
    </row>
    <row r="2912" spans="1:1">
      <c r="A2912" s="16"/>
    </row>
    <row r="2913" spans="1:1">
      <c r="A2913" s="16"/>
    </row>
    <row r="2914" spans="1:1">
      <c r="A2914" s="16"/>
    </row>
    <row r="2915" spans="1:1">
      <c r="A2915" s="16"/>
    </row>
    <row r="2916" spans="1:1">
      <c r="A2916" s="16"/>
    </row>
    <row r="2917" spans="1:1">
      <c r="A2917" s="16"/>
    </row>
    <row r="2918" spans="1:1">
      <c r="A2918" s="16"/>
    </row>
    <row r="2919" spans="1:1">
      <c r="A2919" s="16"/>
    </row>
    <row r="2920" spans="1:1">
      <c r="A2920" s="16"/>
    </row>
    <row r="2921" spans="1:1">
      <c r="A2921" s="16"/>
    </row>
    <row r="2922" spans="1:1">
      <c r="A2922" s="16"/>
    </row>
    <row r="2923" spans="1:1">
      <c r="A2923" s="16"/>
    </row>
    <row r="2924" spans="1:1">
      <c r="A2924" s="16"/>
    </row>
    <row r="2925" spans="1:1">
      <c r="A2925" s="16"/>
    </row>
    <row r="2926" spans="1:1">
      <c r="A2926" s="16"/>
    </row>
    <row r="2927" spans="1:1">
      <c r="A2927" s="16"/>
    </row>
    <row r="2928" spans="1:1">
      <c r="A2928" s="16"/>
    </row>
    <row r="2929" spans="1:1">
      <c r="A2929" s="16"/>
    </row>
    <row r="2930" spans="1:1">
      <c r="A2930" s="16"/>
    </row>
    <row r="2931" spans="1:1">
      <c r="A2931" s="16"/>
    </row>
    <row r="2932" spans="1:1">
      <c r="A2932" s="16"/>
    </row>
    <row r="2933" spans="1:1">
      <c r="A2933" s="16"/>
    </row>
    <row r="2934" spans="1:1">
      <c r="A2934" s="16"/>
    </row>
    <row r="2935" spans="1:1">
      <c r="A2935" s="16"/>
    </row>
    <row r="2936" spans="1:1">
      <c r="A2936" s="16"/>
    </row>
    <row r="2937" spans="1:1">
      <c r="A2937" s="16"/>
    </row>
    <row r="2938" spans="1:1">
      <c r="A2938" s="16"/>
    </row>
    <row r="2939" spans="1:1">
      <c r="A2939" s="16"/>
    </row>
    <row r="2940" spans="1:1">
      <c r="A2940" s="16"/>
    </row>
    <row r="2941" spans="1:1">
      <c r="A2941" s="16"/>
    </row>
    <row r="2942" spans="1:1">
      <c r="A2942" s="16"/>
    </row>
    <row r="2943" spans="1:1">
      <c r="A2943" s="16"/>
    </row>
    <row r="2944" spans="1:1">
      <c r="A2944" s="16"/>
    </row>
    <row r="2945" spans="1:1">
      <c r="A2945" s="16"/>
    </row>
    <row r="2946" spans="1:1">
      <c r="A2946" s="16"/>
    </row>
    <row r="2947" spans="1:1">
      <c r="A2947" s="16"/>
    </row>
    <row r="2948" spans="1:1">
      <c r="A2948" s="16"/>
    </row>
    <row r="2949" spans="1:1">
      <c r="A2949" s="16"/>
    </row>
    <row r="2950" spans="1:1">
      <c r="A2950" s="16"/>
    </row>
    <row r="2951" spans="1:1">
      <c r="A2951" s="16"/>
    </row>
    <row r="2952" spans="1:1">
      <c r="A2952" s="16"/>
    </row>
    <row r="2953" spans="1:1">
      <c r="A2953" s="16"/>
    </row>
    <row r="2954" spans="1:1">
      <c r="A2954" s="16"/>
    </row>
    <row r="2955" spans="1:1">
      <c r="A2955" s="16"/>
    </row>
    <row r="2956" spans="1:1">
      <c r="A2956" s="16"/>
    </row>
    <row r="2957" spans="1:1">
      <c r="A2957" s="16"/>
    </row>
    <row r="2958" spans="1:1">
      <c r="A2958" s="16"/>
    </row>
    <row r="2959" spans="1:1">
      <c r="A2959" s="16"/>
    </row>
    <row r="2960" spans="1:1">
      <c r="A2960" s="16"/>
    </row>
    <row r="2961" spans="1:1">
      <c r="A2961" s="16"/>
    </row>
    <row r="2962" spans="1:1">
      <c r="A2962" s="16"/>
    </row>
    <row r="2963" spans="1:1">
      <c r="A2963" s="16"/>
    </row>
    <row r="2964" spans="1:1">
      <c r="A2964" s="16"/>
    </row>
    <row r="2965" spans="1:1">
      <c r="A2965" s="16"/>
    </row>
    <row r="2966" spans="1:1">
      <c r="A2966" s="16"/>
    </row>
    <row r="2967" spans="1:1">
      <c r="A2967" s="16"/>
    </row>
    <row r="2968" spans="1:1">
      <c r="A2968" s="16"/>
    </row>
    <row r="2969" spans="1:1">
      <c r="A2969" s="16"/>
    </row>
    <row r="2970" spans="1:1">
      <c r="A2970" s="16"/>
    </row>
    <row r="2971" spans="1:1">
      <c r="A2971" s="16"/>
    </row>
    <row r="2972" spans="1:1">
      <c r="A2972" s="16"/>
    </row>
    <row r="2973" spans="1:1">
      <c r="A2973" s="16"/>
    </row>
    <row r="2974" spans="1:1">
      <c r="A2974" s="16"/>
    </row>
    <row r="2975" spans="1:1">
      <c r="A2975" s="16"/>
    </row>
    <row r="2976" spans="1:1">
      <c r="A2976" s="16"/>
    </row>
    <row r="2977" spans="1:1">
      <c r="A2977" s="16"/>
    </row>
    <row r="2978" spans="1:1">
      <c r="A2978" s="16"/>
    </row>
    <row r="2979" spans="1:1">
      <c r="A2979" s="16"/>
    </row>
    <row r="2980" spans="1:1">
      <c r="A2980" s="16"/>
    </row>
    <row r="2981" spans="1:1">
      <c r="A2981" s="16"/>
    </row>
    <row r="2982" spans="1:1">
      <c r="A2982" s="16"/>
    </row>
    <row r="2983" spans="1:1">
      <c r="A2983" s="16"/>
    </row>
    <row r="2984" spans="1:1">
      <c r="A2984" s="16"/>
    </row>
    <row r="2985" spans="1:1">
      <c r="A2985" s="16"/>
    </row>
    <row r="2986" spans="1:1">
      <c r="A2986" s="16"/>
    </row>
    <row r="2987" spans="1:1">
      <c r="A2987" s="16"/>
    </row>
    <row r="2988" spans="1:1">
      <c r="A2988" s="16"/>
    </row>
    <row r="2989" spans="1:1">
      <c r="A2989" s="16"/>
    </row>
    <row r="2990" spans="1:1">
      <c r="A2990" s="16"/>
    </row>
    <row r="2991" spans="1:1">
      <c r="A2991" s="16"/>
    </row>
    <row r="2992" spans="1:1">
      <c r="A2992" s="16"/>
    </row>
    <row r="2993" spans="1:1">
      <c r="A2993" s="16"/>
    </row>
    <row r="2994" spans="1:1">
      <c r="A2994" s="16"/>
    </row>
    <row r="2995" spans="1:1">
      <c r="A2995" s="16"/>
    </row>
    <row r="2996" spans="1:1">
      <c r="A2996" s="16"/>
    </row>
    <row r="2997" spans="1:1">
      <c r="A2997" s="16"/>
    </row>
    <row r="2998" spans="1:1">
      <c r="A2998" s="16"/>
    </row>
    <row r="2999" spans="1:1">
      <c r="A2999" s="16"/>
    </row>
    <row r="3000" spans="1:1">
      <c r="A3000" s="16"/>
    </row>
    <row r="3001" spans="1:1">
      <c r="A3001" s="16"/>
    </row>
    <row r="3002" spans="1:1">
      <c r="A3002" s="16"/>
    </row>
    <row r="3003" spans="1:1">
      <c r="A3003" s="16"/>
    </row>
    <row r="3004" spans="1:1">
      <c r="A3004" s="16"/>
    </row>
    <row r="3005" spans="1:1">
      <c r="A3005" s="16"/>
    </row>
    <row r="3006" spans="1:1">
      <c r="A3006" s="16"/>
    </row>
    <row r="3007" spans="1:1">
      <c r="A3007" s="16"/>
    </row>
    <row r="3008" spans="1:1">
      <c r="A3008" s="16"/>
    </row>
    <row r="3009" spans="1:1">
      <c r="A3009" s="16"/>
    </row>
    <row r="3010" spans="1:1">
      <c r="A3010" s="16"/>
    </row>
    <row r="3011" spans="1:1">
      <c r="A3011" s="16"/>
    </row>
    <row r="3012" spans="1:1">
      <c r="A3012" s="16"/>
    </row>
    <row r="3013" spans="1:1">
      <c r="A3013" s="16"/>
    </row>
    <row r="3014" spans="1:1">
      <c r="A3014" s="16"/>
    </row>
    <row r="3015" spans="1:1">
      <c r="A3015" s="16"/>
    </row>
    <row r="3016" spans="1:1">
      <c r="A3016" s="16"/>
    </row>
    <row r="3017" spans="1:1">
      <c r="A3017" s="16"/>
    </row>
    <row r="3018" spans="1:1">
      <c r="A3018" s="16"/>
    </row>
    <row r="3019" spans="1:1">
      <c r="A3019" s="16"/>
    </row>
    <row r="3020" spans="1:1">
      <c r="A3020" s="16"/>
    </row>
    <row r="3021" spans="1:1">
      <c r="A3021" s="16"/>
    </row>
    <row r="3022" spans="1:1">
      <c r="A3022" s="16"/>
    </row>
    <row r="3023" spans="1:1">
      <c r="A3023" s="16"/>
    </row>
    <row r="3024" spans="1:1">
      <c r="A3024" s="16"/>
    </row>
    <row r="3025" spans="1:1">
      <c r="A3025" s="16"/>
    </row>
    <row r="3026" spans="1:1">
      <c r="A3026" s="16"/>
    </row>
    <row r="3027" spans="1:1">
      <c r="A3027" s="16"/>
    </row>
    <row r="3028" spans="1:1">
      <c r="A3028" s="16"/>
    </row>
    <row r="3029" spans="1:1">
      <c r="A3029" s="16"/>
    </row>
    <row r="3030" spans="1:1">
      <c r="A3030" s="16"/>
    </row>
    <row r="3031" spans="1:1">
      <c r="A3031" s="16"/>
    </row>
    <row r="3032" spans="1:1">
      <c r="A3032" s="16"/>
    </row>
    <row r="3033" spans="1:1">
      <c r="A3033" s="16"/>
    </row>
    <row r="3034" spans="1:1">
      <c r="A3034" s="16"/>
    </row>
    <row r="3035" spans="1:1">
      <c r="A3035" s="16"/>
    </row>
    <row r="3036" spans="1:1">
      <c r="A3036" s="16"/>
    </row>
    <row r="3037" spans="1:1">
      <c r="A3037" s="16"/>
    </row>
    <row r="3038" spans="1:1">
      <c r="A3038" s="16"/>
    </row>
    <row r="3039" spans="1:1">
      <c r="A3039" s="16"/>
    </row>
    <row r="3040" spans="1:1">
      <c r="A3040" s="16"/>
    </row>
    <row r="3041" spans="1:1">
      <c r="A3041" s="16"/>
    </row>
    <row r="3042" spans="1:1">
      <c r="A3042" s="16"/>
    </row>
    <row r="3043" spans="1:1">
      <c r="A3043" s="16"/>
    </row>
    <row r="3044" spans="1:1">
      <c r="A3044" s="16"/>
    </row>
    <row r="3045" spans="1:1">
      <c r="A3045" s="16"/>
    </row>
    <row r="3046" spans="1:1">
      <c r="A3046" s="16"/>
    </row>
    <row r="3047" spans="1:1">
      <c r="A3047" s="16"/>
    </row>
    <row r="3048" spans="1:1">
      <c r="A3048" s="16"/>
    </row>
    <row r="3049" spans="1:1">
      <c r="A3049" s="16"/>
    </row>
    <row r="3050" spans="1:1">
      <c r="A3050" s="16"/>
    </row>
    <row r="3051" spans="1:1">
      <c r="A3051" s="16"/>
    </row>
    <row r="3052" spans="1:1">
      <c r="A3052" s="16"/>
    </row>
    <row r="3053" spans="1:1">
      <c r="A3053" s="16"/>
    </row>
    <row r="3054" spans="1:1">
      <c r="A3054" s="16"/>
    </row>
    <row r="3055" spans="1:1">
      <c r="A3055" s="16"/>
    </row>
    <row r="3056" spans="1:1">
      <c r="A3056" s="16"/>
    </row>
    <row r="3057" spans="1:1">
      <c r="A3057" s="16"/>
    </row>
    <row r="3058" spans="1:1">
      <c r="A3058" s="16"/>
    </row>
    <row r="3059" spans="1:1">
      <c r="A3059" s="16"/>
    </row>
    <row r="3060" spans="1:1">
      <c r="A3060" s="16"/>
    </row>
    <row r="3061" spans="1:1">
      <c r="A3061" s="16"/>
    </row>
    <row r="3062" spans="1:1">
      <c r="A3062" s="16"/>
    </row>
    <row r="3063" spans="1:1">
      <c r="A3063" s="16"/>
    </row>
    <row r="3064" spans="1:1">
      <c r="A3064" s="16"/>
    </row>
    <row r="3065" spans="1:1">
      <c r="A3065" s="16"/>
    </row>
    <row r="3066" spans="1:1">
      <c r="A3066" s="16"/>
    </row>
    <row r="3067" spans="1:1">
      <c r="A3067" s="16"/>
    </row>
    <row r="3068" spans="1:1">
      <c r="A3068" s="16"/>
    </row>
    <row r="3069" spans="1:1">
      <c r="A3069" s="16"/>
    </row>
    <row r="3070" spans="1:1">
      <c r="A3070" s="16"/>
    </row>
    <row r="3071" spans="1:1">
      <c r="A3071" s="16"/>
    </row>
    <row r="3072" spans="1:1">
      <c r="A3072" s="16"/>
    </row>
    <row r="3073" spans="1:1">
      <c r="A3073" s="16"/>
    </row>
    <row r="3074" spans="1:1">
      <c r="A3074" s="16"/>
    </row>
    <row r="3075" spans="1:1">
      <c r="A3075" s="16"/>
    </row>
    <row r="3076" spans="1:1">
      <c r="A3076" s="16"/>
    </row>
    <row r="3077" spans="1:1">
      <c r="A3077" s="16"/>
    </row>
    <row r="3078" spans="1:1">
      <c r="A3078" s="16"/>
    </row>
    <row r="3079" spans="1:1">
      <c r="A3079" s="16"/>
    </row>
    <row r="3080" spans="1:1">
      <c r="A3080" s="16"/>
    </row>
    <row r="3081" spans="1:1">
      <c r="A3081" s="16"/>
    </row>
    <row r="3082" spans="1:1">
      <c r="A3082" s="16"/>
    </row>
    <row r="3083" spans="1:1">
      <c r="A3083" s="16"/>
    </row>
    <row r="3084" spans="1:1">
      <c r="A3084" s="16"/>
    </row>
    <row r="3085" spans="1:1">
      <c r="A3085" s="16"/>
    </row>
    <row r="3086" spans="1:1">
      <c r="A3086" s="16"/>
    </row>
    <row r="3087" spans="1:1">
      <c r="A3087" s="16"/>
    </row>
    <row r="3088" spans="1:1">
      <c r="A3088" s="16"/>
    </row>
    <row r="3089" spans="1:1">
      <c r="A3089" s="16"/>
    </row>
    <row r="3090" spans="1:1">
      <c r="A3090" s="16"/>
    </row>
    <row r="3091" spans="1:1">
      <c r="A3091" s="16"/>
    </row>
    <row r="3092" spans="1:1">
      <c r="A3092" s="16"/>
    </row>
    <row r="3093" spans="1:1">
      <c r="A3093" s="16"/>
    </row>
    <row r="3094" spans="1:1">
      <c r="A3094" s="16"/>
    </row>
    <row r="3095" spans="1:1">
      <c r="A3095" s="16"/>
    </row>
    <row r="3096" spans="1:1">
      <c r="A3096" s="16"/>
    </row>
    <row r="3097" spans="1:1">
      <c r="A3097" s="16"/>
    </row>
    <row r="3098" spans="1:1">
      <c r="A3098" s="16"/>
    </row>
    <row r="3099" spans="1:1">
      <c r="A3099" s="16"/>
    </row>
    <row r="3100" spans="1:1">
      <c r="A3100" s="16"/>
    </row>
    <row r="3101" spans="1:1">
      <c r="A3101" s="16"/>
    </row>
    <row r="3102" spans="1:1">
      <c r="A3102" s="16"/>
    </row>
    <row r="3103" spans="1:1">
      <c r="A3103" s="16"/>
    </row>
    <row r="3104" spans="1:1">
      <c r="A3104" s="16"/>
    </row>
    <row r="3105" spans="1:1">
      <c r="A3105" s="16"/>
    </row>
    <row r="3106" spans="1:1">
      <c r="A3106" s="16"/>
    </row>
    <row r="3107" spans="1:1">
      <c r="A3107" s="16"/>
    </row>
    <row r="3108" spans="1:1">
      <c r="A3108" s="16"/>
    </row>
    <row r="3109" spans="1:1">
      <c r="A3109" s="16"/>
    </row>
    <row r="3110" spans="1:1">
      <c r="A3110" s="16"/>
    </row>
    <row r="3111" spans="1:1">
      <c r="A3111" s="16"/>
    </row>
    <row r="3112" spans="1:1">
      <c r="A3112" s="16"/>
    </row>
    <row r="3113" spans="1:1">
      <c r="A3113" s="16"/>
    </row>
    <row r="3114" spans="1:1">
      <c r="A3114" s="16"/>
    </row>
    <row r="3115" spans="1:1">
      <c r="A3115" s="16"/>
    </row>
    <row r="3116" spans="1:1">
      <c r="A3116" s="16"/>
    </row>
    <row r="3117" spans="1:1">
      <c r="A3117" s="16"/>
    </row>
    <row r="3118" spans="1:1">
      <c r="A3118" s="16"/>
    </row>
    <row r="3119" spans="1:1">
      <c r="A3119" s="16"/>
    </row>
    <row r="3120" spans="1:1">
      <c r="A3120" s="16"/>
    </row>
    <row r="3121" spans="1:1">
      <c r="A3121" s="16"/>
    </row>
    <row r="3122" spans="1:1">
      <c r="A3122" s="16"/>
    </row>
    <row r="3123" spans="1:1">
      <c r="A3123" s="16"/>
    </row>
    <row r="3124" spans="1:1">
      <c r="A3124" s="16"/>
    </row>
    <row r="3125" spans="1:1">
      <c r="A3125" s="16"/>
    </row>
    <row r="3126" spans="1:1">
      <c r="A3126" s="16"/>
    </row>
    <row r="3127" spans="1:1">
      <c r="A3127" s="16"/>
    </row>
    <row r="3128" spans="1:1">
      <c r="A3128" s="16"/>
    </row>
    <row r="3129" spans="1:1">
      <c r="A3129" s="16"/>
    </row>
    <row r="3130" spans="1:1">
      <c r="A3130" s="16"/>
    </row>
    <row r="3131" spans="1:1">
      <c r="A3131" s="16"/>
    </row>
    <row r="3132" spans="1:1">
      <c r="A3132" s="16"/>
    </row>
    <row r="3133" spans="1:1">
      <c r="A3133" s="16"/>
    </row>
    <row r="3134" spans="1:1">
      <c r="A3134" s="16"/>
    </row>
    <row r="3135" spans="1:1">
      <c r="A3135" s="16"/>
    </row>
    <row r="3136" spans="1:1">
      <c r="A3136" s="16"/>
    </row>
    <row r="3137" spans="1:1">
      <c r="A3137" s="16"/>
    </row>
    <row r="3138" spans="1:1">
      <c r="A3138" s="16"/>
    </row>
    <row r="3139" spans="1:1">
      <c r="A3139" s="16"/>
    </row>
    <row r="3140" spans="1:1">
      <c r="A3140" s="16"/>
    </row>
    <row r="3141" spans="1:1">
      <c r="A3141" s="16"/>
    </row>
    <row r="3142" spans="1:1">
      <c r="A3142" s="16"/>
    </row>
    <row r="3143" spans="1:1">
      <c r="A3143" s="16"/>
    </row>
    <row r="3144" spans="1:1">
      <c r="A3144" s="16"/>
    </row>
    <row r="3145" spans="1:1">
      <c r="A3145" s="16"/>
    </row>
    <row r="3146" spans="1:1">
      <c r="A3146" s="16"/>
    </row>
    <row r="3147" spans="1:1">
      <c r="A3147" s="16"/>
    </row>
    <row r="3148" spans="1:1">
      <c r="A3148" s="16"/>
    </row>
    <row r="3149" spans="1:1">
      <c r="A3149" s="16"/>
    </row>
    <row r="3150" spans="1:1">
      <c r="A3150" s="16"/>
    </row>
    <row r="3151" spans="1:1">
      <c r="A3151" s="16"/>
    </row>
    <row r="3152" spans="1:1">
      <c r="A3152" s="16"/>
    </row>
    <row r="3153" spans="1:1">
      <c r="A3153" s="16"/>
    </row>
    <row r="3154" spans="1:1">
      <c r="A3154" s="16"/>
    </row>
    <row r="3155" spans="1:1">
      <c r="A3155" s="16"/>
    </row>
    <row r="3156" spans="1:1">
      <c r="A3156" s="16"/>
    </row>
    <row r="3157" spans="1:1">
      <c r="A3157" s="16"/>
    </row>
    <row r="3158" spans="1:1">
      <c r="A3158" s="16"/>
    </row>
    <row r="3159" spans="1:1">
      <c r="A3159" s="16"/>
    </row>
    <row r="3160" spans="1:1">
      <c r="A3160" s="16"/>
    </row>
    <row r="3161" spans="1:1">
      <c r="A3161" s="16"/>
    </row>
    <row r="3162" spans="1:1">
      <c r="A3162" s="16"/>
    </row>
    <row r="3163" spans="1:1">
      <c r="A3163" s="16"/>
    </row>
    <row r="3164" spans="1:1">
      <c r="A3164" s="16"/>
    </row>
    <row r="3165" spans="1:1">
      <c r="A3165" s="16"/>
    </row>
    <row r="3166" spans="1:1">
      <c r="A3166" s="16"/>
    </row>
    <row r="3167" spans="1:1">
      <c r="A3167" s="16"/>
    </row>
    <row r="3168" spans="1:1">
      <c r="A3168" s="16"/>
    </row>
    <row r="3169" spans="1:1">
      <c r="A3169" s="16"/>
    </row>
    <row r="3170" spans="1:1">
      <c r="A3170" s="16"/>
    </row>
    <row r="3171" spans="1:1">
      <c r="A3171" s="16"/>
    </row>
    <row r="3172" spans="1:1">
      <c r="A3172" s="16"/>
    </row>
    <row r="3173" spans="1:1">
      <c r="A3173" s="16"/>
    </row>
    <row r="3174" spans="1:1">
      <c r="A3174" s="16"/>
    </row>
    <row r="3175" spans="1:1">
      <c r="A3175" s="16"/>
    </row>
    <row r="3176" spans="1:1">
      <c r="A3176" s="16"/>
    </row>
    <row r="3177" spans="1:1">
      <c r="A3177" s="16"/>
    </row>
    <row r="3178" spans="1:1">
      <c r="A3178" s="16"/>
    </row>
    <row r="3179" spans="1:1">
      <c r="A3179" s="16"/>
    </row>
    <row r="3180" spans="1:1">
      <c r="A3180" s="16"/>
    </row>
    <row r="3181" spans="1:1">
      <c r="A3181" s="16"/>
    </row>
    <row r="3182" spans="1:1">
      <c r="A3182" s="16"/>
    </row>
    <row r="3183" spans="1:1">
      <c r="A3183" s="16"/>
    </row>
    <row r="3184" spans="1:1">
      <c r="A3184" s="16"/>
    </row>
    <row r="3185" spans="1:1">
      <c r="A3185" s="16"/>
    </row>
    <row r="3186" spans="1:1">
      <c r="A3186" s="16"/>
    </row>
    <row r="3187" spans="1:1">
      <c r="A3187" s="16"/>
    </row>
    <row r="3188" spans="1:1">
      <c r="A3188" s="16"/>
    </row>
    <row r="3189" spans="1:1">
      <c r="A3189" s="16"/>
    </row>
    <row r="3190" spans="1:1">
      <c r="A3190" s="16"/>
    </row>
    <row r="3191" spans="1:1">
      <c r="A3191" s="16"/>
    </row>
    <row r="3192" spans="1:1">
      <c r="A3192" s="16"/>
    </row>
    <row r="3193" spans="1:1">
      <c r="A3193" s="16"/>
    </row>
    <row r="3194" spans="1:1">
      <c r="A3194" s="16"/>
    </row>
    <row r="3195" spans="1:1">
      <c r="A3195" s="16"/>
    </row>
    <row r="3196" spans="1:1">
      <c r="A3196" s="16"/>
    </row>
    <row r="3197" spans="1:1">
      <c r="A3197" s="16"/>
    </row>
    <row r="3198" spans="1:1">
      <c r="A3198" s="16"/>
    </row>
    <row r="3199" spans="1:1">
      <c r="A3199" s="16"/>
    </row>
    <row r="3200" spans="1:1">
      <c r="A3200" s="16"/>
    </row>
    <row r="3201" spans="1:1">
      <c r="A3201" s="16"/>
    </row>
    <row r="3202" spans="1:1">
      <c r="A3202" s="16"/>
    </row>
    <row r="3203" spans="1:1">
      <c r="A3203" s="16"/>
    </row>
    <row r="3204" spans="1:1">
      <c r="A3204" s="16"/>
    </row>
    <row r="3205" spans="1:1">
      <c r="A3205" s="16"/>
    </row>
    <row r="3206" spans="1:1">
      <c r="A3206" s="16"/>
    </row>
    <row r="3207" spans="1:1">
      <c r="A3207" s="16"/>
    </row>
    <row r="3208" spans="1:1">
      <c r="A3208" s="16"/>
    </row>
    <row r="3209" spans="1:1">
      <c r="A3209" s="16"/>
    </row>
    <row r="3210" spans="1:1">
      <c r="A3210" s="16"/>
    </row>
    <row r="3211" spans="1:1">
      <c r="A3211" s="16"/>
    </row>
    <row r="3212" spans="1:1">
      <c r="A3212" s="16"/>
    </row>
    <row r="3213" spans="1:1">
      <c r="A3213" s="16"/>
    </row>
    <row r="3214" spans="1:1">
      <c r="A3214" s="16"/>
    </row>
    <row r="3215" spans="1:1">
      <c r="A3215" s="16"/>
    </row>
    <row r="3216" spans="1:1">
      <c r="A3216" s="16"/>
    </row>
    <row r="3217" spans="1:1">
      <c r="A3217" s="16"/>
    </row>
    <row r="3218" spans="1:1">
      <c r="A3218" s="16"/>
    </row>
    <row r="3219" spans="1:1">
      <c r="A3219" s="16"/>
    </row>
    <row r="3220" spans="1:1">
      <c r="A3220" s="16"/>
    </row>
    <row r="3221" spans="1:1">
      <c r="A3221" s="16"/>
    </row>
    <row r="3222" spans="1:1">
      <c r="A3222" s="16"/>
    </row>
    <row r="3223" spans="1:1">
      <c r="A3223" s="16"/>
    </row>
    <row r="3224" spans="1:1">
      <c r="A3224" s="16"/>
    </row>
    <row r="3225" spans="1:1">
      <c r="A3225" s="16"/>
    </row>
    <row r="3226" spans="1:1">
      <c r="A3226" s="16"/>
    </row>
    <row r="3227" spans="1:1">
      <c r="A3227" s="16"/>
    </row>
    <row r="3228" spans="1:1">
      <c r="A3228" s="16"/>
    </row>
    <row r="3229" spans="1:1">
      <c r="A3229" s="16"/>
    </row>
    <row r="3230" spans="1:1">
      <c r="A3230" s="16"/>
    </row>
    <row r="3231" spans="1:1">
      <c r="A3231" s="16"/>
    </row>
    <row r="3232" spans="1:1">
      <c r="A3232" s="16"/>
    </row>
    <row r="3233" spans="1:1">
      <c r="A3233" s="16"/>
    </row>
    <row r="3234" spans="1:1">
      <c r="A3234" s="16"/>
    </row>
    <row r="3235" spans="1:1">
      <c r="A3235" s="16"/>
    </row>
    <row r="3236" spans="1:1">
      <c r="A3236" s="16"/>
    </row>
    <row r="3237" spans="1:1">
      <c r="A3237" s="16"/>
    </row>
    <row r="3238" spans="1:1">
      <c r="A3238" s="16"/>
    </row>
    <row r="3239" spans="1:1">
      <c r="A3239" s="16"/>
    </row>
    <row r="3240" spans="1:1">
      <c r="A3240" s="16"/>
    </row>
    <row r="3241" spans="1:1">
      <c r="A3241" s="16"/>
    </row>
    <row r="3242" spans="1:1">
      <c r="A3242" s="16"/>
    </row>
    <row r="3243" spans="1:1">
      <c r="A3243" s="16"/>
    </row>
    <row r="3244" spans="1:1">
      <c r="A3244" s="16"/>
    </row>
    <row r="3245" spans="1:1">
      <c r="A3245" s="16"/>
    </row>
    <row r="3246" spans="1:1">
      <c r="A3246" s="16"/>
    </row>
    <row r="3247" spans="1:1">
      <c r="A3247" s="16"/>
    </row>
    <row r="3248" spans="1:1">
      <c r="A3248" s="16"/>
    </row>
    <row r="3249" spans="1:1">
      <c r="A3249" s="16"/>
    </row>
    <row r="3250" spans="1:1">
      <c r="A3250" s="16"/>
    </row>
    <row r="3251" spans="1:1">
      <c r="A3251" s="16"/>
    </row>
    <row r="3252" spans="1:1">
      <c r="A3252" s="16"/>
    </row>
    <row r="3253" spans="1:1">
      <c r="A3253" s="16"/>
    </row>
    <row r="3254" spans="1:1">
      <c r="A3254" s="16"/>
    </row>
    <row r="3255" spans="1:1">
      <c r="A3255" s="16"/>
    </row>
    <row r="3256" spans="1:1">
      <c r="A3256" s="16"/>
    </row>
    <row r="3257" spans="1:1">
      <c r="A3257" s="16"/>
    </row>
    <row r="3258" spans="1:1">
      <c r="A3258" s="16"/>
    </row>
    <row r="3259" spans="1:1">
      <c r="A3259" s="16"/>
    </row>
    <row r="3260" spans="1:1">
      <c r="A3260" s="16"/>
    </row>
    <row r="3261" spans="1:1">
      <c r="A3261" s="16"/>
    </row>
    <row r="3262" spans="1:1">
      <c r="A3262" s="16"/>
    </row>
    <row r="3263" spans="1:1">
      <c r="A3263" s="16"/>
    </row>
    <row r="3264" spans="1:1">
      <c r="A3264" s="16"/>
    </row>
    <row r="3265" spans="1:1">
      <c r="A3265" s="16"/>
    </row>
    <row r="3266" spans="1:1">
      <c r="A3266" s="16"/>
    </row>
    <row r="3267" spans="1:1">
      <c r="A3267" s="16"/>
    </row>
    <row r="3268" spans="1:1">
      <c r="A3268" s="16"/>
    </row>
    <row r="3269" spans="1:1">
      <c r="A3269" s="16"/>
    </row>
    <row r="3270" spans="1:1">
      <c r="A3270" s="16"/>
    </row>
    <row r="3271" spans="1:1">
      <c r="A3271" s="16"/>
    </row>
    <row r="3272" spans="1:1">
      <c r="A3272" s="16"/>
    </row>
    <row r="3273" spans="1:1">
      <c r="A3273" s="16"/>
    </row>
    <row r="3274" spans="1:1">
      <c r="A3274" s="16"/>
    </row>
    <row r="3275" spans="1:1">
      <c r="A3275" s="16"/>
    </row>
    <row r="3276" spans="1:1">
      <c r="A3276" s="16"/>
    </row>
    <row r="3277" spans="1:1">
      <c r="A3277" s="16"/>
    </row>
    <row r="3278" spans="1:1">
      <c r="A3278" s="16"/>
    </row>
    <row r="3279" spans="1:1">
      <c r="A3279" s="16"/>
    </row>
    <row r="3280" spans="1:1">
      <c r="A3280" s="16"/>
    </row>
    <row r="3281" spans="1:1">
      <c r="A3281" s="16"/>
    </row>
    <row r="3282" spans="1:1">
      <c r="A3282" s="16"/>
    </row>
    <row r="3283" spans="1:1">
      <c r="A3283" s="16"/>
    </row>
    <row r="3284" spans="1:1">
      <c r="A3284" s="16"/>
    </row>
    <row r="3285" spans="1:1">
      <c r="A3285" s="16"/>
    </row>
    <row r="3286" spans="1:1">
      <c r="A3286" s="16"/>
    </row>
    <row r="3287" spans="1:1">
      <c r="A3287" s="16"/>
    </row>
    <row r="3288" spans="1:1">
      <c r="A3288" s="16"/>
    </row>
    <row r="3289" spans="1:1">
      <c r="A3289" s="16"/>
    </row>
    <row r="3290" spans="1:1">
      <c r="A3290" s="16"/>
    </row>
    <row r="3291" spans="1:1">
      <c r="A3291" s="16"/>
    </row>
    <row r="3292" spans="1:1">
      <c r="A3292" s="16"/>
    </row>
    <row r="3293" spans="1:1">
      <c r="A3293" s="16"/>
    </row>
    <row r="3294" spans="1:1">
      <c r="A3294" s="16"/>
    </row>
    <row r="3295" spans="1:1">
      <c r="A3295" s="16"/>
    </row>
    <row r="3296" spans="1:1">
      <c r="A3296" s="16"/>
    </row>
    <row r="3297" spans="1:1">
      <c r="A3297" s="16"/>
    </row>
    <row r="3298" spans="1:1">
      <c r="A3298" s="16"/>
    </row>
    <row r="3299" spans="1:1">
      <c r="A3299" s="16"/>
    </row>
    <row r="3300" spans="1:1">
      <c r="A3300" s="16"/>
    </row>
    <row r="3301" spans="1:1">
      <c r="A3301" s="16"/>
    </row>
    <row r="3302" spans="1:1">
      <c r="A3302" s="16"/>
    </row>
    <row r="3303" spans="1:1">
      <c r="A3303" s="16"/>
    </row>
    <row r="3304" spans="1:1">
      <c r="A3304" s="16"/>
    </row>
    <row r="3305" spans="1:1">
      <c r="A3305" s="16"/>
    </row>
    <row r="3306" spans="1:1">
      <c r="A3306" s="16"/>
    </row>
    <row r="3307" spans="1:1">
      <c r="A3307" s="16"/>
    </row>
    <row r="3308" spans="1:1">
      <c r="A3308" s="16"/>
    </row>
    <row r="3309" spans="1:1">
      <c r="A3309" s="16"/>
    </row>
    <row r="3310" spans="1:1">
      <c r="A3310" s="16"/>
    </row>
    <row r="3311" spans="1:1">
      <c r="A3311" s="16"/>
    </row>
    <row r="3312" spans="1:1">
      <c r="A3312" s="16"/>
    </row>
    <row r="3313" spans="1:1">
      <c r="A3313" s="16"/>
    </row>
    <row r="3314" spans="1:1">
      <c r="A3314" s="16"/>
    </row>
    <row r="3315" spans="1:1">
      <c r="A3315" s="16"/>
    </row>
    <row r="3316" spans="1:1">
      <c r="A3316" s="16"/>
    </row>
    <row r="3317" spans="1:1">
      <c r="A3317" s="16"/>
    </row>
    <row r="3318" spans="1:1">
      <c r="A3318" s="16"/>
    </row>
    <row r="3319" spans="1:1">
      <c r="A3319" s="16"/>
    </row>
    <row r="3320" spans="1:1">
      <c r="A3320" s="16"/>
    </row>
    <row r="3321" spans="1:1">
      <c r="A3321" s="16"/>
    </row>
    <row r="3322" spans="1:1">
      <c r="A3322" s="16"/>
    </row>
    <row r="3323" spans="1:1">
      <c r="A3323" s="16"/>
    </row>
    <row r="3324" spans="1:1">
      <c r="A3324" s="16"/>
    </row>
    <row r="3325" spans="1:1">
      <c r="A3325" s="16"/>
    </row>
    <row r="3326" spans="1:1">
      <c r="A3326" s="16"/>
    </row>
    <row r="3327" spans="1:1">
      <c r="A3327" s="16"/>
    </row>
    <row r="3328" spans="1:1">
      <c r="A3328" s="16"/>
    </row>
    <row r="3329" spans="1:1">
      <c r="A3329" s="16"/>
    </row>
    <row r="3330" spans="1:1">
      <c r="A3330" s="16"/>
    </row>
    <row r="3331" spans="1:1">
      <c r="A3331" s="16"/>
    </row>
    <row r="3332" spans="1:1">
      <c r="A3332" s="16"/>
    </row>
    <row r="3333" spans="1:1">
      <c r="A3333" s="16"/>
    </row>
    <row r="3334" spans="1:1">
      <c r="A3334" s="16"/>
    </row>
    <row r="3335" spans="1:1">
      <c r="A3335" s="16"/>
    </row>
    <row r="3336" spans="1:1">
      <c r="A3336" s="16"/>
    </row>
    <row r="3337" spans="1:1">
      <c r="A3337" s="16"/>
    </row>
    <row r="3338" spans="1:1">
      <c r="A3338" s="16"/>
    </row>
    <row r="3339" spans="1:1">
      <c r="A3339" s="16"/>
    </row>
    <row r="3340" spans="1:1">
      <c r="A3340" s="16"/>
    </row>
    <row r="3341" spans="1:1">
      <c r="A3341" s="16"/>
    </row>
    <row r="3342" spans="1:1">
      <c r="A3342" s="16"/>
    </row>
    <row r="3343" spans="1:1">
      <c r="A3343" s="16"/>
    </row>
    <row r="3344" spans="1:1">
      <c r="A3344" s="16"/>
    </row>
    <row r="3345" spans="1:1">
      <c r="A3345" s="16"/>
    </row>
    <row r="3346" spans="1:1">
      <c r="A3346" s="16"/>
    </row>
    <row r="3347" spans="1:1">
      <c r="A3347" s="16"/>
    </row>
    <row r="3348" spans="1:1">
      <c r="A3348" s="16"/>
    </row>
    <row r="3349" spans="1:1">
      <c r="A3349" s="16"/>
    </row>
    <row r="3350" spans="1:1">
      <c r="A3350" s="16"/>
    </row>
    <row r="3351" spans="1:1">
      <c r="A3351" s="16"/>
    </row>
    <row r="3352" spans="1:1">
      <c r="A3352" s="16"/>
    </row>
    <row r="3353" spans="1:1">
      <c r="A3353" s="16"/>
    </row>
    <row r="3354" spans="1:1">
      <c r="A3354" s="16"/>
    </row>
    <row r="3355" spans="1:1">
      <c r="A3355" s="16"/>
    </row>
    <row r="3356" spans="1:1">
      <c r="A3356" s="16"/>
    </row>
    <row r="3357" spans="1:1">
      <c r="A3357" s="16"/>
    </row>
    <row r="3358" spans="1:1">
      <c r="A3358" s="16"/>
    </row>
    <row r="3359" spans="1:1">
      <c r="A3359" s="16"/>
    </row>
    <row r="3360" spans="1:1">
      <c r="A3360" s="16"/>
    </row>
    <row r="3361" spans="1:1">
      <c r="A3361" s="16"/>
    </row>
    <row r="3362" spans="1:1">
      <c r="A3362" s="16"/>
    </row>
    <row r="3363" spans="1:1">
      <c r="A3363" s="16"/>
    </row>
    <row r="3364" spans="1:1">
      <c r="A3364" s="16"/>
    </row>
    <row r="3365" spans="1:1">
      <c r="A3365" s="16"/>
    </row>
    <row r="3366" spans="1:1">
      <c r="A3366" s="16"/>
    </row>
    <row r="3367" spans="1:1">
      <c r="A3367" s="16"/>
    </row>
    <row r="3368" spans="1:1">
      <c r="A3368" s="16"/>
    </row>
    <row r="3369" spans="1:1">
      <c r="A3369" s="16"/>
    </row>
    <row r="3370" spans="1:1">
      <c r="A3370" s="16"/>
    </row>
    <row r="3371" spans="1:1">
      <c r="A3371" s="16"/>
    </row>
    <row r="3372" spans="1:1">
      <c r="A3372" s="16"/>
    </row>
    <row r="3373" spans="1:1">
      <c r="A3373" s="16"/>
    </row>
    <row r="3374" spans="1:1">
      <c r="A3374" s="16"/>
    </row>
    <row r="3375" spans="1:1">
      <c r="A3375" s="16"/>
    </row>
    <row r="3376" spans="1:1">
      <c r="A3376" s="16"/>
    </row>
    <row r="3377" spans="1:1">
      <c r="A3377" s="16"/>
    </row>
    <row r="3378" spans="1:1">
      <c r="A3378" s="16"/>
    </row>
    <row r="3379" spans="1:1">
      <c r="A3379" s="16"/>
    </row>
    <row r="3380" spans="1:1">
      <c r="A3380" s="16"/>
    </row>
    <row r="3381" spans="1:1">
      <c r="A3381" s="16"/>
    </row>
    <row r="3382" spans="1:1">
      <c r="A3382" s="16"/>
    </row>
    <row r="3383" spans="1:1">
      <c r="A3383" s="16"/>
    </row>
    <row r="3384" spans="1:1">
      <c r="A3384" s="16"/>
    </row>
    <row r="3385" spans="1:1">
      <c r="A3385" s="16"/>
    </row>
    <row r="3386" spans="1:1">
      <c r="A3386" s="16"/>
    </row>
    <row r="3387" spans="1:1">
      <c r="A3387" s="16"/>
    </row>
    <row r="3388" spans="1:1">
      <c r="A3388" s="16"/>
    </row>
    <row r="3389" spans="1:1">
      <c r="A3389" s="16"/>
    </row>
    <row r="3390" spans="1:1">
      <c r="A3390" s="16"/>
    </row>
    <row r="3391" spans="1:1">
      <c r="A3391" s="16"/>
    </row>
    <row r="3392" spans="1:1">
      <c r="A3392" s="16"/>
    </row>
    <row r="3393" spans="1:1">
      <c r="A3393" s="16"/>
    </row>
    <row r="3394" spans="1:1">
      <c r="A3394" s="16"/>
    </row>
    <row r="3395" spans="1:1">
      <c r="A3395" s="16"/>
    </row>
    <row r="3396" spans="1:1">
      <c r="A3396" s="16"/>
    </row>
    <row r="3397" spans="1:1">
      <c r="A3397" s="16"/>
    </row>
    <row r="3398" spans="1:1">
      <c r="A3398" s="16"/>
    </row>
    <row r="3399" spans="1:1">
      <c r="A3399" s="16"/>
    </row>
    <row r="3400" spans="1:1">
      <c r="A3400" s="16"/>
    </row>
    <row r="3401" spans="1:1">
      <c r="A3401" s="16"/>
    </row>
    <row r="3402" spans="1:1">
      <c r="A3402" s="16"/>
    </row>
    <row r="3403" spans="1:1">
      <c r="A3403" s="16"/>
    </row>
    <row r="3404" spans="1:1">
      <c r="A3404" s="16"/>
    </row>
    <row r="3405" spans="1:1">
      <c r="A3405" s="16"/>
    </row>
    <row r="3406" spans="1:1">
      <c r="A3406" s="16"/>
    </row>
    <row r="3407" spans="1:1">
      <c r="A3407" s="16"/>
    </row>
    <row r="3408" spans="1:1">
      <c r="A3408" s="16"/>
    </row>
    <row r="3409" spans="1:1">
      <c r="A3409" s="16"/>
    </row>
    <row r="3410" spans="1:1">
      <c r="A3410" s="16"/>
    </row>
    <row r="3411" spans="1:1">
      <c r="A3411" s="16"/>
    </row>
    <row r="3412" spans="1:1">
      <c r="A3412" s="16"/>
    </row>
    <row r="3413" spans="1:1">
      <c r="A3413" s="16"/>
    </row>
    <row r="3414" spans="1:1">
      <c r="A3414" s="16"/>
    </row>
    <row r="3415" spans="1:1">
      <c r="A3415" s="16"/>
    </row>
    <row r="3416" spans="1:1">
      <c r="A3416" s="16"/>
    </row>
    <row r="3417" spans="1:1">
      <c r="A3417" s="16"/>
    </row>
    <row r="3418" spans="1:1">
      <c r="A3418" s="16"/>
    </row>
    <row r="3419" spans="1:1">
      <c r="A3419" s="16"/>
    </row>
    <row r="3420" spans="1:1">
      <c r="A3420" s="16"/>
    </row>
    <row r="3421" spans="1:1">
      <c r="A3421" s="16"/>
    </row>
    <row r="3422" spans="1:1">
      <c r="A3422" s="16"/>
    </row>
    <row r="3423" spans="1:1">
      <c r="A3423" s="16"/>
    </row>
    <row r="3424" spans="1:1">
      <c r="A3424" s="16"/>
    </row>
    <row r="3425" spans="1:1">
      <c r="A3425" s="16"/>
    </row>
    <row r="3426" spans="1:1">
      <c r="A3426" s="16"/>
    </row>
    <row r="3427" spans="1:1">
      <c r="A3427" s="16"/>
    </row>
    <row r="3428" spans="1:1">
      <c r="A3428" s="16"/>
    </row>
    <row r="3429" spans="1:1">
      <c r="A3429" s="16"/>
    </row>
    <row r="3430" spans="1:1">
      <c r="A3430" s="16"/>
    </row>
    <row r="3431" spans="1:1">
      <c r="A3431" s="16"/>
    </row>
    <row r="3432" spans="1:1">
      <c r="A3432" s="16"/>
    </row>
    <row r="3433" spans="1:1">
      <c r="A3433" s="16"/>
    </row>
    <row r="3434" spans="1:1">
      <c r="A3434" s="16"/>
    </row>
    <row r="3435" spans="1:1">
      <c r="A3435" s="16"/>
    </row>
    <row r="3436" spans="1:1">
      <c r="A3436" s="16"/>
    </row>
    <row r="3437" spans="1:1">
      <c r="A3437" s="16"/>
    </row>
    <row r="3438" spans="1:1">
      <c r="A3438" s="16"/>
    </row>
    <row r="3439" spans="1:1">
      <c r="A3439" s="16"/>
    </row>
    <row r="3440" spans="1:1">
      <c r="A3440" s="16"/>
    </row>
    <row r="3441" spans="1:1">
      <c r="A3441" s="16"/>
    </row>
    <row r="3442" spans="1:1">
      <c r="A3442" s="16"/>
    </row>
    <row r="3443" spans="1:1">
      <c r="A3443" s="16"/>
    </row>
    <row r="3444" spans="1:1">
      <c r="A3444" s="16"/>
    </row>
    <row r="3445" spans="1:1">
      <c r="A3445" s="16"/>
    </row>
    <row r="3446" spans="1:1">
      <c r="A3446" s="16"/>
    </row>
    <row r="3447" spans="1:1">
      <c r="A3447" s="16"/>
    </row>
    <row r="3448" spans="1:1">
      <c r="A3448" s="16"/>
    </row>
    <row r="3449" spans="1:1">
      <c r="A3449" s="16"/>
    </row>
    <row r="3450" spans="1:1">
      <c r="A3450" s="16"/>
    </row>
    <row r="3451" spans="1:1">
      <c r="A3451" s="16"/>
    </row>
    <row r="3452" spans="1:1">
      <c r="A3452" s="16"/>
    </row>
    <row r="3453" spans="1:1">
      <c r="A3453" s="16"/>
    </row>
    <row r="3454" spans="1:1">
      <c r="A3454" s="16"/>
    </row>
    <row r="3455" spans="1:1">
      <c r="A3455" s="16"/>
    </row>
    <row r="3456" spans="1:1">
      <c r="A3456" s="16"/>
    </row>
    <row r="3457" spans="1:1">
      <c r="A3457" s="16"/>
    </row>
    <row r="3458" spans="1:1">
      <c r="A3458" s="16"/>
    </row>
    <row r="3459" spans="1:1">
      <c r="A3459" s="16"/>
    </row>
    <row r="3460" spans="1:1">
      <c r="A3460" s="16"/>
    </row>
    <row r="3461" spans="1:1">
      <c r="A3461" s="16"/>
    </row>
    <row r="3462" spans="1:1">
      <c r="A3462" s="16"/>
    </row>
    <row r="3463" spans="1:1">
      <c r="A3463" s="16"/>
    </row>
    <row r="3464" spans="1:1">
      <c r="A3464" s="16"/>
    </row>
    <row r="3465" spans="1:1">
      <c r="A3465" s="16"/>
    </row>
    <row r="3466" spans="1:1">
      <c r="A3466" s="16"/>
    </row>
    <row r="3467" spans="1:1">
      <c r="A3467" s="16"/>
    </row>
    <row r="3468" spans="1:1">
      <c r="A3468" s="16"/>
    </row>
    <row r="3469" spans="1:1">
      <c r="A3469" s="16"/>
    </row>
    <row r="3470" spans="1:1">
      <c r="A3470" s="16"/>
    </row>
    <row r="3471" spans="1:1">
      <c r="A3471" s="16"/>
    </row>
    <row r="3472" spans="1:1">
      <c r="A3472" s="16"/>
    </row>
    <row r="3473" spans="1:1">
      <c r="A3473" s="16"/>
    </row>
    <row r="3474" spans="1:1">
      <c r="A3474" s="16"/>
    </row>
    <row r="3475" spans="1:1">
      <c r="A3475" s="16"/>
    </row>
    <row r="3476" spans="1:1">
      <c r="A3476" s="16"/>
    </row>
    <row r="3477" spans="1:1">
      <c r="A3477" s="16"/>
    </row>
    <row r="3478" spans="1:1">
      <c r="A3478" s="16"/>
    </row>
    <row r="3479" spans="1:1">
      <c r="A3479" s="16"/>
    </row>
    <row r="3480" spans="1:1">
      <c r="A3480" s="16"/>
    </row>
    <row r="3481" spans="1:1">
      <c r="A3481" s="16"/>
    </row>
    <row r="3482" spans="1:1">
      <c r="A3482" s="16"/>
    </row>
    <row r="3483" spans="1:1">
      <c r="A3483" s="16"/>
    </row>
    <row r="3484" spans="1:1">
      <c r="A3484" s="16"/>
    </row>
    <row r="3485" spans="1:1">
      <c r="A3485" s="16"/>
    </row>
    <row r="3486" spans="1:1">
      <c r="A3486" s="16"/>
    </row>
    <row r="3487" spans="1:1">
      <c r="A3487" s="16"/>
    </row>
    <row r="3488" spans="1:1">
      <c r="A3488" s="16"/>
    </row>
    <row r="3489" spans="1:1">
      <c r="A3489" s="16"/>
    </row>
    <row r="3490" spans="1:1">
      <c r="A3490" s="16"/>
    </row>
    <row r="3491" spans="1:1">
      <c r="A3491" s="16"/>
    </row>
    <row r="3492" spans="1:1">
      <c r="A3492" s="16"/>
    </row>
    <row r="3493" spans="1:1">
      <c r="A3493" s="16"/>
    </row>
    <row r="3494" spans="1:1">
      <c r="A3494" s="16"/>
    </row>
    <row r="3495" spans="1:1">
      <c r="A3495" s="16"/>
    </row>
    <row r="3496" spans="1:1">
      <c r="A3496" s="16"/>
    </row>
    <row r="3497" spans="1:1">
      <c r="A3497" s="16"/>
    </row>
    <row r="3498" spans="1:1">
      <c r="A3498" s="16"/>
    </row>
    <row r="3499" spans="1:1">
      <c r="A3499" s="16"/>
    </row>
    <row r="3500" spans="1:1">
      <c r="A3500" s="16"/>
    </row>
    <row r="3501" spans="1:1">
      <c r="A3501" s="16"/>
    </row>
    <row r="3502" spans="1:1">
      <c r="A3502" s="16"/>
    </row>
    <row r="3503" spans="1:1">
      <c r="A3503" s="16"/>
    </row>
    <row r="3504" spans="1:1">
      <c r="A3504" s="16"/>
    </row>
    <row r="3505" spans="1:1">
      <c r="A3505" s="16"/>
    </row>
    <row r="3506" spans="1:1">
      <c r="A3506" s="16"/>
    </row>
    <row r="3507" spans="1:1">
      <c r="A3507" s="16"/>
    </row>
    <row r="3508" spans="1:1">
      <c r="A3508" s="16"/>
    </row>
    <row r="3509" spans="1:1">
      <c r="A3509" s="16"/>
    </row>
    <row r="3510" spans="1:1">
      <c r="A3510" s="16"/>
    </row>
    <row r="3511" spans="1:1">
      <c r="A3511" s="16"/>
    </row>
    <row r="3512" spans="1:1">
      <c r="A3512" s="16"/>
    </row>
    <row r="3513" spans="1:1">
      <c r="A3513" s="16"/>
    </row>
    <row r="3514" spans="1:1">
      <c r="A3514" s="16"/>
    </row>
    <row r="3515" spans="1:1">
      <c r="A3515" s="16"/>
    </row>
    <row r="3516" spans="1:1">
      <c r="A3516" s="16"/>
    </row>
    <row r="3517" spans="1:1">
      <c r="A3517" s="16"/>
    </row>
    <row r="3518" spans="1:1">
      <c r="A3518" s="16"/>
    </row>
    <row r="3519" spans="1:1">
      <c r="A3519" s="16"/>
    </row>
    <row r="3520" spans="1:1">
      <c r="A3520" s="16"/>
    </row>
    <row r="3521" spans="1:1">
      <c r="A3521" s="16"/>
    </row>
    <row r="3522" spans="1:1">
      <c r="A3522" s="16"/>
    </row>
    <row r="3523" spans="1:1">
      <c r="A3523" s="16"/>
    </row>
    <row r="3524" spans="1:1">
      <c r="A3524" s="16"/>
    </row>
    <row r="3525" spans="1:1">
      <c r="A3525" s="16"/>
    </row>
    <row r="3526" spans="1:1">
      <c r="A3526" s="16"/>
    </row>
    <row r="3527" spans="1:1">
      <c r="A3527" s="16"/>
    </row>
    <row r="3528" spans="1:1">
      <c r="A3528" s="16"/>
    </row>
    <row r="3529" spans="1:1">
      <c r="A3529" s="16"/>
    </row>
    <row r="3530" spans="1:1">
      <c r="A3530" s="16"/>
    </row>
    <row r="3531" spans="1:1">
      <c r="A3531" s="16"/>
    </row>
    <row r="3532" spans="1:1">
      <c r="A3532" s="16"/>
    </row>
    <row r="3533" spans="1:1">
      <c r="A3533" s="16"/>
    </row>
    <row r="3534" spans="1:1">
      <c r="A3534" s="16"/>
    </row>
    <row r="3535" spans="1:1">
      <c r="A3535" s="16"/>
    </row>
    <row r="3536" spans="1:1">
      <c r="A3536" s="16"/>
    </row>
    <row r="3537" spans="1:1">
      <c r="A3537" s="16"/>
    </row>
    <row r="3538" spans="1:1">
      <c r="A3538" s="16"/>
    </row>
    <row r="3539" spans="1:1">
      <c r="A3539" s="16"/>
    </row>
    <row r="3540" spans="1:1">
      <c r="A3540" s="16"/>
    </row>
    <row r="3541" spans="1:1">
      <c r="A3541" s="16"/>
    </row>
    <row r="3542" spans="1:1">
      <c r="A3542" s="16"/>
    </row>
    <row r="3543" spans="1:1">
      <c r="A3543" s="16"/>
    </row>
    <row r="3544" spans="1:1">
      <c r="A3544" s="16"/>
    </row>
    <row r="3545" spans="1:1">
      <c r="A3545" s="16"/>
    </row>
    <row r="3546" spans="1:1">
      <c r="A3546" s="16"/>
    </row>
    <row r="3547" spans="1:1">
      <c r="A3547" s="16"/>
    </row>
    <row r="3548" spans="1:1">
      <c r="A3548" s="16"/>
    </row>
    <row r="3549" spans="1:1">
      <c r="A3549" s="16"/>
    </row>
    <row r="3550" spans="1:1">
      <c r="A3550" s="16"/>
    </row>
    <row r="3551" spans="1:1">
      <c r="A3551" s="16"/>
    </row>
    <row r="3552" spans="1:1">
      <c r="A3552" s="16"/>
    </row>
    <row r="3553" spans="1:1">
      <c r="A3553" s="16"/>
    </row>
    <row r="3554" spans="1:1">
      <c r="A3554" s="16"/>
    </row>
    <row r="3555" spans="1:1">
      <c r="A3555" s="16"/>
    </row>
    <row r="3556" spans="1:1">
      <c r="A3556" s="16"/>
    </row>
    <row r="3557" spans="1:1">
      <c r="A3557" s="16"/>
    </row>
    <row r="3558" spans="1:1">
      <c r="A3558" s="16"/>
    </row>
    <row r="3559" spans="1:1">
      <c r="A3559" s="16"/>
    </row>
    <row r="3560" spans="1:1">
      <c r="A3560" s="16"/>
    </row>
    <row r="3561" spans="1:1">
      <c r="A3561" s="16"/>
    </row>
    <row r="3562" spans="1:1">
      <c r="A3562" s="16"/>
    </row>
    <row r="3563" spans="1:1">
      <c r="A3563" s="16"/>
    </row>
    <row r="3564" spans="1:1">
      <c r="A3564" s="16"/>
    </row>
    <row r="3565" spans="1:1">
      <c r="A3565" s="16"/>
    </row>
    <row r="3566" spans="1:1">
      <c r="A3566" s="16"/>
    </row>
    <row r="3567" spans="1:1">
      <c r="A3567" s="16"/>
    </row>
    <row r="3568" spans="1:1">
      <c r="A3568" s="16"/>
    </row>
    <row r="3569" spans="1:1">
      <c r="A3569" s="16"/>
    </row>
    <row r="3570" spans="1:1">
      <c r="A3570" s="16"/>
    </row>
    <row r="3571" spans="1:1">
      <c r="A3571" s="16"/>
    </row>
    <row r="3572" spans="1:1">
      <c r="A3572" s="16"/>
    </row>
    <row r="3573" spans="1:1">
      <c r="A3573" s="16"/>
    </row>
    <row r="3574" spans="1:1">
      <c r="A3574" s="16"/>
    </row>
    <row r="3575" spans="1:1">
      <c r="A3575" s="16"/>
    </row>
    <row r="3576" spans="1:1">
      <c r="A3576" s="16"/>
    </row>
    <row r="3577" spans="1:1">
      <c r="A3577" s="16"/>
    </row>
    <row r="3578" spans="1:1">
      <c r="A3578" s="16"/>
    </row>
    <row r="3579" spans="1:1">
      <c r="A3579" s="16"/>
    </row>
    <row r="3580" spans="1:1">
      <c r="A3580" s="16"/>
    </row>
    <row r="3581" spans="1:1">
      <c r="A3581" s="16"/>
    </row>
    <row r="3582" spans="1:1">
      <c r="A3582" s="16"/>
    </row>
    <row r="3583" spans="1:1">
      <c r="A3583" s="16"/>
    </row>
    <row r="3584" spans="1:1">
      <c r="A3584" s="16"/>
    </row>
    <row r="3585" spans="1:1">
      <c r="A3585" s="16"/>
    </row>
    <row r="3586" spans="1:1">
      <c r="A3586" s="16"/>
    </row>
    <row r="3587" spans="1:1">
      <c r="A3587" s="16"/>
    </row>
    <row r="3588" spans="1:1">
      <c r="A3588" s="16"/>
    </row>
    <row r="3589" spans="1:1">
      <c r="A3589" s="16"/>
    </row>
    <row r="3590" spans="1:1">
      <c r="A3590" s="16"/>
    </row>
    <row r="3591" spans="1:1">
      <c r="A3591" s="16"/>
    </row>
    <row r="3592" spans="1:1">
      <c r="A3592" s="16"/>
    </row>
    <row r="3593" spans="1:1">
      <c r="A3593" s="16"/>
    </row>
    <row r="3594" spans="1:1">
      <c r="A3594" s="16"/>
    </row>
    <row r="3595" spans="1:1">
      <c r="A3595" s="16"/>
    </row>
    <row r="3596" spans="1:1">
      <c r="A3596" s="16"/>
    </row>
    <row r="3597" spans="1:1">
      <c r="A3597" s="16"/>
    </row>
    <row r="3598" spans="1:1">
      <c r="A3598" s="16"/>
    </row>
    <row r="3599" spans="1:1">
      <c r="A3599" s="16"/>
    </row>
    <row r="3600" spans="1:1">
      <c r="A3600" s="16"/>
    </row>
    <row r="3601" spans="1:1">
      <c r="A3601" s="16"/>
    </row>
    <row r="3602" spans="1:1">
      <c r="A3602" s="16"/>
    </row>
    <row r="3603" spans="1:1">
      <c r="A3603" s="16"/>
    </row>
    <row r="3604" spans="1:1">
      <c r="A3604" s="16"/>
    </row>
    <row r="3605" spans="1:1">
      <c r="A3605" s="16"/>
    </row>
    <row r="3606" spans="1:1">
      <c r="A3606" s="16"/>
    </row>
    <row r="3607" spans="1:1">
      <c r="A3607" s="16"/>
    </row>
    <row r="3608" spans="1:1">
      <c r="A3608" s="16"/>
    </row>
    <row r="3609" spans="1:1">
      <c r="A3609" s="16"/>
    </row>
    <row r="3610" spans="1:1">
      <c r="A3610" s="16"/>
    </row>
    <row r="3611" spans="1:1">
      <c r="A3611" s="16"/>
    </row>
    <row r="3612" spans="1:1">
      <c r="A3612" s="16"/>
    </row>
    <row r="3613" spans="1:1">
      <c r="A3613" s="16"/>
    </row>
    <row r="3614" spans="1:1">
      <c r="A3614" s="16"/>
    </row>
    <row r="3615" spans="1:1">
      <c r="A3615" s="16"/>
    </row>
    <row r="3616" spans="1:1">
      <c r="A3616" s="16"/>
    </row>
    <row r="3617" spans="1:1">
      <c r="A3617" s="16"/>
    </row>
    <row r="3618" spans="1:1">
      <c r="A3618" s="16"/>
    </row>
    <row r="3619" spans="1:1">
      <c r="A3619" s="16"/>
    </row>
    <row r="3620" spans="1:1">
      <c r="A3620" s="16"/>
    </row>
    <row r="3621" spans="1:1">
      <c r="A3621" s="16"/>
    </row>
    <row r="3622" spans="1:1">
      <c r="A3622" s="16"/>
    </row>
    <row r="3623" spans="1:1">
      <c r="A3623" s="16"/>
    </row>
    <row r="3624" spans="1:1">
      <c r="A3624" s="16"/>
    </row>
    <row r="3625" spans="1:1">
      <c r="A3625" s="16"/>
    </row>
    <row r="3626" spans="1:1">
      <c r="A3626" s="16"/>
    </row>
    <row r="3627" spans="1:1">
      <c r="A3627" s="16"/>
    </row>
    <row r="3628" spans="1:1">
      <c r="A3628" s="16"/>
    </row>
    <row r="3629" spans="1:1">
      <c r="A3629" s="16"/>
    </row>
    <row r="3630" spans="1:1">
      <c r="A3630" s="16"/>
    </row>
    <row r="3631" spans="1:1">
      <c r="A3631" s="16"/>
    </row>
    <row r="3632" spans="1:1">
      <c r="A3632" s="16"/>
    </row>
    <row r="3633" spans="1:1">
      <c r="A3633" s="16"/>
    </row>
    <row r="3634" spans="1:1">
      <c r="A3634" s="16"/>
    </row>
    <row r="3635" spans="1:1">
      <c r="A3635" s="16"/>
    </row>
    <row r="3636" spans="1:1">
      <c r="A3636" s="16"/>
    </row>
    <row r="3637" spans="1:1">
      <c r="A3637" s="16"/>
    </row>
    <row r="3638" spans="1:1">
      <c r="A3638" s="16"/>
    </row>
    <row r="3639" spans="1:1">
      <c r="A3639" s="16"/>
    </row>
    <row r="3640" spans="1:1">
      <c r="A3640" s="16"/>
    </row>
    <row r="3641" spans="1:1">
      <c r="A3641" s="16"/>
    </row>
    <row r="3642" spans="1:1">
      <c r="A3642" s="16"/>
    </row>
    <row r="3643" spans="1:1">
      <c r="A3643" s="16"/>
    </row>
    <row r="3644" spans="1:1">
      <c r="A3644" s="16"/>
    </row>
    <row r="3645" spans="1:1">
      <c r="A3645" s="16"/>
    </row>
    <row r="3646" spans="1:1">
      <c r="A3646" s="16"/>
    </row>
    <row r="3647" spans="1:1">
      <c r="A3647" s="16"/>
    </row>
    <row r="3648" spans="1:1">
      <c r="A3648" s="16"/>
    </row>
    <row r="3649" spans="1:1">
      <c r="A3649" s="16"/>
    </row>
    <row r="3650" spans="1:1">
      <c r="A3650" s="16"/>
    </row>
    <row r="3651" spans="1:1">
      <c r="A3651" s="16"/>
    </row>
    <row r="3652" spans="1:1">
      <c r="A3652" s="16"/>
    </row>
    <row r="3653" spans="1:1">
      <c r="A3653" s="16"/>
    </row>
    <row r="3654" spans="1:1">
      <c r="A3654" s="16"/>
    </row>
    <row r="3655" spans="1:1">
      <c r="A3655" s="16"/>
    </row>
    <row r="3656" spans="1:1">
      <c r="A3656" s="16"/>
    </row>
    <row r="3657" spans="1:1">
      <c r="A3657" s="16"/>
    </row>
    <row r="3658" spans="1:1">
      <c r="A3658" s="16"/>
    </row>
    <row r="3659" spans="1:1">
      <c r="A3659" s="16"/>
    </row>
    <row r="3660" spans="1:1">
      <c r="A3660" s="16"/>
    </row>
    <row r="3661" spans="1:1">
      <c r="A3661" s="16"/>
    </row>
    <row r="3662" spans="1:1">
      <c r="A3662" s="16"/>
    </row>
    <row r="3663" spans="1:1">
      <c r="A3663" s="16"/>
    </row>
    <row r="3664" spans="1:1">
      <c r="A3664" s="16"/>
    </row>
    <row r="3665" spans="1:1">
      <c r="A3665" s="16"/>
    </row>
    <row r="3666" spans="1:1">
      <c r="A3666" s="16"/>
    </row>
    <row r="3667" spans="1:1">
      <c r="A3667" s="16"/>
    </row>
    <row r="3668" spans="1:1">
      <c r="A3668" s="16"/>
    </row>
    <row r="3669" spans="1:1">
      <c r="A3669" s="16"/>
    </row>
    <row r="3670" spans="1:1">
      <c r="A3670" s="16"/>
    </row>
    <row r="3671" spans="1:1">
      <c r="A3671" s="16"/>
    </row>
    <row r="3672" spans="1:1">
      <c r="A3672" s="16"/>
    </row>
    <row r="3673" spans="1:1">
      <c r="A3673" s="16"/>
    </row>
    <row r="3674" spans="1:1">
      <c r="A3674" s="16"/>
    </row>
    <row r="3675" spans="1:1">
      <c r="A3675" s="16"/>
    </row>
    <row r="3676" spans="1:1">
      <c r="A3676" s="16"/>
    </row>
    <row r="3677" spans="1:1">
      <c r="A3677" s="16"/>
    </row>
    <row r="3678" spans="1:1">
      <c r="A3678" s="16"/>
    </row>
    <row r="3679" spans="1:1">
      <c r="A3679" s="16"/>
    </row>
    <row r="3680" spans="1:1">
      <c r="A3680" s="16"/>
    </row>
    <row r="3681" spans="1:1">
      <c r="A3681" s="16"/>
    </row>
    <row r="3682" spans="1:1">
      <c r="A3682" s="16"/>
    </row>
    <row r="3683" spans="1:1">
      <c r="A3683" s="16"/>
    </row>
    <row r="3684" spans="1:1">
      <c r="A3684" s="16"/>
    </row>
    <row r="3685" spans="1:1">
      <c r="A3685" s="16"/>
    </row>
    <row r="3686" spans="1:1">
      <c r="A3686" s="16"/>
    </row>
    <row r="3687" spans="1:1">
      <c r="A3687" s="16"/>
    </row>
    <row r="3688" spans="1:1">
      <c r="A3688" s="16"/>
    </row>
    <row r="3689" spans="1:1">
      <c r="A3689" s="16"/>
    </row>
    <row r="3690" spans="1:1">
      <c r="A3690" s="16"/>
    </row>
    <row r="3691" spans="1:1">
      <c r="A3691" s="16"/>
    </row>
    <row r="3692" spans="1:1">
      <c r="A3692" s="16"/>
    </row>
    <row r="3693" spans="1:1">
      <c r="A3693" s="16"/>
    </row>
    <row r="3694" spans="1:1">
      <c r="A3694" s="16"/>
    </row>
    <row r="3695" spans="1:1">
      <c r="A3695" s="16"/>
    </row>
    <row r="3696" spans="1:1">
      <c r="A3696" s="16"/>
    </row>
    <row r="3697" spans="1:1">
      <c r="A3697" s="16"/>
    </row>
    <row r="3698" spans="1:1">
      <c r="A3698" s="16"/>
    </row>
    <row r="3699" spans="1:1">
      <c r="A3699" s="16"/>
    </row>
    <row r="3700" spans="1:1">
      <c r="A3700" s="16"/>
    </row>
    <row r="3701" spans="1:1">
      <c r="A3701" s="16"/>
    </row>
    <row r="3702" spans="1:1">
      <c r="A3702" s="16"/>
    </row>
    <row r="3703" spans="1:1">
      <c r="A3703" s="16"/>
    </row>
    <row r="3704" spans="1:1">
      <c r="A3704" s="16"/>
    </row>
    <row r="3705" spans="1:1">
      <c r="A3705" s="16"/>
    </row>
    <row r="3706" spans="1:1">
      <c r="A3706" s="16"/>
    </row>
    <row r="3707" spans="1:1">
      <c r="A3707" s="16"/>
    </row>
    <row r="3708" spans="1:1">
      <c r="A3708" s="16"/>
    </row>
    <row r="3709" spans="1:1">
      <c r="A3709" s="16"/>
    </row>
    <row r="3710" spans="1:1">
      <c r="A3710" s="16"/>
    </row>
    <row r="3711" spans="1:1">
      <c r="A3711" s="16"/>
    </row>
    <row r="3712" spans="1:1">
      <c r="A3712" s="16"/>
    </row>
    <row r="3713" spans="1:1">
      <c r="A3713" s="16"/>
    </row>
    <row r="3714" spans="1:1">
      <c r="A3714" s="16"/>
    </row>
    <row r="3715" spans="1:1">
      <c r="A3715" s="16"/>
    </row>
    <row r="3716" spans="1:1">
      <c r="A3716" s="16"/>
    </row>
    <row r="3717" spans="1:1">
      <c r="A3717" s="16"/>
    </row>
    <row r="3718" spans="1:1">
      <c r="A3718" s="16"/>
    </row>
    <row r="3719" spans="1:1">
      <c r="A3719" s="16"/>
    </row>
    <row r="3720" spans="1:1">
      <c r="A3720" s="16"/>
    </row>
    <row r="3721" spans="1:1">
      <c r="A3721" s="16"/>
    </row>
    <row r="3722" spans="1:1">
      <c r="A3722" s="16"/>
    </row>
    <row r="3723" spans="1:1">
      <c r="A3723" s="16"/>
    </row>
    <row r="3724" spans="1:1">
      <c r="A3724" s="16"/>
    </row>
    <row r="3725" spans="1:1">
      <c r="A3725" s="16"/>
    </row>
    <row r="3726" spans="1:1">
      <c r="A3726" s="16"/>
    </row>
    <row r="3727" spans="1:1">
      <c r="A3727" s="16"/>
    </row>
    <row r="3728" spans="1:1">
      <c r="A3728" s="16"/>
    </row>
    <row r="3729" spans="1:1">
      <c r="A3729" s="16"/>
    </row>
    <row r="3730" spans="1:1">
      <c r="A3730" s="16"/>
    </row>
    <row r="3731" spans="1:1">
      <c r="A3731" s="16"/>
    </row>
    <row r="3732" spans="1:1">
      <c r="A3732" s="16"/>
    </row>
    <row r="3733" spans="1:1">
      <c r="A3733" s="16"/>
    </row>
    <row r="3734" spans="1:1">
      <c r="A3734" s="16"/>
    </row>
    <row r="3735" spans="1:1">
      <c r="A3735" s="16"/>
    </row>
    <row r="3736" spans="1:1">
      <c r="A3736" s="16"/>
    </row>
    <row r="3737" spans="1:1">
      <c r="A3737" s="16"/>
    </row>
    <row r="3738" spans="1:1">
      <c r="A3738" s="16"/>
    </row>
    <row r="3739" spans="1:1">
      <c r="A3739" s="16"/>
    </row>
    <row r="3740" spans="1:1">
      <c r="A3740" s="16"/>
    </row>
    <row r="3741" spans="1:1">
      <c r="A3741" s="16"/>
    </row>
    <row r="3742" spans="1:1">
      <c r="A3742" s="16"/>
    </row>
    <row r="3743" spans="1:1">
      <c r="A3743" s="16"/>
    </row>
    <row r="3744" spans="1:1">
      <c r="A3744" s="16"/>
    </row>
    <row r="3745" spans="1:1">
      <c r="A3745" s="16"/>
    </row>
    <row r="3746" spans="1:1">
      <c r="A3746" s="16"/>
    </row>
    <row r="3747" spans="1:1">
      <c r="A3747" s="16"/>
    </row>
    <row r="3748" spans="1:1">
      <c r="A3748" s="16"/>
    </row>
    <row r="3749" spans="1:1">
      <c r="A3749" s="16"/>
    </row>
    <row r="3750" spans="1:1">
      <c r="A3750" s="16"/>
    </row>
    <row r="3751" spans="1:1">
      <c r="A3751" s="16"/>
    </row>
    <row r="3752" spans="1:1">
      <c r="A3752" s="16"/>
    </row>
    <row r="3753" spans="1:1">
      <c r="A3753" s="16"/>
    </row>
    <row r="3754" spans="1:1">
      <c r="A3754" s="16"/>
    </row>
    <row r="3755" spans="1:1">
      <c r="A3755" s="16"/>
    </row>
    <row r="3756" spans="1:1">
      <c r="A3756" s="16"/>
    </row>
    <row r="3757" spans="1:1">
      <c r="A3757" s="16"/>
    </row>
    <row r="3758" spans="1:1">
      <c r="A3758" s="16"/>
    </row>
    <row r="3759" spans="1:1">
      <c r="A3759" s="16"/>
    </row>
    <row r="3760" spans="1:1">
      <c r="A3760" s="16"/>
    </row>
    <row r="3761" spans="1:1">
      <c r="A3761" s="16"/>
    </row>
    <row r="3762" spans="1:1">
      <c r="A3762" s="16"/>
    </row>
    <row r="3763" spans="1:1">
      <c r="A3763" s="16"/>
    </row>
    <row r="3764" spans="1:1">
      <c r="A3764" s="16"/>
    </row>
    <row r="3765" spans="1:1">
      <c r="A3765" s="16"/>
    </row>
    <row r="3766" spans="1:1">
      <c r="A3766" s="16"/>
    </row>
    <row r="3767" spans="1:1">
      <c r="A3767" s="16"/>
    </row>
    <row r="3768" spans="1:1">
      <c r="A3768" s="16"/>
    </row>
    <row r="3769" spans="1:1">
      <c r="A3769" s="16"/>
    </row>
    <row r="3770" spans="1:1">
      <c r="A3770" s="16"/>
    </row>
    <row r="3771" spans="1:1">
      <c r="A3771" s="16"/>
    </row>
    <row r="3772" spans="1:1">
      <c r="A3772" s="16"/>
    </row>
    <row r="3773" spans="1:1">
      <c r="A3773" s="16"/>
    </row>
    <row r="3774" spans="1:1">
      <c r="A3774" s="16"/>
    </row>
    <row r="3775" spans="1:1">
      <c r="A3775" s="16"/>
    </row>
    <row r="3776" spans="1:1">
      <c r="A3776" s="16"/>
    </row>
    <row r="3777" spans="1:1">
      <c r="A3777" s="16"/>
    </row>
    <row r="3778" spans="1:1">
      <c r="A3778" s="16"/>
    </row>
    <row r="3779" spans="1:1">
      <c r="A3779" s="16"/>
    </row>
    <row r="3780" spans="1:1">
      <c r="A3780" s="16"/>
    </row>
    <row r="3781" spans="1:1">
      <c r="A3781" s="16"/>
    </row>
    <row r="3782" spans="1:1">
      <c r="A3782" s="16"/>
    </row>
    <row r="3783" spans="1:1">
      <c r="A3783" s="16"/>
    </row>
    <row r="3784" spans="1:1">
      <c r="A3784" s="16"/>
    </row>
    <row r="3785" spans="1:1">
      <c r="A3785" s="16"/>
    </row>
    <row r="3786" spans="1:1">
      <c r="A3786" s="16"/>
    </row>
    <row r="3787" spans="1:1">
      <c r="A3787" s="16"/>
    </row>
    <row r="3788" spans="1:1">
      <c r="A3788" s="16"/>
    </row>
    <row r="3789" spans="1:1">
      <c r="A3789" s="16"/>
    </row>
    <row r="3790" spans="1:1">
      <c r="A3790" s="16"/>
    </row>
    <row r="3791" spans="1:1">
      <c r="A3791" s="16"/>
    </row>
    <row r="3792" spans="1:1">
      <c r="A3792" s="16"/>
    </row>
    <row r="3793" spans="1:1">
      <c r="A3793" s="16"/>
    </row>
    <row r="3794" spans="1:1">
      <c r="A3794" s="16"/>
    </row>
    <row r="3795" spans="1:1">
      <c r="A3795" s="16"/>
    </row>
    <row r="3796" spans="1:1">
      <c r="A3796" s="16"/>
    </row>
    <row r="3797" spans="1:1">
      <c r="A3797" s="16"/>
    </row>
    <row r="3798" spans="1:1">
      <c r="A3798" s="16"/>
    </row>
    <row r="3799" spans="1:1">
      <c r="A3799" s="16"/>
    </row>
    <row r="3800" spans="1:1">
      <c r="A3800" s="16"/>
    </row>
    <row r="3801" spans="1:1">
      <c r="A3801" s="16"/>
    </row>
    <row r="3802" spans="1:1">
      <c r="A3802" s="16"/>
    </row>
    <row r="3803" spans="1:1">
      <c r="A3803" s="16"/>
    </row>
    <row r="3804" spans="1:1">
      <c r="A3804" s="16"/>
    </row>
    <row r="3805" spans="1:1">
      <c r="A3805" s="16"/>
    </row>
    <row r="3806" spans="1:1">
      <c r="A3806" s="16"/>
    </row>
    <row r="3807" spans="1:1">
      <c r="A3807" s="16"/>
    </row>
    <row r="3808" spans="1:1">
      <c r="A3808" s="16"/>
    </row>
    <row r="3809" spans="1:1">
      <c r="A3809" s="16"/>
    </row>
    <row r="3810" spans="1:1">
      <c r="A3810" s="16"/>
    </row>
    <row r="3811" spans="1:1">
      <c r="A3811" s="16"/>
    </row>
    <row r="3812" spans="1:1">
      <c r="A3812" s="16"/>
    </row>
    <row r="3813" spans="1:1">
      <c r="A3813" s="16"/>
    </row>
    <row r="3814" spans="1:1">
      <c r="A3814" s="16"/>
    </row>
    <row r="3815" spans="1:1">
      <c r="A3815" s="16"/>
    </row>
    <row r="3816" spans="1:1">
      <c r="A3816" s="16"/>
    </row>
    <row r="3817" spans="1:1">
      <c r="A3817" s="16"/>
    </row>
    <row r="3818" spans="1:1">
      <c r="A3818" s="16"/>
    </row>
    <row r="3819" spans="1:1">
      <c r="A3819" s="16"/>
    </row>
    <row r="3820" spans="1:1">
      <c r="A3820" s="16"/>
    </row>
    <row r="3821" spans="1:1">
      <c r="A3821" s="16"/>
    </row>
    <row r="3822" spans="1:1">
      <c r="A3822" s="16"/>
    </row>
    <row r="3823" spans="1:1">
      <c r="A3823" s="16"/>
    </row>
    <row r="3824" spans="1:1">
      <c r="A3824" s="16"/>
    </row>
    <row r="3825" spans="1:1">
      <c r="A3825" s="16"/>
    </row>
    <row r="3826" spans="1:1">
      <c r="A3826" s="16"/>
    </row>
    <row r="3827" spans="1:1">
      <c r="A3827" s="16"/>
    </row>
    <row r="3828" spans="1:1">
      <c r="A3828" s="16"/>
    </row>
    <row r="3829" spans="1:1">
      <c r="A3829" s="16"/>
    </row>
    <row r="3830" spans="1:1">
      <c r="A3830" s="16"/>
    </row>
    <row r="3831" spans="1:1">
      <c r="A3831" s="16"/>
    </row>
    <row r="3832" spans="1:1">
      <c r="A3832" s="16"/>
    </row>
    <row r="3833" spans="1:1">
      <c r="A3833" s="16"/>
    </row>
    <row r="3834" spans="1:1">
      <c r="A3834" s="16"/>
    </row>
    <row r="3835" spans="1:1">
      <c r="A3835" s="16"/>
    </row>
    <row r="3836" spans="1:1">
      <c r="A3836" s="16"/>
    </row>
    <row r="3837" spans="1:1">
      <c r="A3837" s="16"/>
    </row>
    <row r="3838" spans="1:1">
      <c r="A3838" s="16"/>
    </row>
    <row r="3839" spans="1:1">
      <c r="A3839" s="16"/>
    </row>
    <row r="3840" spans="1:1">
      <c r="A3840" s="16"/>
    </row>
    <row r="3841" spans="1:1">
      <c r="A3841" s="16"/>
    </row>
    <row r="3842" spans="1:1">
      <c r="A3842" s="16"/>
    </row>
    <row r="3843" spans="1:1">
      <c r="A3843" s="16"/>
    </row>
    <row r="3844" spans="1:1">
      <c r="A3844" s="16"/>
    </row>
    <row r="3845" spans="1:1">
      <c r="A3845" s="16"/>
    </row>
    <row r="3846" spans="1:1">
      <c r="A3846" s="16"/>
    </row>
    <row r="3847" spans="1:1">
      <c r="A3847" s="16"/>
    </row>
    <row r="3848" spans="1:1">
      <c r="A3848" s="16"/>
    </row>
    <row r="3849" spans="1:1">
      <c r="A3849" s="16"/>
    </row>
    <row r="3850" spans="1:1">
      <c r="A3850" s="16"/>
    </row>
    <row r="3851" spans="1:1">
      <c r="A3851" s="16"/>
    </row>
    <row r="3852" spans="1:1">
      <c r="A3852" s="16"/>
    </row>
    <row r="3853" spans="1:1">
      <c r="A3853" s="16"/>
    </row>
    <row r="3854" spans="1:1">
      <c r="A3854" s="16"/>
    </row>
    <row r="3855" spans="1:1">
      <c r="A3855" s="16"/>
    </row>
    <row r="3856" spans="1:1">
      <c r="A3856" s="16"/>
    </row>
    <row r="3857" spans="1:1">
      <c r="A3857" s="16"/>
    </row>
    <row r="3858" spans="1:1">
      <c r="A3858" s="16"/>
    </row>
    <row r="3859" spans="1:1">
      <c r="A3859" s="16"/>
    </row>
    <row r="3860" spans="1:1">
      <c r="A3860" s="16"/>
    </row>
    <row r="3861" spans="1:1">
      <c r="A3861" s="16"/>
    </row>
    <row r="3862" spans="1:1">
      <c r="A3862" s="16"/>
    </row>
    <row r="3863" spans="1:1">
      <c r="A3863" s="16"/>
    </row>
    <row r="3864" spans="1:1">
      <c r="A3864" s="16"/>
    </row>
    <row r="3865" spans="1:1">
      <c r="A3865" s="16"/>
    </row>
    <row r="3866" spans="1:1">
      <c r="A3866" s="16"/>
    </row>
    <row r="3867" spans="1:1">
      <c r="A3867" s="16"/>
    </row>
    <row r="3868" spans="1:1">
      <c r="A3868" s="16"/>
    </row>
    <row r="3869" spans="1:1">
      <c r="A3869" s="16"/>
    </row>
    <row r="3870" spans="1:1">
      <c r="A3870" s="16"/>
    </row>
    <row r="3871" spans="1:1">
      <c r="A3871" s="16"/>
    </row>
    <row r="3872" spans="1:1">
      <c r="A3872" s="16"/>
    </row>
    <row r="3873" spans="1:1">
      <c r="A3873" s="16"/>
    </row>
    <row r="3874" spans="1:1">
      <c r="A3874" s="16"/>
    </row>
    <row r="3875" spans="1:1">
      <c r="A3875" s="16"/>
    </row>
    <row r="3876" spans="1:1">
      <c r="A3876" s="16"/>
    </row>
    <row r="3877" spans="1:1">
      <c r="A3877" s="16"/>
    </row>
    <row r="3878" spans="1:1">
      <c r="A3878" s="16"/>
    </row>
    <row r="3879" spans="1:1">
      <c r="A3879" s="16"/>
    </row>
    <row r="3880" spans="1:1">
      <c r="A3880" s="16"/>
    </row>
    <row r="3881" spans="1:1">
      <c r="A3881" s="16"/>
    </row>
    <row r="3882" spans="1:1">
      <c r="A3882" s="16"/>
    </row>
    <row r="3883" spans="1:1">
      <c r="A3883" s="16"/>
    </row>
    <row r="3884" spans="1:1">
      <c r="A3884" s="16"/>
    </row>
    <row r="3885" spans="1:1">
      <c r="A3885" s="16"/>
    </row>
    <row r="3886" spans="1:1">
      <c r="A3886" s="16"/>
    </row>
    <row r="3887" spans="1:1">
      <c r="A3887" s="16"/>
    </row>
    <row r="3888" spans="1:1">
      <c r="A3888" s="16"/>
    </row>
    <row r="3889" spans="1:1">
      <c r="A3889" s="16"/>
    </row>
    <row r="3890" spans="1:1">
      <c r="A3890" s="16"/>
    </row>
    <row r="3891" spans="1:1">
      <c r="A3891" s="16"/>
    </row>
    <row r="3892" spans="1:1">
      <c r="A3892" s="16"/>
    </row>
    <row r="3893" spans="1:1">
      <c r="A3893" s="16"/>
    </row>
    <row r="3894" spans="1:1">
      <c r="A3894" s="16"/>
    </row>
    <row r="3895" spans="1:1">
      <c r="A3895" s="16"/>
    </row>
    <row r="3896" spans="1:1">
      <c r="A3896" s="16"/>
    </row>
    <row r="3897" spans="1:1">
      <c r="A3897" s="16"/>
    </row>
    <row r="3898" spans="1:1">
      <c r="A3898" s="16"/>
    </row>
    <row r="3899" spans="1:1">
      <c r="A3899" s="16"/>
    </row>
    <row r="3900" spans="1:1">
      <c r="A3900" s="16"/>
    </row>
    <row r="3901" spans="1:1">
      <c r="A3901" s="16"/>
    </row>
    <row r="3902" spans="1:1">
      <c r="A3902" s="16"/>
    </row>
    <row r="3903" spans="1:1">
      <c r="A3903" s="16"/>
    </row>
    <row r="3904" spans="1:1">
      <c r="A3904" s="16"/>
    </row>
    <row r="3905" spans="1:1">
      <c r="A3905" s="16"/>
    </row>
    <row r="3906" spans="1:1">
      <c r="A3906" s="16"/>
    </row>
    <row r="3907" spans="1:1">
      <c r="A3907" s="16"/>
    </row>
    <row r="3908" spans="1:1">
      <c r="A3908" s="16"/>
    </row>
    <row r="3909" spans="1:1">
      <c r="A3909" s="16"/>
    </row>
    <row r="3910" spans="1:1">
      <c r="A3910" s="16"/>
    </row>
    <row r="3911" spans="1:1">
      <c r="A3911" s="16"/>
    </row>
    <row r="3912" spans="1:1">
      <c r="A3912" s="16"/>
    </row>
    <row r="3913" spans="1:1">
      <c r="A3913" s="16"/>
    </row>
    <row r="3914" spans="1:1">
      <c r="A3914" s="16"/>
    </row>
    <row r="3915" spans="1:1">
      <c r="A3915" s="16"/>
    </row>
    <row r="3916" spans="1:1">
      <c r="A3916" s="16"/>
    </row>
    <row r="3917" spans="1:1">
      <c r="A3917" s="16"/>
    </row>
    <row r="3918" spans="1:1">
      <c r="A3918" s="16"/>
    </row>
    <row r="3919" spans="1:1">
      <c r="A3919" s="16"/>
    </row>
    <row r="3920" spans="1:1">
      <c r="A3920" s="16"/>
    </row>
    <row r="3921" spans="1:1">
      <c r="A3921" s="16"/>
    </row>
    <row r="3922" spans="1:1">
      <c r="A3922" s="16"/>
    </row>
    <row r="3923" spans="1:1">
      <c r="A3923" s="16"/>
    </row>
    <row r="3924" spans="1:1">
      <c r="A3924" s="16"/>
    </row>
    <row r="3925" spans="1:1">
      <c r="A3925" s="16"/>
    </row>
    <row r="3926" spans="1:1">
      <c r="A3926" s="16"/>
    </row>
    <row r="3927" spans="1:1">
      <c r="A3927" s="16"/>
    </row>
    <row r="3928" spans="1:1">
      <c r="A3928" s="16"/>
    </row>
    <row r="3929" spans="1:1">
      <c r="A3929" s="16"/>
    </row>
    <row r="3930" spans="1:1">
      <c r="A3930" s="16"/>
    </row>
    <row r="3931" spans="1:1">
      <c r="A3931" s="16"/>
    </row>
    <row r="3932" spans="1:1">
      <c r="A3932" s="16"/>
    </row>
    <row r="3933" spans="1:1">
      <c r="A3933" s="16"/>
    </row>
    <row r="3934" spans="1:1">
      <c r="A3934" s="16"/>
    </row>
    <row r="3935" spans="1:1">
      <c r="A3935" s="16"/>
    </row>
    <row r="3936" spans="1:1">
      <c r="A3936" s="16"/>
    </row>
    <row r="3937" spans="1:1">
      <c r="A3937" s="16"/>
    </row>
    <row r="3938" spans="1:1">
      <c r="A3938" s="16"/>
    </row>
    <row r="3939" spans="1:1">
      <c r="A3939" s="16"/>
    </row>
    <row r="3940" spans="1:1">
      <c r="A3940" s="16"/>
    </row>
    <row r="3941" spans="1:1">
      <c r="A3941" s="16"/>
    </row>
    <row r="3942" spans="1:1">
      <c r="A3942" s="16"/>
    </row>
    <row r="3943" spans="1:1">
      <c r="A3943" s="16"/>
    </row>
    <row r="3944" spans="1:1">
      <c r="A3944" s="16"/>
    </row>
    <row r="3945" spans="1:1">
      <c r="A3945" s="16"/>
    </row>
    <row r="3946" spans="1:1">
      <c r="A3946" s="16"/>
    </row>
    <row r="3947" spans="1:1">
      <c r="A3947" s="16"/>
    </row>
    <row r="3948" spans="1:1">
      <c r="A3948" s="16"/>
    </row>
    <row r="3949" spans="1:1">
      <c r="A3949" s="16"/>
    </row>
    <row r="3950" spans="1:1">
      <c r="A3950" s="16"/>
    </row>
    <row r="3951" spans="1:1">
      <c r="A3951" s="16"/>
    </row>
    <row r="3952" spans="1:1">
      <c r="A3952" s="16"/>
    </row>
    <row r="3953" spans="1:1">
      <c r="A3953" s="16"/>
    </row>
    <row r="3954" spans="1:1">
      <c r="A3954" s="16"/>
    </row>
    <row r="3955" spans="1:1">
      <c r="A3955" s="16"/>
    </row>
    <row r="3956" spans="1:1">
      <c r="A3956" s="16"/>
    </row>
    <row r="3957" spans="1:1">
      <c r="A3957" s="16"/>
    </row>
    <row r="3958" spans="1:1">
      <c r="A3958" s="16"/>
    </row>
    <row r="3959" spans="1:1">
      <c r="A3959" s="16"/>
    </row>
    <row r="3960" spans="1:1">
      <c r="A3960" s="16"/>
    </row>
    <row r="3961" spans="1:1">
      <c r="A3961" s="16"/>
    </row>
    <row r="3962" spans="1:1">
      <c r="A3962" s="16"/>
    </row>
    <row r="3963" spans="1:1">
      <c r="A3963" s="16"/>
    </row>
    <row r="3964" spans="1:1">
      <c r="A3964" s="16"/>
    </row>
    <row r="3965" spans="1:1">
      <c r="A3965" s="16"/>
    </row>
    <row r="3966" spans="1:1">
      <c r="A3966" s="16"/>
    </row>
    <row r="3967" spans="1:1">
      <c r="A3967" s="16"/>
    </row>
    <row r="3968" spans="1:1">
      <c r="A3968" s="16"/>
    </row>
    <row r="3969" spans="1:1">
      <c r="A3969" s="16"/>
    </row>
    <row r="3970" spans="1:1">
      <c r="A3970" s="16"/>
    </row>
    <row r="3971" spans="1:1">
      <c r="A3971" s="16"/>
    </row>
    <row r="3972" spans="1:1">
      <c r="A3972" s="16"/>
    </row>
    <row r="3973" spans="1:1">
      <c r="A3973" s="16"/>
    </row>
    <row r="3974" spans="1:1">
      <c r="A3974" s="16"/>
    </row>
    <row r="3975" spans="1:1">
      <c r="A3975" s="16"/>
    </row>
    <row r="3976" spans="1:1">
      <c r="A3976" s="16"/>
    </row>
    <row r="3977" spans="1:1">
      <c r="A3977" s="16"/>
    </row>
    <row r="3978" spans="1:1">
      <c r="A3978" s="16"/>
    </row>
    <row r="3979" spans="1:1">
      <c r="A3979" s="16"/>
    </row>
    <row r="3980" spans="1:1">
      <c r="A3980" s="16"/>
    </row>
    <row r="3981" spans="1:1">
      <c r="A3981" s="16"/>
    </row>
    <row r="3982" spans="1:1">
      <c r="A3982" s="16"/>
    </row>
    <row r="3983" spans="1:1">
      <c r="A3983" s="16"/>
    </row>
    <row r="3984" spans="1:1">
      <c r="A3984" s="16"/>
    </row>
    <row r="3985" spans="1:1">
      <c r="A3985" s="16"/>
    </row>
    <row r="3986" spans="1:1">
      <c r="A3986" s="16"/>
    </row>
    <row r="3987" spans="1:1">
      <c r="A3987" s="16"/>
    </row>
    <row r="3988" spans="1:1">
      <c r="A3988" s="16"/>
    </row>
    <row r="3989" spans="1:1">
      <c r="A3989" s="16"/>
    </row>
    <row r="3990" spans="1:1">
      <c r="A3990" s="16"/>
    </row>
    <row r="3991" spans="1:1">
      <c r="A3991" s="16"/>
    </row>
    <row r="3992" spans="1:1">
      <c r="A3992" s="16"/>
    </row>
    <row r="3993" spans="1:1">
      <c r="A3993" s="16"/>
    </row>
    <row r="3994" spans="1:1">
      <c r="A3994" s="16"/>
    </row>
    <row r="3995" spans="1:1">
      <c r="A3995" s="16"/>
    </row>
    <row r="3996" spans="1:1">
      <c r="A3996" s="16"/>
    </row>
    <row r="3997" spans="1:1">
      <c r="A3997" s="16"/>
    </row>
    <row r="3998" spans="1:1">
      <c r="A3998" s="16"/>
    </row>
    <row r="3999" spans="1:1">
      <c r="A3999" s="16"/>
    </row>
    <row r="4000" spans="1:1">
      <c r="A4000" s="16"/>
    </row>
    <row r="4001" spans="1:1">
      <c r="A4001" s="16"/>
    </row>
    <row r="4002" spans="1:1">
      <c r="A4002" s="16"/>
    </row>
    <row r="4003" spans="1:1">
      <c r="A4003" s="16"/>
    </row>
    <row r="4004" spans="1:1">
      <c r="A4004" s="16"/>
    </row>
    <row r="4005" spans="1:1">
      <c r="A4005" s="16"/>
    </row>
    <row r="4006" spans="1:1">
      <c r="A4006" s="16"/>
    </row>
    <row r="4007" spans="1:1">
      <c r="A4007" s="16"/>
    </row>
    <row r="4008" spans="1:1">
      <c r="A4008" s="16"/>
    </row>
    <row r="4009" spans="1:1">
      <c r="A4009" s="16"/>
    </row>
    <row r="4010" spans="1:1">
      <c r="A4010" s="16"/>
    </row>
    <row r="4011" spans="1:1">
      <c r="A4011" s="16"/>
    </row>
    <row r="4012" spans="1:1">
      <c r="A4012" s="16"/>
    </row>
    <row r="4013" spans="1:1">
      <c r="A4013" s="16"/>
    </row>
    <row r="4014" spans="1:1">
      <c r="A4014" s="16"/>
    </row>
    <row r="4015" spans="1:1">
      <c r="A4015" s="16"/>
    </row>
    <row r="4016" spans="1:1">
      <c r="A4016" s="16"/>
    </row>
    <row r="4017" spans="1:1">
      <c r="A4017" s="16"/>
    </row>
    <row r="4018" spans="1:1">
      <c r="A4018" s="16"/>
    </row>
    <row r="4019" spans="1:1">
      <c r="A4019" s="16"/>
    </row>
    <row r="4020" spans="1:1">
      <c r="A4020" s="16"/>
    </row>
    <row r="4021" spans="1:1">
      <c r="A4021" s="16"/>
    </row>
    <row r="4022" spans="1:1">
      <c r="A4022" s="16"/>
    </row>
    <row r="4023" spans="1:1">
      <c r="A4023" s="16"/>
    </row>
    <row r="4024" spans="1:1">
      <c r="A4024" s="16"/>
    </row>
    <row r="4025" spans="1:1">
      <c r="A4025" s="16"/>
    </row>
    <row r="4026" spans="1:1">
      <c r="A4026" s="16"/>
    </row>
    <row r="4027" spans="1:1">
      <c r="A4027" s="16"/>
    </row>
    <row r="4028" spans="1:1">
      <c r="A4028" s="16"/>
    </row>
    <row r="4029" spans="1:1">
      <c r="A4029" s="16"/>
    </row>
    <row r="4030" spans="1:1">
      <c r="A4030" s="16"/>
    </row>
    <row r="4031" spans="1:1">
      <c r="A4031" s="16"/>
    </row>
    <row r="4032" spans="1:1">
      <c r="A4032" s="16"/>
    </row>
    <row r="4033" spans="1:1">
      <c r="A4033" s="16"/>
    </row>
    <row r="4034" spans="1:1">
      <c r="A4034" s="16"/>
    </row>
    <row r="4035" spans="1:1">
      <c r="A4035" s="16"/>
    </row>
    <row r="4036" spans="1:1">
      <c r="A4036" s="16"/>
    </row>
    <row r="4037" spans="1:1">
      <c r="A4037" s="16"/>
    </row>
    <row r="4038" spans="1:1">
      <c r="A4038" s="16"/>
    </row>
    <row r="4039" spans="1:1">
      <c r="A4039" s="16"/>
    </row>
    <row r="4040" spans="1:1">
      <c r="A4040" s="16"/>
    </row>
    <row r="4041" spans="1:1">
      <c r="A4041" s="16"/>
    </row>
    <row r="4042" spans="1:1">
      <c r="A4042" s="16"/>
    </row>
    <row r="4043" spans="1:1">
      <c r="A4043" s="16"/>
    </row>
    <row r="4044" spans="1:1">
      <c r="A4044" s="16"/>
    </row>
    <row r="4045" spans="1:1">
      <c r="A4045" s="16"/>
    </row>
    <row r="4046" spans="1:1">
      <c r="A4046" s="16"/>
    </row>
    <row r="4047" spans="1:1">
      <c r="A4047" s="16"/>
    </row>
    <row r="4048" spans="1:1">
      <c r="A4048" s="16"/>
    </row>
    <row r="4049" spans="1:1">
      <c r="A4049" s="16"/>
    </row>
    <row r="4050" spans="1:1">
      <c r="A4050" s="16"/>
    </row>
    <row r="4051" spans="1:1">
      <c r="A4051" s="16"/>
    </row>
    <row r="4052" spans="1:1">
      <c r="A4052" s="16"/>
    </row>
    <row r="4053" spans="1:1">
      <c r="A4053" s="16"/>
    </row>
    <row r="4054" spans="1:1">
      <c r="A4054" s="16"/>
    </row>
    <row r="4055" spans="1:1">
      <c r="A4055" s="16"/>
    </row>
    <row r="4056" spans="1:1">
      <c r="A4056" s="16"/>
    </row>
    <row r="4057" spans="1:1">
      <c r="A4057" s="16"/>
    </row>
    <row r="4058" spans="1:1">
      <c r="A4058" s="16"/>
    </row>
    <row r="4059" spans="1:1">
      <c r="A4059" s="16"/>
    </row>
    <row r="4060" spans="1:1">
      <c r="A4060" s="16"/>
    </row>
    <row r="4061" spans="1:1">
      <c r="A4061" s="16"/>
    </row>
    <row r="4062" spans="1:1">
      <c r="A4062" s="16"/>
    </row>
    <row r="4063" spans="1:1">
      <c r="A4063" s="16"/>
    </row>
    <row r="4064" spans="1:1">
      <c r="A4064" s="16"/>
    </row>
    <row r="4065" spans="1:1">
      <c r="A4065" s="16"/>
    </row>
    <row r="4066" spans="1:1">
      <c r="A4066" s="16"/>
    </row>
    <row r="4067" spans="1:1">
      <c r="A4067" s="16"/>
    </row>
    <row r="4068" spans="1:1">
      <c r="A4068" s="16"/>
    </row>
    <row r="4069" spans="1:1">
      <c r="A4069" s="16"/>
    </row>
    <row r="4070" spans="1:1">
      <c r="A4070" s="16"/>
    </row>
    <row r="4071" spans="1:1">
      <c r="A4071" s="16"/>
    </row>
    <row r="4072" spans="1:1">
      <c r="A4072" s="16"/>
    </row>
    <row r="4073" spans="1:1">
      <c r="A4073" s="16"/>
    </row>
    <row r="4074" spans="1:1">
      <c r="A4074" s="16"/>
    </row>
    <row r="4075" spans="1:1">
      <c r="A4075" s="16"/>
    </row>
    <row r="4076" spans="1:1">
      <c r="A4076" s="16"/>
    </row>
    <row r="4077" spans="1:1">
      <c r="A4077" s="16"/>
    </row>
    <row r="4078" spans="1:1">
      <c r="A4078" s="16"/>
    </row>
    <row r="4079" spans="1:1">
      <c r="A4079" s="16"/>
    </row>
    <row r="4080" spans="1:1">
      <c r="A4080" s="16"/>
    </row>
    <row r="4081" spans="1:1">
      <c r="A4081" s="16"/>
    </row>
    <row r="4082" spans="1:1">
      <c r="A4082" s="16"/>
    </row>
    <row r="4083" spans="1:1">
      <c r="A4083" s="16"/>
    </row>
    <row r="4084" spans="1:1">
      <c r="A4084" s="16"/>
    </row>
    <row r="4085" spans="1:1">
      <c r="A4085" s="16"/>
    </row>
    <row r="4086" spans="1:1">
      <c r="A4086" s="16"/>
    </row>
    <row r="4087" spans="1:1">
      <c r="A4087" s="16"/>
    </row>
    <row r="4088" spans="1:1">
      <c r="A4088" s="16"/>
    </row>
    <row r="4089" spans="1:1">
      <c r="A4089" s="16"/>
    </row>
    <row r="4090" spans="1:1">
      <c r="A4090" s="16"/>
    </row>
    <row r="4091" spans="1:1">
      <c r="A4091" s="16"/>
    </row>
    <row r="4092" spans="1:1">
      <c r="A4092" s="16"/>
    </row>
    <row r="4093" spans="1:1">
      <c r="A4093" s="16"/>
    </row>
    <row r="4094" spans="1:1">
      <c r="A4094" s="16"/>
    </row>
    <row r="4095" spans="1:1">
      <c r="A4095" s="16"/>
    </row>
    <row r="4096" spans="1:1">
      <c r="A4096" s="16"/>
    </row>
    <row r="4097" spans="1:1">
      <c r="A4097" s="16"/>
    </row>
    <row r="4098" spans="1:1">
      <c r="A4098" s="16"/>
    </row>
    <row r="4099" spans="1:1">
      <c r="A4099" s="16"/>
    </row>
    <row r="4100" spans="1:1">
      <c r="A4100" s="16"/>
    </row>
    <row r="4101" spans="1:1">
      <c r="A4101" s="16"/>
    </row>
    <row r="4102" spans="1:1">
      <c r="A4102" s="16"/>
    </row>
    <row r="4103" spans="1:1">
      <c r="A4103" s="16"/>
    </row>
    <row r="4104" spans="1:1">
      <c r="A4104" s="16"/>
    </row>
    <row r="4105" spans="1:1">
      <c r="A4105" s="16"/>
    </row>
    <row r="4106" spans="1:1">
      <c r="A4106" s="16"/>
    </row>
    <row r="4107" spans="1:1">
      <c r="A4107" s="16"/>
    </row>
    <row r="4108" spans="1:1">
      <c r="A4108" s="16"/>
    </row>
    <row r="4109" spans="1:1">
      <c r="A4109" s="16"/>
    </row>
    <row r="4110" spans="1:1">
      <c r="A4110" s="16"/>
    </row>
    <row r="4111" spans="1:1">
      <c r="A4111" s="16"/>
    </row>
    <row r="4112" spans="1:1">
      <c r="A4112" s="16"/>
    </row>
    <row r="4113" spans="1:1">
      <c r="A4113" s="16"/>
    </row>
    <row r="4114" spans="1:1">
      <c r="A4114" s="16"/>
    </row>
    <row r="4115" spans="1:1">
      <c r="A4115" s="16"/>
    </row>
    <row r="4116" spans="1:1">
      <c r="A4116" s="16"/>
    </row>
    <row r="4117" spans="1:1">
      <c r="A4117" s="16"/>
    </row>
    <row r="4118" spans="1:1">
      <c r="A4118" s="16"/>
    </row>
    <row r="4119" spans="1:1">
      <c r="A4119" s="16"/>
    </row>
    <row r="4120" spans="1:1">
      <c r="A4120" s="16"/>
    </row>
    <row r="4121" spans="1:1">
      <c r="A4121" s="16"/>
    </row>
    <row r="4122" spans="1:1">
      <c r="A4122" s="16"/>
    </row>
    <row r="4123" spans="1:1">
      <c r="A4123" s="16"/>
    </row>
    <row r="4124" spans="1:1">
      <c r="A4124" s="16"/>
    </row>
    <row r="4125" spans="1:1">
      <c r="A4125" s="16"/>
    </row>
    <row r="4126" spans="1:1">
      <c r="A4126" s="16"/>
    </row>
    <row r="4127" spans="1:1">
      <c r="A4127" s="16"/>
    </row>
    <row r="4128" spans="1:1">
      <c r="A4128" s="16"/>
    </row>
    <row r="4129" spans="1:1">
      <c r="A4129" s="16"/>
    </row>
    <row r="4130" spans="1:1">
      <c r="A4130" s="16"/>
    </row>
    <row r="4131" spans="1:1">
      <c r="A4131" s="16"/>
    </row>
    <row r="4132" spans="1:1">
      <c r="A4132" s="16"/>
    </row>
    <row r="4133" spans="1:1">
      <c r="A4133" s="16"/>
    </row>
    <row r="4134" spans="1:1">
      <c r="A4134" s="16"/>
    </row>
    <row r="4135" spans="1:1">
      <c r="A4135" s="16"/>
    </row>
    <row r="4136" spans="1:1">
      <c r="A4136" s="16"/>
    </row>
    <row r="4137" spans="1:1">
      <c r="A4137" s="16"/>
    </row>
    <row r="4138" spans="1:1">
      <c r="A4138" s="16"/>
    </row>
    <row r="4139" spans="1:1">
      <c r="A4139" s="16"/>
    </row>
    <row r="4140" spans="1:1">
      <c r="A4140" s="16"/>
    </row>
    <row r="4141" spans="1:1">
      <c r="A4141" s="16"/>
    </row>
    <row r="4142" spans="1:1">
      <c r="A4142" s="16"/>
    </row>
    <row r="4143" spans="1:1">
      <c r="A4143" s="16"/>
    </row>
    <row r="4144" spans="1:1">
      <c r="A4144" s="16"/>
    </row>
    <row r="4145" spans="1:1">
      <c r="A4145" s="16"/>
    </row>
    <row r="4146" spans="1:1">
      <c r="A4146" s="16"/>
    </row>
    <row r="4147" spans="1:1">
      <c r="A4147" s="16"/>
    </row>
    <row r="4148" spans="1:1">
      <c r="A4148" s="16"/>
    </row>
    <row r="4149" spans="1:1">
      <c r="A4149" s="16"/>
    </row>
    <row r="4150" spans="1:1">
      <c r="A4150" s="16"/>
    </row>
    <row r="4151" spans="1:1">
      <c r="A4151" s="16"/>
    </row>
    <row r="4152" spans="1:1">
      <c r="A4152" s="16"/>
    </row>
    <row r="4153" spans="1:1">
      <c r="A4153" s="16"/>
    </row>
    <row r="4154" spans="1:1">
      <c r="A4154" s="16"/>
    </row>
    <row r="4155" spans="1:1">
      <c r="A4155" s="16"/>
    </row>
    <row r="4156" spans="1:1">
      <c r="A4156" s="16"/>
    </row>
    <row r="4157" spans="1:1">
      <c r="A4157" s="16"/>
    </row>
    <row r="4158" spans="1:1">
      <c r="A4158" s="16"/>
    </row>
    <row r="4159" spans="1:1">
      <c r="A4159" s="16"/>
    </row>
    <row r="4160" spans="1:1">
      <c r="A4160" s="16"/>
    </row>
    <row r="4161" spans="1:1">
      <c r="A4161" s="16"/>
    </row>
    <row r="4162" spans="1:1">
      <c r="A4162" s="16"/>
    </row>
    <row r="4163" spans="1:1">
      <c r="A4163" s="16"/>
    </row>
    <row r="4164" spans="1:1">
      <c r="A4164" s="16"/>
    </row>
    <row r="4165" spans="1:1">
      <c r="A4165" s="16"/>
    </row>
    <row r="4166" spans="1:1">
      <c r="A4166" s="16"/>
    </row>
    <row r="4167" spans="1:1">
      <c r="A4167" s="16"/>
    </row>
    <row r="4168" spans="1:1">
      <c r="A4168" s="16"/>
    </row>
    <row r="4169" spans="1:1">
      <c r="A4169" s="16"/>
    </row>
    <row r="4170" spans="1:1">
      <c r="A4170" s="16"/>
    </row>
    <row r="4171" spans="1:1">
      <c r="A4171" s="16"/>
    </row>
    <row r="4172" spans="1:1">
      <c r="A4172" s="16"/>
    </row>
    <row r="4173" spans="1:1">
      <c r="A4173" s="16"/>
    </row>
    <row r="4174" spans="1:1">
      <c r="A4174" s="16"/>
    </row>
    <row r="4175" spans="1:1">
      <c r="A4175" s="16"/>
    </row>
    <row r="4176" spans="1:1">
      <c r="A4176" s="16"/>
    </row>
    <row r="4177" spans="1:1">
      <c r="A4177" s="16"/>
    </row>
    <row r="4178" spans="1:1">
      <c r="A4178" s="16"/>
    </row>
    <row r="4179" spans="1:1">
      <c r="A4179" s="16"/>
    </row>
    <row r="4180" spans="1:1">
      <c r="A4180" s="16"/>
    </row>
    <row r="4181" spans="1:1">
      <c r="A4181" s="16"/>
    </row>
    <row r="4182" spans="1:1">
      <c r="A4182" s="16"/>
    </row>
    <row r="4183" spans="1:1">
      <c r="A4183" s="16"/>
    </row>
    <row r="4184" spans="1:1">
      <c r="A4184" s="16"/>
    </row>
    <row r="4185" spans="1:1">
      <c r="A4185" s="16"/>
    </row>
    <row r="4186" spans="1:1">
      <c r="A4186" s="16"/>
    </row>
    <row r="4187" spans="1:1">
      <c r="A4187" s="16"/>
    </row>
    <row r="4188" spans="1:1">
      <c r="A4188" s="16"/>
    </row>
    <row r="4189" spans="1:1">
      <c r="A4189" s="16"/>
    </row>
    <row r="4190" spans="1:1">
      <c r="A4190" s="16"/>
    </row>
    <row r="4191" spans="1:1">
      <c r="A4191" s="16"/>
    </row>
    <row r="4192" spans="1:1">
      <c r="A4192" s="16"/>
    </row>
    <row r="4193" spans="1:1">
      <c r="A4193" s="16"/>
    </row>
    <row r="4194" spans="1:1">
      <c r="A4194" s="16"/>
    </row>
    <row r="4195" spans="1:1">
      <c r="A4195" s="16"/>
    </row>
    <row r="4196" spans="1:1">
      <c r="A4196" s="16"/>
    </row>
    <row r="4197" spans="1:1">
      <c r="A4197" s="16"/>
    </row>
    <row r="4198" spans="1:1">
      <c r="A4198" s="16"/>
    </row>
    <row r="4199" spans="1:1">
      <c r="A4199" s="16"/>
    </row>
    <row r="4200" spans="1:1">
      <c r="A4200" s="16"/>
    </row>
    <row r="4201" spans="1:1">
      <c r="A4201" s="16"/>
    </row>
    <row r="4202" spans="1:1">
      <c r="A4202" s="16"/>
    </row>
    <row r="4203" spans="1:1">
      <c r="A4203" s="16"/>
    </row>
    <row r="4204" spans="1:1">
      <c r="A4204" s="16"/>
    </row>
    <row r="4205" spans="1:1">
      <c r="A4205" s="16"/>
    </row>
    <row r="4206" spans="1:1">
      <c r="A4206" s="16"/>
    </row>
    <row r="4207" spans="1:1">
      <c r="A4207" s="16"/>
    </row>
    <row r="4208" spans="1:1">
      <c r="A4208" s="16"/>
    </row>
    <row r="4209" spans="1:1">
      <c r="A4209" s="16"/>
    </row>
    <row r="4210" spans="1:1">
      <c r="A4210" s="16"/>
    </row>
    <row r="4211" spans="1:1">
      <c r="A4211" s="16"/>
    </row>
    <row r="4212" spans="1:1">
      <c r="A4212" s="16"/>
    </row>
    <row r="4213" spans="1:1">
      <c r="A4213" s="16"/>
    </row>
    <row r="4214" spans="1:1">
      <c r="A4214" s="16"/>
    </row>
    <row r="4215" spans="1:1">
      <c r="A4215" s="16"/>
    </row>
    <row r="4216" spans="1:1">
      <c r="A4216" s="16"/>
    </row>
    <row r="4217" spans="1:1">
      <c r="A4217" s="16"/>
    </row>
    <row r="4218" spans="1:1">
      <c r="A4218" s="16"/>
    </row>
    <row r="4219" spans="1:1">
      <c r="A4219" s="16"/>
    </row>
    <row r="4220" spans="1:1">
      <c r="A4220" s="16"/>
    </row>
    <row r="4221" spans="1:1">
      <c r="A4221" s="16"/>
    </row>
    <row r="4222" spans="1:1">
      <c r="A4222" s="16"/>
    </row>
    <row r="4223" spans="1:1">
      <c r="A4223" s="16"/>
    </row>
    <row r="4224" spans="1:1">
      <c r="A4224" s="16"/>
    </row>
    <row r="4225" spans="1:1">
      <c r="A4225" s="16"/>
    </row>
    <row r="4226" spans="1:1">
      <c r="A4226" s="16"/>
    </row>
    <row r="4227" spans="1:1">
      <c r="A4227" s="16"/>
    </row>
    <row r="4228" spans="1:1">
      <c r="A4228" s="16"/>
    </row>
    <row r="4229" spans="1:1">
      <c r="A4229" s="16"/>
    </row>
    <row r="4230" spans="1:1">
      <c r="A4230" s="16"/>
    </row>
    <row r="4231" spans="1:1">
      <c r="A4231" s="16"/>
    </row>
    <row r="4232" spans="1:1">
      <c r="A4232" s="16"/>
    </row>
    <row r="4233" spans="1:1">
      <c r="A4233" s="16"/>
    </row>
    <row r="4234" spans="1:1">
      <c r="A4234" s="16"/>
    </row>
    <row r="4235" spans="1:1">
      <c r="A4235" s="16"/>
    </row>
    <row r="4236" spans="1:1">
      <c r="A4236" s="16"/>
    </row>
    <row r="4237" spans="1:1">
      <c r="A4237" s="16"/>
    </row>
    <row r="4238" spans="1:1">
      <c r="A4238" s="16"/>
    </row>
    <row r="4239" spans="1:1">
      <c r="A4239" s="16"/>
    </row>
    <row r="4240" spans="1:1">
      <c r="A4240" s="16"/>
    </row>
    <row r="4241" spans="1:1">
      <c r="A4241" s="16"/>
    </row>
    <row r="4242" spans="1:1">
      <c r="A4242" s="16"/>
    </row>
    <row r="4243" spans="1:1">
      <c r="A4243" s="16"/>
    </row>
    <row r="4244" spans="1:1">
      <c r="A4244" s="16"/>
    </row>
    <row r="4245" spans="1:1">
      <c r="A4245" s="16"/>
    </row>
    <row r="4246" spans="1:1">
      <c r="A4246" s="16"/>
    </row>
    <row r="4247" spans="1:1">
      <c r="A4247" s="16"/>
    </row>
    <row r="4248" spans="1:1">
      <c r="A4248" s="16"/>
    </row>
    <row r="4249" spans="1:1">
      <c r="A4249" s="16"/>
    </row>
    <row r="4250" spans="1:1">
      <c r="A4250" s="16"/>
    </row>
    <row r="4251" spans="1:1">
      <c r="A4251" s="16"/>
    </row>
    <row r="4252" spans="1:1">
      <c r="A4252" s="16"/>
    </row>
    <row r="4253" spans="1:1">
      <c r="A4253" s="16"/>
    </row>
    <row r="4254" spans="1:1">
      <c r="A4254" s="16"/>
    </row>
    <row r="4255" spans="1:1">
      <c r="A4255" s="16"/>
    </row>
    <row r="4256" spans="1:1">
      <c r="A4256" s="16"/>
    </row>
    <row r="4257" spans="1:1">
      <c r="A4257" s="16"/>
    </row>
    <row r="4258" spans="1:1">
      <c r="A4258" s="16"/>
    </row>
    <row r="4259" spans="1:1">
      <c r="A4259" s="16"/>
    </row>
    <row r="4260" spans="1:1">
      <c r="A4260" s="16"/>
    </row>
    <row r="4261" spans="1:1">
      <c r="A4261" s="16"/>
    </row>
    <row r="4262" spans="1:1">
      <c r="A4262" s="16"/>
    </row>
    <row r="4263" spans="1:1">
      <c r="A4263" s="16"/>
    </row>
    <row r="4264" spans="1:1">
      <c r="A4264" s="16"/>
    </row>
    <row r="4265" spans="1:1">
      <c r="A4265" s="16"/>
    </row>
    <row r="4266" spans="1:1">
      <c r="A4266" s="16"/>
    </row>
    <row r="4267" spans="1:1">
      <c r="A4267" s="16"/>
    </row>
    <row r="4268" spans="1:1">
      <c r="A4268" s="16"/>
    </row>
    <row r="4269" spans="1:1">
      <c r="A4269" s="16"/>
    </row>
    <row r="4270" spans="1:1">
      <c r="A4270" s="16"/>
    </row>
    <row r="4271" spans="1:1">
      <c r="A4271" s="16"/>
    </row>
    <row r="4272" spans="1:1">
      <c r="A4272" s="16"/>
    </row>
    <row r="4273" spans="1:1">
      <c r="A4273" s="16"/>
    </row>
    <row r="4274" spans="1:1">
      <c r="A4274" s="16"/>
    </row>
    <row r="4275" spans="1:1">
      <c r="A4275" s="16"/>
    </row>
    <row r="4276" spans="1:1">
      <c r="A4276" s="16"/>
    </row>
    <row r="4277" spans="1:1">
      <c r="A4277" s="16"/>
    </row>
    <row r="4278" spans="1:1">
      <c r="A4278" s="16"/>
    </row>
    <row r="4279" spans="1:1">
      <c r="A4279" s="16"/>
    </row>
    <row r="4280" spans="1:1">
      <c r="A4280" s="16"/>
    </row>
    <row r="4281" spans="1:1">
      <c r="A4281" s="16"/>
    </row>
    <row r="4282" spans="1:1">
      <c r="A4282" s="16"/>
    </row>
    <row r="4283" spans="1:1">
      <c r="A4283" s="16"/>
    </row>
    <row r="4284" spans="1:1">
      <c r="A4284" s="16"/>
    </row>
    <row r="4285" spans="1:1">
      <c r="A4285" s="16"/>
    </row>
    <row r="4286" spans="1:1">
      <c r="A4286" s="16"/>
    </row>
    <row r="4287" spans="1:1">
      <c r="A4287" s="16"/>
    </row>
    <row r="4288" spans="1:1">
      <c r="A4288" s="16"/>
    </row>
    <row r="4289" spans="1:1">
      <c r="A4289" s="16"/>
    </row>
    <row r="4290" spans="1:1">
      <c r="A4290" s="16"/>
    </row>
    <row r="4291" spans="1:1">
      <c r="A4291" s="16"/>
    </row>
    <row r="4292" spans="1:1">
      <c r="A4292" s="16"/>
    </row>
    <row r="4293" spans="1:1">
      <c r="A4293" s="16"/>
    </row>
    <row r="4294" spans="1:1">
      <c r="A4294" s="16"/>
    </row>
    <row r="4295" spans="1:1">
      <c r="A4295" s="16"/>
    </row>
    <row r="4296" spans="1:1">
      <c r="A4296" s="16"/>
    </row>
    <row r="4297" spans="1:1">
      <c r="A4297" s="16"/>
    </row>
    <row r="4298" spans="1:1">
      <c r="A4298" s="16"/>
    </row>
    <row r="4299" spans="1:1">
      <c r="A4299" s="16"/>
    </row>
    <row r="4300" spans="1:1">
      <c r="A4300" s="16"/>
    </row>
    <row r="4301" spans="1:1">
      <c r="A4301" s="16"/>
    </row>
    <row r="4302" spans="1:1">
      <c r="A4302" s="16"/>
    </row>
    <row r="4303" spans="1:1">
      <c r="A4303" s="16"/>
    </row>
    <row r="4304" spans="1:1">
      <c r="A4304" s="16"/>
    </row>
    <row r="4305" spans="1:1">
      <c r="A4305" s="16"/>
    </row>
    <row r="4306" spans="1:1">
      <c r="A4306" s="16"/>
    </row>
    <row r="4307" spans="1:1">
      <c r="A4307" s="16"/>
    </row>
    <row r="4308" spans="1:1">
      <c r="A4308" s="16"/>
    </row>
    <row r="4309" spans="1:1">
      <c r="A4309" s="16"/>
    </row>
    <row r="4310" spans="1:1">
      <c r="A4310" s="16"/>
    </row>
    <row r="4311" spans="1:1">
      <c r="A4311" s="16"/>
    </row>
    <row r="4312" spans="1:1">
      <c r="A4312" s="16"/>
    </row>
    <row r="4313" spans="1:1">
      <c r="A4313" s="16"/>
    </row>
    <row r="4314" spans="1:1">
      <c r="A4314" s="16"/>
    </row>
    <row r="4315" spans="1:1">
      <c r="A4315" s="16"/>
    </row>
    <row r="4316" spans="1:1">
      <c r="A4316" s="16"/>
    </row>
    <row r="4317" spans="1:1">
      <c r="A4317" s="16"/>
    </row>
    <row r="4318" spans="1:1">
      <c r="A4318" s="16"/>
    </row>
    <row r="4319" spans="1:1">
      <c r="A4319" s="16"/>
    </row>
    <row r="4320" spans="1:1">
      <c r="A4320" s="16"/>
    </row>
    <row r="4321" spans="1:1">
      <c r="A4321" s="16"/>
    </row>
    <row r="4322" spans="1:1">
      <c r="A4322" s="16"/>
    </row>
    <row r="4323" spans="1:1">
      <c r="A4323" s="16"/>
    </row>
    <row r="4324" spans="1:1">
      <c r="A4324" s="16"/>
    </row>
    <row r="4325" spans="1:1">
      <c r="A4325" s="16"/>
    </row>
    <row r="4326" spans="1:1">
      <c r="A4326" s="16"/>
    </row>
    <row r="4327" spans="1:1">
      <c r="A4327" s="16"/>
    </row>
    <row r="4328" spans="1:1">
      <c r="A4328" s="16"/>
    </row>
    <row r="4329" spans="1:1">
      <c r="A4329" s="16"/>
    </row>
    <row r="4330" spans="1:1">
      <c r="A4330" s="16"/>
    </row>
    <row r="4331" spans="1:1">
      <c r="A4331" s="16"/>
    </row>
    <row r="4332" spans="1:1">
      <c r="A4332" s="16"/>
    </row>
    <row r="4333" spans="1:1">
      <c r="A4333" s="16"/>
    </row>
    <row r="4334" spans="1:1">
      <c r="A4334" s="16"/>
    </row>
    <row r="4335" spans="1:1">
      <c r="A4335" s="16"/>
    </row>
    <row r="4336" spans="1:1">
      <c r="A4336" s="16"/>
    </row>
    <row r="4337" spans="1:1">
      <c r="A4337" s="16"/>
    </row>
    <row r="4338" spans="1:1">
      <c r="A4338" s="16"/>
    </row>
    <row r="4339" spans="1:1">
      <c r="A4339" s="16"/>
    </row>
    <row r="4340" spans="1:1">
      <c r="A4340" s="16"/>
    </row>
    <row r="4341" spans="1:1">
      <c r="A4341" s="16"/>
    </row>
    <row r="4342" spans="1:1">
      <c r="A4342" s="16"/>
    </row>
    <row r="4343" spans="1:1">
      <c r="A4343" s="16"/>
    </row>
    <row r="4344" spans="1:1">
      <c r="A4344" s="16"/>
    </row>
    <row r="4345" spans="1:1">
      <c r="A4345" s="16"/>
    </row>
    <row r="4346" spans="1:1">
      <c r="A4346" s="16"/>
    </row>
    <row r="4347" spans="1:1">
      <c r="A4347" s="16"/>
    </row>
    <row r="4348" spans="1:1">
      <c r="A4348" s="16"/>
    </row>
    <row r="4349" spans="1:1">
      <c r="A4349" s="16"/>
    </row>
    <row r="4350" spans="1:1">
      <c r="A4350" s="16"/>
    </row>
    <row r="4351" spans="1:1">
      <c r="A4351" s="16"/>
    </row>
    <row r="4352" spans="1:1">
      <c r="A4352" s="16"/>
    </row>
    <row r="4353" spans="1:1">
      <c r="A4353" s="16"/>
    </row>
    <row r="4354" spans="1:1">
      <c r="A4354" s="16"/>
    </row>
    <row r="4355" spans="1:1">
      <c r="A4355" s="16"/>
    </row>
    <row r="4356" spans="1:1">
      <c r="A4356" s="16"/>
    </row>
    <row r="4357" spans="1:1">
      <c r="A4357" s="16"/>
    </row>
    <row r="4358" spans="1:1">
      <c r="A4358" s="16"/>
    </row>
    <row r="4359" spans="1:1">
      <c r="A4359" s="16"/>
    </row>
    <row r="4360" spans="1:1">
      <c r="A4360" s="16"/>
    </row>
    <row r="4361" spans="1:1">
      <c r="A4361" s="16"/>
    </row>
    <row r="4362" spans="1:1">
      <c r="A4362" s="16"/>
    </row>
    <row r="4363" spans="1:1">
      <c r="A4363" s="16"/>
    </row>
    <row r="4364" spans="1:1">
      <c r="A4364" s="16"/>
    </row>
    <row r="4365" spans="1:1">
      <c r="A4365" s="16"/>
    </row>
    <row r="4366" spans="1:1">
      <c r="A4366" s="16"/>
    </row>
    <row r="4367" spans="1:1">
      <c r="A4367" s="16"/>
    </row>
    <row r="4368" spans="1:1">
      <c r="A4368" s="16"/>
    </row>
    <row r="4369" spans="1:1">
      <c r="A4369" s="16"/>
    </row>
    <row r="4370" spans="1:1">
      <c r="A4370" s="16"/>
    </row>
    <row r="4371" spans="1:1">
      <c r="A4371" s="16"/>
    </row>
    <row r="4372" spans="1:1">
      <c r="A4372" s="16"/>
    </row>
    <row r="4373" spans="1:1">
      <c r="A4373" s="16"/>
    </row>
    <row r="4374" spans="1:1">
      <c r="A4374" s="16"/>
    </row>
    <row r="4375" spans="1:1">
      <c r="A4375" s="16"/>
    </row>
    <row r="4376" spans="1:1">
      <c r="A4376" s="16"/>
    </row>
    <row r="4377" spans="1:1">
      <c r="A4377" s="16"/>
    </row>
    <row r="4378" spans="1:1">
      <c r="A4378" s="16"/>
    </row>
    <row r="4379" spans="1:1">
      <c r="A4379" s="16"/>
    </row>
    <row r="4380" spans="1:1">
      <c r="A4380" s="16"/>
    </row>
    <row r="4381" spans="1:1">
      <c r="A4381" s="16"/>
    </row>
    <row r="4382" spans="1:1">
      <c r="A4382" s="16"/>
    </row>
    <row r="4383" spans="1:1">
      <c r="A4383" s="16"/>
    </row>
    <row r="4384" spans="1:1">
      <c r="A4384" s="16"/>
    </row>
    <row r="4385" spans="1:1">
      <c r="A4385" s="16"/>
    </row>
    <row r="4386" spans="1:1">
      <c r="A4386" s="16"/>
    </row>
    <row r="4387" spans="1:1">
      <c r="A4387" s="16"/>
    </row>
    <row r="4388" spans="1:1">
      <c r="A4388" s="16"/>
    </row>
    <row r="4389" spans="1:1">
      <c r="A4389" s="16"/>
    </row>
    <row r="4390" spans="1:1">
      <c r="A4390" s="16"/>
    </row>
    <row r="4391" spans="1:1">
      <c r="A4391" s="16"/>
    </row>
    <row r="4392" spans="1:1">
      <c r="A4392" s="16"/>
    </row>
    <row r="4393" spans="1:1">
      <c r="A4393" s="16"/>
    </row>
    <row r="4394" spans="1:1">
      <c r="A4394" s="16"/>
    </row>
    <row r="4395" spans="1:1">
      <c r="A4395" s="16"/>
    </row>
    <row r="4396" spans="1:1">
      <c r="A4396" s="16"/>
    </row>
    <row r="4397" spans="1:1">
      <c r="A4397" s="16"/>
    </row>
    <row r="4398" spans="1:1">
      <c r="A4398" s="16"/>
    </row>
    <row r="4399" spans="1:1">
      <c r="A4399" s="16"/>
    </row>
    <row r="4400" spans="1:1">
      <c r="A4400" s="16"/>
    </row>
    <row r="4401" spans="1:1">
      <c r="A4401" s="16"/>
    </row>
    <row r="4402" spans="1:1">
      <c r="A4402" s="16"/>
    </row>
    <row r="4403" spans="1:1">
      <c r="A4403" s="16"/>
    </row>
    <row r="4404" spans="1:1">
      <c r="A4404" s="16"/>
    </row>
    <row r="4405" spans="1:1">
      <c r="A4405" s="16"/>
    </row>
    <row r="4406" spans="1:1">
      <c r="A4406" s="16"/>
    </row>
    <row r="4407" spans="1:1">
      <c r="A4407" s="16"/>
    </row>
    <row r="4408" spans="1:1">
      <c r="A4408" s="16"/>
    </row>
    <row r="4409" spans="1:1">
      <c r="A4409" s="16"/>
    </row>
    <row r="4410" spans="1:1">
      <c r="A4410" s="16"/>
    </row>
    <row r="4411" spans="1:1">
      <c r="A4411" s="16"/>
    </row>
    <row r="4412" spans="1:1">
      <c r="A4412" s="16"/>
    </row>
    <row r="4413" spans="1:1">
      <c r="A4413" s="16"/>
    </row>
    <row r="4414" spans="1:1">
      <c r="A4414" s="16"/>
    </row>
    <row r="4415" spans="1:1">
      <c r="A4415" s="16"/>
    </row>
    <row r="4416" spans="1:1">
      <c r="A4416" s="16"/>
    </row>
    <row r="4417" spans="1:1">
      <c r="A4417" s="16"/>
    </row>
    <row r="4418" spans="1:1">
      <c r="A4418" s="16"/>
    </row>
    <row r="4419" spans="1:1">
      <c r="A4419" s="16"/>
    </row>
    <row r="4420" spans="1:1">
      <c r="A4420" s="16"/>
    </row>
    <row r="4421" spans="1:1">
      <c r="A4421" s="16"/>
    </row>
    <row r="4422" spans="1:1">
      <c r="A4422" s="16"/>
    </row>
    <row r="4423" spans="1:1">
      <c r="A4423" s="16"/>
    </row>
    <row r="4424" spans="1:1">
      <c r="A4424" s="16"/>
    </row>
    <row r="4425" spans="1:1">
      <c r="A4425" s="16"/>
    </row>
    <row r="4426" spans="1:1">
      <c r="A4426" s="16"/>
    </row>
    <row r="4427" spans="1:1">
      <c r="A4427" s="16"/>
    </row>
    <row r="4428" spans="1:1">
      <c r="A4428" s="16"/>
    </row>
    <row r="4429" spans="1:1">
      <c r="A4429" s="16"/>
    </row>
    <row r="4430" spans="1:1">
      <c r="A4430" s="16"/>
    </row>
    <row r="4431" spans="1:1">
      <c r="A4431" s="16"/>
    </row>
    <row r="4432" spans="1:1">
      <c r="A4432" s="16"/>
    </row>
    <row r="4433" spans="1:1">
      <c r="A4433" s="16"/>
    </row>
    <row r="4434" spans="1:1">
      <c r="A4434" s="16"/>
    </row>
    <row r="4435" spans="1:1">
      <c r="A4435" s="16"/>
    </row>
    <row r="4436" spans="1:1">
      <c r="A4436" s="16"/>
    </row>
    <row r="4437" spans="1:1">
      <c r="A4437" s="16"/>
    </row>
    <row r="4438" spans="1:1">
      <c r="A4438" s="16"/>
    </row>
    <row r="4439" spans="1:1">
      <c r="A4439" s="16"/>
    </row>
    <row r="4440" spans="1:1">
      <c r="A4440" s="16"/>
    </row>
    <row r="4441" spans="1:1">
      <c r="A4441" s="16"/>
    </row>
    <row r="4442" spans="1:1">
      <c r="A4442" s="16"/>
    </row>
    <row r="4443" spans="1:1">
      <c r="A4443" s="16"/>
    </row>
    <row r="4444" spans="1:1">
      <c r="A4444" s="16"/>
    </row>
    <row r="4445" spans="1:1">
      <c r="A4445" s="16"/>
    </row>
    <row r="4446" spans="1:1">
      <c r="A4446" s="16"/>
    </row>
    <row r="4447" spans="1:1">
      <c r="A4447" s="16"/>
    </row>
    <row r="4448" spans="1:1">
      <c r="A4448" s="16"/>
    </row>
    <row r="4449" spans="1:1">
      <c r="A4449" s="16"/>
    </row>
    <row r="4450" spans="1:1">
      <c r="A4450" s="16"/>
    </row>
    <row r="4451" spans="1:1">
      <c r="A4451" s="16"/>
    </row>
    <row r="4452" spans="1:1">
      <c r="A4452" s="16"/>
    </row>
    <row r="4453" spans="1:1">
      <c r="A4453" s="16"/>
    </row>
    <row r="4454" spans="1:1">
      <c r="A4454" s="16"/>
    </row>
    <row r="4455" spans="1:1">
      <c r="A4455" s="16"/>
    </row>
    <row r="4456" spans="1:1">
      <c r="A4456" s="16"/>
    </row>
    <row r="4457" spans="1:1">
      <c r="A4457" s="16"/>
    </row>
    <row r="4458" spans="1:1">
      <c r="A4458" s="16"/>
    </row>
    <row r="4459" spans="1:1">
      <c r="A4459" s="16"/>
    </row>
    <row r="4460" spans="1:1">
      <c r="A4460" s="16"/>
    </row>
    <row r="4461" spans="1:1">
      <c r="A4461" s="16"/>
    </row>
    <row r="4462" spans="1:1">
      <c r="A4462" s="16"/>
    </row>
    <row r="4463" spans="1:1">
      <c r="A4463" s="16"/>
    </row>
    <row r="4464" spans="1:1">
      <c r="A4464" s="16"/>
    </row>
    <row r="4465" spans="1:1">
      <c r="A4465" s="16"/>
    </row>
    <row r="4466" spans="1:1">
      <c r="A4466" s="16"/>
    </row>
    <row r="4467" spans="1:1">
      <c r="A4467" s="16"/>
    </row>
    <row r="4468" spans="1:1">
      <c r="A4468" s="16"/>
    </row>
    <row r="4469" spans="1:1">
      <c r="A4469" s="16"/>
    </row>
    <row r="4470" spans="1:1">
      <c r="A4470" s="16"/>
    </row>
    <row r="4471" spans="1:1">
      <c r="A4471" s="16"/>
    </row>
    <row r="4472" spans="1:1">
      <c r="A4472" s="16"/>
    </row>
    <row r="4473" spans="1:1">
      <c r="A4473" s="16"/>
    </row>
    <row r="4474" spans="1:1">
      <c r="A4474" s="16"/>
    </row>
    <row r="4475" spans="1:1">
      <c r="A4475" s="16"/>
    </row>
    <row r="4476" spans="1:1">
      <c r="A4476" s="16"/>
    </row>
    <row r="4477" spans="1:1">
      <c r="A4477" s="16"/>
    </row>
    <row r="4478" spans="1:1">
      <c r="A4478" s="16"/>
    </row>
    <row r="4479" spans="1:1">
      <c r="A4479" s="16"/>
    </row>
    <row r="4480" spans="1:1">
      <c r="A4480" s="16"/>
    </row>
    <row r="4481" spans="1:1">
      <c r="A4481" s="16"/>
    </row>
    <row r="4482" spans="1:1">
      <c r="A4482" s="16"/>
    </row>
    <row r="4483" spans="1:1">
      <c r="A4483" s="16"/>
    </row>
    <row r="4484" spans="1:1">
      <c r="A4484" s="16"/>
    </row>
    <row r="4485" spans="1:1">
      <c r="A4485" s="16"/>
    </row>
    <row r="4486" spans="1:1">
      <c r="A4486" s="16"/>
    </row>
    <row r="4487" spans="1:1">
      <c r="A4487" s="16"/>
    </row>
    <row r="4488" spans="1:1">
      <c r="A4488" s="16"/>
    </row>
    <row r="4489" spans="1:1">
      <c r="A4489" s="16"/>
    </row>
    <row r="4490" spans="1:1">
      <c r="A4490" s="16"/>
    </row>
    <row r="4491" spans="1:1">
      <c r="A4491" s="16"/>
    </row>
    <row r="4492" spans="1:1">
      <c r="A4492" s="16"/>
    </row>
    <row r="4493" spans="1:1">
      <c r="A4493" s="16"/>
    </row>
    <row r="4494" spans="1:1">
      <c r="A4494" s="16"/>
    </row>
    <row r="4495" spans="1:1">
      <c r="A4495" s="16"/>
    </row>
    <row r="4496" spans="1:1">
      <c r="A4496" s="16"/>
    </row>
    <row r="4497" spans="1:1">
      <c r="A4497" s="16"/>
    </row>
    <row r="4498" spans="1:1">
      <c r="A4498" s="16"/>
    </row>
    <row r="4499" spans="1:1">
      <c r="A4499" s="16"/>
    </row>
    <row r="4500" spans="1:1">
      <c r="A4500" s="16"/>
    </row>
    <row r="4501" spans="1:1">
      <c r="A4501" s="16"/>
    </row>
    <row r="4502" spans="1:1">
      <c r="A4502" s="16"/>
    </row>
    <row r="4503" spans="1:1">
      <c r="A4503" s="16"/>
    </row>
    <row r="4504" spans="1:1">
      <c r="A4504" s="16"/>
    </row>
    <row r="4505" spans="1:1">
      <c r="A4505" s="16"/>
    </row>
    <row r="4506" spans="1:1">
      <c r="A4506" s="16"/>
    </row>
    <row r="4507" spans="1:1">
      <c r="A4507" s="16"/>
    </row>
    <row r="4508" spans="1:1">
      <c r="A4508" s="16"/>
    </row>
    <row r="4509" spans="1:1">
      <c r="A4509" s="16"/>
    </row>
    <row r="4510" spans="1:1">
      <c r="A4510" s="16"/>
    </row>
    <row r="4511" spans="1:1">
      <c r="A4511" s="16"/>
    </row>
    <row r="4512" spans="1:1">
      <c r="A4512" s="16"/>
    </row>
    <row r="4513" spans="1:1">
      <c r="A4513" s="16"/>
    </row>
    <row r="4514" spans="1:1">
      <c r="A4514" s="16"/>
    </row>
    <row r="4515" spans="1:1">
      <c r="A4515" s="16"/>
    </row>
    <row r="4516" spans="1:1">
      <c r="A4516" s="16"/>
    </row>
    <row r="4517" spans="1:1">
      <c r="A4517" s="16"/>
    </row>
    <row r="4518" spans="1:1">
      <c r="A4518" s="16"/>
    </row>
    <row r="4519" spans="1:1">
      <c r="A4519" s="16"/>
    </row>
    <row r="4520" spans="1:1">
      <c r="A4520" s="16"/>
    </row>
    <row r="4521" spans="1:1">
      <c r="A4521" s="16"/>
    </row>
    <row r="4522" spans="1:1">
      <c r="A4522" s="16"/>
    </row>
    <row r="4523" spans="1:1">
      <c r="A4523" s="16"/>
    </row>
    <row r="4524" spans="1:1">
      <c r="A4524" s="16"/>
    </row>
    <row r="4525" spans="1:1">
      <c r="A4525" s="16"/>
    </row>
    <row r="4526" spans="1:1">
      <c r="A4526" s="16"/>
    </row>
    <row r="4527" spans="1:1">
      <c r="A4527" s="16"/>
    </row>
    <row r="4528" spans="1:1">
      <c r="A4528" s="16"/>
    </row>
    <row r="4529" spans="1:1">
      <c r="A4529" s="16"/>
    </row>
    <row r="4530" spans="1:1">
      <c r="A4530" s="16"/>
    </row>
    <row r="4531" spans="1:1">
      <c r="A4531" s="16"/>
    </row>
    <row r="4532" spans="1:1">
      <c r="A4532" s="16"/>
    </row>
    <row r="4533" spans="1:1">
      <c r="A4533" s="16"/>
    </row>
    <row r="4534" spans="1:1">
      <c r="A4534" s="16"/>
    </row>
    <row r="4535" spans="1:1">
      <c r="A4535" s="16"/>
    </row>
    <row r="4536" spans="1:1">
      <c r="A4536" s="16"/>
    </row>
    <row r="4537" spans="1:1">
      <c r="A4537" s="16"/>
    </row>
    <row r="4538" spans="1:1">
      <c r="A4538" s="16"/>
    </row>
    <row r="4539" spans="1:1">
      <c r="A4539" s="16"/>
    </row>
    <row r="4540" spans="1:1">
      <c r="A4540" s="16"/>
    </row>
    <row r="4541" spans="1:1">
      <c r="A4541" s="16"/>
    </row>
    <row r="4542" spans="1:1">
      <c r="A4542" s="16"/>
    </row>
    <row r="4543" spans="1:1">
      <c r="A4543" s="16"/>
    </row>
    <row r="4544" spans="1:1">
      <c r="A4544" s="16"/>
    </row>
    <row r="4545" spans="1:1">
      <c r="A4545" s="16"/>
    </row>
    <row r="4546" spans="1:1">
      <c r="A4546" s="16"/>
    </row>
    <row r="4547" spans="1:1">
      <c r="A4547" s="16"/>
    </row>
    <row r="4548" spans="1:1">
      <c r="A4548" s="16"/>
    </row>
    <row r="4549" spans="1:1">
      <c r="A4549" s="16"/>
    </row>
    <row r="4550" spans="1:1">
      <c r="A4550" s="16"/>
    </row>
    <row r="4551" spans="1:1">
      <c r="A4551" s="16"/>
    </row>
    <row r="4552" spans="1:1">
      <c r="A4552" s="16"/>
    </row>
    <row r="4553" spans="1:1">
      <c r="A4553" s="16"/>
    </row>
    <row r="4554" spans="1:1">
      <c r="A4554" s="16"/>
    </row>
    <row r="4555" spans="1:1">
      <c r="A4555" s="16"/>
    </row>
    <row r="4556" spans="1:1">
      <c r="A4556" s="16"/>
    </row>
    <row r="4557" spans="1:1">
      <c r="A4557" s="16"/>
    </row>
    <row r="4558" spans="1:1">
      <c r="A4558" s="16"/>
    </row>
    <row r="4559" spans="1:1">
      <c r="A4559" s="16"/>
    </row>
    <row r="4560" spans="1:1">
      <c r="A4560" s="16"/>
    </row>
    <row r="4561" spans="1:1">
      <c r="A4561" s="16"/>
    </row>
    <row r="4562" spans="1:1">
      <c r="A4562" s="16"/>
    </row>
    <row r="4563" spans="1:1">
      <c r="A4563" s="16"/>
    </row>
    <row r="4564" spans="1:1">
      <c r="A4564" s="16"/>
    </row>
    <row r="4565" spans="1:1">
      <c r="A4565" s="16"/>
    </row>
    <row r="4566" spans="1:1">
      <c r="A4566" s="16"/>
    </row>
    <row r="4567" spans="1:1">
      <c r="A4567" s="16"/>
    </row>
    <row r="4568" spans="1:1">
      <c r="A4568" s="16"/>
    </row>
    <row r="4569" spans="1:1">
      <c r="A4569" s="16"/>
    </row>
    <row r="4570" spans="1:1">
      <c r="A4570" s="16"/>
    </row>
    <row r="4571" spans="1:1">
      <c r="A4571" s="16"/>
    </row>
    <row r="4572" spans="1:1">
      <c r="A4572" s="16"/>
    </row>
    <row r="4573" spans="1:1">
      <c r="A4573" s="16"/>
    </row>
    <row r="4574" spans="1:1">
      <c r="A4574" s="16"/>
    </row>
    <row r="4575" spans="1:1">
      <c r="A4575" s="16"/>
    </row>
    <row r="4576" spans="1:1">
      <c r="A4576" s="16"/>
    </row>
    <row r="4577" spans="1:1">
      <c r="A4577" s="16"/>
    </row>
    <row r="4578" spans="1:1">
      <c r="A4578" s="16"/>
    </row>
    <row r="4579" spans="1:1">
      <c r="A4579" s="16"/>
    </row>
    <row r="4580" spans="1:1">
      <c r="A4580" s="16"/>
    </row>
    <row r="4581" spans="1:1">
      <c r="A4581" s="16"/>
    </row>
    <row r="4582" spans="1:1">
      <c r="A4582" s="16"/>
    </row>
    <row r="4583" spans="1:1">
      <c r="A4583" s="16"/>
    </row>
    <row r="4584" spans="1:1">
      <c r="A4584" s="16"/>
    </row>
    <row r="4585" spans="1:1">
      <c r="A4585" s="16"/>
    </row>
    <row r="4586" spans="1:1">
      <c r="A4586" s="16"/>
    </row>
    <row r="4587" spans="1:1">
      <c r="A4587" s="16"/>
    </row>
    <row r="4588" spans="1:1">
      <c r="A4588" s="16"/>
    </row>
    <row r="4589" spans="1:1">
      <c r="A4589" s="16"/>
    </row>
    <row r="4590" spans="1:1">
      <c r="A4590" s="16"/>
    </row>
    <row r="4591" spans="1:1">
      <c r="A4591" s="16"/>
    </row>
    <row r="4592" spans="1:1">
      <c r="A4592" s="16"/>
    </row>
    <row r="4593" spans="1:1">
      <c r="A4593" s="16"/>
    </row>
    <row r="4594" spans="1:1">
      <c r="A4594" s="16"/>
    </row>
    <row r="4595" spans="1:1">
      <c r="A4595" s="16"/>
    </row>
    <row r="4596" spans="1:1">
      <c r="A4596" s="16"/>
    </row>
    <row r="4597" spans="1:1">
      <c r="A4597" s="16"/>
    </row>
    <row r="4598" spans="1:1">
      <c r="A4598" s="16"/>
    </row>
    <row r="4599" spans="1:1">
      <c r="A4599" s="16"/>
    </row>
    <row r="4600" spans="1:1">
      <c r="A4600" s="16"/>
    </row>
    <row r="4601" spans="1:1">
      <c r="A4601" s="16"/>
    </row>
    <row r="4602" spans="1:1">
      <c r="A4602" s="16"/>
    </row>
    <row r="4603" spans="1:1">
      <c r="A4603" s="16"/>
    </row>
    <row r="4604" spans="1:1">
      <c r="A4604" s="16"/>
    </row>
    <row r="4605" spans="1:1">
      <c r="A4605" s="16"/>
    </row>
    <row r="4606" spans="1:1">
      <c r="A4606" s="16"/>
    </row>
    <row r="4607" spans="1:1">
      <c r="A4607" s="16"/>
    </row>
    <row r="4608" spans="1:1">
      <c r="A4608" s="16"/>
    </row>
    <row r="4609" spans="1:1">
      <c r="A4609" s="16"/>
    </row>
    <row r="4610" spans="1:1">
      <c r="A4610" s="16"/>
    </row>
    <row r="4611" spans="1:1">
      <c r="A4611" s="16"/>
    </row>
    <row r="4612" spans="1:1">
      <c r="A4612" s="16"/>
    </row>
    <row r="4613" spans="1:1">
      <c r="A4613" s="16"/>
    </row>
    <row r="4614" spans="1:1">
      <c r="A4614" s="16"/>
    </row>
    <row r="4615" spans="1:1">
      <c r="A4615" s="16"/>
    </row>
    <row r="4616" spans="1:1">
      <c r="A4616" s="16"/>
    </row>
    <row r="4617" spans="1:1">
      <c r="A4617" s="16"/>
    </row>
    <row r="4618" spans="1:1">
      <c r="A4618" s="16"/>
    </row>
    <row r="4619" spans="1:1">
      <c r="A4619" s="16"/>
    </row>
    <row r="4620" spans="1:1">
      <c r="A4620" s="16"/>
    </row>
    <row r="4621" spans="1:1">
      <c r="A4621" s="16"/>
    </row>
    <row r="4622" spans="1:1">
      <c r="A4622" s="16"/>
    </row>
    <row r="4623" spans="1:1">
      <c r="A4623" s="16"/>
    </row>
    <row r="4624" spans="1:1">
      <c r="A4624" s="16"/>
    </row>
    <row r="4625" spans="1:1">
      <c r="A4625" s="16"/>
    </row>
    <row r="4626" spans="1:1">
      <c r="A4626" s="16"/>
    </row>
    <row r="4627" spans="1:1">
      <c r="A4627" s="16"/>
    </row>
    <row r="4628" spans="1:1">
      <c r="A4628" s="16"/>
    </row>
    <row r="4629" spans="1:1">
      <c r="A4629" s="16"/>
    </row>
    <row r="4630" spans="1:1">
      <c r="A4630" s="16"/>
    </row>
    <row r="4631" spans="1:1">
      <c r="A4631" s="16"/>
    </row>
    <row r="4632" spans="1:1">
      <c r="A4632" s="16"/>
    </row>
    <row r="4633" spans="1:1">
      <c r="A4633" s="16"/>
    </row>
    <row r="4634" spans="1:1">
      <c r="A4634" s="16"/>
    </row>
    <row r="4635" spans="1:1">
      <c r="A4635" s="16"/>
    </row>
    <row r="4636" spans="1:1">
      <c r="A4636" s="16"/>
    </row>
    <row r="4637" spans="1:1">
      <c r="A4637" s="16"/>
    </row>
    <row r="4638" spans="1:1">
      <c r="A4638" s="16"/>
    </row>
    <row r="4639" spans="1:1">
      <c r="A4639" s="16"/>
    </row>
    <row r="4640" spans="1:1">
      <c r="A4640" s="16"/>
    </row>
    <row r="4641" spans="1:1">
      <c r="A4641" s="16"/>
    </row>
    <row r="4642" spans="1:1">
      <c r="A4642" s="16"/>
    </row>
    <row r="4643" spans="1:1">
      <c r="A4643" s="16"/>
    </row>
    <row r="4644" spans="1:1">
      <c r="A4644" s="16"/>
    </row>
    <row r="4645" spans="1:1">
      <c r="A4645" s="16"/>
    </row>
    <row r="4646" spans="1:1">
      <c r="A4646" s="16"/>
    </row>
    <row r="4647" spans="1:1">
      <c r="A4647" s="16"/>
    </row>
    <row r="4648" spans="1:1">
      <c r="A4648" s="16"/>
    </row>
    <row r="4649" spans="1:1">
      <c r="A4649" s="16"/>
    </row>
    <row r="4650" spans="1:1">
      <c r="A4650" s="16"/>
    </row>
    <row r="4651" spans="1:1">
      <c r="A4651" s="16"/>
    </row>
    <row r="4652" spans="1:1">
      <c r="A4652" s="16"/>
    </row>
    <row r="4653" spans="1:1">
      <c r="A4653" s="16"/>
    </row>
    <row r="4654" spans="1:1">
      <c r="A4654" s="16"/>
    </row>
    <row r="4655" spans="1:1">
      <c r="A4655" s="16"/>
    </row>
    <row r="4656" spans="1:1">
      <c r="A4656" s="16"/>
    </row>
    <row r="4657" spans="1:1">
      <c r="A4657" s="16"/>
    </row>
    <row r="4658" spans="1:1">
      <c r="A4658" s="16"/>
    </row>
    <row r="4659" spans="1:1">
      <c r="A4659" s="16"/>
    </row>
    <row r="4660" spans="1:1">
      <c r="A4660" s="16"/>
    </row>
    <row r="4661" spans="1:1">
      <c r="A4661" s="16"/>
    </row>
    <row r="4662" spans="1:1">
      <c r="A4662" s="16"/>
    </row>
    <row r="4663" spans="1:1">
      <c r="A4663" s="16"/>
    </row>
    <row r="4664" spans="1:1">
      <c r="A4664" s="16"/>
    </row>
    <row r="4665" spans="1:1">
      <c r="A4665" s="16"/>
    </row>
    <row r="4666" spans="1:1">
      <c r="A4666" s="16"/>
    </row>
    <row r="4667" spans="1:1">
      <c r="A4667" s="16"/>
    </row>
    <row r="4668" spans="1:1">
      <c r="A4668" s="16"/>
    </row>
    <row r="4669" spans="1:1">
      <c r="A4669" s="16"/>
    </row>
    <row r="4670" spans="1:1">
      <c r="A4670" s="16"/>
    </row>
    <row r="4671" spans="1:1">
      <c r="A4671" s="16"/>
    </row>
    <row r="4672" spans="1:1">
      <c r="A4672" s="16"/>
    </row>
    <row r="4673" spans="1:1">
      <c r="A4673" s="16"/>
    </row>
    <row r="4674" spans="1:1">
      <c r="A4674" s="16"/>
    </row>
    <row r="4675" spans="1:1">
      <c r="A4675" s="16"/>
    </row>
    <row r="4676" spans="1:1">
      <c r="A4676" s="16"/>
    </row>
    <row r="4677" spans="1:1">
      <c r="A4677" s="16"/>
    </row>
    <row r="4678" spans="1:1">
      <c r="A4678" s="16"/>
    </row>
    <row r="4679" spans="1:1">
      <c r="A4679" s="16"/>
    </row>
    <row r="4680" spans="1:1">
      <c r="A4680" s="16"/>
    </row>
    <row r="4681" spans="1:1">
      <c r="A4681" s="16"/>
    </row>
    <row r="4682" spans="1:1">
      <c r="A4682" s="16"/>
    </row>
    <row r="4683" spans="1:1">
      <c r="A4683" s="16"/>
    </row>
    <row r="4684" spans="1:1">
      <c r="A4684" s="16"/>
    </row>
    <row r="4685" spans="1:1">
      <c r="A4685" s="16"/>
    </row>
    <row r="4686" spans="1:1">
      <c r="A4686" s="16"/>
    </row>
    <row r="4687" spans="1:1">
      <c r="A4687" s="16"/>
    </row>
    <row r="4688" spans="1:1">
      <c r="A4688" s="16"/>
    </row>
    <row r="4689" spans="1:1">
      <c r="A4689" s="16"/>
    </row>
    <row r="4690" spans="1:1">
      <c r="A4690" s="16"/>
    </row>
    <row r="4691" spans="1:1">
      <c r="A4691" s="16"/>
    </row>
    <row r="4692" spans="1:1">
      <c r="A4692" s="16"/>
    </row>
    <row r="4693" spans="1:1">
      <c r="A4693" s="16"/>
    </row>
    <row r="4694" spans="1:1">
      <c r="A4694" s="16"/>
    </row>
    <row r="4695" spans="1:1">
      <c r="A4695" s="16"/>
    </row>
    <row r="4696" spans="1:1">
      <c r="A4696" s="16"/>
    </row>
    <row r="4697" spans="1:1">
      <c r="A4697" s="16"/>
    </row>
    <row r="4698" spans="1:1">
      <c r="A4698" s="16"/>
    </row>
    <row r="4699" spans="1:1">
      <c r="A4699" s="16"/>
    </row>
    <row r="4700" spans="1:1">
      <c r="A4700" s="16"/>
    </row>
    <row r="4701" spans="1:1">
      <c r="A4701" s="16"/>
    </row>
    <row r="4702" spans="1:1">
      <c r="A4702" s="16"/>
    </row>
    <row r="4703" spans="1:1">
      <c r="A4703" s="16"/>
    </row>
    <row r="4704" spans="1:1">
      <c r="A4704" s="16"/>
    </row>
    <row r="4705" spans="1:1">
      <c r="A4705" s="16"/>
    </row>
    <row r="4706" spans="1:1">
      <c r="A4706" s="16"/>
    </row>
    <row r="4707" spans="1:1">
      <c r="A4707" s="16"/>
    </row>
    <row r="4708" spans="1:1">
      <c r="A4708" s="16"/>
    </row>
    <row r="4709" spans="1:1">
      <c r="A4709" s="16"/>
    </row>
    <row r="4710" spans="1:1">
      <c r="A4710" s="16"/>
    </row>
    <row r="4711" spans="1:1">
      <c r="A4711" s="16"/>
    </row>
    <row r="4712" spans="1:1">
      <c r="A4712" s="16"/>
    </row>
    <row r="4713" spans="1:1">
      <c r="A4713" s="16"/>
    </row>
    <row r="4714" spans="1:1">
      <c r="A4714" s="16"/>
    </row>
    <row r="4715" spans="1:1">
      <c r="A4715" s="16"/>
    </row>
    <row r="4716" spans="1:1">
      <c r="A4716" s="16"/>
    </row>
    <row r="4717" spans="1:1">
      <c r="A4717" s="16"/>
    </row>
    <row r="4718" spans="1:1">
      <c r="A4718" s="16"/>
    </row>
    <row r="4719" spans="1:1">
      <c r="A4719" s="16"/>
    </row>
    <row r="4720" spans="1:1">
      <c r="A4720" s="16"/>
    </row>
    <row r="4721" spans="1:1">
      <c r="A4721" s="16"/>
    </row>
    <row r="4722" spans="1:1">
      <c r="A4722" s="16"/>
    </row>
    <row r="4723" spans="1:1">
      <c r="A4723" s="16"/>
    </row>
    <row r="4724" spans="1:1">
      <c r="A4724" s="16"/>
    </row>
    <row r="4725" spans="1:1">
      <c r="A4725" s="16"/>
    </row>
    <row r="4726" spans="1:1">
      <c r="A4726" s="16"/>
    </row>
    <row r="4727" spans="1:1">
      <c r="A4727" s="16"/>
    </row>
    <row r="4728" spans="1:1">
      <c r="A4728" s="16"/>
    </row>
    <row r="4729" spans="1:1">
      <c r="A4729" s="16"/>
    </row>
    <row r="4730" spans="1:1">
      <c r="A4730" s="16"/>
    </row>
    <row r="4731" spans="1:1">
      <c r="A4731" s="16"/>
    </row>
    <row r="4732" spans="1:1">
      <c r="A4732" s="16"/>
    </row>
    <row r="4733" spans="1:1">
      <c r="A4733" s="16"/>
    </row>
    <row r="4734" spans="1:1">
      <c r="A4734" s="16"/>
    </row>
    <row r="4735" spans="1:1">
      <c r="A4735" s="16"/>
    </row>
    <row r="4736" spans="1:1">
      <c r="A4736" s="16"/>
    </row>
    <row r="4737" spans="1:1">
      <c r="A4737" s="16"/>
    </row>
    <row r="4738" spans="1:1">
      <c r="A4738" s="16"/>
    </row>
    <row r="4739" spans="1:1">
      <c r="A4739" s="16"/>
    </row>
    <row r="4740" spans="1:1">
      <c r="A4740" s="16"/>
    </row>
    <row r="4741" spans="1:1">
      <c r="A4741" s="16"/>
    </row>
    <row r="4742" spans="1:1">
      <c r="A4742" s="16"/>
    </row>
    <row r="4743" spans="1:1">
      <c r="A4743" s="16"/>
    </row>
    <row r="4744" spans="1:1">
      <c r="A4744" s="16"/>
    </row>
    <row r="4745" spans="1:1">
      <c r="A4745" s="16"/>
    </row>
    <row r="4746" spans="1:1">
      <c r="A4746" s="16"/>
    </row>
    <row r="4747" spans="1:1">
      <c r="A4747" s="16"/>
    </row>
    <row r="4748" spans="1:1">
      <c r="A4748" s="16"/>
    </row>
    <row r="4749" spans="1:1">
      <c r="A4749" s="16"/>
    </row>
    <row r="4750" spans="1:1">
      <c r="A4750" s="16"/>
    </row>
    <row r="4751" spans="1:1">
      <c r="A4751" s="16"/>
    </row>
    <row r="4752" spans="1:1">
      <c r="A4752" s="16"/>
    </row>
    <row r="4753" spans="1:1">
      <c r="A4753" s="16"/>
    </row>
    <row r="4754" spans="1:1">
      <c r="A4754" s="16"/>
    </row>
    <row r="4755" spans="1:1">
      <c r="A4755" s="16"/>
    </row>
    <row r="4756" spans="1:1">
      <c r="A4756" s="16"/>
    </row>
    <row r="4757" spans="1:1">
      <c r="A4757" s="16"/>
    </row>
    <row r="4758" spans="1:1">
      <c r="A4758" s="16"/>
    </row>
    <row r="4759" spans="1:1">
      <c r="A4759" s="16"/>
    </row>
    <row r="4760" spans="1:1">
      <c r="A4760" s="16"/>
    </row>
    <row r="4761" spans="1:1">
      <c r="A4761" s="16"/>
    </row>
    <row r="4762" spans="1:1">
      <c r="A4762" s="16"/>
    </row>
    <row r="4763" spans="1:1">
      <c r="A4763" s="16"/>
    </row>
    <row r="4764" spans="1:1">
      <c r="A4764" s="16"/>
    </row>
    <row r="4765" spans="1:1">
      <c r="A4765" s="16"/>
    </row>
    <row r="4766" spans="1:1">
      <c r="A4766" s="16"/>
    </row>
    <row r="4767" spans="1:1">
      <c r="A4767" s="16"/>
    </row>
    <row r="4768" spans="1:1">
      <c r="A4768" s="16"/>
    </row>
    <row r="4769" spans="1:1">
      <c r="A4769" s="16"/>
    </row>
    <row r="4770" spans="1:1">
      <c r="A4770" s="16"/>
    </row>
    <row r="4771" spans="1:1">
      <c r="A4771" s="16"/>
    </row>
    <row r="4772" spans="1:1">
      <c r="A4772" s="16"/>
    </row>
    <row r="4773" spans="1:1">
      <c r="A4773" s="16"/>
    </row>
    <row r="4774" spans="1:1">
      <c r="A4774" s="16"/>
    </row>
    <row r="4775" spans="1:1">
      <c r="A4775" s="16"/>
    </row>
    <row r="4776" spans="1:1">
      <c r="A4776" s="16"/>
    </row>
    <row r="4777" spans="1:1">
      <c r="A4777" s="16"/>
    </row>
    <row r="4778" spans="1:1">
      <c r="A4778" s="16"/>
    </row>
    <row r="4779" spans="1:1">
      <c r="A4779" s="16"/>
    </row>
    <row r="4780" spans="1:1">
      <c r="A4780" s="16"/>
    </row>
    <row r="4781" spans="1:1">
      <c r="A4781" s="16"/>
    </row>
    <row r="4782" spans="1:1">
      <c r="A4782" s="16"/>
    </row>
    <row r="4783" spans="1:1">
      <c r="A4783" s="16"/>
    </row>
    <row r="4784" spans="1:1">
      <c r="A4784" s="16"/>
    </row>
    <row r="4785" spans="1:1">
      <c r="A4785" s="16"/>
    </row>
    <row r="4786" spans="1:1">
      <c r="A4786" s="16"/>
    </row>
    <row r="4787" spans="1:1">
      <c r="A4787" s="16"/>
    </row>
    <row r="4788" spans="1:1">
      <c r="A4788" s="16"/>
    </row>
    <row r="4789" spans="1:1">
      <c r="A4789" s="16"/>
    </row>
    <row r="4790" spans="1:1">
      <c r="A4790" s="16"/>
    </row>
    <row r="4791" spans="1:1">
      <c r="A4791" s="16"/>
    </row>
    <row r="4792" spans="1:1">
      <c r="A4792" s="16"/>
    </row>
    <row r="4793" spans="1:1">
      <c r="A4793" s="16"/>
    </row>
    <row r="4794" spans="1:1">
      <c r="A4794" s="16"/>
    </row>
    <row r="4795" spans="1:1">
      <c r="A4795" s="16"/>
    </row>
    <row r="4796" spans="1:1">
      <c r="A4796" s="16"/>
    </row>
    <row r="4797" spans="1:1">
      <c r="A4797" s="16"/>
    </row>
    <row r="4798" spans="1:1">
      <c r="A4798" s="16"/>
    </row>
    <row r="4799" spans="1:1">
      <c r="A4799" s="16"/>
    </row>
    <row r="4800" spans="1:1">
      <c r="A4800" s="16"/>
    </row>
    <row r="4801" spans="1:1">
      <c r="A4801" s="16"/>
    </row>
    <row r="4802" spans="1:1">
      <c r="A4802" s="16"/>
    </row>
    <row r="4803" spans="1:1">
      <c r="A4803" s="16"/>
    </row>
    <row r="4804" spans="1:1">
      <c r="A4804" s="16"/>
    </row>
    <row r="4805" spans="1:1">
      <c r="A4805" s="16"/>
    </row>
    <row r="4806" spans="1:1">
      <c r="A4806" s="16"/>
    </row>
    <row r="4807" spans="1:1">
      <c r="A4807" s="16"/>
    </row>
    <row r="4808" spans="1:1">
      <c r="A4808" s="16"/>
    </row>
    <row r="4809" spans="1:1">
      <c r="A4809" s="16"/>
    </row>
    <row r="4810" spans="1:1">
      <c r="A4810" s="16"/>
    </row>
    <row r="4811" spans="1:1">
      <c r="A4811" s="16"/>
    </row>
    <row r="4812" spans="1:1">
      <c r="A4812" s="16"/>
    </row>
    <row r="4813" spans="1:1">
      <c r="A4813" s="16"/>
    </row>
    <row r="4814" spans="1:1">
      <c r="A4814" s="16"/>
    </row>
    <row r="4815" spans="1:1">
      <c r="A4815" s="16"/>
    </row>
    <row r="4816" spans="1:1">
      <c r="A4816" s="16"/>
    </row>
    <row r="4817" spans="1:1">
      <c r="A4817" s="16"/>
    </row>
    <row r="4818" spans="1:1">
      <c r="A4818" s="16"/>
    </row>
    <row r="4819" spans="1:1">
      <c r="A4819" s="16"/>
    </row>
    <row r="4820" spans="1:1">
      <c r="A4820" s="16"/>
    </row>
    <row r="4821" spans="1:1">
      <c r="A4821" s="16"/>
    </row>
    <row r="4822" spans="1:1">
      <c r="A4822" s="16"/>
    </row>
    <row r="4823" spans="1:1">
      <c r="A4823" s="16"/>
    </row>
    <row r="4824" spans="1:1">
      <c r="A4824" s="16"/>
    </row>
    <row r="4825" spans="1:1">
      <c r="A4825" s="16"/>
    </row>
    <row r="4826" spans="1:1">
      <c r="A4826" s="16"/>
    </row>
    <row r="4827" spans="1:1">
      <c r="A4827" s="16"/>
    </row>
    <row r="4828" spans="1:1">
      <c r="A4828" s="16"/>
    </row>
    <row r="4829" spans="1:1">
      <c r="A4829" s="16"/>
    </row>
    <row r="4830" spans="1:1">
      <c r="A4830" s="16"/>
    </row>
    <row r="4831" spans="1:1">
      <c r="A4831" s="16"/>
    </row>
    <row r="4832" spans="1:1">
      <c r="A4832" s="16"/>
    </row>
    <row r="4833" spans="1:1">
      <c r="A4833" s="16"/>
    </row>
    <row r="4834" spans="1:1">
      <c r="A4834" s="16"/>
    </row>
    <row r="4835" spans="1:1">
      <c r="A4835" s="16"/>
    </row>
    <row r="4836" spans="1:1">
      <c r="A4836" s="16"/>
    </row>
    <row r="4837" spans="1:1">
      <c r="A4837" s="16"/>
    </row>
    <row r="4838" spans="1:1">
      <c r="A4838" s="16"/>
    </row>
    <row r="4839" spans="1:1">
      <c r="A4839" s="16"/>
    </row>
    <row r="4840" spans="1:1">
      <c r="A4840" s="16"/>
    </row>
    <row r="4841" spans="1:1">
      <c r="A4841" s="16"/>
    </row>
    <row r="4842" spans="1:1">
      <c r="A4842" s="16"/>
    </row>
    <row r="4843" spans="1:1">
      <c r="A4843" s="16"/>
    </row>
    <row r="4844" spans="1:1">
      <c r="A4844" s="16"/>
    </row>
    <row r="4845" spans="1:1">
      <c r="A4845" s="16"/>
    </row>
    <row r="4846" spans="1:1">
      <c r="A4846" s="16"/>
    </row>
    <row r="4847" spans="1:1">
      <c r="A4847" s="16"/>
    </row>
    <row r="4848" spans="1:1">
      <c r="A4848" s="16"/>
    </row>
    <row r="4849" spans="1:1">
      <c r="A4849" s="16"/>
    </row>
    <row r="4850" spans="1:1">
      <c r="A4850" s="16"/>
    </row>
    <row r="4851" spans="1:1">
      <c r="A4851" s="16"/>
    </row>
    <row r="4852" spans="1:1">
      <c r="A4852" s="16"/>
    </row>
    <row r="4853" spans="1:1">
      <c r="A4853" s="16"/>
    </row>
    <row r="4854" spans="1:1">
      <c r="A4854" s="16"/>
    </row>
    <row r="4855" spans="1:1">
      <c r="A4855" s="16"/>
    </row>
    <row r="4856" spans="1:1">
      <c r="A4856" s="16"/>
    </row>
    <row r="4857" spans="1:1">
      <c r="A4857" s="16"/>
    </row>
    <row r="4858" spans="1:1">
      <c r="A4858" s="16"/>
    </row>
    <row r="4859" spans="1:1">
      <c r="A4859" s="16"/>
    </row>
    <row r="4860" spans="1:1">
      <c r="A4860" s="16"/>
    </row>
    <row r="4861" spans="1:1">
      <c r="A4861" s="16"/>
    </row>
    <row r="4862" spans="1:1">
      <c r="A4862" s="16"/>
    </row>
    <row r="4863" spans="1:1">
      <c r="A4863" s="16"/>
    </row>
    <row r="4864" spans="1:1">
      <c r="A4864" s="16"/>
    </row>
    <row r="4865" spans="1:1">
      <c r="A4865" s="16"/>
    </row>
    <row r="4866" spans="1:1">
      <c r="A4866" s="16"/>
    </row>
    <row r="4867" spans="1:1">
      <c r="A4867" s="16"/>
    </row>
    <row r="4868" spans="1:1">
      <c r="A4868" s="16"/>
    </row>
    <row r="4869" spans="1:1">
      <c r="A4869" s="16"/>
    </row>
    <row r="4870" spans="1:1">
      <c r="A4870" s="16"/>
    </row>
    <row r="4871" spans="1:1">
      <c r="A4871" s="16"/>
    </row>
    <row r="4872" spans="1:1">
      <c r="A4872" s="16"/>
    </row>
    <row r="4873" spans="1:1">
      <c r="A4873" s="16"/>
    </row>
    <row r="4874" spans="1:1">
      <c r="A4874" s="16"/>
    </row>
    <row r="4875" spans="1:1">
      <c r="A4875" s="16"/>
    </row>
    <row r="4876" spans="1:1">
      <c r="A4876" s="16"/>
    </row>
    <row r="4877" spans="1:1">
      <c r="A4877" s="16"/>
    </row>
    <row r="4878" spans="1:1">
      <c r="A4878" s="16"/>
    </row>
    <row r="4879" spans="1:1">
      <c r="A4879" s="16"/>
    </row>
    <row r="4880" spans="1:1">
      <c r="A4880" s="16"/>
    </row>
    <row r="4881" spans="1:1">
      <c r="A4881" s="16"/>
    </row>
    <row r="4882" spans="1:1">
      <c r="A4882" s="16"/>
    </row>
    <row r="4883" spans="1:1">
      <c r="A4883" s="16"/>
    </row>
    <row r="4884" spans="1:1">
      <c r="A4884" s="16"/>
    </row>
    <row r="4885" spans="1:1">
      <c r="A4885" s="16"/>
    </row>
    <row r="4886" spans="1:1">
      <c r="A4886" s="16"/>
    </row>
    <row r="4887" spans="1:1">
      <c r="A4887" s="16"/>
    </row>
    <row r="4888" spans="1:1">
      <c r="A4888" s="16"/>
    </row>
    <row r="4889" spans="1:1">
      <c r="A4889" s="16"/>
    </row>
    <row r="4890" spans="1:1">
      <c r="A4890" s="16"/>
    </row>
    <row r="4891" spans="1:1">
      <c r="A4891" s="16"/>
    </row>
    <row r="4892" spans="1:1">
      <c r="A4892" s="16"/>
    </row>
    <row r="4893" spans="1:1">
      <c r="A4893" s="16"/>
    </row>
    <row r="4894" spans="1:1">
      <c r="A4894" s="16"/>
    </row>
    <row r="4895" spans="1:1">
      <c r="A4895" s="16"/>
    </row>
    <row r="4896" spans="1:1">
      <c r="A4896" s="16"/>
    </row>
    <row r="4897" spans="1:1">
      <c r="A4897" s="16"/>
    </row>
    <row r="4898" spans="1:1">
      <c r="A4898" s="16"/>
    </row>
    <row r="4899" spans="1:1">
      <c r="A4899" s="16"/>
    </row>
    <row r="4900" spans="1:1">
      <c r="A4900" s="16"/>
    </row>
    <row r="4901" spans="1:1">
      <c r="A4901" s="16"/>
    </row>
    <row r="4902" spans="1:1">
      <c r="A4902" s="16"/>
    </row>
    <row r="4903" spans="1:1">
      <c r="A4903" s="16"/>
    </row>
    <row r="4904" spans="1:1">
      <c r="A4904" s="16"/>
    </row>
    <row r="4905" spans="1:1">
      <c r="A4905" s="16"/>
    </row>
    <row r="4906" spans="1:1">
      <c r="A4906" s="16"/>
    </row>
    <row r="4907" spans="1:1">
      <c r="A4907" s="16"/>
    </row>
    <row r="4908" spans="1:1">
      <c r="A4908" s="16"/>
    </row>
    <row r="4909" spans="1:1">
      <c r="A4909" s="16"/>
    </row>
    <row r="4910" spans="1:1">
      <c r="A4910" s="16"/>
    </row>
    <row r="4911" spans="1:1">
      <c r="A4911" s="16"/>
    </row>
    <row r="4912" spans="1:1">
      <c r="A4912" s="16"/>
    </row>
    <row r="4913" spans="1:1">
      <c r="A4913" s="16"/>
    </row>
    <row r="4914" spans="1:1">
      <c r="A4914" s="16"/>
    </row>
    <row r="4915" spans="1:1">
      <c r="A4915" s="16"/>
    </row>
    <row r="4916" spans="1:1">
      <c r="A4916" s="16"/>
    </row>
    <row r="4917" spans="1:1">
      <c r="A4917" s="16"/>
    </row>
    <row r="4918" spans="1:1">
      <c r="A4918" s="16"/>
    </row>
    <row r="4919" spans="1:1">
      <c r="A4919" s="16"/>
    </row>
    <row r="4920" spans="1:1">
      <c r="A4920" s="16"/>
    </row>
    <row r="4921" spans="1:1">
      <c r="A4921" s="16"/>
    </row>
    <row r="4922" spans="1:1">
      <c r="A4922" s="16"/>
    </row>
    <row r="4923" spans="1:1">
      <c r="A4923" s="16"/>
    </row>
    <row r="4924" spans="1:1">
      <c r="A4924" s="16"/>
    </row>
    <row r="4925" spans="1:1">
      <c r="A4925" s="16"/>
    </row>
    <row r="4926" spans="1:1">
      <c r="A4926" s="16"/>
    </row>
    <row r="4927" spans="1:1">
      <c r="A4927" s="16"/>
    </row>
    <row r="4928" spans="1:1">
      <c r="A4928" s="16"/>
    </row>
    <row r="4929" spans="1:1">
      <c r="A4929" s="16"/>
    </row>
    <row r="4930" spans="1:1">
      <c r="A4930" s="16"/>
    </row>
    <row r="4931" spans="1:1">
      <c r="A4931" s="16"/>
    </row>
    <row r="4932" spans="1:1">
      <c r="A4932" s="16"/>
    </row>
    <row r="4933" spans="1:1">
      <c r="A4933" s="16"/>
    </row>
    <row r="4934" spans="1:1">
      <c r="A4934" s="16"/>
    </row>
    <row r="4935" spans="1:1">
      <c r="A4935" s="16"/>
    </row>
    <row r="4936" spans="1:1">
      <c r="A4936" s="16"/>
    </row>
    <row r="4937" spans="1:1">
      <c r="A4937" s="16"/>
    </row>
    <row r="4938" spans="1:1">
      <c r="A4938" s="16"/>
    </row>
    <row r="4939" spans="1:1">
      <c r="A4939" s="16"/>
    </row>
    <row r="4940" spans="1:1">
      <c r="A4940" s="16"/>
    </row>
    <row r="4941" spans="1:1">
      <c r="A4941" s="16"/>
    </row>
    <row r="4942" spans="1:1">
      <c r="A4942" s="16"/>
    </row>
    <row r="4943" spans="1:1">
      <c r="A4943" s="16"/>
    </row>
    <row r="4944" spans="1:1">
      <c r="A4944" s="16"/>
    </row>
    <row r="4945" spans="1:1">
      <c r="A4945" s="16"/>
    </row>
    <row r="4946" spans="1:1">
      <c r="A4946" s="16"/>
    </row>
    <row r="4947" spans="1:1">
      <c r="A4947" s="16"/>
    </row>
    <row r="4948" spans="1:1">
      <c r="A4948" s="16"/>
    </row>
    <row r="4949" spans="1:1">
      <c r="A4949" s="16"/>
    </row>
    <row r="4950" spans="1:1">
      <c r="A4950" s="16"/>
    </row>
    <row r="4951" spans="1:1">
      <c r="A4951" s="16"/>
    </row>
    <row r="4952" spans="1:1">
      <c r="A4952" s="16"/>
    </row>
    <row r="4953" spans="1:1">
      <c r="A4953" s="16"/>
    </row>
    <row r="4954" spans="1:1">
      <c r="A4954" s="16"/>
    </row>
    <row r="4955" spans="1:1">
      <c r="A4955" s="16"/>
    </row>
    <row r="4956" spans="1:1">
      <c r="A4956" s="16"/>
    </row>
    <row r="4957" spans="1:1">
      <c r="A4957" s="16"/>
    </row>
    <row r="4958" spans="1:1">
      <c r="A4958" s="16"/>
    </row>
    <row r="4959" spans="1:1">
      <c r="A4959" s="16"/>
    </row>
    <row r="4960" spans="1:1">
      <c r="A4960" s="16"/>
    </row>
    <row r="4961" spans="1:1">
      <c r="A4961" s="16"/>
    </row>
    <row r="4962" spans="1:1">
      <c r="A4962" s="16"/>
    </row>
    <row r="4963" spans="1:1">
      <c r="A4963" s="16"/>
    </row>
    <row r="4964" spans="1:1">
      <c r="A4964" s="16"/>
    </row>
    <row r="4965" spans="1:1">
      <c r="A4965" s="16"/>
    </row>
    <row r="4966" spans="1:1">
      <c r="A4966" s="16"/>
    </row>
    <row r="4967" spans="1:1">
      <c r="A4967" s="16"/>
    </row>
    <row r="4968" spans="1:1">
      <c r="A4968" s="16"/>
    </row>
    <row r="4969" spans="1:1">
      <c r="A4969" s="16"/>
    </row>
    <row r="4970" spans="1:1">
      <c r="A4970" s="16"/>
    </row>
    <row r="4971" spans="1:1">
      <c r="A4971" s="16"/>
    </row>
    <row r="4972" spans="1:1">
      <c r="A4972" s="16"/>
    </row>
    <row r="4973" spans="1:1">
      <c r="A4973" s="16"/>
    </row>
    <row r="4974" spans="1:1">
      <c r="A4974" s="16"/>
    </row>
    <row r="4975" spans="1:1">
      <c r="A4975" s="16"/>
    </row>
    <row r="4976" spans="1:1">
      <c r="A4976" s="16"/>
    </row>
    <row r="4977" spans="1:1">
      <c r="A4977" s="16"/>
    </row>
    <row r="4978" spans="1:1">
      <c r="A4978" s="16"/>
    </row>
    <row r="4979" spans="1:1">
      <c r="A4979" s="16"/>
    </row>
    <row r="4980" spans="1:1">
      <c r="A4980" s="16"/>
    </row>
    <row r="4981" spans="1:1">
      <c r="A4981" s="16"/>
    </row>
    <row r="4982" spans="1:1">
      <c r="A4982" s="16"/>
    </row>
    <row r="4983" spans="1:1">
      <c r="A4983" s="16"/>
    </row>
    <row r="4984" spans="1:1">
      <c r="A4984" s="16"/>
    </row>
    <row r="4985" spans="1:1">
      <c r="A4985" s="16"/>
    </row>
    <row r="4986" spans="1:1">
      <c r="A4986" s="16"/>
    </row>
    <row r="4987" spans="1:1">
      <c r="A4987" s="16"/>
    </row>
    <row r="4988" spans="1:1">
      <c r="A4988" s="16"/>
    </row>
    <row r="4989" spans="1:1">
      <c r="A4989" s="16"/>
    </row>
    <row r="4990" spans="1:1">
      <c r="A4990" s="16"/>
    </row>
    <row r="4991" spans="1:1">
      <c r="A4991" s="16"/>
    </row>
    <row r="4992" spans="1:1">
      <c r="A4992" s="16"/>
    </row>
    <row r="4993" spans="1:1">
      <c r="A4993" s="16"/>
    </row>
    <row r="4994" spans="1:1">
      <c r="A4994" s="16"/>
    </row>
    <row r="4995" spans="1:1">
      <c r="A4995" s="16"/>
    </row>
    <row r="4996" spans="1:1">
      <c r="A4996" s="16"/>
    </row>
    <row r="4997" spans="1:1">
      <c r="A4997" s="16"/>
    </row>
    <row r="4998" spans="1:1">
      <c r="A4998" s="16"/>
    </row>
    <row r="4999" spans="1:1">
      <c r="A4999" s="16"/>
    </row>
    <row r="5000" spans="1:1">
      <c r="A5000" s="16"/>
    </row>
    <row r="5001" spans="1:1">
      <c r="A5001" s="16"/>
    </row>
    <row r="5002" spans="1:1">
      <c r="A5002" s="16"/>
    </row>
    <row r="5003" spans="1:1">
      <c r="A5003" s="16"/>
    </row>
    <row r="5004" spans="1:1">
      <c r="A5004" s="16"/>
    </row>
    <row r="5005" spans="1:1">
      <c r="A5005" s="16"/>
    </row>
    <row r="5006" spans="1:1">
      <c r="A5006" s="16"/>
    </row>
    <row r="5007" spans="1:1">
      <c r="A5007" s="16"/>
    </row>
    <row r="5008" spans="1:1">
      <c r="A5008" s="16"/>
    </row>
    <row r="5009" spans="1:1">
      <c r="A5009" s="16"/>
    </row>
    <row r="5010" spans="1:1">
      <c r="A5010" s="16"/>
    </row>
    <row r="5011" spans="1:1">
      <c r="A5011" s="16"/>
    </row>
    <row r="5012" spans="1:1">
      <c r="A5012" s="16"/>
    </row>
    <row r="5013" spans="1:1">
      <c r="A5013" s="16"/>
    </row>
    <row r="5014" spans="1:1">
      <c r="A5014" s="16"/>
    </row>
    <row r="5015" spans="1:1">
      <c r="A5015" s="16"/>
    </row>
    <row r="5016" spans="1:1">
      <c r="A5016" s="16"/>
    </row>
    <row r="5017" spans="1:1">
      <c r="A5017" s="16"/>
    </row>
    <row r="5018" spans="1:1">
      <c r="A5018" s="16"/>
    </row>
    <row r="5019" spans="1:1">
      <c r="A5019" s="16"/>
    </row>
    <row r="5020" spans="1:1">
      <c r="A5020" s="16"/>
    </row>
    <row r="5021" spans="1:1">
      <c r="A5021" s="16"/>
    </row>
    <row r="5022" spans="1:1">
      <c r="A5022" s="16"/>
    </row>
    <row r="5023" spans="1:1">
      <c r="A5023" s="16"/>
    </row>
    <row r="5024" spans="1:1">
      <c r="A5024" s="16"/>
    </row>
    <row r="5025" spans="1:1">
      <c r="A5025" s="16"/>
    </row>
    <row r="5026" spans="1:1">
      <c r="A5026" s="16"/>
    </row>
    <row r="5027" spans="1:1">
      <c r="A5027" s="16"/>
    </row>
    <row r="5028" spans="1:1">
      <c r="A5028" s="16"/>
    </row>
    <row r="5029" spans="1:1">
      <c r="A5029" s="16"/>
    </row>
    <row r="5030" spans="1:1">
      <c r="A5030" s="16"/>
    </row>
    <row r="5031" spans="1:1">
      <c r="A5031" s="16"/>
    </row>
    <row r="5032" spans="1:1">
      <c r="A5032" s="16"/>
    </row>
    <row r="5033" spans="1:1">
      <c r="A5033" s="16"/>
    </row>
    <row r="5034" spans="1:1">
      <c r="A5034" s="16"/>
    </row>
    <row r="5035" spans="1:1">
      <c r="A5035" s="16"/>
    </row>
    <row r="5036" spans="1:1">
      <c r="A5036" s="16"/>
    </row>
    <row r="5037" spans="1:1">
      <c r="A5037" s="16"/>
    </row>
    <row r="5038" spans="1:1">
      <c r="A5038" s="16"/>
    </row>
    <row r="5039" spans="1:1">
      <c r="A5039" s="16"/>
    </row>
    <row r="5040" spans="1:1">
      <c r="A5040" s="16"/>
    </row>
    <row r="5041" spans="1:1">
      <c r="A5041" s="16"/>
    </row>
    <row r="5042" spans="1:1">
      <c r="A5042" s="16"/>
    </row>
    <row r="5043" spans="1:1">
      <c r="A5043" s="16"/>
    </row>
    <row r="5044" spans="1:1">
      <c r="A5044" s="16"/>
    </row>
    <row r="5045" spans="1:1">
      <c r="A5045" s="16"/>
    </row>
    <row r="5046" spans="1:1">
      <c r="A5046" s="16"/>
    </row>
    <row r="5047" spans="1:1">
      <c r="A5047" s="16"/>
    </row>
    <row r="5048" spans="1:1">
      <c r="A5048" s="16"/>
    </row>
    <row r="5049" spans="1:1">
      <c r="A5049" s="16"/>
    </row>
    <row r="5050" spans="1:1">
      <c r="A5050" s="16"/>
    </row>
    <row r="5051" spans="1:1">
      <c r="A5051" s="16"/>
    </row>
    <row r="5052" spans="1:1">
      <c r="A5052" s="16"/>
    </row>
    <row r="5053" spans="1:1">
      <c r="A5053" s="16"/>
    </row>
    <row r="5054" spans="1:1">
      <c r="A5054" s="16"/>
    </row>
    <row r="5055" spans="1:1">
      <c r="A5055" s="16"/>
    </row>
    <row r="5056" spans="1:1">
      <c r="A5056" s="16"/>
    </row>
    <row r="5057" spans="1:1">
      <c r="A5057" s="16"/>
    </row>
    <row r="5058" spans="1:1">
      <c r="A5058" s="16"/>
    </row>
    <row r="5059" spans="1:1">
      <c r="A5059" s="16"/>
    </row>
    <row r="5060" spans="1:1">
      <c r="A5060" s="16"/>
    </row>
    <row r="5061" spans="1:1">
      <c r="A5061" s="16"/>
    </row>
    <row r="5062" spans="1:1">
      <c r="A5062" s="16"/>
    </row>
    <row r="5063" spans="1:1">
      <c r="A5063" s="16"/>
    </row>
    <row r="5064" spans="1:1">
      <c r="A5064" s="16"/>
    </row>
    <row r="5065" spans="1:1">
      <c r="A5065" s="16"/>
    </row>
    <row r="5066" spans="1:1">
      <c r="A5066" s="16"/>
    </row>
    <row r="5067" spans="1:1">
      <c r="A5067" s="16"/>
    </row>
    <row r="5068" spans="1:1">
      <c r="A5068" s="16"/>
    </row>
    <row r="5069" spans="1:1">
      <c r="A5069" s="16"/>
    </row>
    <row r="5070" spans="1:1">
      <c r="A5070" s="16"/>
    </row>
    <row r="5071" spans="1:1">
      <c r="A5071" s="16"/>
    </row>
    <row r="5072" spans="1:1">
      <c r="A5072" s="16"/>
    </row>
    <row r="5073" spans="1:1">
      <c r="A5073" s="16"/>
    </row>
    <row r="5074" spans="1:1">
      <c r="A5074" s="16"/>
    </row>
    <row r="5075" spans="1:1">
      <c r="A5075" s="16"/>
    </row>
    <row r="5076" spans="1:1">
      <c r="A5076" s="16"/>
    </row>
    <row r="5077" spans="1:1">
      <c r="A5077" s="16"/>
    </row>
    <row r="5078" spans="1:1">
      <c r="A5078" s="16"/>
    </row>
    <row r="5079" spans="1:1">
      <c r="A5079" s="16"/>
    </row>
    <row r="5080" spans="1:1">
      <c r="A5080" s="16"/>
    </row>
    <row r="5081" spans="1:1">
      <c r="A5081" s="16"/>
    </row>
    <row r="5082" spans="1:1">
      <c r="A5082" s="16"/>
    </row>
    <row r="5083" spans="1:1">
      <c r="A5083" s="16"/>
    </row>
    <row r="5084" spans="1:1">
      <c r="A5084" s="16"/>
    </row>
    <row r="5085" spans="1:1">
      <c r="A5085" s="16"/>
    </row>
    <row r="5086" spans="1:1">
      <c r="A5086" s="16"/>
    </row>
    <row r="5087" spans="1:1">
      <c r="A5087" s="16"/>
    </row>
    <row r="5088" spans="1:1">
      <c r="A5088" s="16"/>
    </row>
    <row r="5089" spans="1:1">
      <c r="A5089" s="16"/>
    </row>
    <row r="5090" spans="1:1">
      <c r="A5090" s="16"/>
    </row>
    <row r="5091" spans="1:1">
      <c r="A5091" s="16"/>
    </row>
    <row r="5092" spans="1:1">
      <c r="A5092" s="16"/>
    </row>
    <row r="5093" spans="1:1">
      <c r="A5093" s="16"/>
    </row>
    <row r="5094" spans="1:1">
      <c r="A5094" s="16"/>
    </row>
    <row r="5095" spans="1:1">
      <c r="A5095" s="16"/>
    </row>
    <row r="5096" spans="1:1">
      <c r="A5096" s="16"/>
    </row>
    <row r="5097" spans="1:1">
      <c r="A5097" s="16"/>
    </row>
    <row r="5098" spans="1:1">
      <c r="A5098" s="16"/>
    </row>
    <row r="5099" spans="1:1">
      <c r="A5099" s="16"/>
    </row>
    <row r="5100" spans="1:1">
      <c r="A5100" s="16"/>
    </row>
    <row r="5101" spans="1:1">
      <c r="A5101" s="16"/>
    </row>
    <row r="5102" spans="1:1">
      <c r="A5102" s="16"/>
    </row>
    <row r="5103" spans="1:1">
      <c r="A5103" s="16"/>
    </row>
    <row r="5104" spans="1:1">
      <c r="A5104" s="16"/>
    </row>
    <row r="5105" spans="1:1">
      <c r="A5105" s="16"/>
    </row>
    <row r="5106" spans="1:1">
      <c r="A5106" s="16"/>
    </row>
    <row r="5107" spans="1:1">
      <c r="A5107" s="16"/>
    </row>
    <row r="5108" spans="1:1">
      <c r="A5108" s="16"/>
    </row>
    <row r="5109" spans="1:1">
      <c r="A5109" s="16"/>
    </row>
    <row r="5110" spans="1:1">
      <c r="A5110" s="16"/>
    </row>
    <row r="5111" spans="1:1">
      <c r="A5111" s="16"/>
    </row>
    <row r="5112" spans="1:1">
      <c r="A5112" s="16"/>
    </row>
    <row r="5113" spans="1:1">
      <c r="A5113" s="16"/>
    </row>
    <row r="5114" spans="1:1">
      <c r="A5114" s="16"/>
    </row>
    <row r="5115" spans="1:1">
      <c r="A5115" s="16"/>
    </row>
    <row r="5116" spans="1:1">
      <c r="A5116" s="16"/>
    </row>
    <row r="5117" spans="1:1">
      <c r="A5117" s="16"/>
    </row>
    <row r="5118" spans="1:1">
      <c r="A5118" s="16"/>
    </row>
    <row r="5119" spans="1:1">
      <c r="A5119" s="16"/>
    </row>
    <row r="5120" spans="1:1">
      <c r="A5120" s="16"/>
    </row>
    <row r="5121" spans="1:1">
      <c r="A5121" s="16"/>
    </row>
    <row r="5122" spans="1:1">
      <c r="A5122" s="16"/>
    </row>
    <row r="5123" spans="1:1">
      <c r="A5123" s="16"/>
    </row>
    <row r="5124" spans="1:1">
      <c r="A5124" s="16"/>
    </row>
    <row r="5125" spans="1:1">
      <c r="A5125" s="16"/>
    </row>
    <row r="5126" spans="1:1">
      <c r="A5126" s="16"/>
    </row>
    <row r="5127" spans="1:1">
      <c r="A5127" s="16"/>
    </row>
    <row r="5128" spans="1:1">
      <c r="A5128" s="16"/>
    </row>
    <row r="5129" spans="1:1">
      <c r="A5129" s="16"/>
    </row>
    <row r="5130" spans="1:1">
      <c r="A5130" s="16"/>
    </row>
    <row r="5131" spans="1:1">
      <c r="A5131" s="16"/>
    </row>
    <row r="5132" spans="1:1">
      <c r="A5132" s="16"/>
    </row>
    <row r="5133" spans="1:1">
      <c r="A5133" s="16"/>
    </row>
    <row r="5134" spans="1:1">
      <c r="A5134" s="16"/>
    </row>
    <row r="5135" spans="1:1">
      <c r="A5135" s="16"/>
    </row>
    <row r="5136" spans="1:1">
      <c r="A5136" s="16"/>
    </row>
    <row r="5137" spans="1:1">
      <c r="A5137" s="16"/>
    </row>
    <row r="5138" spans="1:1">
      <c r="A5138" s="16"/>
    </row>
    <row r="5139" spans="1:1">
      <c r="A5139" s="16"/>
    </row>
    <row r="5140" spans="1:1">
      <c r="A5140" s="16"/>
    </row>
    <row r="5141" spans="1:1">
      <c r="A5141" s="16"/>
    </row>
    <row r="5142" spans="1:1">
      <c r="A5142" s="16"/>
    </row>
    <row r="5143" spans="1:1">
      <c r="A5143" s="16"/>
    </row>
    <row r="5144" spans="1:1">
      <c r="A5144" s="16"/>
    </row>
    <row r="5145" spans="1:1">
      <c r="A5145" s="16"/>
    </row>
    <row r="5146" spans="1:1">
      <c r="A5146" s="16"/>
    </row>
    <row r="5147" spans="1:1">
      <c r="A5147" s="16"/>
    </row>
    <row r="5148" spans="1:1">
      <c r="A5148" s="16"/>
    </row>
    <row r="5149" spans="1:1">
      <c r="A5149" s="16"/>
    </row>
    <row r="5150" spans="1:1">
      <c r="A5150" s="16"/>
    </row>
    <row r="5151" spans="1:1">
      <c r="A5151" s="16"/>
    </row>
    <row r="5152" spans="1:1">
      <c r="A5152" s="16"/>
    </row>
    <row r="5153" spans="1:1">
      <c r="A5153" s="16"/>
    </row>
    <row r="5154" spans="1:1">
      <c r="A5154" s="16"/>
    </row>
    <row r="5155" spans="1:1">
      <c r="A5155" s="16"/>
    </row>
    <row r="5156" spans="1:1">
      <c r="A5156" s="16"/>
    </row>
    <row r="5157" spans="1:1">
      <c r="A5157" s="16"/>
    </row>
    <row r="5158" spans="1:1">
      <c r="A5158" s="16"/>
    </row>
    <row r="5159" spans="1:1">
      <c r="A5159" s="16"/>
    </row>
    <row r="5160" spans="1:1">
      <c r="A5160" s="16"/>
    </row>
    <row r="5161" spans="1:1">
      <c r="A5161" s="16"/>
    </row>
    <row r="5162" spans="1:1">
      <c r="A5162" s="16"/>
    </row>
    <row r="5163" spans="1:1">
      <c r="A5163" s="16"/>
    </row>
    <row r="5164" spans="1:1">
      <c r="A5164" s="16"/>
    </row>
    <row r="5165" spans="1:1">
      <c r="A5165" s="16"/>
    </row>
    <row r="5166" spans="1:1">
      <c r="A5166" s="16"/>
    </row>
    <row r="5167" spans="1:1">
      <c r="A5167" s="16"/>
    </row>
    <row r="5168" spans="1:1">
      <c r="A5168" s="16"/>
    </row>
    <row r="5169" spans="1:1">
      <c r="A5169" s="16"/>
    </row>
    <row r="5170" spans="1:1">
      <c r="A5170" s="16"/>
    </row>
    <row r="5171" spans="1:1">
      <c r="A5171" s="16"/>
    </row>
    <row r="5172" spans="1:1">
      <c r="A5172" s="16"/>
    </row>
    <row r="5173" spans="1:1">
      <c r="A5173" s="16"/>
    </row>
    <row r="5174" spans="1:1">
      <c r="A5174" s="16"/>
    </row>
    <row r="5175" spans="1:1">
      <c r="A5175" s="16"/>
    </row>
    <row r="5176" spans="1:1">
      <c r="A5176" s="16"/>
    </row>
    <row r="5177" spans="1:1">
      <c r="A5177" s="16"/>
    </row>
    <row r="5178" spans="1:1">
      <c r="A5178" s="16"/>
    </row>
    <row r="5179" spans="1:1">
      <c r="A5179" s="16"/>
    </row>
    <row r="5180" spans="1:1">
      <c r="A5180" s="16"/>
    </row>
    <row r="5181" spans="1:1">
      <c r="A5181" s="16"/>
    </row>
    <row r="5182" spans="1:1">
      <c r="A5182" s="16"/>
    </row>
    <row r="5183" spans="1:1">
      <c r="A5183" s="16"/>
    </row>
    <row r="5184" spans="1:1">
      <c r="A5184" s="16"/>
    </row>
    <row r="5185" spans="1:1">
      <c r="A5185" s="16"/>
    </row>
    <row r="5186" spans="1:1">
      <c r="A5186" s="16"/>
    </row>
    <row r="5187" spans="1:1">
      <c r="A5187" s="16"/>
    </row>
    <row r="5188" spans="1:1">
      <c r="A5188" s="16"/>
    </row>
    <row r="5189" spans="1:1">
      <c r="A5189" s="16"/>
    </row>
    <row r="5190" spans="1:1">
      <c r="A5190" s="16"/>
    </row>
    <row r="5191" spans="1:1">
      <c r="A5191" s="16"/>
    </row>
    <row r="5192" spans="1:1">
      <c r="A5192" s="16"/>
    </row>
    <row r="5193" spans="1:1">
      <c r="A5193" s="16"/>
    </row>
    <row r="5194" spans="1:1">
      <c r="A5194" s="16"/>
    </row>
    <row r="5195" spans="1:1">
      <c r="A5195" s="16"/>
    </row>
    <row r="5196" spans="1:1">
      <c r="A5196" s="16"/>
    </row>
    <row r="5197" spans="1:1">
      <c r="A5197" s="16"/>
    </row>
    <row r="5198" spans="1:1">
      <c r="A5198" s="16"/>
    </row>
    <row r="5199" spans="1:1">
      <c r="A5199" s="16"/>
    </row>
    <row r="5200" spans="1:1">
      <c r="A5200" s="16"/>
    </row>
    <row r="5201" spans="1:1">
      <c r="A5201" s="16"/>
    </row>
    <row r="5202" spans="1:1">
      <c r="A5202" s="16"/>
    </row>
    <row r="5203" spans="1:1">
      <c r="A5203" s="16"/>
    </row>
    <row r="5204" spans="1:1">
      <c r="A5204" s="16"/>
    </row>
    <row r="5205" spans="1:1">
      <c r="A5205" s="16"/>
    </row>
    <row r="5206" spans="1:1">
      <c r="A5206" s="16"/>
    </row>
    <row r="5207" spans="1:1">
      <c r="A5207" s="16"/>
    </row>
    <row r="5208" spans="1:1">
      <c r="A5208" s="16"/>
    </row>
    <row r="5209" spans="1:1">
      <c r="A5209" s="16"/>
    </row>
    <row r="5210" spans="1:1">
      <c r="A5210" s="16"/>
    </row>
    <row r="5211" spans="1:1">
      <c r="A5211" s="16"/>
    </row>
    <row r="5212" spans="1:1">
      <c r="A5212" s="16"/>
    </row>
    <row r="5213" spans="1:1">
      <c r="A5213" s="16"/>
    </row>
    <row r="5214" spans="1:1">
      <c r="A5214" s="16"/>
    </row>
    <row r="5215" spans="1:1">
      <c r="A5215" s="16"/>
    </row>
    <row r="5216" spans="1:1">
      <c r="A5216" s="16"/>
    </row>
    <row r="5217" spans="1:1">
      <c r="A5217" s="16"/>
    </row>
    <row r="5218" spans="1:1">
      <c r="A5218" s="16"/>
    </row>
    <row r="5219" spans="1:1">
      <c r="A5219" s="16"/>
    </row>
    <row r="5220" spans="1:1">
      <c r="A5220" s="16"/>
    </row>
    <row r="5221" spans="1:1">
      <c r="A5221" s="16"/>
    </row>
    <row r="5222" spans="1:1">
      <c r="A5222" s="16"/>
    </row>
    <row r="5223" spans="1:1">
      <c r="A5223" s="16"/>
    </row>
    <row r="5224" spans="1:1">
      <c r="A5224" s="16"/>
    </row>
    <row r="5225" spans="1:1">
      <c r="A5225" s="16"/>
    </row>
    <row r="5226" spans="1:1">
      <c r="A5226" s="16"/>
    </row>
    <row r="5227" spans="1:1">
      <c r="A5227" s="16"/>
    </row>
    <row r="5228" spans="1:1">
      <c r="A5228" s="16"/>
    </row>
    <row r="5229" spans="1:1">
      <c r="A5229" s="16"/>
    </row>
    <row r="5230" spans="1:1">
      <c r="A5230" s="16"/>
    </row>
    <row r="5231" spans="1:1">
      <c r="A5231" s="16"/>
    </row>
    <row r="5232" spans="1:1">
      <c r="A5232" s="16"/>
    </row>
    <row r="5233" spans="1:1">
      <c r="A5233" s="16"/>
    </row>
    <row r="5234" spans="1:1">
      <c r="A5234" s="16"/>
    </row>
    <row r="5235" spans="1:1">
      <c r="A5235" s="16"/>
    </row>
    <row r="5236" spans="1:1">
      <c r="A5236" s="16"/>
    </row>
    <row r="5237" spans="1:1">
      <c r="A5237" s="16"/>
    </row>
    <row r="5238" spans="1:1">
      <c r="A5238" s="16"/>
    </row>
    <row r="5239" spans="1:1">
      <c r="A5239" s="16"/>
    </row>
    <row r="5240" spans="1:1">
      <c r="A5240" s="16"/>
    </row>
    <row r="5241" spans="1:1">
      <c r="A5241" s="16"/>
    </row>
    <row r="5242" spans="1:1">
      <c r="A5242" s="16"/>
    </row>
    <row r="5243" spans="1:1">
      <c r="A5243" s="16"/>
    </row>
    <row r="5244" spans="1:1">
      <c r="A5244" s="16"/>
    </row>
    <row r="5245" spans="1:1">
      <c r="A5245" s="16"/>
    </row>
    <row r="5246" spans="1:1">
      <c r="A5246" s="16"/>
    </row>
    <row r="5247" spans="1:1">
      <c r="A5247" s="16"/>
    </row>
    <row r="5248" spans="1:1">
      <c r="A5248" s="16"/>
    </row>
    <row r="5249" spans="1:1">
      <c r="A5249" s="16"/>
    </row>
    <row r="5250" spans="1:1">
      <c r="A5250" s="16"/>
    </row>
    <row r="5251" spans="1:1">
      <c r="A5251" s="16"/>
    </row>
    <row r="5252" spans="1:1">
      <c r="A5252" s="16"/>
    </row>
    <row r="5253" spans="1:1">
      <c r="A5253" s="16"/>
    </row>
    <row r="5254" spans="1:1">
      <c r="A5254" s="16"/>
    </row>
    <row r="5255" spans="1:1">
      <c r="A5255" s="16"/>
    </row>
    <row r="5256" spans="1:1">
      <c r="A5256" s="16"/>
    </row>
    <row r="5257" spans="1:1">
      <c r="A5257" s="16"/>
    </row>
    <row r="5258" spans="1:1">
      <c r="A5258" s="16"/>
    </row>
    <row r="5259" spans="1:1">
      <c r="A5259" s="16"/>
    </row>
    <row r="5260" spans="1:1">
      <c r="A5260" s="16"/>
    </row>
    <row r="5261" spans="1:1">
      <c r="A5261" s="16"/>
    </row>
    <row r="5262" spans="1:1">
      <c r="A5262" s="16"/>
    </row>
    <row r="5263" spans="1:1">
      <c r="A5263" s="16"/>
    </row>
    <row r="5264" spans="1:1">
      <c r="A5264" s="16"/>
    </row>
    <row r="5265" spans="1:1">
      <c r="A5265" s="16"/>
    </row>
    <row r="5266" spans="1:1">
      <c r="A5266" s="16"/>
    </row>
    <row r="5267" spans="1:1">
      <c r="A5267" s="16"/>
    </row>
    <row r="5268" spans="1:1">
      <c r="A5268" s="16"/>
    </row>
    <row r="5269" spans="1:1">
      <c r="A5269" s="16"/>
    </row>
    <row r="5270" spans="1:1">
      <c r="A5270" s="16"/>
    </row>
    <row r="5271" spans="1:1">
      <c r="A5271" s="16"/>
    </row>
    <row r="5272" spans="1:1">
      <c r="A5272" s="16"/>
    </row>
    <row r="5273" spans="1:1">
      <c r="A5273" s="16"/>
    </row>
    <row r="5274" spans="1:1">
      <c r="A5274" s="16"/>
    </row>
    <row r="5275" spans="1:1">
      <c r="A5275" s="16"/>
    </row>
    <row r="5276" spans="1:1">
      <c r="A5276" s="16"/>
    </row>
    <row r="5277" spans="1:1">
      <c r="A5277" s="16"/>
    </row>
    <row r="5278" spans="1:1">
      <c r="A5278" s="16"/>
    </row>
    <row r="5279" spans="1:1">
      <c r="A5279" s="16"/>
    </row>
    <row r="5280" spans="1:1">
      <c r="A5280" s="16"/>
    </row>
    <row r="5281" spans="1:1">
      <c r="A5281" s="16"/>
    </row>
    <row r="5282" spans="1:1">
      <c r="A5282" s="16"/>
    </row>
    <row r="5283" spans="1:1">
      <c r="A5283" s="16"/>
    </row>
    <row r="5284" spans="1:1">
      <c r="A5284" s="16"/>
    </row>
    <row r="5285" spans="1:1">
      <c r="A5285" s="16"/>
    </row>
    <row r="5286" spans="1:1">
      <c r="A5286" s="16"/>
    </row>
    <row r="5287" spans="1:1">
      <c r="A5287" s="16"/>
    </row>
    <row r="5288" spans="1:1">
      <c r="A5288" s="16"/>
    </row>
    <row r="5289" spans="1:1">
      <c r="A5289" s="16"/>
    </row>
    <row r="5290" spans="1:1">
      <c r="A5290" s="16"/>
    </row>
    <row r="5291" spans="1:1">
      <c r="A5291" s="16"/>
    </row>
    <row r="5292" spans="1:1">
      <c r="A5292" s="16"/>
    </row>
    <row r="5293" spans="1:1">
      <c r="A5293" s="16"/>
    </row>
    <row r="5294" spans="1:1">
      <c r="A5294" s="16"/>
    </row>
    <row r="5295" spans="1:1">
      <c r="A5295" s="16"/>
    </row>
    <row r="5296" spans="1:1">
      <c r="A5296" s="16"/>
    </row>
    <row r="5297" spans="1:1">
      <c r="A5297" s="16"/>
    </row>
    <row r="5298" spans="1:1">
      <c r="A5298" s="16"/>
    </row>
    <row r="5299" spans="1:1">
      <c r="A5299" s="16"/>
    </row>
    <row r="5300" spans="1:1">
      <c r="A5300" s="16"/>
    </row>
    <row r="5301" spans="1:1">
      <c r="A5301" s="16"/>
    </row>
    <row r="5302" spans="1:1">
      <c r="A5302" s="16"/>
    </row>
    <row r="5303" spans="1:1">
      <c r="A5303" s="16"/>
    </row>
    <row r="5304" spans="1:1">
      <c r="A5304" s="16"/>
    </row>
    <row r="5305" spans="1:1">
      <c r="A5305" s="16"/>
    </row>
    <row r="5306" spans="1:1">
      <c r="A5306" s="16"/>
    </row>
    <row r="5307" spans="1:1">
      <c r="A5307" s="16"/>
    </row>
    <row r="5308" spans="1:1">
      <c r="A5308" s="16"/>
    </row>
    <row r="5309" spans="1:1">
      <c r="A5309" s="16"/>
    </row>
    <row r="5310" spans="1:1">
      <c r="A5310" s="16"/>
    </row>
    <row r="5311" spans="1:1">
      <c r="A5311" s="16"/>
    </row>
    <row r="5312" spans="1:1">
      <c r="A5312" s="16"/>
    </row>
    <row r="5313" spans="1:1">
      <c r="A5313" s="16"/>
    </row>
    <row r="5314" spans="1:1">
      <c r="A5314" s="16"/>
    </row>
    <row r="5315" spans="1:1">
      <c r="A5315" s="16"/>
    </row>
    <row r="5316" spans="1:1">
      <c r="A5316" s="16"/>
    </row>
    <row r="5317" spans="1:1">
      <c r="A5317" s="16"/>
    </row>
    <row r="5318" spans="1:1">
      <c r="A5318" s="16"/>
    </row>
    <row r="5319" spans="1:1">
      <c r="A5319" s="16"/>
    </row>
    <row r="5320" spans="1:1">
      <c r="A5320" s="16"/>
    </row>
    <row r="5321" spans="1:1">
      <c r="A5321" s="16"/>
    </row>
    <row r="5322" spans="1:1">
      <c r="A5322" s="16"/>
    </row>
    <row r="5323" spans="1:1">
      <c r="A5323" s="16"/>
    </row>
    <row r="5324" spans="1:1">
      <c r="A5324" s="16"/>
    </row>
    <row r="5325" spans="1:1">
      <c r="A5325" s="16"/>
    </row>
    <row r="5326" spans="1:1">
      <c r="A5326" s="16"/>
    </row>
    <row r="5327" spans="1:1">
      <c r="A5327" s="16"/>
    </row>
    <row r="5328" spans="1:1">
      <c r="A5328" s="16"/>
    </row>
    <row r="5329" spans="1:1">
      <c r="A5329" s="16"/>
    </row>
    <row r="5330" spans="1:1">
      <c r="A5330" s="16"/>
    </row>
    <row r="5331" spans="1:1">
      <c r="A5331" s="16"/>
    </row>
    <row r="5332" spans="1:1">
      <c r="A5332" s="16"/>
    </row>
    <row r="5333" spans="1:1">
      <c r="A5333" s="16"/>
    </row>
    <row r="5334" spans="1:1">
      <c r="A5334" s="16"/>
    </row>
    <row r="5335" spans="1:1">
      <c r="A5335" s="16"/>
    </row>
    <row r="5336" spans="1:1">
      <c r="A5336" s="16"/>
    </row>
    <row r="5337" spans="1:1">
      <c r="A5337" s="16"/>
    </row>
    <row r="5338" spans="1:1">
      <c r="A5338" s="16"/>
    </row>
    <row r="5339" spans="1:1">
      <c r="A5339" s="16"/>
    </row>
    <row r="5340" spans="1:1">
      <c r="A5340" s="16"/>
    </row>
    <row r="5341" spans="1:1">
      <c r="A5341" s="16"/>
    </row>
    <row r="5342" spans="1:1">
      <c r="A5342" s="16"/>
    </row>
    <row r="5343" spans="1:1">
      <c r="A5343" s="16"/>
    </row>
    <row r="5344" spans="1:1">
      <c r="A5344" s="16"/>
    </row>
    <row r="5345" spans="1:1">
      <c r="A5345" s="16"/>
    </row>
    <row r="5346" spans="1:1">
      <c r="A5346" s="16"/>
    </row>
    <row r="5347" spans="1:1">
      <c r="A5347" s="16"/>
    </row>
    <row r="5348" spans="1:1">
      <c r="A5348" s="16"/>
    </row>
    <row r="5349" spans="1:1">
      <c r="A5349" s="16"/>
    </row>
    <row r="5350" spans="1:1">
      <c r="A5350" s="16"/>
    </row>
    <row r="5351" spans="1:1">
      <c r="A5351" s="16"/>
    </row>
    <row r="5352" spans="1:1">
      <c r="A5352" s="16"/>
    </row>
    <row r="5353" spans="1:1">
      <c r="A5353" s="16"/>
    </row>
    <row r="5354" spans="1:1">
      <c r="A5354" s="16"/>
    </row>
    <row r="5355" spans="1:1">
      <c r="A5355" s="16"/>
    </row>
    <row r="5356" spans="1:1">
      <c r="A5356" s="16"/>
    </row>
    <row r="5357" spans="1:1">
      <c r="A5357" s="16"/>
    </row>
    <row r="5358" spans="1:1">
      <c r="A5358" s="16"/>
    </row>
    <row r="5359" spans="1:1">
      <c r="A5359" s="16"/>
    </row>
    <row r="5360" spans="1:1">
      <c r="A5360" s="16"/>
    </row>
    <row r="5361" spans="1:1">
      <c r="A5361" s="16"/>
    </row>
    <row r="5362" spans="1:1">
      <c r="A5362" s="16"/>
    </row>
    <row r="5363" spans="1:1">
      <c r="A5363" s="16"/>
    </row>
    <row r="5364" spans="1:1">
      <c r="A5364" s="16"/>
    </row>
    <row r="5365" spans="1:1">
      <c r="A5365" s="16"/>
    </row>
    <row r="5366" spans="1:1">
      <c r="A5366" s="16"/>
    </row>
    <row r="5367" spans="1:1">
      <c r="A5367" s="16"/>
    </row>
    <row r="5368" spans="1:1">
      <c r="A5368" s="16"/>
    </row>
    <row r="5369" spans="1:1">
      <c r="A5369" s="16"/>
    </row>
    <row r="5370" spans="1:1">
      <c r="A5370" s="16"/>
    </row>
    <row r="5371" spans="1:1">
      <c r="A5371" s="16"/>
    </row>
    <row r="5372" spans="1:1">
      <c r="A5372" s="16"/>
    </row>
    <row r="5373" spans="1:1">
      <c r="A5373" s="16"/>
    </row>
    <row r="5374" spans="1:1">
      <c r="A5374" s="16"/>
    </row>
    <row r="5375" spans="1:1">
      <c r="A5375" s="16"/>
    </row>
    <row r="5376" spans="1:1">
      <c r="A5376" s="16"/>
    </row>
    <row r="5377" spans="1:1">
      <c r="A5377" s="16"/>
    </row>
    <row r="5378" spans="1:1">
      <c r="A5378" s="16"/>
    </row>
    <row r="5379" spans="1:1">
      <c r="A5379" s="16"/>
    </row>
    <row r="5380" spans="1:1">
      <c r="A5380" s="16"/>
    </row>
    <row r="5381" spans="1:1">
      <c r="A5381" s="16"/>
    </row>
    <row r="5382" spans="1:1">
      <c r="A5382" s="16"/>
    </row>
    <row r="5383" spans="1:1">
      <c r="A5383" s="16"/>
    </row>
    <row r="5384" spans="1:1">
      <c r="A5384" s="16"/>
    </row>
    <row r="5385" spans="1:1">
      <c r="A5385" s="16"/>
    </row>
    <row r="5386" spans="1:1">
      <c r="A5386" s="16"/>
    </row>
    <row r="5387" spans="1:1">
      <c r="A5387" s="16"/>
    </row>
    <row r="5388" spans="1:1">
      <c r="A5388" s="16"/>
    </row>
    <row r="5389" spans="1:1">
      <c r="A5389" s="16"/>
    </row>
    <row r="5390" spans="1:1">
      <c r="A5390" s="16"/>
    </row>
    <row r="5391" spans="1:1">
      <c r="A5391" s="16"/>
    </row>
    <row r="5392" spans="1:1">
      <c r="A5392" s="16"/>
    </row>
    <row r="5393" spans="1:1">
      <c r="A5393" s="16"/>
    </row>
    <row r="5394" spans="1:1">
      <c r="A5394" s="16"/>
    </row>
    <row r="5395" spans="1:1">
      <c r="A5395" s="16"/>
    </row>
    <row r="5396" spans="1:1">
      <c r="A5396" s="16"/>
    </row>
    <row r="5397" spans="1:1">
      <c r="A5397" s="16"/>
    </row>
    <row r="5398" spans="1:1">
      <c r="A5398" s="16"/>
    </row>
    <row r="5399" spans="1:1">
      <c r="A5399" s="16"/>
    </row>
    <row r="5400" spans="1:1">
      <c r="A5400" s="16"/>
    </row>
    <row r="5401" spans="1:1">
      <c r="A5401" s="16"/>
    </row>
    <row r="5402" spans="1:1">
      <c r="A5402" s="16"/>
    </row>
    <row r="5403" spans="1:1">
      <c r="A5403" s="16"/>
    </row>
    <row r="5404" spans="1:1">
      <c r="A5404" s="16"/>
    </row>
    <row r="5405" spans="1:1">
      <c r="A5405" s="16"/>
    </row>
    <row r="5406" spans="1:1">
      <c r="A5406" s="16"/>
    </row>
    <row r="5407" spans="1:1">
      <c r="A5407" s="16"/>
    </row>
    <row r="5408" spans="1:1">
      <c r="A5408" s="16"/>
    </row>
    <row r="5409" spans="1:1">
      <c r="A5409" s="16"/>
    </row>
    <row r="5410" spans="1:1">
      <c r="A5410" s="16"/>
    </row>
    <row r="5411" spans="1:1">
      <c r="A5411" s="16"/>
    </row>
    <row r="5412" spans="1:1">
      <c r="A5412" s="16"/>
    </row>
    <row r="5413" spans="1:1">
      <c r="A5413" s="16"/>
    </row>
    <row r="5414" spans="1:1">
      <c r="A5414" s="16"/>
    </row>
    <row r="5415" spans="1:1">
      <c r="A5415" s="16"/>
    </row>
    <row r="5416" spans="1:1">
      <c r="A5416" s="16"/>
    </row>
    <row r="5417" spans="1:1">
      <c r="A5417" s="16"/>
    </row>
    <row r="5418" spans="1:1">
      <c r="A5418" s="16"/>
    </row>
    <row r="5419" spans="1:1">
      <c r="A5419" s="16"/>
    </row>
    <row r="5420" spans="1:1">
      <c r="A5420" s="16"/>
    </row>
    <row r="5421" spans="1:1">
      <c r="A5421" s="16"/>
    </row>
    <row r="5422" spans="1:1">
      <c r="A5422" s="16"/>
    </row>
    <row r="5423" spans="1:1">
      <c r="A5423" s="16"/>
    </row>
    <row r="5424" spans="1:1">
      <c r="A5424" s="16"/>
    </row>
    <row r="5425" spans="1:1">
      <c r="A5425" s="16"/>
    </row>
    <row r="5426" spans="1:1">
      <c r="A5426" s="16"/>
    </row>
    <row r="5427" spans="1:1">
      <c r="A5427" s="16"/>
    </row>
    <row r="5428" spans="1:1">
      <c r="A5428" s="16"/>
    </row>
    <row r="5429" spans="1:1">
      <c r="A5429" s="16"/>
    </row>
    <row r="5430" spans="1:1">
      <c r="A5430" s="16"/>
    </row>
    <row r="5431" spans="1:1">
      <c r="A5431" s="16"/>
    </row>
    <row r="5432" spans="1:1">
      <c r="A5432" s="16"/>
    </row>
    <row r="5433" spans="1:1">
      <c r="A5433" s="16"/>
    </row>
    <row r="5434" spans="1:1">
      <c r="A5434" s="16"/>
    </row>
    <row r="5435" spans="1:1">
      <c r="A5435" s="16"/>
    </row>
    <row r="5436" spans="1:1">
      <c r="A5436" s="16"/>
    </row>
    <row r="5437" spans="1:1">
      <c r="A5437" s="16"/>
    </row>
    <row r="5438" spans="1:1">
      <c r="A5438" s="16"/>
    </row>
    <row r="5439" spans="1:1">
      <c r="A5439" s="16"/>
    </row>
    <row r="5440" spans="1:1">
      <c r="A5440" s="16"/>
    </row>
    <row r="5441" spans="1:1">
      <c r="A5441" s="16"/>
    </row>
    <row r="5442" spans="1:1">
      <c r="A5442" s="16"/>
    </row>
    <row r="5443" spans="1:1">
      <c r="A5443" s="16"/>
    </row>
    <row r="5444" spans="1:1">
      <c r="A5444" s="16"/>
    </row>
    <row r="5445" spans="1:1">
      <c r="A5445" s="16"/>
    </row>
    <row r="5446" spans="1:1">
      <c r="A5446" s="16"/>
    </row>
    <row r="5447" spans="1:1">
      <c r="A5447" s="16"/>
    </row>
    <row r="5448" spans="1:1">
      <c r="A5448" s="16"/>
    </row>
    <row r="5449" spans="1:1">
      <c r="A5449" s="16"/>
    </row>
    <row r="5450" spans="1:1">
      <c r="A5450" s="16"/>
    </row>
    <row r="5451" spans="1:1">
      <c r="A5451" s="16"/>
    </row>
    <row r="5452" spans="1:1">
      <c r="A5452" s="16"/>
    </row>
    <row r="5453" spans="1:1">
      <c r="A5453" s="16"/>
    </row>
    <row r="5454" spans="1:1">
      <c r="A5454" s="16"/>
    </row>
    <row r="5455" spans="1:1">
      <c r="A5455" s="16"/>
    </row>
    <row r="5456" spans="1:1">
      <c r="A5456" s="16"/>
    </row>
    <row r="5457" spans="1:1">
      <c r="A5457" s="16"/>
    </row>
    <row r="5458" spans="1:1">
      <c r="A5458" s="16"/>
    </row>
    <row r="5459" spans="1:1">
      <c r="A5459" s="16"/>
    </row>
    <row r="5460" spans="1:1">
      <c r="A5460" s="16"/>
    </row>
    <row r="5461" spans="1:1">
      <c r="A5461" s="16"/>
    </row>
    <row r="5462" spans="1:1">
      <c r="A5462" s="16"/>
    </row>
    <row r="5463" spans="1:1">
      <c r="A5463" s="16"/>
    </row>
    <row r="5464" spans="1:1">
      <c r="A5464" s="16"/>
    </row>
    <row r="5465" spans="1:1">
      <c r="A5465" s="16"/>
    </row>
    <row r="5466" spans="1:1">
      <c r="A5466" s="16"/>
    </row>
    <row r="5467" spans="1:1">
      <c r="A5467" s="16"/>
    </row>
    <row r="5468" spans="1:1">
      <c r="A5468" s="16"/>
    </row>
    <row r="5469" spans="1:1">
      <c r="A5469" s="16"/>
    </row>
    <row r="5470" spans="1:1">
      <c r="A5470" s="16"/>
    </row>
    <row r="5471" spans="1:1">
      <c r="A5471" s="16"/>
    </row>
    <row r="5472" spans="1:1">
      <c r="A5472" s="16"/>
    </row>
    <row r="5473" spans="1:1">
      <c r="A5473" s="16"/>
    </row>
    <row r="5474" spans="1:1">
      <c r="A5474" s="16"/>
    </row>
    <row r="5475" spans="1:1">
      <c r="A5475" s="16"/>
    </row>
    <row r="5476" spans="1:1">
      <c r="A5476" s="16"/>
    </row>
    <row r="5477" spans="1:1">
      <c r="A5477" s="16"/>
    </row>
    <row r="5478" spans="1:1">
      <c r="A5478" s="16"/>
    </row>
    <row r="5479" spans="1:1">
      <c r="A5479" s="16"/>
    </row>
    <row r="5480" spans="1:1">
      <c r="A5480" s="16"/>
    </row>
    <row r="5481" spans="1:1">
      <c r="A5481" s="16"/>
    </row>
    <row r="5482" spans="1:1">
      <c r="A5482" s="16"/>
    </row>
    <row r="5483" spans="1:1">
      <c r="A5483" s="16"/>
    </row>
    <row r="5484" spans="1:1">
      <c r="A5484" s="16"/>
    </row>
    <row r="5485" spans="1:1">
      <c r="A5485" s="16"/>
    </row>
    <row r="5486" spans="1:1">
      <c r="A5486" s="16"/>
    </row>
    <row r="5487" spans="1:1">
      <c r="A5487" s="16"/>
    </row>
    <row r="5488" spans="1:1">
      <c r="A5488" s="16"/>
    </row>
    <row r="5489" spans="1:1">
      <c r="A5489" s="16"/>
    </row>
    <row r="5490" spans="1:1">
      <c r="A5490" s="16"/>
    </row>
    <row r="5491" spans="1:1">
      <c r="A5491" s="16"/>
    </row>
    <row r="5492" spans="1:1">
      <c r="A5492" s="16"/>
    </row>
    <row r="5493" spans="1:1">
      <c r="A5493" s="16"/>
    </row>
    <row r="5494" spans="1:1">
      <c r="A5494" s="16"/>
    </row>
    <row r="5495" spans="1:1">
      <c r="A5495" s="16"/>
    </row>
    <row r="5496" spans="1:1">
      <c r="A5496" s="16"/>
    </row>
    <row r="5497" spans="1:1">
      <c r="A5497" s="16"/>
    </row>
    <row r="5498" spans="1:1">
      <c r="A5498" s="16"/>
    </row>
    <row r="5499" spans="1:1">
      <c r="A5499" s="16"/>
    </row>
    <row r="5500" spans="1:1">
      <c r="A5500" s="16"/>
    </row>
    <row r="5501" spans="1:1">
      <c r="A5501" s="16"/>
    </row>
    <row r="5502" spans="1:1">
      <c r="A5502" s="16"/>
    </row>
    <row r="5503" spans="1:1">
      <c r="A5503" s="16"/>
    </row>
    <row r="5504" spans="1:1">
      <c r="A5504" s="16"/>
    </row>
    <row r="5505" spans="1:1">
      <c r="A5505" s="16"/>
    </row>
    <row r="5506" spans="1:1">
      <c r="A5506" s="16"/>
    </row>
    <row r="5507" spans="1:1">
      <c r="A5507" s="16"/>
    </row>
    <row r="5508" spans="1:1">
      <c r="A5508" s="16"/>
    </row>
    <row r="5509" spans="1:1">
      <c r="A5509" s="16"/>
    </row>
    <row r="5510" spans="1:1">
      <c r="A5510" s="16"/>
    </row>
    <row r="5511" spans="1:1">
      <c r="A5511" s="16"/>
    </row>
    <row r="5512" spans="1:1">
      <c r="A5512" s="16"/>
    </row>
    <row r="5513" spans="1:1">
      <c r="A5513" s="16"/>
    </row>
    <row r="5514" spans="1:1">
      <c r="A5514" s="16"/>
    </row>
    <row r="5515" spans="1:1">
      <c r="A5515" s="16"/>
    </row>
    <row r="5516" spans="1:1">
      <c r="A5516" s="16"/>
    </row>
    <row r="5517" spans="1:1">
      <c r="A5517" s="16"/>
    </row>
    <row r="5518" spans="1:1">
      <c r="A5518" s="16"/>
    </row>
    <row r="5519" spans="1:1">
      <c r="A5519" s="16"/>
    </row>
    <row r="5520" spans="1:1">
      <c r="A5520" s="16"/>
    </row>
    <row r="5521" spans="1:1">
      <c r="A5521" s="16"/>
    </row>
    <row r="5522" spans="1:1">
      <c r="A5522" s="16"/>
    </row>
    <row r="5523" spans="1:1">
      <c r="A5523" s="16"/>
    </row>
    <row r="5524" spans="1:1">
      <c r="A5524" s="16"/>
    </row>
    <row r="5525" spans="1:1">
      <c r="A5525" s="16"/>
    </row>
    <row r="5526" spans="1:1">
      <c r="A5526" s="16"/>
    </row>
    <row r="5527" spans="1:1">
      <c r="A5527" s="16"/>
    </row>
    <row r="5528" spans="1:1">
      <c r="A5528" s="16"/>
    </row>
    <row r="5529" spans="1:1">
      <c r="A5529" s="16"/>
    </row>
    <row r="5530" spans="1:1">
      <c r="A5530" s="16"/>
    </row>
    <row r="5531" spans="1:1">
      <c r="A5531" s="16"/>
    </row>
    <row r="5532" spans="1:1">
      <c r="A5532" s="16"/>
    </row>
    <row r="5533" spans="1:1">
      <c r="A5533" s="16"/>
    </row>
    <row r="5534" spans="1:1">
      <c r="A5534" s="16"/>
    </row>
    <row r="5535" spans="1:1">
      <c r="A5535" s="16"/>
    </row>
    <row r="5536" spans="1:1">
      <c r="A5536" s="16"/>
    </row>
    <row r="5537" spans="1:1">
      <c r="A5537" s="16"/>
    </row>
    <row r="5538" spans="1:1">
      <c r="A5538" s="16"/>
    </row>
    <row r="5539" spans="1:1">
      <c r="A5539" s="16"/>
    </row>
    <row r="5540" spans="1:1">
      <c r="A5540" s="16"/>
    </row>
    <row r="5541" spans="1:1">
      <c r="A5541" s="16"/>
    </row>
    <row r="5542" spans="1:1">
      <c r="A5542" s="16"/>
    </row>
    <row r="5543" spans="1:1">
      <c r="A5543" s="16"/>
    </row>
    <row r="5544" spans="1:1">
      <c r="A5544" s="16"/>
    </row>
    <row r="5545" spans="1:1">
      <c r="A5545" s="16"/>
    </row>
    <row r="5546" spans="1:1">
      <c r="A5546" s="16"/>
    </row>
    <row r="5547" spans="1:1">
      <c r="A5547" s="16"/>
    </row>
    <row r="5548" spans="1:1">
      <c r="A5548" s="16"/>
    </row>
    <row r="5549" spans="1:1">
      <c r="A5549" s="16"/>
    </row>
    <row r="5550" spans="1:1">
      <c r="A5550" s="16"/>
    </row>
    <row r="5551" spans="1:1">
      <c r="A5551" s="16"/>
    </row>
    <row r="5552" spans="1:1">
      <c r="A5552" s="16"/>
    </row>
    <row r="5553" spans="1:1">
      <c r="A5553" s="16"/>
    </row>
    <row r="5554" spans="1:1">
      <c r="A5554" s="16"/>
    </row>
    <row r="5555" spans="1:1">
      <c r="A5555" s="16"/>
    </row>
    <row r="5556" spans="1:1">
      <c r="A5556" s="16"/>
    </row>
    <row r="5557" spans="1:1">
      <c r="A5557" s="16"/>
    </row>
    <row r="5558" spans="1:1">
      <c r="A5558" s="16"/>
    </row>
    <row r="5559" spans="1:1">
      <c r="A5559" s="16"/>
    </row>
    <row r="5560" spans="1:1">
      <c r="A5560" s="16"/>
    </row>
    <row r="5561" spans="1:1">
      <c r="A5561" s="16"/>
    </row>
    <row r="5562" spans="1:1">
      <c r="A5562" s="16"/>
    </row>
    <row r="5563" spans="1:1">
      <c r="A5563" s="16"/>
    </row>
    <row r="5564" spans="1:1">
      <c r="A5564" s="16"/>
    </row>
    <row r="5565" spans="1:1">
      <c r="A5565" s="16"/>
    </row>
    <row r="5566" spans="1:1">
      <c r="A5566" s="16"/>
    </row>
    <row r="5567" spans="1:1">
      <c r="A5567" s="16"/>
    </row>
    <row r="5568" spans="1:1">
      <c r="A5568" s="16"/>
    </row>
    <row r="5569" spans="1:1">
      <c r="A5569" s="16"/>
    </row>
    <row r="5570" spans="1:1">
      <c r="A5570" s="16"/>
    </row>
    <row r="5571" spans="1:1">
      <c r="A5571" s="16"/>
    </row>
    <row r="5572" spans="1:1">
      <c r="A5572" s="16"/>
    </row>
    <row r="5573" spans="1:1">
      <c r="A5573" s="16"/>
    </row>
    <row r="5574" spans="1:1">
      <c r="A5574" s="16"/>
    </row>
    <row r="5575" spans="1:1">
      <c r="A5575" s="16"/>
    </row>
    <row r="5576" spans="1:1">
      <c r="A5576" s="16"/>
    </row>
    <row r="5577" spans="1:1">
      <c r="A5577" s="16"/>
    </row>
    <row r="5578" spans="1:1">
      <c r="A5578" s="16"/>
    </row>
    <row r="5579" spans="1:1">
      <c r="A5579" s="16"/>
    </row>
    <row r="5580" spans="1:1">
      <c r="A5580" s="16"/>
    </row>
    <row r="5581" spans="1:1">
      <c r="A5581" s="16"/>
    </row>
    <row r="5582" spans="1:1">
      <c r="A5582" s="16"/>
    </row>
    <row r="5583" spans="1:1">
      <c r="A5583" s="16"/>
    </row>
    <row r="5584" spans="1:1">
      <c r="A5584" s="16"/>
    </row>
    <row r="5585" spans="1:1">
      <c r="A5585" s="16"/>
    </row>
    <row r="5586" spans="1:1">
      <c r="A5586" s="16"/>
    </row>
    <row r="5587" spans="1:1">
      <c r="A5587" s="16"/>
    </row>
    <row r="5588" spans="1:1">
      <c r="A5588" s="16"/>
    </row>
    <row r="5589" spans="1:1">
      <c r="A5589" s="16"/>
    </row>
    <row r="5590" spans="1:1">
      <c r="A5590" s="16"/>
    </row>
    <row r="5591" spans="1:1">
      <c r="A5591" s="16"/>
    </row>
    <row r="5592" spans="1:1">
      <c r="A5592" s="16"/>
    </row>
    <row r="5593" spans="1:1">
      <c r="A5593" s="16"/>
    </row>
    <row r="5594" spans="1:1">
      <c r="A5594" s="16"/>
    </row>
    <row r="5595" spans="1:1">
      <c r="A5595" s="16"/>
    </row>
    <row r="5596" spans="1:1">
      <c r="A5596" s="16"/>
    </row>
    <row r="5597" spans="1:1">
      <c r="A5597" s="16"/>
    </row>
    <row r="5598" spans="1:1">
      <c r="A5598" s="16"/>
    </row>
    <row r="5599" spans="1:1">
      <c r="A5599" s="16"/>
    </row>
    <row r="5600" spans="1:1">
      <c r="A5600" s="16"/>
    </row>
    <row r="5601" spans="1:1">
      <c r="A5601" s="16"/>
    </row>
    <row r="5602" spans="1:1">
      <c r="A5602" s="16"/>
    </row>
    <row r="5603" spans="1:1">
      <c r="A5603" s="16"/>
    </row>
    <row r="5604" spans="1:1">
      <c r="A5604" s="16"/>
    </row>
    <row r="5605" spans="1:1">
      <c r="A5605" s="16"/>
    </row>
    <row r="5606" spans="1:1">
      <c r="A5606" s="16"/>
    </row>
    <row r="5607" spans="1:1">
      <c r="A5607" s="16"/>
    </row>
    <row r="5608" spans="1:1">
      <c r="A5608" s="16"/>
    </row>
    <row r="5609" spans="1:1">
      <c r="A5609" s="16"/>
    </row>
    <row r="5610" spans="1:1">
      <c r="A5610" s="16"/>
    </row>
    <row r="5611" spans="1:1">
      <c r="A5611" s="16"/>
    </row>
    <row r="5612" spans="1:1">
      <c r="A5612" s="16"/>
    </row>
    <row r="5613" spans="1:1">
      <c r="A5613" s="16"/>
    </row>
    <row r="5614" spans="1:1">
      <c r="A5614" s="16"/>
    </row>
    <row r="5615" spans="1:1">
      <c r="A5615" s="16"/>
    </row>
    <row r="5616" spans="1:1">
      <c r="A5616" s="16"/>
    </row>
    <row r="5617" spans="1:1">
      <c r="A5617" s="16"/>
    </row>
    <row r="5618" spans="1:1">
      <c r="A5618" s="16"/>
    </row>
    <row r="5619" spans="1:1">
      <c r="A5619" s="16"/>
    </row>
    <row r="5620" spans="1:1">
      <c r="A5620" s="16"/>
    </row>
    <row r="5621" spans="1:1">
      <c r="A5621" s="16"/>
    </row>
    <row r="5622" spans="1:1">
      <c r="A5622" s="16"/>
    </row>
    <row r="5623" spans="1:1">
      <c r="A5623" s="16"/>
    </row>
    <row r="5624" spans="1:1">
      <c r="A5624" s="16"/>
    </row>
    <row r="5625" spans="1:1">
      <c r="A5625" s="16"/>
    </row>
    <row r="5626" spans="1:1">
      <c r="A5626" s="16"/>
    </row>
    <row r="5627" spans="1:1">
      <c r="A5627" s="16"/>
    </row>
    <row r="5628" spans="1:1">
      <c r="A5628" s="16"/>
    </row>
    <row r="5629" spans="1:1">
      <c r="A5629" s="16"/>
    </row>
    <row r="5630" spans="1:1">
      <c r="A5630" s="16"/>
    </row>
    <row r="5631" spans="1:1">
      <c r="A5631" s="16"/>
    </row>
    <row r="5632" spans="1:1">
      <c r="A5632" s="16"/>
    </row>
    <row r="5633" spans="1:1">
      <c r="A5633" s="16"/>
    </row>
    <row r="5634" spans="1:1">
      <c r="A5634" s="16"/>
    </row>
    <row r="5635" spans="1:1">
      <c r="A5635" s="16"/>
    </row>
    <row r="5636" spans="1:1">
      <c r="A5636" s="16"/>
    </row>
    <row r="5637" spans="1:1">
      <c r="A5637" s="16"/>
    </row>
    <row r="5638" spans="1:1">
      <c r="A5638" s="16"/>
    </row>
    <row r="5639" spans="1:1">
      <c r="A5639" s="16"/>
    </row>
    <row r="5640" spans="1:1">
      <c r="A5640" s="16"/>
    </row>
    <row r="5641" spans="1:1">
      <c r="A5641" s="16"/>
    </row>
    <row r="5642" spans="1:1">
      <c r="A5642" s="16"/>
    </row>
    <row r="5643" spans="1:1">
      <c r="A5643" s="16"/>
    </row>
    <row r="5644" spans="1:1">
      <c r="A5644" s="16"/>
    </row>
    <row r="5645" spans="1:1">
      <c r="A5645" s="16"/>
    </row>
    <row r="5646" spans="1:1">
      <c r="A5646" s="16"/>
    </row>
    <row r="5647" spans="1:1">
      <c r="A5647" s="16"/>
    </row>
    <row r="5648" spans="1:1">
      <c r="A5648" s="16"/>
    </row>
    <row r="5649" spans="1:1">
      <c r="A5649" s="16"/>
    </row>
    <row r="5650" spans="1:1">
      <c r="A5650" s="16"/>
    </row>
    <row r="5651" spans="1:1">
      <c r="A5651" s="16"/>
    </row>
    <row r="5652" spans="1:1">
      <c r="A5652" s="16"/>
    </row>
    <row r="5653" spans="1:1">
      <c r="A5653" s="16"/>
    </row>
    <row r="5654" spans="1:1">
      <c r="A5654" s="16"/>
    </row>
    <row r="5655" spans="1:1">
      <c r="A5655" s="16"/>
    </row>
    <row r="5656" spans="1:1">
      <c r="A5656" s="16"/>
    </row>
    <row r="5657" spans="1:1">
      <c r="A5657" s="16"/>
    </row>
    <row r="5658" spans="1:1">
      <c r="A5658" s="16"/>
    </row>
    <row r="5659" spans="1:1">
      <c r="A5659" s="16"/>
    </row>
    <row r="5660" spans="1:1">
      <c r="A5660" s="16"/>
    </row>
    <row r="5661" spans="1:1">
      <c r="A5661" s="16"/>
    </row>
    <row r="5662" spans="1:1">
      <c r="A5662" s="16"/>
    </row>
    <row r="5663" spans="1:1">
      <c r="A5663" s="16"/>
    </row>
    <row r="5664" spans="1:1">
      <c r="A5664" s="16"/>
    </row>
    <row r="5665" spans="1:1">
      <c r="A5665" s="16"/>
    </row>
    <row r="5666" spans="1:1">
      <c r="A5666" s="16"/>
    </row>
    <row r="5667" spans="1:1">
      <c r="A5667" s="16"/>
    </row>
    <row r="5668" spans="1:1">
      <c r="A5668" s="16"/>
    </row>
    <row r="5669" spans="1:1">
      <c r="A5669" s="16"/>
    </row>
    <row r="5670" spans="1:1">
      <c r="A5670" s="16"/>
    </row>
    <row r="5671" spans="1:1">
      <c r="A5671" s="16"/>
    </row>
    <row r="5672" spans="1:1">
      <c r="A5672" s="16"/>
    </row>
    <row r="5673" spans="1:1">
      <c r="A5673" s="16"/>
    </row>
    <row r="5674" spans="1:1">
      <c r="A5674" s="16"/>
    </row>
    <row r="5675" spans="1:1">
      <c r="A5675" s="16"/>
    </row>
    <row r="5676" spans="1:1">
      <c r="A5676" s="16"/>
    </row>
    <row r="5677" spans="1:1">
      <c r="A5677" s="16"/>
    </row>
    <row r="5678" spans="1:1">
      <c r="A5678" s="16"/>
    </row>
    <row r="5679" spans="1:1">
      <c r="A5679" s="16"/>
    </row>
    <row r="5680" spans="1:1">
      <c r="A5680" s="16"/>
    </row>
    <row r="5681" spans="1:1">
      <c r="A5681" s="16"/>
    </row>
    <row r="5682" spans="1:1">
      <c r="A5682" s="16"/>
    </row>
    <row r="5683" spans="1:1">
      <c r="A5683" s="16"/>
    </row>
    <row r="5684" spans="1:1">
      <c r="A5684" s="16"/>
    </row>
    <row r="5685" spans="1:1">
      <c r="A5685" s="16"/>
    </row>
    <row r="5686" spans="1:1">
      <c r="A5686" s="16"/>
    </row>
    <row r="5687" spans="1:1">
      <c r="A5687" s="16"/>
    </row>
    <row r="5688" spans="1:1">
      <c r="A5688" s="16"/>
    </row>
    <row r="5689" spans="1:1">
      <c r="A5689" s="16"/>
    </row>
    <row r="5690" spans="1:1">
      <c r="A5690" s="16"/>
    </row>
    <row r="5691" spans="1:1">
      <c r="A5691" s="16"/>
    </row>
    <row r="5692" spans="1:1">
      <c r="A5692" s="16"/>
    </row>
    <row r="5693" spans="1:1">
      <c r="A5693" s="16"/>
    </row>
    <row r="5694" spans="1:1">
      <c r="A5694" s="16"/>
    </row>
    <row r="5695" spans="1:1">
      <c r="A5695" s="16"/>
    </row>
    <row r="5696" spans="1:1">
      <c r="A5696" s="16"/>
    </row>
    <row r="5697" spans="1:1">
      <c r="A5697" s="16"/>
    </row>
    <row r="5698" spans="1:1">
      <c r="A5698" s="16"/>
    </row>
    <row r="5699" spans="1:1">
      <c r="A5699" s="16"/>
    </row>
    <row r="5700" spans="1:1">
      <c r="A5700" s="16"/>
    </row>
    <row r="5701" spans="1:1">
      <c r="A5701" s="16"/>
    </row>
    <row r="5702" spans="1:1">
      <c r="A5702" s="16"/>
    </row>
    <row r="5703" spans="1:1">
      <c r="A5703" s="16"/>
    </row>
    <row r="5704" spans="1:1">
      <c r="A5704" s="16"/>
    </row>
    <row r="5705" spans="1:1">
      <c r="A5705" s="16"/>
    </row>
    <row r="5706" spans="1:1">
      <c r="A5706" s="16"/>
    </row>
    <row r="5707" spans="1:1">
      <c r="A5707" s="16"/>
    </row>
    <row r="5708" spans="1:1">
      <c r="A5708" s="16"/>
    </row>
    <row r="5709" spans="1:1">
      <c r="A5709" s="16"/>
    </row>
    <row r="5710" spans="1:1">
      <c r="A5710" s="16"/>
    </row>
    <row r="5711" spans="1:1">
      <c r="A5711" s="16"/>
    </row>
    <row r="5712" spans="1:1">
      <c r="A5712" s="16"/>
    </row>
    <row r="5713" spans="1:1">
      <c r="A5713" s="16"/>
    </row>
    <row r="5714" spans="1:1">
      <c r="A5714" s="16"/>
    </row>
    <row r="5715" spans="1:1">
      <c r="A5715" s="16"/>
    </row>
    <row r="5716" spans="1:1">
      <c r="A5716" s="16"/>
    </row>
    <row r="5717" spans="1:1">
      <c r="A5717" s="16"/>
    </row>
    <row r="5718" spans="1:1">
      <c r="A5718" s="16"/>
    </row>
    <row r="5719" spans="1:1">
      <c r="A5719" s="16"/>
    </row>
    <row r="5720" spans="1:1">
      <c r="A5720" s="16"/>
    </row>
    <row r="5721" spans="1:1">
      <c r="A5721" s="16"/>
    </row>
    <row r="5722" spans="1:1">
      <c r="A5722" s="16"/>
    </row>
    <row r="5723" spans="1:1">
      <c r="A5723" s="16"/>
    </row>
    <row r="5724" spans="1:1">
      <c r="A5724" s="16"/>
    </row>
    <row r="5725" spans="1:1">
      <c r="A5725" s="16"/>
    </row>
    <row r="5726" spans="1:1">
      <c r="A5726" s="16"/>
    </row>
    <row r="5727" spans="1:1">
      <c r="A5727" s="16"/>
    </row>
    <row r="5728" spans="1:1">
      <c r="A5728" s="16"/>
    </row>
    <row r="5729" spans="1:1">
      <c r="A5729" s="16"/>
    </row>
    <row r="5730" spans="1:1">
      <c r="A5730" s="16"/>
    </row>
    <row r="5731" spans="1:1">
      <c r="A5731" s="16"/>
    </row>
    <row r="5732" spans="1:1">
      <c r="A5732" s="16"/>
    </row>
    <row r="5733" spans="1:1">
      <c r="A5733" s="16"/>
    </row>
    <row r="5734" spans="1:1">
      <c r="A5734" s="16"/>
    </row>
    <row r="5735" spans="1:1">
      <c r="A5735" s="16"/>
    </row>
    <row r="5736" spans="1:1">
      <c r="A5736" s="16"/>
    </row>
    <row r="5737" spans="1:1">
      <c r="A5737" s="16"/>
    </row>
    <row r="5738" spans="1:1">
      <c r="A5738" s="16"/>
    </row>
    <row r="5739" spans="1:1">
      <c r="A5739" s="16"/>
    </row>
    <row r="5740" spans="1:1">
      <c r="A5740" s="16"/>
    </row>
    <row r="5741" spans="1:1">
      <c r="A5741" s="16"/>
    </row>
    <row r="5742" spans="1:1">
      <c r="A5742" s="16"/>
    </row>
    <row r="5743" spans="1:1">
      <c r="A5743" s="16"/>
    </row>
    <row r="5744" spans="1:1">
      <c r="A5744" s="16"/>
    </row>
    <row r="5745" spans="1:1">
      <c r="A5745" s="16"/>
    </row>
    <row r="5746" spans="1:1">
      <c r="A5746" s="16"/>
    </row>
    <row r="5747" spans="1:1">
      <c r="A5747" s="16"/>
    </row>
    <row r="5748" spans="1:1">
      <c r="A5748" s="16"/>
    </row>
    <row r="5749" spans="1:1">
      <c r="A5749" s="16"/>
    </row>
    <row r="5750" spans="1:1">
      <c r="A5750" s="16"/>
    </row>
    <row r="5751" spans="1:1">
      <c r="A5751" s="16"/>
    </row>
    <row r="5752" spans="1:1">
      <c r="A5752" s="16"/>
    </row>
    <row r="5753" spans="1:1">
      <c r="A5753" s="16"/>
    </row>
    <row r="5754" spans="1:1">
      <c r="A5754" s="16"/>
    </row>
    <row r="5755" spans="1:1">
      <c r="A5755" s="16"/>
    </row>
    <row r="5756" spans="1:1">
      <c r="A5756" s="16"/>
    </row>
    <row r="5757" spans="1:1">
      <c r="A5757" s="16"/>
    </row>
    <row r="5758" spans="1:1">
      <c r="A5758" s="16"/>
    </row>
    <row r="5759" spans="1:1">
      <c r="A5759" s="16"/>
    </row>
    <row r="5760" spans="1:1">
      <c r="A5760" s="16"/>
    </row>
    <row r="5761" spans="1:1">
      <c r="A5761" s="16"/>
    </row>
    <row r="5762" spans="1:1">
      <c r="A5762" s="16"/>
    </row>
    <row r="5763" spans="1:1">
      <c r="A5763" s="16"/>
    </row>
    <row r="5764" spans="1:1">
      <c r="A5764" s="16"/>
    </row>
    <row r="5765" spans="1:1">
      <c r="A5765" s="16"/>
    </row>
    <row r="5766" spans="1:1">
      <c r="A5766" s="16"/>
    </row>
    <row r="5767" spans="1:1">
      <c r="A5767" s="16"/>
    </row>
    <row r="5768" spans="1:1">
      <c r="A5768" s="16"/>
    </row>
    <row r="5769" spans="1:1">
      <c r="A5769" s="16"/>
    </row>
    <row r="5770" spans="1:1">
      <c r="A5770" s="16"/>
    </row>
    <row r="5771" spans="1:1">
      <c r="A5771" s="16"/>
    </row>
    <row r="5772" spans="1:1">
      <c r="A5772" s="16"/>
    </row>
    <row r="5773" spans="1:1">
      <c r="A5773" s="16"/>
    </row>
    <row r="5774" spans="1:1">
      <c r="A5774" s="16"/>
    </row>
    <row r="5775" spans="1:1">
      <c r="A5775" s="16"/>
    </row>
    <row r="5776" spans="1:1">
      <c r="A5776" s="16"/>
    </row>
    <row r="5777" spans="1:1">
      <c r="A5777" s="16"/>
    </row>
    <row r="5778" spans="1:1">
      <c r="A5778" s="16"/>
    </row>
    <row r="5779" spans="1:1">
      <c r="A5779" s="16"/>
    </row>
    <row r="5780" spans="1:1">
      <c r="A5780" s="16"/>
    </row>
    <row r="5781" spans="1:1">
      <c r="A5781" s="16"/>
    </row>
    <row r="5782" spans="1:1">
      <c r="A5782" s="16"/>
    </row>
    <row r="5783" spans="1:1">
      <c r="A5783" s="16"/>
    </row>
    <row r="5784" spans="1:1">
      <c r="A5784" s="16"/>
    </row>
    <row r="5785" spans="1:1">
      <c r="A5785" s="16"/>
    </row>
    <row r="5786" spans="1:1">
      <c r="A5786" s="16"/>
    </row>
    <row r="5787" spans="1:1">
      <c r="A5787" s="16"/>
    </row>
    <row r="5788" spans="1:1">
      <c r="A5788" s="16"/>
    </row>
    <row r="5789" spans="1:1">
      <c r="A5789" s="16"/>
    </row>
    <row r="5790" spans="1:1">
      <c r="A5790" s="16"/>
    </row>
    <row r="5791" spans="1:1">
      <c r="A5791" s="16"/>
    </row>
    <row r="5792" spans="1:1">
      <c r="A5792" s="16"/>
    </row>
    <row r="5793" spans="1:1">
      <c r="A5793" s="16"/>
    </row>
    <row r="5794" spans="1:1">
      <c r="A5794" s="16"/>
    </row>
    <row r="5795" spans="1:1">
      <c r="A5795" s="16"/>
    </row>
    <row r="5796" spans="1:1">
      <c r="A5796" s="16"/>
    </row>
    <row r="5797" spans="1:1">
      <c r="A5797" s="16"/>
    </row>
    <row r="5798" spans="1:1">
      <c r="A5798" s="16"/>
    </row>
    <row r="5799" spans="1:1">
      <c r="A5799" s="16"/>
    </row>
    <row r="5800" spans="1:1">
      <c r="A5800" s="16"/>
    </row>
    <row r="5801" spans="1:1">
      <c r="A5801" s="16"/>
    </row>
    <row r="5802" spans="1:1">
      <c r="A5802" s="16"/>
    </row>
    <row r="5803" spans="1:1">
      <c r="A5803" s="16"/>
    </row>
    <row r="5804" spans="1:1">
      <c r="A5804" s="16"/>
    </row>
    <row r="5805" spans="1:1">
      <c r="A5805" s="16"/>
    </row>
    <row r="5806" spans="1:1">
      <c r="A5806" s="16"/>
    </row>
    <row r="5807" spans="1:1">
      <c r="A5807" s="16"/>
    </row>
    <row r="5808" spans="1:1">
      <c r="A5808" s="16"/>
    </row>
    <row r="5809" spans="1:1">
      <c r="A5809" s="16"/>
    </row>
    <row r="5810" spans="1:1">
      <c r="A5810" s="16"/>
    </row>
    <row r="5811" spans="1:1">
      <c r="A5811" s="16"/>
    </row>
    <row r="5812" spans="1:1">
      <c r="A5812" s="16"/>
    </row>
    <row r="5813" spans="1:1">
      <c r="A5813" s="16"/>
    </row>
    <row r="5814" spans="1:1">
      <c r="A5814" s="16"/>
    </row>
    <row r="5815" spans="1:1">
      <c r="A5815" s="16"/>
    </row>
    <row r="5816" spans="1:1">
      <c r="A5816" s="16"/>
    </row>
    <row r="5817" spans="1:1">
      <c r="A5817" s="16"/>
    </row>
    <row r="5818" spans="1:1">
      <c r="A5818" s="16"/>
    </row>
    <row r="5819" spans="1:1">
      <c r="A5819" s="16"/>
    </row>
    <row r="5820" spans="1:1">
      <c r="A5820" s="16"/>
    </row>
    <row r="5821" spans="1:1">
      <c r="A5821" s="16"/>
    </row>
    <row r="5822" spans="1:1">
      <c r="A5822" s="16"/>
    </row>
    <row r="5823" spans="1:1">
      <c r="A5823" s="16"/>
    </row>
    <row r="5824" spans="1:1">
      <c r="A5824" s="16"/>
    </row>
    <row r="5825" spans="1:1">
      <c r="A5825" s="16"/>
    </row>
    <row r="5826" spans="1:1">
      <c r="A5826" s="16"/>
    </row>
    <row r="5827" spans="1:1">
      <c r="A5827" s="16"/>
    </row>
    <row r="5828" spans="1:1">
      <c r="A5828" s="16"/>
    </row>
    <row r="5829" spans="1:1">
      <c r="A5829" s="16"/>
    </row>
    <row r="5830" spans="1:1">
      <c r="A5830" s="16"/>
    </row>
    <row r="5831" spans="1:1">
      <c r="A5831" s="16"/>
    </row>
    <row r="5832" spans="1:1">
      <c r="A5832" s="16"/>
    </row>
    <row r="5833" spans="1:1">
      <c r="A5833" s="16"/>
    </row>
    <row r="5834" spans="1:1">
      <c r="A5834" s="16"/>
    </row>
    <row r="5835" spans="1:1">
      <c r="A5835" s="16"/>
    </row>
    <row r="5836" spans="1:1">
      <c r="A5836" s="16"/>
    </row>
    <row r="5837" spans="1:1">
      <c r="A5837" s="16"/>
    </row>
    <row r="5838" spans="1:1">
      <c r="A5838" s="16"/>
    </row>
    <row r="5839" spans="1:1">
      <c r="A5839" s="16"/>
    </row>
    <row r="5840" spans="1:1">
      <c r="A5840" s="16"/>
    </row>
    <row r="5841" spans="1:1">
      <c r="A5841" s="16"/>
    </row>
    <row r="5842" spans="1:1">
      <c r="A5842" s="16"/>
    </row>
    <row r="5843" spans="1:1">
      <c r="A5843" s="16"/>
    </row>
    <row r="5844" spans="1:1">
      <c r="A5844" s="16"/>
    </row>
    <row r="5845" spans="1:1">
      <c r="A5845" s="16"/>
    </row>
    <row r="5846" spans="1:1">
      <c r="A5846" s="16"/>
    </row>
    <row r="5847" spans="1:1">
      <c r="A5847" s="16"/>
    </row>
    <row r="5848" spans="1:1">
      <c r="A5848" s="16"/>
    </row>
    <row r="5849" spans="1:1">
      <c r="A5849" s="16"/>
    </row>
    <row r="5850" spans="1:1">
      <c r="A5850" s="16"/>
    </row>
    <row r="5851" spans="1:1">
      <c r="A5851" s="16"/>
    </row>
    <row r="5852" spans="1:1">
      <c r="A5852" s="16"/>
    </row>
    <row r="5853" spans="1:1">
      <c r="A5853" s="16"/>
    </row>
    <row r="5854" spans="1:1">
      <c r="A5854" s="16"/>
    </row>
    <row r="5855" spans="1:1">
      <c r="A5855" s="16"/>
    </row>
    <row r="5856" spans="1:1">
      <c r="A5856" s="16"/>
    </row>
    <row r="5857" spans="1:1">
      <c r="A5857" s="16"/>
    </row>
    <row r="5858" spans="1:1">
      <c r="A5858" s="16"/>
    </row>
    <row r="5859" spans="1:1">
      <c r="A5859" s="16"/>
    </row>
    <row r="5860" spans="1:1">
      <c r="A5860" s="16"/>
    </row>
    <row r="5861" spans="1:1">
      <c r="A5861" s="16"/>
    </row>
    <row r="5862" spans="1:1">
      <c r="A5862" s="16"/>
    </row>
    <row r="5863" spans="1:1">
      <c r="A5863" s="16"/>
    </row>
    <row r="5864" spans="1:1">
      <c r="A5864" s="16"/>
    </row>
    <row r="5865" spans="1:1">
      <c r="A5865" s="16"/>
    </row>
    <row r="5866" spans="1:1">
      <c r="A5866" s="16"/>
    </row>
    <row r="5867" spans="1:1">
      <c r="A5867" s="16"/>
    </row>
    <row r="5868" spans="1:1">
      <c r="A5868" s="16"/>
    </row>
    <row r="5869" spans="1:1">
      <c r="A5869" s="16"/>
    </row>
    <row r="5870" spans="1:1">
      <c r="A5870" s="16"/>
    </row>
    <row r="5871" spans="1:1">
      <c r="A5871" s="16"/>
    </row>
    <row r="5872" spans="1:1">
      <c r="A5872" s="16"/>
    </row>
    <row r="5873" spans="1:1">
      <c r="A5873" s="16"/>
    </row>
    <row r="5874" spans="1:1">
      <c r="A5874" s="16"/>
    </row>
    <row r="5875" spans="1:1">
      <c r="A5875" s="16"/>
    </row>
    <row r="5876" spans="1:1">
      <c r="A5876" s="16"/>
    </row>
    <row r="5877" spans="1:1">
      <c r="A5877" s="16"/>
    </row>
    <row r="5878" spans="1:1">
      <c r="A5878" s="16"/>
    </row>
    <row r="5879" spans="1:1">
      <c r="A5879" s="16"/>
    </row>
    <row r="5880" spans="1:1">
      <c r="A5880" s="16"/>
    </row>
    <row r="5881" spans="1:1">
      <c r="A5881" s="16"/>
    </row>
    <row r="5882" spans="1:1">
      <c r="A5882" s="16"/>
    </row>
    <row r="5883" spans="1:1">
      <c r="A5883" s="16"/>
    </row>
    <row r="5884" spans="1:1">
      <c r="A5884" s="16"/>
    </row>
    <row r="5885" spans="1:1">
      <c r="A5885" s="16"/>
    </row>
    <row r="5886" spans="1:1">
      <c r="A5886" s="16"/>
    </row>
    <row r="5887" spans="1:1">
      <c r="A5887" s="16"/>
    </row>
    <row r="5888" spans="1:1">
      <c r="A5888" s="16"/>
    </row>
    <row r="5889" spans="1:1">
      <c r="A5889" s="16"/>
    </row>
    <row r="5890" spans="1:1">
      <c r="A5890" s="16"/>
    </row>
    <row r="5891" spans="1:1">
      <c r="A5891" s="16"/>
    </row>
    <row r="5892" spans="1:1">
      <c r="A5892" s="16"/>
    </row>
    <row r="5893" spans="1:1">
      <c r="A5893" s="16"/>
    </row>
    <row r="5894" spans="1:1">
      <c r="A5894" s="16"/>
    </row>
    <row r="5895" spans="1:1">
      <c r="A5895" s="16"/>
    </row>
    <row r="5896" spans="1:1">
      <c r="A5896" s="16"/>
    </row>
    <row r="5897" spans="1:1">
      <c r="A5897" s="16"/>
    </row>
    <row r="5898" spans="1:1">
      <c r="A5898" s="16"/>
    </row>
    <row r="5899" spans="1:1">
      <c r="A5899" s="16"/>
    </row>
    <row r="5900" spans="1:1">
      <c r="A5900" s="16"/>
    </row>
    <row r="5901" spans="1:1">
      <c r="A5901" s="16"/>
    </row>
    <row r="5902" spans="1:1">
      <c r="A5902" s="16"/>
    </row>
    <row r="5903" spans="1:1">
      <c r="A5903" s="16"/>
    </row>
    <row r="5904" spans="1:1">
      <c r="A5904" s="16"/>
    </row>
    <row r="5905" spans="1:1">
      <c r="A5905" s="16"/>
    </row>
    <row r="5906" spans="1:1">
      <c r="A5906" s="16"/>
    </row>
    <row r="5907" spans="1:1">
      <c r="A5907" s="16"/>
    </row>
    <row r="5908" spans="1:1">
      <c r="A5908" s="16"/>
    </row>
    <row r="5909" spans="1:1">
      <c r="A5909" s="16"/>
    </row>
    <row r="5910" spans="1:1">
      <c r="A5910" s="16"/>
    </row>
    <row r="5911" spans="1:1">
      <c r="A5911" s="16"/>
    </row>
    <row r="5912" spans="1:1">
      <c r="A5912" s="16"/>
    </row>
    <row r="5913" spans="1:1">
      <c r="A5913" s="16"/>
    </row>
    <row r="5914" spans="1:1">
      <c r="A5914" s="16"/>
    </row>
    <row r="5915" spans="1:1">
      <c r="A5915" s="16"/>
    </row>
    <row r="5916" spans="1:1">
      <c r="A5916" s="16"/>
    </row>
    <row r="5917" spans="1:1">
      <c r="A5917" s="16"/>
    </row>
    <row r="5918" spans="1:1">
      <c r="A5918" s="16"/>
    </row>
    <row r="5919" spans="1:1">
      <c r="A5919" s="16"/>
    </row>
    <row r="5920" spans="1:1">
      <c r="A5920" s="16"/>
    </row>
    <row r="5921" spans="1:1">
      <c r="A5921" s="16"/>
    </row>
    <row r="5922" spans="1:1">
      <c r="A5922" s="16"/>
    </row>
    <row r="5923" spans="1:1">
      <c r="A5923" s="16"/>
    </row>
    <row r="5924" spans="1:1">
      <c r="A5924" s="16"/>
    </row>
    <row r="5925" spans="1:1">
      <c r="A5925" s="16"/>
    </row>
    <row r="5926" spans="1:1">
      <c r="A5926" s="16"/>
    </row>
    <row r="5927" spans="1:1">
      <c r="A5927" s="16"/>
    </row>
    <row r="5928" spans="1:1">
      <c r="A5928" s="16"/>
    </row>
    <row r="5929" spans="1:1">
      <c r="A5929" s="16"/>
    </row>
    <row r="5930" spans="1:1">
      <c r="A5930" s="16"/>
    </row>
    <row r="5931" spans="1:1">
      <c r="A5931" s="16"/>
    </row>
    <row r="5932" spans="1:1">
      <c r="A5932" s="16"/>
    </row>
    <row r="5933" spans="1:1">
      <c r="A5933" s="16"/>
    </row>
    <row r="5934" spans="1:1">
      <c r="A5934" s="16"/>
    </row>
    <row r="5935" spans="1:1">
      <c r="A5935" s="16"/>
    </row>
    <row r="5936" spans="1:1">
      <c r="A5936" s="16"/>
    </row>
    <row r="5937" spans="1:1">
      <c r="A5937" s="16"/>
    </row>
    <row r="5938" spans="1:1">
      <c r="A5938" s="16"/>
    </row>
    <row r="5939" spans="1:1">
      <c r="A5939" s="16"/>
    </row>
    <row r="5940" spans="1:1">
      <c r="A5940" s="16"/>
    </row>
    <row r="5941" spans="1:1">
      <c r="A5941" s="16"/>
    </row>
    <row r="5942" spans="1:1">
      <c r="A5942" s="16"/>
    </row>
    <row r="5943" spans="1:1">
      <c r="A5943" s="16"/>
    </row>
    <row r="5944" spans="1:1">
      <c r="A5944" s="16"/>
    </row>
    <row r="5945" spans="1:1">
      <c r="A5945" s="16"/>
    </row>
    <row r="5946" spans="1:1">
      <c r="A5946" s="16"/>
    </row>
    <row r="5947" spans="1:1">
      <c r="A5947" s="16"/>
    </row>
    <row r="5948" spans="1:1">
      <c r="A5948" s="16"/>
    </row>
    <row r="5949" spans="1:1">
      <c r="A5949" s="16"/>
    </row>
    <row r="5950" spans="1:1">
      <c r="A5950" s="16"/>
    </row>
    <row r="5951" spans="1:1">
      <c r="A5951" s="16"/>
    </row>
    <row r="5952" spans="1:1">
      <c r="A5952" s="16"/>
    </row>
    <row r="5953" spans="1:1">
      <c r="A5953" s="16"/>
    </row>
    <row r="5954" spans="1:1">
      <c r="A5954" s="16"/>
    </row>
    <row r="5955" spans="1:1">
      <c r="A5955" s="16"/>
    </row>
    <row r="5956" spans="1:1">
      <c r="A5956" s="16"/>
    </row>
    <row r="5957" spans="1:1">
      <c r="A5957" s="16"/>
    </row>
    <row r="5958" spans="1:1">
      <c r="A5958" s="16"/>
    </row>
    <row r="5959" spans="1:1">
      <c r="A5959" s="16"/>
    </row>
    <row r="5960" spans="1:1">
      <c r="A5960" s="16"/>
    </row>
    <row r="5961" spans="1:1">
      <c r="A5961" s="16"/>
    </row>
    <row r="5962" spans="1:1">
      <c r="A5962" s="16"/>
    </row>
    <row r="5963" spans="1:1">
      <c r="A5963" s="16"/>
    </row>
    <row r="5964" spans="1:1">
      <c r="A5964" s="16"/>
    </row>
    <row r="5965" spans="1:1">
      <c r="A5965" s="16"/>
    </row>
    <row r="5966" spans="1:1">
      <c r="A5966" s="16"/>
    </row>
    <row r="5967" spans="1:1">
      <c r="A5967" s="16"/>
    </row>
    <row r="5968" spans="1:1">
      <c r="A5968" s="16"/>
    </row>
    <row r="5969" spans="1:1">
      <c r="A5969" s="16"/>
    </row>
    <row r="5970" spans="1:1">
      <c r="A5970" s="16"/>
    </row>
    <row r="5971" spans="1:1">
      <c r="A5971" s="16"/>
    </row>
    <row r="5972" spans="1:1">
      <c r="A5972" s="16"/>
    </row>
    <row r="5973" spans="1:1">
      <c r="A5973" s="16"/>
    </row>
    <row r="5974" spans="1:1">
      <c r="A5974" s="16"/>
    </row>
    <row r="5975" spans="1:1">
      <c r="A5975" s="16"/>
    </row>
    <row r="5976" spans="1:1">
      <c r="A5976" s="16"/>
    </row>
    <row r="5977" spans="1:1">
      <c r="A5977" s="16"/>
    </row>
    <row r="5978" spans="1:1">
      <c r="A5978" s="16"/>
    </row>
    <row r="5979" spans="1:1">
      <c r="A5979" s="16"/>
    </row>
    <row r="5980" spans="1:1">
      <c r="A5980" s="16"/>
    </row>
    <row r="5981" spans="1:1">
      <c r="A5981" s="16"/>
    </row>
    <row r="5982" spans="1:1">
      <c r="A5982" s="16"/>
    </row>
    <row r="5983" spans="1:1">
      <c r="A5983" s="16"/>
    </row>
    <row r="5984" spans="1:1">
      <c r="A5984" s="16"/>
    </row>
    <row r="5985" spans="1:1">
      <c r="A5985" s="16"/>
    </row>
    <row r="5986" spans="1:1">
      <c r="A5986" s="16"/>
    </row>
    <row r="5987" spans="1:1">
      <c r="A5987" s="16"/>
    </row>
    <row r="5988" spans="1:1">
      <c r="A5988" s="16"/>
    </row>
    <row r="5989" spans="1:1">
      <c r="A5989" s="16"/>
    </row>
    <row r="5990" spans="1:1">
      <c r="A5990" s="16"/>
    </row>
    <row r="5991" spans="1:1">
      <c r="A5991" s="16"/>
    </row>
    <row r="5992" spans="1:1">
      <c r="A5992" s="16"/>
    </row>
    <row r="5993" spans="1:1">
      <c r="A5993" s="16"/>
    </row>
    <row r="5994" spans="1:1">
      <c r="A5994" s="16"/>
    </row>
    <row r="5995" spans="1:1">
      <c r="A5995" s="16"/>
    </row>
    <row r="5996" spans="1:1">
      <c r="A5996" s="16"/>
    </row>
    <row r="5997" spans="1:1">
      <c r="A5997" s="16"/>
    </row>
    <row r="5998" spans="1:1">
      <c r="A5998" s="16"/>
    </row>
    <row r="5999" spans="1:1">
      <c r="A5999" s="16"/>
    </row>
    <row r="6000" spans="1:1">
      <c r="A6000" s="16"/>
    </row>
    <row r="6001" spans="1:1">
      <c r="A6001" s="16"/>
    </row>
    <row r="6002" spans="1:1">
      <c r="A6002" s="16"/>
    </row>
    <row r="6003" spans="1:1">
      <c r="A6003" s="16"/>
    </row>
    <row r="6004" spans="1:1">
      <c r="A6004" s="16"/>
    </row>
    <row r="6005" spans="1:1">
      <c r="A6005" s="16"/>
    </row>
    <row r="6006" spans="1:1">
      <c r="A6006" s="16"/>
    </row>
    <row r="6007" spans="1:1">
      <c r="A6007" s="16"/>
    </row>
    <row r="6008" spans="1:1">
      <c r="A6008" s="16"/>
    </row>
    <row r="6009" spans="1:1">
      <c r="A6009" s="16"/>
    </row>
    <row r="6010" spans="1:1">
      <c r="A6010" s="16"/>
    </row>
    <row r="6011" spans="1:1">
      <c r="A6011" s="16"/>
    </row>
    <row r="6012" spans="1:1">
      <c r="A6012" s="16"/>
    </row>
    <row r="6013" spans="1:1">
      <c r="A6013" s="16"/>
    </row>
    <row r="6014" spans="1:1">
      <c r="A6014" s="16"/>
    </row>
    <row r="6015" spans="1:1">
      <c r="A6015" s="16"/>
    </row>
    <row r="6016" spans="1:1">
      <c r="A6016" s="16"/>
    </row>
    <row r="6017" spans="1:1">
      <c r="A6017" s="16"/>
    </row>
    <row r="6018" spans="1:1">
      <c r="A6018" s="16"/>
    </row>
    <row r="6019" spans="1:1">
      <c r="A6019" s="16"/>
    </row>
    <row r="6020" spans="1:1">
      <c r="A6020" s="16"/>
    </row>
    <row r="6021" spans="1:1">
      <c r="A6021" s="16"/>
    </row>
    <row r="6022" spans="1:1">
      <c r="A6022" s="16"/>
    </row>
    <row r="6023" spans="1:1">
      <c r="A6023" s="16"/>
    </row>
    <row r="6024" spans="1:1">
      <c r="A6024" s="16"/>
    </row>
    <row r="6025" spans="1:1">
      <c r="A6025" s="16"/>
    </row>
    <row r="6026" spans="1:1">
      <c r="A6026" s="16"/>
    </row>
    <row r="6027" spans="1:1">
      <c r="A6027" s="16"/>
    </row>
    <row r="6028" spans="1:1">
      <c r="A6028" s="16"/>
    </row>
    <row r="6029" spans="1:1">
      <c r="A6029" s="16"/>
    </row>
    <row r="6030" spans="1:1">
      <c r="A6030" s="16"/>
    </row>
    <row r="6031" spans="1:1">
      <c r="A6031" s="16"/>
    </row>
    <row r="6032" spans="1:1">
      <c r="A6032" s="16"/>
    </row>
    <row r="6033" spans="1:1">
      <c r="A6033" s="16"/>
    </row>
    <row r="6034" spans="1:1">
      <c r="A6034" s="16"/>
    </row>
    <row r="6035" spans="1:1">
      <c r="A6035" s="16"/>
    </row>
    <row r="6036" spans="1:1">
      <c r="A6036" s="16"/>
    </row>
    <row r="6037" spans="1:1">
      <c r="A6037" s="16"/>
    </row>
    <row r="6038" spans="1:1">
      <c r="A6038" s="16"/>
    </row>
    <row r="6039" spans="1:1">
      <c r="A6039" s="16"/>
    </row>
    <row r="6040" spans="1:1">
      <c r="A6040" s="16"/>
    </row>
    <row r="6041" spans="1:1">
      <c r="A6041" s="16"/>
    </row>
    <row r="6042" spans="1:1">
      <c r="A6042" s="16"/>
    </row>
    <row r="6043" spans="1:1">
      <c r="A6043" s="16"/>
    </row>
    <row r="6044" spans="1:1">
      <c r="A6044" s="16"/>
    </row>
    <row r="6045" spans="1:1">
      <c r="A6045" s="16"/>
    </row>
    <row r="6046" spans="1:1">
      <c r="A6046" s="16"/>
    </row>
    <row r="6047" spans="1:1">
      <c r="A6047" s="16"/>
    </row>
    <row r="6048" spans="1:1">
      <c r="A6048" s="16"/>
    </row>
    <row r="6049" spans="1:1">
      <c r="A6049" s="16"/>
    </row>
    <row r="6050" spans="1:1">
      <c r="A6050" s="16"/>
    </row>
    <row r="6051" spans="1:1">
      <c r="A6051" s="16"/>
    </row>
    <row r="6052" spans="1:1">
      <c r="A6052" s="16"/>
    </row>
    <row r="6053" spans="1:1">
      <c r="A6053" s="16"/>
    </row>
    <row r="6054" spans="1:1">
      <c r="A6054" s="16"/>
    </row>
    <row r="6055" spans="1:1">
      <c r="A6055" s="16"/>
    </row>
    <row r="6056" spans="1:1">
      <c r="A6056" s="16"/>
    </row>
    <row r="6057" spans="1:1">
      <c r="A6057" s="16"/>
    </row>
    <row r="6058" spans="1:1">
      <c r="A6058" s="16"/>
    </row>
    <row r="6059" spans="1:1">
      <c r="A6059" s="16"/>
    </row>
    <row r="6060" spans="1:1">
      <c r="A6060" s="16"/>
    </row>
    <row r="6061" spans="1:1">
      <c r="A6061" s="16"/>
    </row>
    <row r="6062" spans="1:1">
      <c r="A6062" s="16"/>
    </row>
    <row r="6063" spans="1:1">
      <c r="A6063" s="16"/>
    </row>
    <row r="6064" spans="1:1">
      <c r="A6064" s="16"/>
    </row>
    <row r="6065" spans="1:1">
      <c r="A6065" s="16"/>
    </row>
    <row r="6066" spans="1:1">
      <c r="A6066" s="16"/>
    </row>
    <row r="6067" spans="1:1">
      <c r="A6067" s="16"/>
    </row>
    <row r="6068" spans="1:1">
      <c r="A6068" s="16"/>
    </row>
    <row r="6069" spans="1:1">
      <c r="A6069" s="16"/>
    </row>
    <row r="6070" spans="1:1">
      <c r="A6070" s="16"/>
    </row>
    <row r="6071" spans="1:1">
      <c r="A6071" s="16"/>
    </row>
    <row r="6072" spans="1:1">
      <c r="A6072" s="16"/>
    </row>
    <row r="6073" spans="1:1">
      <c r="A6073" s="16"/>
    </row>
    <row r="6074" spans="1:1">
      <c r="A6074" s="16"/>
    </row>
    <row r="6075" spans="1:1">
      <c r="A6075" s="16"/>
    </row>
    <row r="6076" spans="1:1">
      <c r="A6076" s="16"/>
    </row>
    <row r="6077" spans="1:1">
      <c r="A6077" s="16"/>
    </row>
    <row r="6078" spans="1:1">
      <c r="A6078" s="16"/>
    </row>
    <row r="6079" spans="1:1">
      <c r="A6079" s="16"/>
    </row>
    <row r="6080" spans="1:1">
      <c r="A6080" s="16"/>
    </row>
    <row r="6081" spans="1:1">
      <c r="A6081" s="16"/>
    </row>
    <row r="6082" spans="1:1">
      <c r="A6082" s="16"/>
    </row>
    <row r="6083" spans="1:1">
      <c r="A6083" s="16"/>
    </row>
    <row r="6084" spans="1:1">
      <c r="A6084" s="16"/>
    </row>
    <row r="6085" spans="1:1">
      <c r="A6085" s="16"/>
    </row>
    <row r="6086" spans="1:1">
      <c r="A6086" s="16"/>
    </row>
    <row r="6087" spans="1:1">
      <c r="A6087" s="16"/>
    </row>
    <row r="6088" spans="1:1">
      <c r="A6088" s="16"/>
    </row>
    <row r="6089" spans="1:1">
      <c r="A6089" s="16"/>
    </row>
    <row r="6090" spans="1:1">
      <c r="A6090" s="16"/>
    </row>
    <row r="6091" spans="1:1">
      <c r="A6091" s="16"/>
    </row>
    <row r="6092" spans="1:1">
      <c r="A6092" s="16"/>
    </row>
    <row r="6093" spans="1:1">
      <c r="A6093" s="16"/>
    </row>
    <row r="6094" spans="1:1">
      <c r="A6094" s="16"/>
    </row>
    <row r="6095" spans="1:1">
      <c r="A6095" s="16"/>
    </row>
    <row r="6096" spans="1:1">
      <c r="A6096" s="16"/>
    </row>
    <row r="6097" spans="1:1">
      <c r="A6097" s="16"/>
    </row>
    <row r="6098" spans="1:1">
      <c r="A6098" s="16"/>
    </row>
    <row r="6099" spans="1:1">
      <c r="A6099" s="16"/>
    </row>
    <row r="6100" spans="1:1">
      <c r="A6100" s="16"/>
    </row>
    <row r="6101" spans="1:1">
      <c r="A6101" s="16"/>
    </row>
    <row r="6102" spans="1:1">
      <c r="A6102" s="16"/>
    </row>
    <row r="6103" spans="1:1">
      <c r="A6103" s="16"/>
    </row>
    <row r="6104" spans="1:1">
      <c r="A6104" s="16"/>
    </row>
    <row r="6105" spans="1:1">
      <c r="A6105" s="16"/>
    </row>
    <row r="6106" spans="1:1">
      <c r="A6106" s="16"/>
    </row>
    <row r="6107" spans="1:1">
      <c r="A6107" s="16"/>
    </row>
    <row r="6108" spans="1:1">
      <c r="A6108" s="16"/>
    </row>
    <row r="6109" spans="1:1">
      <c r="A6109" s="16"/>
    </row>
    <row r="6110" spans="1:1">
      <c r="A6110" s="16"/>
    </row>
    <row r="6111" spans="1:1">
      <c r="A6111" s="16"/>
    </row>
    <row r="6112" spans="1:1">
      <c r="A6112" s="16"/>
    </row>
    <row r="6113" spans="1:1">
      <c r="A6113" s="16"/>
    </row>
    <row r="6114" spans="1:1">
      <c r="A6114" s="16"/>
    </row>
    <row r="6115" spans="1:1">
      <c r="A6115" s="16"/>
    </row>
    <row r="6116" spans="1:1">
      <c r="A6116" s="16"/>
    </row>
    <row r="6117" spans="1:1">
      <c r="A6117" s="16"/>
    </row>
    <row r="6118" spans="1:1">
      <c r="A6118" s="16"/>
    </row>
    <row r="6119" spans="1:1">
      <c r="A6119" s="16"/>
    </row>
    <row r="6120" spans="1:1">
      <c r="A6120" s="16"/>
    </row>
    <row r="6121" spans="1:1">
      <c r="A6121" s="16"/>
    </row>
    <row r="6122" spans="1:1">
      <c r="A6122" s="16"/>
    </row>
    <row r="6123" spans="1:1">
      <c r="A6123" s="16"/>
    </row>
    <row r="6124" spans="1:1">
      <c r="A6124" s="16"/>
    </row>
    <row r="6125" spans="1:1">
      <c r="A6125" s="16"/>
    </row>
    <row r="6126" spans="1:1">
      <c r="A6126" s="16"/>
    </row>
    <row r="6127" spans="1:1">
      <c r="A6127" s="16"/>
    </row>
    <row r="6128" spans="1:1">
      <c r="A6128" s="16"/>
    </row>
    <row r="6129" spans="1:1">
      <c r="A6129" s="16"/>
    </row>
    <row r="6130" spans="1:1">
      <c r="A6130" s="16"/>
    </row>
    <row r="6131" spans="1:1">
      <c r="A6131" s="16"/>
    </row>
    <row r="6132" spans="1:1">
      <c r="A6132" s="16"/>
    </row>
    <row r="6133" spans="1:1">
      <c r="A6133" s="16"/>
    </row>
    <row r="6134" spans="1:1">
      <c r="A6134" s="16"/>
    </row>
    <row r="6135" spans="1:1">
      <c r="A6135" s="16"/>
    </row>
    <row r="6136" spans="1:1">
      <c r="A6136" s="16"/>
    </row>
    <row r="6137" spans="1:1">
      <c r="A6137" s="16"/>
    </row>
    <row r="6138" spans="1:1">
      <c r="A6138" s="16"/>
    </row>
    <row r="6139" spans="1:1">
      <c r="A6139" s="16"/>
    </row>
    <row r="6140" spans="1:1">
      <c r="A6140" s="16"/>
    </row>
    <row r="6141" spans="1:1">
      <c r="A6141" s="16"/>
    </row>
    <row r="6142" spans="1:1">
      <c r="A6142" s="16"/>
    </row>
    <row r="6143" spans="1:1">
      <c r="A6143" s="16"/>
    </row>
    <row r="6144" spans="1:1">
      <c r="A6144" s="16"/>
    </row>
    <row r="6145" spans="1:1">
      <c r="A6145" s="16"/>
    </row>
    <row r="6146" spans="1:1">
      <c r="A6146" s="16"/>
    </row>
    <row r="6147" spans="1:1">
      <c r="A6147" s="16"/>
    </row>
    <row r="6148" spans="1:1">
      <c r="A6148" s="16"/>
    </row>
    <row r="6149" spans="1:1">
      <c r="A6149" s="16"/>
    </row>
    <row r="6150" spans="1:1">
      <c r="A6150" s="16"/>
    </row>
    <row r="6151" spans="1:1">
      <c r="A6151" s="16"/>
    </row>
    <row r="6152" spans="1:1">
      <c r="A6152" s="16"/>
    </row>
    <row r="6153" spans="1:1">
      <c r="A6153" s="16"/>
    </row>
    <row r="6154" spans="1:1">
      <c r="A6154" s="16"/>
    </row>
    <row r="6155" spans="1:1">
      <c r="A6155" s="16"/>
    </row>
    <row r="6156" spans="1:1">
      <c r="A6156" s="16"/>
    </row>
    <row r="6157" spans="1:1">
      <c r="A6157" s="16"/>
    </row>
    <row r="6158" spans="1:1">
      <c r="A6158" s="16"/>
    </row>
    <row r="6159" spans="1:1">
      <c r="A6159" s="16"/>
    </row>
    <row r="6160" spans="1:1">
      <c r="A6160" s="16"/>
    </row>
    <row r="6161" spans="1:1">
      <c r="A6161" s="16"/>
    </row>
    <row r="6162" spans="1:1">
      <c r="A6162" s="16"/>
    </row>
    <row r="6163" spans="1:1">
      <c r="A6163" s="16"/>
    </row>
    <row r="6164" spans="1:1">
      <c r="A6164" s="16"/>
    </row>
    <row r="6165" spans="1:1">
      <c r="A6165" s="16"/>
    </row>
    <row r="6166" spans="1:1">
      <c r="A6166" s="16"/>
    </row>
    <row r="6167" spans="1:1">
      <c r="A6167" s="16"/>
    </row>
    <row r="6168" spans="1:1">
      <c r="A6168" s="16"/>
    </row>
    <row r="6169" spans="1:1">
      <c r="A6169" s="16"/>
    </row>
    <row r="6170" spans="1:1">
      <c r="A6170" s="16"/>
    </row>
    <row r="6171" spans="1:1">
      <c r="A6171" s="16"/>
    </row>
    <row r="6172" spans="1:1">
      <c r="A6172" s="16"/>
    </row>
    <row r="6173" spans="1:1">
      <c r="A6173" s="16"/>
    </row>
    <row r="6174" spans="1:1">
      <c r="A6174" s="16"/>
    </row>
    <row r="6175" spans="1:1">
      <c r="A6175" s="16"/>
    </row>
    <row r="6176" spans="1:1">
      <c r="A6176" s="16"/>
    </row>
    <row r="6177" spans="1:1">
      <c r="A6177" s="16"/>
    </row>
    <row r="6178" spans="1:1">
      <c r="A6178" s="16"/>
    </row>
    <row r="6179" spans="1:1">
      <c r="A6179" s="16"/>
    </row>
    <row r="6180" spans="1:1">
      <c r="A6180" s="16"/>
    </row>
    <row r="6181" spans="1:1">
      <c r="A6181" s="16"/>
    </row>
    <row r="6182" spans="1:1">
      <c r="A6182" s="16"/>
    </row>
    <row r="6183" spans="1:1">
      <c r="A6183" s="16"/>
    </row>
    <row r="6184" spans="1:1">
      <c r="A6184" s="16"/>
    </row>
    <row r="6185" spans="1:1">
      <c r="A6185" s="16"/>
    </row>
    <row r="6186" spans="1:1">
      <c r="A6186" s="16"/>
    </row>
    <row r="6187" spans="1:1">
      <c r="A6187" s="16"/>
    </row>
    <row r="6188" spans="1:1">
      <c r="A6188" s="16"/>
    </row>
    <row r="6189" spans="1:1">
      <c r="A6189" s="16"/>
    </row>
    <row r="6190" spans="1:1">
      <c r="A6190" s="16"/>
    </row>
    <row r="6191" spans="1:1">
      <c r="A6191" s="16"/>
    </row>
    <row r="6192" spans="1:1">
      <c r="A6192" s="16"/>
    </row>
    <row r="6193" spans="1:1">
      <c r="A6193" s="16"/>
    </row>
    <row r="6194" spans="1:1">
      <c r="A6194" s="16"/>
    </row>
    <row r="6195" spans="1:1">
      <c r="A6195" s="16"/>
    </row>
    <row r="6196" spans="1:1">
      <c r="A6196" s="16"/>
    </row>
    <row r="6197" spans="1:1">
      <c r="A6197" s="16"/>
    </row>
    <row r="6198" spans="1:1">
      <c r="A6198" s="16"/>
    </row>
    <row r="6199" spans="1:1">
      <c r="A6199" s="16"/>
    </row>
    <row r="6200" spans="1:1">
      <c r="A6200" s="16"/>
    </row>
    <row r="6201" spans="1:1">
      <c r="A6201" s="16"/>
    </row>
    <row r="6202" spans="1:1">
      <c r="A6202" s="16"/>
    </row>
    <row r="6203" spans="1:1">
      <c r="A6203" s="16"/>
    </row>
    <row r="6204" spans="1:1">
      <c r="A6204" s="16"/>
    </row>
    <row r="6205" spans="1:1">
      <c r="A6205" s="16"/>
    </row>
    <row r="6206" spans="1:1">
      <c r="A6206" s="16"/>
    </row>
    <row r="6207" spans="1:1">
      <c r="A6207" s="16"/>
    </row>
    <row r="6208" spans="1:1">
      <c r="A6208" s="16"/>
    </row>
    <row r="6209" spans="1:1">
      <c r="A6209" s="16"/>
    </row>
    <row r="6210" spans="1:1">
      <c r="A6210" s="16"/>
    </row>
    <row r="6211" spans="1:1">
      <c r="A6211" s="16"/>
    </row>
    <row r="6212" spans="1:1">
      <c r="A6212" s="16"/>
    </row>
    <row r="6213" spans="1:1">
      <c r="A6213" s="16"/>
    </row>
    <row r="6214" spans="1:1">
      <c r="A6214" s="16"/>
    </row>
    <row r="6215" spans="1:1">
      <c r="A6215" s="16"/>
    </row>
    <row r="6216" spans="1:1">
      <c r="A6216" s="16"/>
    </row>
    <row r="6217" spans="1:1">
      <c r="A6217" s="16"/>
    </row>
    <row r="6218" spans="1:1">
      <c r="A6218" s="16"/>
    </row>
    <row r="6219" spans="1:1">
      <c r="A6219" s="16"/>
    </row>
    <row r="6220" spans="1:1">
      <c r="A6220" s="16"/>
    </row>
    <row r="6221" spans="1:1">
      <c r="A6221" s="16"/>
    </row>
    <row r="6222" spans="1:1">
      <c r="A6222" s="16"/>
    </row>
    <row r="6223" spans="1:1">
      <c r="A6223" s="16"/>
    </row>
    <row r="6224" spans="1:1">
      <c r="A6224" s="16"/>
    </row>
    <row r="6225" spans="1:1">
      <c r="A6225" s="16"/>
    </row>
    <row r="6226" spans="1:1">
      <c r="A6226" s="16"/>
    </row>
    <row r="6227" spans="1:1">
      <c r="A6227" s="16"/>
    </row>
    <row r="6228" spans="1:1">
      <c r="A6228" s="16"/>
    </row>
    <row r="6229" spans="1:1">
      <c r="A6229" s="16"/>
    </row>
    <row r="6230" spans="1:1">
      <c r="A6230" s="16"/>
    </row>
    <row r="6231" spans="1:1">
      <c r="A6231" s="16"/>
    </row>
    <row r="6232" spans="1:1">
      <c r="A6232" s="16"/>
    </row>
    <row r="6233" spans="1:1">
      <c r="A6233" s="16"/>
    </row>
    <row r="6234" spans="1:1">
      <c r="A6234" s="16"/>
    </row>
    <row r="6235" spans="1:1">
      <c r="A6235" s="16"/>
    </row>
    <row r="6236" spans="1:1">
      <c r="A6236" s="16"/>
    </row>
    <row r="6237" spans="1:1">
      <c r="A6237" s="16"/>
    </row>
    <row r="6238" spans="1:1">
      <c r="A6238" s="16"/>
    </row>
    <row r="6239" spans="1:1">
      <c r="A6239" s="16"/>
    </row>
    <row r="6240" spans="1:1">
      <c r="A6240" s="16"/>
    </row>
    <row r="6241" spans="1:1">
      <c r="A6241" s="16"/>
    </row>
    <row r="6242" spans="1:1">
      <c r="A6242" s="16"/>
    </row>
    <row r="6243" spans="1:1">
      <c r="A6243" s="16"/>
    </row>
    <row r="6244" spans="1:1">
      <c r="A6244" s="16"/>
    </row>
    <row r="6245" spans="1:1">
      <c r="A6245" s="16"/>
    </row>
    <row r="6246" spans="1:1">
      <c r="A6246" s="16"/>
    </row>
    <row r="6247" spans="1:1">
      <c r="A6247" s="16"/>
    </row>
    <row r="6248" spans="1:1">
      <c r="A6248" s="16"/>
    </row>
    <row r="6249" spans="1:1">
      <c r="A6249" s="16"/>
    </row>
    <row r="6250" spans="1:1">
      <c r="A6250" s="16"/>
    </row>
    <row r="6251" spans="1:1">
      <c r="A6251" s="16"/>
    </row>
    <row r="6252" spans="1:1">
      <c r="A6252" s="16"/>
    </row>
    <row r="6253" spans="1:1">
      <c r="A6253" s="16"/>
    </row>
    <row r="6254" spans="1:1">
      <c r="A6254" s="16"/>
    </row>
    <row r="6255" spans="1:1">
      <c r="A6255" s="16"/>
    </row>
    <row r="6256" spans="1:1">
      <c r="A6256" s="16"/>
    </row>
    <row r="6257" spans="1:1">
      <c r="A6257" s="16"/>
    </row>
    <row r="6258" spans="1:1">
      <c r="A6258" s="16"/>
    </row>
    <row r="6259" spans="1:1">
      <c r="A6259" s="16"/>
    </row>
    <row r="6260" spans="1:1">
      <c r="A6260" s="16"/>
    </row>
    <row r="6261" spans="1:1">
      <c r="A6261" s="16"/>
    </row>
    <row r="6262" spans="1:1">
      <c r="A6262" s="16"/>
    </row>
    <row r="6263" spans="1:1">
      <c r="A6263" s="16"/>
    </row>
    <row r="6264" spans="1:1">
      <c r="A6264" s="16"/>
    </row>
    <row r="6265" spans="1:1">
      <c r="A6265" s="16"/>
    </row>
    <row r="6266" spans="1:1">
      <c r="A6266" s="16"/>
    </row>
    <row r="6267" spans="1:1">
      <c r="A6267" s="16"/>
    </row>
    <row r="6268" spans="1:1">
      <c r="A6268" s="16"/>
    </row>
    <row r="6269" spans="1:1">
      <c r="A6269" s="16"/>
    </row>
    <row r="6270" spans="1:1">
      <c r="A6270" s="16"/>
    </row>
    <row r="6271" spans="1:1">
      <c r="A6271" s="16"/>
    </row>
    <row r="6272" spans="1:1">
      <c r="A6272" s="16"/>
    </row>
    <row r="6273" spans="1:1">
      <c r="A6273" s="16"/>
    </row>
    <row r="6274" spans="1:1">
      <c r="A6274" s="16"/>
    </row>
    <row r="6275" spans="1:1">
      <c r="A6275" s="16"/>
    </row>
    <row r="6276" spans="1:1">
      <c r="A6276" s="16"/>
    </row>
    <row r="6277" spans="1:1">
      <c r="A6277" s="16"/>
    </row>
    <row r="6278" spans="1:1">
      <c r="A6278" s="16"/>
    </row>
    <row r="6279" spans="1:1">
      <c r="A6279" s="16"/>
    </row>
    <row r="6280" spans="1:1">
      <c r="A6280" s="16"/>
    </row>
    <row r="6281" spans="1:1">
      <c r="A6281" s="16"/>
    </row>
    <row r="6282" spans="1:1">
      <c r="A6282" s="16"/>
    </row>
    <row r="6283" spans="1:1">
      <c r="A6283" s="16"/>
    </row>
    <row r="6284" spans="1:1">
      <c r="A6284" s="16"/>
    </row>
    <row r="6285" spans="1:1">
      <c r="A6285" s="16"/>
    </row>
    <row r="6286" spans="1:1">
      <c r="A6286" s="16"/>
    </row>
    <row r="6287" spans="1:1">
      <c r="A6287" s="16"/>
    </row>
    <row r="6288" spans="1:1">
      <c r="A6288" s="16"/>
    </row>
    <row r="6289" spans="1:1">
      <c r="A6289" s="16"/>
    </row>
    <row r="6290" spans="1:1">
      <c r="A6290" s="16"/>
    </row>
    <row r="6291" spans="1:1">
      <c r="A6291" s="16"/>
    </row>
    <row r="6292" spans="1:1">
      <c r="A6292" s="16"/>
    </row>
    <row r="6293" spans="1:1">
      <c r="A6293" s="16"/>
    </row>
    <row r="6294" spans="1:1">
      <c r="A6294" s="16"/>
    </row>
    <row r="6295" spans="1:1">
      <c r="A6295" s="16"/>
    </row>
    <row r="6296" spans="1:1">
      <c r="A6296" s="16"/>
    </row>
    <row r="6297" spans="1:1">
      <c r="A6297" s="16"/>
    </row>
    <row r="6298" spans="1:1">
      <c r="A6298" s="16"/>
    </row>
    <row r="6299" spans="1:1">
      <c r="A6299" s="16"/>
    </row>
    <row r="6300" spans="1:1">
      <c r="A6300" s="16"/>
    </row>
    <row r="6301" spans="1:1">
      <c r="A6301" s="16"/>
    </row>
    <row r="6302" spans="1:1">
      <c r="A6302" s="16"/>
    </row>
    <row r="6303" spans="1:1">
      <c r="A6303" s="16"/>
    </row>
    <row r="6304" spans="1:1">
      <c r="A6304" s="16"/>
    </row>
    <row r="6305" spans="1:1">
      <c r="A6305" s="16"/>
    </row>
    <row r="6306" spans="1:1">
      <c r="A6306" s="16"/>
    </row>
    <row r="6307" spans="1:1">
      <c r="A6307" s="16"/>
    </row>
    <row r="6308" spans="1:1">
      <c r="A6308" s="16"/>
    </row>
    <row r="6309" spans="1:1">
      <c r="A6309" s="16"/>
    </row>
    <row r="6310" spans="1:1">
      <c r="A6310" s="16"/>
    </row>
    <row r="6311" spans="1:1">
      <c r="A6311" s="16"/>
    </row>
    <row r="6312" spans="1:1">
      <c r="A6312" s="16"/>
    </row>
    <row r="6313" spans="1:1">
      <c r="A6313" s="16"/>
    </row>
    <row r="6314" spans="1:1">
      <c r="A6314" s="16"/>
    </row>
    <row r="6315" spans="1:1">
      <c r="A6315" s="16"/>
    </row>
    <row r="6316" spans="1:1">
      <c r="A6316" s="16"/>
    </row>
    <row r="6317" spans="1:1">
      <c r="A6317" s="16"/>
    </row>
    <row r="6318" spans="1:1">
      <c r="A6318" s="16"/>
    </row>
    <row r="6319" spans="1:1">
      <c r="A6319" s="16"/>
    </row>
    <row r="6320" spans="1:1">
      <c r="A6320" s="16"/>
    </row>
    <row r="6321" spans="1:1">
      <c r="A6321" s="16"/>
    </row>
    <row r="6322" spans="1:1">
      <c r="A6322" s="16"/>
    </row>
    <row r="6323" spans="1:1">
      <c r="A6323" s="16"/>
    </row>
    <row r="6324" spans="1:1">
      <c r="A6324" s="16"/>
    </row>
    <row r="6325" spans="1:1">
      <c r="A6325" s="16"/>
    </row>
    <row r="6326" spans="1:1">
      <c r="A6326" s="16"/>
    </row>
    <row r="6327" spans="1:1">
      <c r="A6327" s="16"/>
    </row>
    <row r="6328" spans="1:1">
      <c r="A6328" s="16"/>
    </row>
    <row r="6329" spans="1:1">
      <c r="A6329" s="16"/>
    </row>
    <row r="6330" spans="1:1">
      <c r="A6330" s="16"/>
    </row>
    <row r="6331" spans="1:1">
      <c r="A6331" s="16"/>
    </row>
    <row r="6332" spans="1:1">
      <c r="A6332" s="16"/>
    </row>
    <row r="6333" spans="1:1">
      <c r="A6333" s="16"/>
    </row>
    <row r="6334" spans="1:1">
      <c r="A6334" s="16"/>
    </row>
    <row r="6335" spans="1:1">
      <c r="A6335" s="16"/>
    </row>
    <row r="6336" spans="1:1">
      <c r="A6336" s="16"/>
    </row>
    <row r="6337" spans="1:1">
      <c r="A6337" s="16"/>
    </row>
    <row r="6338" spans="1:1">
      <c r="A6338" s="16"/>
    </row>
    <row r="6339" spans="1:1">
      <c r="A6339" s="16"/>
    </row>
    <row r="6340" spans="1:1">
      <c r="A6340" s="16"/>
    </row>
    <row r="6341" spans="1:1">
      <c r="A6341" s="16"/>
    </row>
    <row r="6342" spans="1:1">
      <c r="A6342" s="16"/>
    </row>
    <row r="6343" spans="1:1">
      <c r="A6343" s="16"/>
    </row>
    <row r="6344" spans="1:1">
      <c r="A6344" s="16"/>
    </row>
    <row r="6345" spans="1:1">
      <c r="A6345" s="16"/>
    </row>
    <row r="6346" spans="1:1">
      <c r="A6346" s="16"/>
    </row>
    <row r="6347" spans="1:1">
      <c r="A6347" s="16"/>
    </row>
    <row r="6348" spans="1:1">
      <c r="A6348" s="16"/>
    </row>
    <row r="6349" spans="1:1">
      <c r="A6349" s="16"/>
    </row>
    <row r="6350" spans="1:1">
      <c r="A6350" s="16"/>
    </row>
    <row r="6351" spans="1:1">
      <c r="A6351" s="16"/>
    </row>
    <row r="6352" spans="1:1">
      <c r="A6352" s="16"/>
    </row>
    <row r="6353" spans="1:1">
      <c r="A6353" s="16"/>
    </row>
    <row r="6354" spans="1:1">
      <c r="A6354" s="16"/>
    </row>
    <row r="6355" spans="1:1">
      <c r="A6355" s="16"/>
    </row>
    <row r="6356" spans="1:1">
      <c r="A6356" s="16"/>
    </row>
    <row r="6357" spans="1:1">
      <c r="A6357" s="16"/>
    </row>
    <row r="6358" spans="1:1">
      <c r="A6358" s="16"/>
    </row>
    <row r="6359" spans="1:1">
      <c r="A6359" s="16"/>
    </row>
    <row r="6360" spans="1:1">
      <c r="A6360" s="16"/>
    </row>
    <row r="6361" spans="1:1">
      <c r="A6361" s="16"/>
    </row>
    <row r="6362" spans="1:1">
      <c r="A6362" s="16"/>
    </row>
    <row r="6363" spans="1:1">
      <c r="A6363" s="16"/>
    </row>
    <row r="6364" spans="1:1">
      <c r="A6364" s="16"/>
    </row>
    <row r="6365" spans="1:1">
      <c r="A6365" s="16"/>
    </row>
    <row r="6366" spans="1:1">
      <c r="A6366" s="16"/>
    </row>
    <row r="6367" spans="1:1">
      <c r="A6367" s="16"/>
    </row>
    <row r="6368" spans="1:1">
      <c r="A6368" s="16"/>
    </row>
    <row r="6369" spans="1:1">
      <c r="A6369" s="16"/>
    </row>
    <row r="6370" spans="1:1">
      <c r="A6370" s="16"/>
    </row>
    <row r="6371" spans="1:1">
      <c r="A6371" s="16"/>
    </row>
    <row r="6372" spans="1:1">
      <c r="A6372" s="16"/>
    </row>
    <row r="6373" spans="1:1">
      <c r="A6373" s="16"/>
    </row>
    <row r="6374" spans="1:1">
      <c r="A6374" s="16"/>
    </row>
    <row r="6375" spans="1:1">
      <c r="A6375" s="16"/>
    </row>
    <row r="6376" spans="1:1">
      <c r="A6376" s="16"/>
    </row>
    <row r="6377" spans="1:1">
      <c r="A6377" s="16"/>
    </row>
    <row r="6378" spans="1:1">
      <c r="A6378" s="16"/>
    </row>
    <row r="6379" spans="1:1">
      <c r="A6379" s="16"/>
    </row>
    <row r="6380" spans="1:1">
      <c r="A6380" s="16"/>
    </row>
    <row r="6381" spans="1:1">
      <c r="A6381" s="16"/>
    </row>
    <row r="6382" spans="1:1">
      <c r="A6382" s="16"/>
    </row>
    <row r="6383" spans="1:1">
      <c r="A6383" s="16"/>
    </row>
    <row r="6384" spans="1:1">
      <c r="A6384" s="16"/>
    </row>
    <row r="6385" spans="1:1">
      <c r="A6385" s="16"/>
    </row>
    <row r="6386" spans="1:1">
      <c r="A6386" s="16"/>
    </row>
    <row r="6387" spans="1:1">
      <c r="A6387" s="16"/>
    </row>
    <row r="6388" spans="1:1">
      <c r="A6388" s="16"/>
    </row>
    <row r="6389" spans="1:1">
      <c r="A6389" s="16"/>
    </row>
    <row r="6390" spans="1:1">
      <c r="A6390" s="16"/>
    </row>
    <row r="6391" spans="1:1">
      <c r="A6391" s="16"/>
    </row>
    <row r="6392" spans="1:1">
      <c r="A6392" s="16"/>
    </row>
    <row r="6393" spans="1:1">
      <c r="A6393" s="16"/>
    </row>
    <row r="6394" spans="1:1">
      <c r="A6394" s="16"/>
    </row>
    <row r="6395" spans="1:1">
      <c r="A6395" s="16"/>
    </row>
    <row r="6396" spans="1:1">
      <c r="A6396" s="16"/>
    </row>
    <row r="6397" spans="1:1">
      <c r="A6397" s="16"/>
    </row>
    <row r="6398" spans="1:1">
      <c r="A6398" s="16"/>
    </row>
    <row r="6399" spans="1:1">
      <c r="A6399" s="16"/>
    </row>
    <row r="6400" spans="1:1">
      <c r="A6400" s="16"/>
    </row>
    <row r="6401" spans="1:1">
      <c r="A6401" s="16"/>
    </row>
    <row r="6402" spans="1:1">
      <c r="A6402" s="16"/>
    </row>
    <row r="6403" spans="1:1">
      <c r="A6403" s="16"/>
    </row>
    <row r="6404" spans="1:1">
      <c r="A6404" s="16"/>
    </row>
    <row r="6405" spans="1:1">
      <c r="A6405" s="16"/>
    </row>
    <row r="6406" spans="1:1">
      <c r="A6406" s="16"/>
    </row>
    <row r="6407" spans="1:1">
      <c r="A6407" s="16"/>
    </row>
    <row r="6408" spans="1:1">
      <c r="A6408" s="16"/>
    </row>
    <row r="6409" spans="1:1">
      <c r="A6409" s="16"/>
    </row>
    <row r="6410" spans="1:1">
      <c r="A6410" s="16"/>
    </row>
    <row r="6411" spans="1:1">
      <c r="A6411" s="16"/>
    </row>
    <row r="6412" spans="1:1">
      <c r="A6412" s="16"/>
    </row>
    <row r="6413" spans="1:1">
      <c r="A6413" s="16"/>
    </row>
    <row r="6414" spans="1:1">
      <c r="A6414" s="16"/>
    </row>
    <row r="6415" spans="1:1">
      <c r="A6415" s="16"/>
    </row>
    <row r="6416" spans="1:1">
      <c r="A6416" s="16"/>
    </row>
    <row r="6417" spans="1:1">
      <c r="A6417" s="16"/>
    </row>
    <row r="6418" spans="1:1">
      <c r="A6418" s="16"/>
    </row>
    <row r="6419" spans="1:1">
      <c r="A6419" s="16"/>
    </row>
    <row r="6420" spans="1:1">
      <c r="A6420" s="16"/>
    </row>
    <row r="6421" spans="1:1">
      <c r="A6421" s="16"/>
    </row>
    <row r="6422" spans="1:1">
      <c r="A6422" s="16"/>
    </row>
    <row r="6423" spans="1:1">
      <c r="A6423" s="16"/>
    </row>
    <row r="6424" spans="1:1">
      <c r="A6424" s="16"/>
    </row>
    <row r="6425" spans="1:1">
      <c r="A6425" s="16"/>
    </row>
    <row r="6426" spans="1:1">
      <c r="A6426" s="16"/>
    </row>
    <row r="6427" spans="1:1">
      <c r="A6427" s="16"/>
    </row>
    <row r="6428" spans="1:1">
      <c r="A6428" s="16"/>
    </row>
    <row r="6429" spans="1:1">
      <c r="A6429" s="16"/>
    </row>
    <row r="6430" spans="1:1">
      <c r="A6430" s="16"/>
    </row>
    <row r="6431" spans="1:1">
      <c r="A6431" s="16"/>
    </row>
    <row r="6432" spans="1:1">
      <c r="A6432" s="16"/>
    </row>
    <row r="6433" spans="1:1">
      <c r="A6433" s="16"/>
    </row>
    <row r="6434" spans="1:1">
      <c r="A6434" s="16"/>
    </row>
    <row r="6435" spans="1:1">
      <c r="A6435" s="16"/>
    </row>
    <row r="6436" spans="1:1">
      <c r="A6436" s="16"/>
    </row>
    <row r="6437" spans="1:1">
      <c r="A6437" s="16"/>
    </row>
    <row r="6438" spans="1:1">
      <c r="A6438" s="16"/>
    </row>
    <row r="6439" spans="1:1">
      <c r="A6439" s="16"/>
    </row>
    <row r="6440" spans="1:1">
      <c r="A6440" s="16"/>
    </row>
    <row r="6441" spans="1:1">
      <c r="A6441" s="16"/>
    </row>
    <row r="6442" spans="1:1">
      <c r="A6442" s="16"/>
    </row>
    <row r="6443" spans="1:1">
      <c r="A6443" s="16"/>
    </row>
    <row r="6444" spans="1:1">
      <c r="A6444" s="16"/>
    </row>
    <row r="6445" spans="1:1">
      <c r="A6445" s="16"/>
    </row>
    <row r="6446" spans="1:1">
      <c r="A6446" s="16"/>
    </row>
    <row r="6447" spans="1:1">
      <c r="A6447" s="16"/>
    </row>
    <row r="6448" spans="1:1">
      <c r="A6448" s="16"/>
    </row>
    <row r="6449" spans="1:1">
      <c r="A6449" s="16"/>
    </row>
    <row r="6450" spans="1:1">
      <c r="A6450" s="16"/>
    </row>
    <row r="6451" spans="1:1">
      <c r="A6451" s="16"/>
    </row>
    <row r="6452" spans="1:1">
      <c r="A6452" s="16"/>
    </row>
    <row r="6453" spans="1:1">
      <c r="A6453" s="16"/>
    </row>
    <row r="6454" spans="1:1">
      <c r="A6454" s="16"/>
    </row>
    <row r="6455" spans="1:1">
      <c r="A6455" s="16"/>
    </row>
    <row r="6456" spans="1:1">
      <c r="A6456" s="16"/>
    </row>
    <row r="6457" spans="1:1">
      <c r="A6457" s="16"/>
    </row>
    <row r="6458" spans="1:1">
      <c r="A6458" s="16"/>
    </row>
    <row r="6459" spans="1:1">
      <c r="A6459" s="16"/>
    </row>
    <row r="6460" spans="1:1">
      <c r="A6460" s="16"/>
    </row>
    <row r="6461" spans="1:1">
      <c r="A6461" s="16"/>
    </row>
    <row r="6462" spans="1:1">
      <c r="A6462" s="16"/>
    </row>
    <row r="6463" spans="1:1">
      <c r="A6463" s="16"/>
    </row>
    <row r="6464" spans="1:1">
      <c r="A6464" s="16"/>
    </row>
    <row r="6465" spans="1:1">
      <c r="A6465" s="16"/>
    </row>
    <row r="6466" spans="1:1">
      <c r="A6466" s="16"/>
    </row>
    <row r="6467" spans="1:1">
      <c r="A6467" s="16"/>
    </row>
    <row r="6468" spans="1:1">
      <c r="A6468" s="16"/>
    </row>
    <row r="6469" spans="1:1">
      <c r="A6469" s="16"/>
    </row>
    <row r="6470" spans="1:1">
      <c r="A6470" s="16"/>
    </row>
    <row r="6471" spans="1:1">
      <c r="A6471" s="16"/>
    </row>
    <row r="6472" spans="1:1">
      <c r="A6472" s="16"/>
    </row>
    <row r="6473" spans="1:1">
      <c r="A6473" s="16"/>
    </row>
    <row r="6474" spans="1:1">
      <c r="A6474" s="16"/>
    </row>
    <row r="6475" spans="1:1">
      <c r="A6475" s="16"/>
    </row>
    <row r="6476" spans="1:1">
      <c r="A6476" s="16"/>
    </row>
    <row r="6477" spans="1:1">
      <c r="A6477" s="16"/>
    </row>
    <row r="6478" spans="1:1">
      <c r="A6478" s="16"/>
    </row>
    <row r="6479" spans="1:1">
      <c r="A6479" s="16"/>
    </row>
    <row r="6480" spans="1:1">
      <c r="A6480" s="16"/>
    </row>
    <row r="6481" spans="1:1">
      <c r="A6481" s="16"/>
    </row>
    <row r="6482" spans="1:1">
      <c r="A6482" s="16"/>
    </row>
    <row r="6483" spans="1:1">
      <c r="A6483" s="16"/>
    </row>
    <row r="6484" spans="1:1">
      <c r="A6484" s="16"/>
    </row>
    <row r="6485" spans="1:1">
      <c r="A6485" s="16"/>
    </row>
    <row r="6486" spans="1:1">
      <c r="A6486" s="16"/>
    </row>
    <row r="6487" spans="1:1">
      <c r="A6487" s="16"/>
    </row>
    <row r="6488" spans="1:1">
      <c r="A6488" s="16"/>
    </row>
    <row r="6489" spans="1:1">
      <c r="A6489" s="16"/>
    </row>
    <row r="6490" spans="1:1">
      <c r="A6490" s="16"/>
    </row>
    <row r="6491" spans="1:1">
      <c r="A6491" s="16"/>
    </row>
    <row r="6492" spans="1:1">
      <c r="A6492" s="16"/>
    </row>
    <row r="6493" spans="1:1">
      <c r="A6493" s="16"/>
    </row>
    <row r="6494" spans="1:1">
      <c r="A6494" s="16"/>
    </row>
    <row r="6495" spans="1:1">
      <c r="A6495" s="16"/>
    </row>
    <row r="6496" spans="1:1">
      <c r="A6496" s="16"/>
    </row>
    <row r="6497" spans="1:1">
      <c r="A6497" s="16"/>
    </row>
    <row r="6498" spans="1:1">
      <c r="A6498" s="16"/>
    </row>
    <row r="6499" spans="1:1">
      <c r="A6499" s="16"/>
    </row>
    <row r="6500" spans="1:1">
      <c r="A6500" s="16"/>
    </row>
    <row r="6501" spans="1:1">
      <c r="A6501" s="16"/>
    </row>
    <row r="6502" spans="1:1">
      <c r="A6502" s="16"/>
    </row>
    <row r="6503" spans="1:1">
      <c r="A6503" s="16"/>
    </row>
    <row r="6504" spans="1:1">
      <c r="A6504" s="16"/>
    </row>
    <row r="6505" spans="1:1">
      <c r="A6505" s="16"/>
    </row>
    <row r="6506" spans="1:1">
      <c r="A6506" s="16"/>
    </row>
    <row r="6507" spans="1:1">
      <c r="A6507" s="16"/>
    </row>
    <row r="6508" spans="1:1">
      <c r="A6508" s="16"/>
    </row>
    <row r="6509" spans="1:1">
      <c r="A6509" s="16"/>
    </row>
    <row r="6510" spans="1:1">
      <c r="A6510" s="16"/>
    </row>
    <row r="6511" spans="1:1">
      <c r="A6511" s="16"/>
    </row>
    <row r="6512" spans="1:1">
      <c r="A6512" s="16"/>
    </row>
    <row r="6513" spans="1:1">
      <c r="A6513" s="16"/>
    </row>
    <row r="6514" spans="1:1">
      <c r="A6514" s="16"/>
    </row>
    <row r="6515" spans="1:1">
      <c r="A6515" s="16"/>
    </row>
    <row r="6516" spans="1:1">
      <c r="A6516" s="16"/>
    </row>
    <row r="6517" spans="1:1">
      <c r="A6517" s="16"/>
    </row>
    <row r="6518" spans="1:1">
      <c r="A6518" s="16"/>
    </row>
    <row r="6519" spans="1:1">
      <c r="A6519" s="16"/>
    </row>
    <row r="6520" spans="1:1">
      <c r="A6520" s="16"/>
    </row>
    <row r="6521" spans="1:1">
      <c r="A6521" s="16"/>
    </row>
    <row r="6522" spans="1:1">
      <c r="A6522" s="16"/>
    </row>
    <row r="6523" spans="1:1">
      <c r="A6523" s="16"/>
    </row>
    <row r="6524" spans="1:1">
      <c r="A6524" s="16"/>
    </row>
    <row r="6525" spans="1:1">
      <c r="A6525" s="16"/>
    </row>
    <row r="6526" spans="1:1">
      <c r="A6526" s="16"/>
    </row>
    <row r="6527" spans="1:1">
      <c r="A6527" s="16"/>
    </row>
    <row r="6528" spans="1:1">
      <c r="A6528" s="16"/>
    </row>
    <row r="6529" spans="1:1">
      <c r="A6529" s="16"/>
    </row>
    <row r="6530" spans="1:1">
      <c r="A6530" s="16"/>
    </row>
    <row r="6531" spans="1:1">
      <c r="A6531" s="16"/>
    </row>
    <row r="6532" spans="1:1">
      <c r="A6532" s="16"/>
    </row>
    <row r="6533" spans="1:1">
      <c r="A6533" s="16"/>
    </row>
    <row r="6534" spans="1:1">
      <c r="A6534" s="16"/>
    </row>
    <row r="6535" spans="1:1">
      <c r="A6535" s="16"/>
    </row>
    <row r="6536" spans="1:1">
      <c r="A6536" s="16"/>
    </row>
    <row r="6537" spans="1:1">
      <c r="A6537" s="16"/>
    </row>
    <row r="6538" spans="1:1">
      <c r="A6538" s="16"/>
    </row>
    <row r="6539" spans="1:1">
      <c r="A6539" s="16"/>
    </row>
    <row r="6540" spans="1:1">
      <c r="A6540" s="16"/>
    </row>
    <row r="6541" spans="1:1">
      <c r="A6541" s="16"/>
    </row>
    <row r="6542" spans="1:1">
      <c r="A6542" s="16"/>
    </row>
    <row r="6543" spans="1:1">
      <c r="A6543" s="16"/>
    </row>
    <row r="6544" spans="1:1">
      <c r="A6544" s="16"/>
    </row>
    <row r="6545" spans="1:1">
      <c r="A6545" s="16"/>
    </row>
    <row r="6546" spans="1:1">
      <c r="A6546" s="16"/>
    </row>
    <row r="6547" spans="1:1">
      <c r="A6547" s="16"/>
    </row>
    <row r="6548" spans="1:1">
      <c r="A6548" s="16"/>
    </row>
    <row r="6549" spans="1:1">
      <c r="A6549" s="16"/>
    </row>
    <row r="6550" spans="1:1">
      <c r="A6550" s="16"/>
    </row>
    <row r="6551" spans="1:1">
      <c r="A6551" s="16"/>
    </row>
    <row r="6552" spans="1:1">
      <c r="A6552" s="16"/>
    </row>
    <row r="6553" spans="1:1">
      <c r="A6553" s="16"/>
    </row>
    <row r="6554" spans="1:1">
      <c r="A6554" s="16"/>
    </row>
    <row r="6555" spans="1:1">
      <c r="A6555" s="16"/>
    </row>
    <row r="6556" spans="1:1">
      <c r="A6556" s="16"/>
    </row>
    <row r="6557" spans="1:1">
      <c r="A6557" s="16"/>
    </row>
    <row r="6558" spans="1:1">
      <c r="A6558" s="16"/>
    </row>
    <row r="6559" spans="1:1">
      <c r="A6559" s="16"/>
    </row>
    <row r="6560" spans="1:1">
      <c r="A6560" s="16"/>
    </row>
    <row r="6561" spans="1:1">
      <c r="A6561" s="16"/>
    </row>
    <row r="6562" spans="1:1">
      <c r="A6562" s="16"/>
    </row>
    <row r="6563" spans="1:1">
      <c r="A6563" s="16"/>
    </row>
    <row r="6564" spans="1:1">
      <c r="A6564" s="16"/>
    </row>
    <row r="6565" spans="1:1">
      <c r="A6565" s="16"/>
    </row>
    <row r="6566" spans="1:1">
      <c r="A6566" s="16"/>
    </row>
    <row r="6567" spans="1:1">
      <c r="A6567" s="16"/>
    </row>
    <row r="6568" spans="1:1">
      <c r="A6568" s="16"/>
    </row>
    <row r="6569" spans="1:1">
      <c r="A6569" s="16"/>
    </row>
    <row r="6570" spans="1:1">
      <c r="A6570" s="16"/>
    </row>
    <row r="6571" spans="1:1">
      <c r="A6571" s="16"/>
    </row>
    <row r="6572" spans="1:1">
      <c r="A6572" s="16"/>
    </row>
    <row r="6573" spans="1:1">
      <c r="A6573" s="16"/>
    </row>
    <row r="6574" spans="1:1">
      <c r="A6574" s="16"/>
    </row>
    <row r="6575" spans="1:1">
      <c r="A6575" s="16"/>
    </row>
    <row r="6576" spans="1:1">
      <c r="A6576" s="16"/>
    </row>
    <row r="6577" spans="1:1">
      <c r="A6577" s="16"/>
    </row>
    <row r="6578" spans="1:1">
      <c r="A6578" s="16"/>
    </row>
    <row r="6579" spans="1:1">
      <c r="A6579" s="16"/>
    </row>
    <row r="6580" spans="1:1">
      <c r="A6580" s="16"/>
    </row>
    <row r="6581" spans="1:1">
      <c r="A6581" s="16"/>
    </row>
    <row r="6582" spans="1:1">
      <c r="A6582" s="16"/>
    </row>
    <row r="6583" spans="1:1">
      <c r="A6583" s="16"/>
    </row>
    <row r="6584" spans="1:1">
      <c r="A6584" s="16"/>
    </row>
    <row r="6585" spans="1:1">
      <c r="A6585" s="16"/>
    </row>
    <row r="6586" spans="1:1">
      <c r="A6586" s="16"/>
    </row>
    <row r="6587" spans="1:1">
      <c r="A6587" s="16"/>
    </row>
    <row r="6588" spans="1:1">
      <c r="A6588" s="16"/>
    </row>
    <row r="6589" spans="1:1">
      <c r="A6589" s="16"/>
    </row>
    <row r="6590" spans="1:1">
      <c r="A6590" s="16"/>
    </row>
    <row r="6591" spans="1:1">
      <c r="A6591" s="16"/>
    </row>
    <row r="6592" spans="1:1">
      <c r="A6592" s="16"/>
    </row>
    <row r="6593" spans="1:1">
      <c r="A6593" s="16"/>
    </row>
    <row r="6594" spans="1:1">
      <c r="A6594" s="16"/>
    </row>
    <row r="6595" spans="1:1">
      <c r="A6595" s="16"/>
    </row>
    <row r="6596" spans="1:1">
      <c r="A6596" s="16"/>
    </row>
    <row r="6597" spans="1:1">
      <c r="A6597" s="16"/>
    </row>
    <row r="6598" spans="1:1">
      <c r="A6598" s="16"/>
    </row>
    <row r="6599" spans="1:1">
      <c r="A6599" s="16"/>
    </row>
    <row r="6600" spans="1:1">
      <c r="A6600" s="16"/>
    </row>
    <row r="6601" spans="1:1">
      <c r="A6601" s="16"/>
    </row>
    <row r="6602" spans="1:1">
      <c r="A6602" s="16"/>
    </row>
    <row r="6603" spans="1:1">
      <c r="A6603" s="16"/>
    </row>
    <row r="6604" spans="1:1">
      <c r="A6604" s="16"/>
    </row>
    <row r="6605" spans="1:1">
      <c r="A6605" s="16"/>
    </row>
    <row r="6606" spans="1:1">
      <c r="A6606" s="16"/>
    </row>
    <row r="6607" spans="1:1">
      <c r="A6607" s="16"/>
    </row>
    <row r="6608" spans="1:1">
      <c r="A6608" s="16"/>
    </row>
    <row r="6609" spans="1:1">
      <c r="A6609" s="16"/>
    </row>
    <row r="6610" spans="1:1">
      <c r="A6610" s="16"/>
    </row>
    <row r="6611" spans="1:1">
      <c r="A6611" s="16"/>
    </row>
    <row r="6612" spans="1:1">
      <c r="A6612" s="16"/>
    </row>
    <row r="6613" spans="1:1">
      <c r="A6613" s="16"/>
    </row>
    <row r="6614" spans="1:1">
      <c r="A6614" s="16"/>
    </row>
    <row r="6615" spans="1:1">
      <c r="A6615" s="16"/>
    </row>
    <row r="6616" spans="1:1">
      <c r="A6616" s="16"/>
    </row>
    <row r="6617" spans="1:1">
      <c r="A6617" s="16"/>
    </row>
    <row r="6618" spans="1:1">
      <c r="A6618" s="16"/>
    </row>
    <row r="6619" spans="1:1">
      <c r="A6619" s="16"/>
    </row>
    <row r="6620" spans="1:1">
      <c r="A6620" s="16"/>
    </row>
    <row r="6621" spans="1:1">
      <c r="A6621" s="16"/>
    </row>
    <row r="6622" spans="1:1">
      <c r="A6622" s="16"/>
    </row>
    <row r="6623" spans="1:1">
      <c r="A6623" s="16"/>
    </row>
    <row r="6624" spans="1:1">
      <c r="A6624" s="16"/>
    </row>
    <row r="6625" spans="1:1">
      <c r="A6625" s="16"/>
    </row>
    <row r="6626" spans="1:1">
      <c r="A6626" s="16"/>
    </row>
    <row r="6627" spans="1:1">
      <c r="A6627" s="16"/>
    </row>
    <row r="6628" spans="1:1">
      <c r="A6628" s="16"/>
    </row>
    <row r="6629" spans="1:1">
      <c r="A6629" s="16"/>
    </row>
    <row r="6630" spans="1:1">
      <c r="A6630" s="16"/>
    </row>
    <row r="6631" spans="1:1">
      <c r="A6631" s="16"/>
    </row>
    <row r="6632" spans="1:1">
      <c r="A6632" s="16"/>
    </row>
    <row r="6633" spans="1:1">
      <c r="A6633" s="16"/>
    </row>
    <row r="6634" spans="1:1">
      <c r="A6634" s="16"/>
    </row>
    <row r="6635" spans="1:1">
      <c r="A6635" s="16"/>
    </row>
    <row r="6636" spans="1:1">
      <c r="A6636" s="16"/>
    </row>
    <row r="6637" spans="1:1">
      <c r="A6637" s="16"/>
    </row>
    <row r="6638" spans="1:1">
      <c r="A6638" s="16"/>
    </row>
    <row r="6639" spans="1:1">
      <c r="A6639" s="16"/>
    </row>
    <row r="6640" spans="1:1">
      <c r="A6640" s="16"/>
    </row>
    <row r="6641" spans="1:1">
      <c r="A6641" s="16"/>
    </row>
    <row r="6642" spans="1:1">
      <c r="A6642" s="16"/>
    </row>
    <row r="6643" spans="1:1">
      <c r="A6643" s="16"/>
    </row>
    <row r="6644" spans="1:1">
      <c r="A6644" s="16"/>
    </row>
    <row r="6645" spans="1:1">
      <c r="A6645" s="16"/>
    </row>
    <row r="6646" spans="1:1">
      <c r="A6646" s="16"/>
    </row>
    <row r="6647" spans="1:1">
      <c r="A6647" s="16"/>
    </row>
    <row r="6648" spans="1:1">
      <c r="A6648" s="16"/>
    </row>
    <row r="6649" spans="1:1">
      <c r="A6649" s="16"/>
    </row>
    <row r="6650" spans="1:1">
      <c r="A6650" s="16"/>
    </row>
    <row r="6651" spans="1:1">
      <c r="A6651" s="16"/>
    </row>
    <row r="6652" spans="1:1">
      <c r="A6652" s="16"/>
    </row>
    <row r="6653" spans="1:1">
      <c r="A6653" s="16"/>
    </row>
    <row r="6654" spans="1:1">
      <c r="A6654" s="16"/>
    </row>
    <row r="6655" spans="1:1">
      <c r="A6655" s="16"/>
    </row>
    <row r="6656" spans="1:1">
      <c r="A6656" s="16"/>
    </row>
    <row r="6657" spans="1:1">
      <c r="A6657" s="16"/>
    </row>
    <row r="6658" spans="1:1">
      <c r="A6658" s="16"/>
    </row>
    <row r="6659" spans="1:1">
      <c r="A6659" s="16"/>
    </row>
    <row r="6660" spans="1:1">
      <c r="A6660" s="16"/>
    </row>
    <row r="6661" spans="1:1">
      <c r="A6661" s="16"/>
    </row>
    <row r="6662" spans="1:1">
      <c r="A6662" s="16"/>
    </row>
    <row r="6663" spans="1:1">
      <c r="A6663" s="16"/>
    </row>
    <row r="6664" spans="1:1">
      <c r="A6664" s="16"/>
    </row>
    <row r="6665" spans="1:1">
      <c r="A6665" s="16"/>
    </row>
    <row r="6666" spans="1:1">
      <c r="A6666" s="16"/>
    </row>
    <row r="6667" spans="1:1">
      <c r="A6667" s="16"/>
    </row>
    <row r="6668" spans="1:1">
      <c r="A6668" s="16"/>
    </row>
    <row r="6669" spans="1:1">
      <c r="A6669" s="16"/>
    </row>
    <row r="6670" spans="1:1">
      <c r="A6670" s="16"/>
    </row>
    <row r="6671" spans="1:1">
      <c r="A6671" s="16"/>
    </row>
    <row r="6672" spans="1:1">
      <c r="A6672" s="16"/>
    </row>
    <row r="6673" spans="1:1">
      <c r="A6673" s="16"/>
    </row>
    <row r="6674" spans="1:1">
      <c r="A6674" s="16"/>
    </row>
    <row r="6675" spans="1:1">
      <c r="A6675" s="16"/>
    </row>
    <row r="6676" spans="1:1">
      <c r="A6676" s="16"/>
    </row>
    <row r="6677" spans="1:1">
      <c r="A6677" s="16"/>
    </row>
    <row r="6678" spans="1:1">
      <c r="A6678" s="16"/>
    </row>
    <row r="6679" spans="1:1">
      <c r="A6679" s="16"/>
    </row>
    <row r="6680" spans="1:1">
      <c r="A6680" s="16"/>
    </row>
    <row r="6681" spans="1:1">
      <c r="A6681" s="16"/>
    </row>
    <row r="6682" spans="1:1">
      <c r="A6682" s="16"/>
    </row>
    <row r="6683" spans="1:1">
      <c r="A6683" s="16"/>
    </row>
    <row r="6684" spans="1:1">
      <c r="A6684" s="16"/>
    </row>
    <row r="6685" spans="1:1">
      <c r="A6685" s="16"/>
    </row>
    <row r="6686" spans="1:1">
      <c r="A6686" s="16"/>
    </row>
    <row r="6687" spans="1:1">
      <c r="A6687" s="16"/>
    </row>
    <row r="6688" spans="1:1">
      <c r="A6688" s="16"/>
    </row>
    <row r="6689" spans="1:1">
      <c r="A6689" s="16"/>
    </row>
    <row r="6690" spans="1:1">
      <c r="A6690" s="16"/>
    </row>
    <row r="6691" spans="1:1">
      <c r="A6691" s="16"/>
    </row>
    <row r="6692" spans="1:1">
      <c r="A6692" s="16"/>
    </row>
    <row r="6693" spans="1:1">
      <c r="A6693" s="16"/>
    </row>
    <row r="6694" spans="1:1">
      <c r="A6694" s="16"/>
    </row>
    <row r="6695" spans="1:1">
      <c r="A6695" s="16"/>
    </row>
    <row r="6696" spans="1:1">
      <c r="A6696" s="16"/>
    </row>
    <row r="6697" spans="1:1">
      <c r="A6697" s="16"/>
    </row>
    <row r="6698" spans="1:1">
      <c r="A6698" s="16"/>
    </row>
    <row r="6699" spans="1:1">
      <c r="A6699" s="16"/>
    </row>
    <row r="6700" spans="1:1">
      <c r="A6700" s="16"/>
    </row>
    <row r="6701" spans="1:1">
      <c r="A6701" s="16"/>
    </row>
    <row r="6702" spans="1:1">
      <c r="A6702" s="16"/>
    </row>
    <row r="6703" spans="1:1">
      <c r="A6703" s="16"/>
    </row>
    <row r="6704" spans="1:1">
      <c r="A6704" s="16"/>
    </row>
    <row r="6705" spans="1:1">
      <c r="A6705" s="16"/>
    </row>
    <row r="6706" spans="1:1">
      <c r="A6706" s="16"/>
    </row>
    <row r="6707" spans="1:1">
      <c r="A6707" s="16"/>
    </row>
    <row r="6708" spans="1:1">
      <c r="A6708" s="16"/>
    </row>
    <row r="6709" spans="1:1">
      <c r="A6709" s="16"/>
    </row>
    <row r="6710" spans="1:1">
      <c r="A6710" s="16"/>
    </row>
    <row r="6711" spans="1:1">
      <c r="A6711" s="16"/>
    </row>
    <row r="6712" spans="1:1">
      <c r="A6712" s="16"/>
    </row>
    <row r="6713" spans="1:1">
      <c r="A6713" s="16"/>
    </row>
    <row r="6714" spans="1:1">
      <c r="A6714" s="16"/>
    </row>
    <row r="6715" spans="1:1">
      <c r="A6715" s="16"/>
    </row>
    <row r="6716" spans="1:1">
      <c r="A6716" s="16"/>
    </row>
    <row r="6717" spans="1:1">
      <c r="A6717" s="16"/>
    </row>
    <row r="6718" spans="1:1">
      <c r="A6718" s="16"/>
    </row>
    <row r="6719" spans="1:1">
      <c r="A6719" s="16"/>
    </row>
    <row r="6720" spans="1:1">
      <c r="A6720" s="16"/>
    </row>
    <row r="6721" spans="1:1">
      <c r="A6721" s="16"/>
    </row>
    <row r="6722" spans="1:1">
      <c r="A6722" s="16"/>
    </row>
    <row r="6723" spans="1:1">
      <c r="A6723" s="16"/>
    </row>
    <row r="6724" spans="1:1">
      <c r="A6724" s="16"/>
    </row>
    <row r="6725" spans="1:1">
      <c r="A6725" s="16"/>
    </row>
    <row r="6726" spans="1:1">
      <c r="A6726" s="16"/>
    </row>
    <row r="6727" spans="1:1">
      <c r="A6727" s="16"/>
    </row>
    <row r="6728" spans="1:1">
      <c r="A6728" s="16"/>
    </row>
    <row r="6729" spans="1:1">
      <c r="A6729" s="16"/>
    </row>
    <row r="6730" spans="1:1">
      <c r="A6730" s="16"/>
    </row>
    <row r="6731" spans="1:1">
      <c r="A6731" s="16"/>
    </row>
    <row r="6732" spans="1:1">
      <c r="A6732" s="16"/>
    </row>
    <row r="6733" spans="1:1">
      <c r="A6733" s="16"/>
    </row>
    <row r="6734" spans="1:1">
      <c r="A6734" s="16"/>
    </row>
    <row r="6735" spans="1:1">
      <c r="A6735" s="16"/>
    </row>
    <row r="6736" spans="1:1">
      <c r="A6736" s="16"/>
    </row>
    <row r="6737" spans="1:1">
      <c r="A6737" s="16"/>
    </row>
    <row r="6738" spans="1:1">
      <c r="A6738" s="16"/>
    </row>
    <row r="6739" spans="1:1">
      <c r="A6739" s="16"/>
    </row>
    <row r="6740" spans="1:1">
      <c r="A6740" s="16"/>
    </row>
    <row r="6741" spans="1:1">
      <c r="A6741" s="16"/>
    </row>
    <row r="6742" spans="1:1">
      <c r="A6742" s="16"/>
    </row>
    <row r="6743" spans="1:1">
      <c r="A6743" s="16"/>
    </row>
    <row r="6744" spans="1:1">
      <c r="A6744" s="16"/>
    </row>
    <row r="6745" spans="1:1">
      <c r="A6745" s="16"/>
    </row>
    <row r="6746" spans="1:1">
      <c r="A6746" s="16"/>
    </row>
    <row r="6747" spans="1:1">
      <c r="A6747" s="16"/>
    </row>
    <row r="6748" spans="1:1">
      <c r="A6748" s="16"/>
    </row>
    <row r="6749" spans="1:1">
      <c r="A6749" s="16"/>
    </row>
    <row r="6750" spans="1:1">
      <c r="A6750" s="16"/>
    </row>
    <row r="6751" spans="1:1">
      <c r="A6751" s="16"/>
    </row>
    <row r="6752" spans="1:1">
      <c r="A6752" s="16"/>
    </row>
    <row r="6753" spans="1:1">
      <c r="A6753" s="16"/>
    </row>
    <row r="6754" spans="1:1">
      <c r="A6754" s="16"/>
    </row>
    <row r="6755" spans="1:1">
      <c r="A6755" s="16"/>
    </row>
    <row r="6756" spans="1:1">
      <c r="A6756" s="16"/>
    </row>
    <row r="6757" spans="1:1">
      <c r="A6757" s="16"/>
    </row>
    <row r="6758" spans="1:1">
      <c r="A6758" s="16"/>
    </row>
    <row r="6759" spans="1:1">
      <c r="A6759" s="16"/>
    </row>
    <row r="6760" spans="1:1">
      <c r="A6760" s="16"/>
    </row>
    <row r="6761" spans="1:1">
      <c r="A6761" s="16"/>
    </row>
    <row r="6762" spans="1:1">
      <c r="A6762" s="16"/>
    </row>
    <row r="6763" spans="1:1">
      <c r="A6763" s="16"/>
    </row>
    <row r="6764" spans="1:1">
      <c r="A6764" s="16"/>
    </row>
    <row r="6765" spans="1:1">
      <c r="A6765" s="16"/>
    </row>
    <row r="6766" spans="1:1">
      <c r="A6766" s="16"/>
    </row>
    <row r="6767" spans="1:1">
      <c r="A6767" s="16"/>
    </row>
    <row r="6768" spans="1:1">
      <c r="A6768" s="16"/>
    </row>
    <row r="6769" spans="1:1">
      <c r="A6769" s="16"/>
    </row>
    <row r="6770" spans="1:1">
      <c r="A6770" s="16"/>
    </row>
    <row r="6771" spans="1:1">
      <c r="A6771" s="16"/>
    </row>
    <row r="6772" spans="1:1">
      <c r="A6772" s="16"/>
    </row>
    <row r="6773" spans="1:1">
      <c r="A6773" s="16"/>
    </row>
    <row r="6774" spans="1:1">
      <c r="A6774" s="16"/>
    </row>
    <row r="6775" spans="1:1">
      <c r="A6775" s="16"/>
    </row>
    <row r="6776" spans="1:1">
      <c r="A6776" s="16"/>
    </row>
    <row r="6777" spans="1:1">
      <c r="A6777" s="16"/>
    </row>
    <row r="6778" spans="1:1">
      <c r="A6778" s="16"/>
    </row>
    <row r="6779" spans="1:1">
      <c r="A6779" s="16"/>
    </row>
    <row r="6780" spans="1:1">
      <c r="A6780" s="16"/>
    </row>
    <row r="6781" spans="1:1">
      <c r="A6781" s="16"/>
    </row>
    <row r="6782" spans="1:1">
      <c r="A6782" s="16"/>
    </row>
    <row r="6783" spans="1:1">
      <c r="A6783" s="16"/>
    </row>
    <row r="6784" spans="1:1">
      <c r="A6784" s="16"/>
    </row>
    <row r="6785" spans="1:1">
      <c r="A6785" s="16"/>
    </row>
    <row r="6786" spans="1:1">
      <c r="A6786" s="16"/>
    </row>
    <row r="6787" spans="1:1">
      <c r="A6787" s="16"/>
    </row>
    <row r="6788" spans="1:1">
      <c r="A6788" s="16"/>
    </row>
    <row r="6789" spans="1:1">
      <c r="A6789" s="16"/>
    </row>
    <row r="6790" spans="1:1">
      <c r="A6790" s="16"/>
    </row>
    <row r="6791" spans="1:1">
      <c r="A6791" s="16"/>
    </row>
    <row r="6792" spans="1:1">
      <c r="A6792" s="16"/>
    </row>
    <row r="6793" spans="1:1">
      <c r="A6793" s="16"/>
    </row>
    <row r="6794" spans="1:1">
      <c r="A6794" s="16"/>
    </row>
    <row r="6795" spans="1:1">
      <c r="A6795" s="16"/>
    </row>
    <row r="6796" spans="1:1">
      <c r="A6796" s="16"/>
    </row>
    <row r="6797" spans="1:1">
      <c r="A6797" s="16"/>
    </row>
    <row r="6798" spans="1:1">
      <c r="A6798" s="16"/>
    </row>
    <row r="6799" spans="1:1">
      <c r="A6799" s="16"/>
    </row>
    <row r="6800" spans="1:1">
      <c r="A6800" s="16"/>
    </row>
    <row r="6801" spans="1:1">
      <c r="A6801" s="16"/>
    </row>
    <row r="6802" spans="1:1">
      <c r="A6802" s="16"/>
    </row>
    <row r="6803" spans="1:1">
      <c r="A6803" s="16"/>
    </row>
    <row r="6804" spans="1:1">
      <c r="A6804" s="16"/>
    </row>
    <row r="6805" spans="1:1">
      <c r="A6805" s="16"/>
    </row>
    <row r="6806" spans="1:1">
      <c r="A6806" s="16"/>
    </row>
    <row r="6807" spans="1:1">
      <c r="A6807" s="16"/>
    </row>
    <row r="6808" spans="1:1">
      <c r="A6808" s="16"/>
    </row>
    <row r="6809" spans="1:1">
      <c r="A6809" s="16"/>
    </row>
    <row r="6810" spans="1:1">
      <c r="A6810" s="16"/>
    </row>
    <row r="6811" spans="1:1">
      <c r="A6811" s="16"/>
    </row>
    <row r="6812" spans="1:1">
      <c r="A6812" s="16"/>
    </row>
    <row r="6813" spans="1:1">
      <c r="A6813" s="16"/>
    </row>
    <row r="6814" spans="1:1">
      <c r="A6814" s="16"/>
    </row>
    <row r="6815" spans="1:1">
      <c r="A6815" s="16"/>
    </row>
    <row r="6816" spans="1:1">
      <c r="A6816" s="16"/>
    </row>
    <row r="6817" spans="1:1">
      <c r="A6817" s="16"/>
    </row>
    <row r="6818" spans="1:1">
      <c r="A6818" s="16"/>
    </row>
    <row r="6819" spans="1:1">
      <c r="A6819" s="16"/>
    </row>
    <row r="6820" spans="1:1">
      <c r="A6820" s="16"/>
    </row>
    <row r="6821" spans="1:1">
      <c r="A6821" s="16"/>
    </row>
    <row r="6822" spans="1:1">
      <c r="A6822" s="16"/>
    </row>
    <row r="6823" spans="1:1">
      <c r="A6823" s="16"/>
    </row>
    <row r="6824" spans="1:1">
      <c r="A6824" s="16"/>
    </row>
    <row r="6825" spans="1:1">
      <c r="A6825" s="16"/>
    </row>
    <row r="6826" spans="1:1">
      <c r="A6826" s="16"/>
    </row>
    <row r="6827" spans="1:1">
      <c r="A6827" s="16"/>
    </row>
    <row r="6828" spans="1:1">
      <c r="A6828" s="16"/>
    </row>
    <row r="6829" spans="1:1">
      <c r="A6829" s="16"/>
    </row>
    <row r="6830" spans="1:1">
      <c r="A6830" s="16"/>
    </row>
    <row r="6831" spans="1:1">
      <c r="A6831" s="16"/>
    </row>
    <row r="6832" spans="1:1">
      <c r="A6832" s="16"/>
    </row>
    <row r="6833" spans="1:1">
      <c r="A6833" s="16"/>
    </row>
    <row r="6834" spans="1:1">
      <c r="A6834" s="16"/>
    </row>
    <row r="6835" spans="1:1">
      <c r="A6835" s="16"/>
    </row>
    <row r="6836" spans="1:1">
      <c r="A6836" s="16"/>
    </row>
    <row r="6837" spans="1:1">
      <c r="A6837" s="16"/>
    </row>
    <row r="6838" spans="1:1">
      <c r="A6838" s="16"/>
    </row>
    <row r="6839" spans="1:1">
      <c r="A6839" s="16"/>
    </row>
    <row r="6840" spans="1:1">
      <c r="A6840" s="16"/>
    </row>
    <row r="6841" spans="1:1">
      <c r="A6841" s="16"/>
    </row>
    <row r="6842" spans="1:1">
      <c r="A6842" s="16"/>
    </row>
    <row r="6843" spans="1:1">
      <c r="A6843" s="16"/>
    </row>
    <row r="6844" spans="1:1">
      <c r="A6844" s="16"/>
    </row>
    <row r="6845" spans="1:1">
      <c r="A6845" s="16"/>
    </row>
    <row r="6846" spans="1:1">
      <c r="A6846" s="16"/>
    </row>
    <row r="6847" spans="1:1">
      <c r="A6847" s="16"/>
    </row>
    <row r="6848" spans="1:1">
      <c r="A6848" s="16"/>
    </row>
    <row r="6849" spans="1:1">
      <c r="A6849" s="16"/>
    </row>
    <row r="6850" spans="1:1">
      <c r="A6850" s="16"/>
    </row>
    <row r="6851" spans="1:1">
      <c r="A6851" s="16"/>
    </row>
    <row r="6852" spans="1:1">
      <c r="A6852" s="16"/>
    </row>
    <row r="6853" spans="1:1">
      <c r="A6853" s="16"/>
    </row>
    <row r="6854" spans="1:1">
      <c r="A6854" s="16"/>
    </row>
    <row r="6855" spans="1:1">
      <c r="A6855" s="16"/>
    </row>
    <row r="6856" spans="1:1">
      <c r="A6856" s="16"/>
    </row>
    <row r="6857" spans="1:1">
      <c r="A6857" s="16"/>
    </row>
    <row r="6858" spans="1:1">
      <c r="A6858" s="16"/>
    </row>
    <row r="6859" spans="1:1">
      <c r="A6859" s="16"/>
    </row>
    <row r="6860" spans="1:1">
      <c r="A6860" s="16"/>
    </row>
    <row r="6861" spans="1:1">
      <c r="A6861" s="16"/>
    </row>
    <row r="6862" spans="1:1">
      <c r="A6862" s="16"/>
    </row>
    <row r="6863" spans="1:1">
      <c r="A6863" s="16"/>
    </row>
    <row r="6864" spans="1:1">
      <c r="A6864" s="16"/>
    </row>
    <row r="6865" spans="1:1">
      <c r="A6865" s="16"/>
    </row>
    <row r="6866" spans="1:1">
      <c r="A6866" s="16"/>
    </row>
    <row r="6867" spans="1:1">
      <c r="A6867" s="16"/>
    </row>
    <row r="6868" spans="1:1">
      <c r="A6868" s="16"/>
    </row>
    <row r="6869" spans="1:1">
      <c r="A6869" s="16"/>
    </row>
    <row r="6870" spans="1:1">
      <c r="A6870" s="16"/>
    </row>
    <row r="6871" spans="1:1">
      <c r="A6871" s="16"/>
    </row>
    <row r="6872" spans="1:1">
      <c r="A6872" s="16"/>
    </row>
    <row r="6873" spans="1:1">
      <c r="A6873" s="16"/>
    </row>
    <row r="6874" spans="1:1">
      <c r="A6874" s="16"/>
    </row>
    <row r="6875" spans="1:1">
      <c r="A6875" s="16"/>
    </row>
    <row r="6876" spans="1:1">
      <c r="A6876" s="16"/>
    </row>
    <row r="6877" spans="1:1">
      <c r="A6877" s="16"/>
    </row>
    <row r="6878" spans="1:1">
      <c r="A6878" s="16"/>
    </row>
    <row r="6879" spans="1:1">
      <c r="A6879" s="16"/>
    </row>
    <row r="6880" spans="1:1">
      <c r="A6880" s="16"/>
    </row>
    <row r="6881" spans="1:1">
      <c r="A6881" s="16"/>
    </row>
    <row r="6882" spans="1:1">
      <c r="A6882" s="16"/>
    </row>
    <row r="6883" spans="1:1">
      <c r="A6883" s="16"/>
    </row>
    <row r="6884" spans="1:1">
      <c r="A6884" s="16"/>
    </row>
    <row r="6885" spans="1:1">
      <c r="A6885" s="16"/>
    </row>
    <row r="6886" spans="1:1">
      <c r="A6886" s="16"/>
    </row>
    <row r="6887" spans="1:1">
      <c r="A6887" s="16"/>
    </row>
    <row r="6888" spans="1:1">
      <c r="A6888" s="16"/>
    </row>
    <row r="6889" spans="1:1">
      <c r="A6889" s="16"/>
    </row>
    <row r="6890" spans="1:1">
      <c r="A6890" s="16"/>
    </row>
    <row r="6891" spans="1:1">
      <c r="A6891" s="16"/>
    </row>
    <row r="6892" spans="1:1">
      <c r="A6892" s="16"/>
    </row>
    <row r="6893" spans="1:1">
      <c r="A6893" s="16"/>
    </row>
    <row r="6894" spans="1:1">
      <c r="A6894" s="16"/>
    </row>
    <row r="6895" spans="1:1">
      <c r="A6895" s="16"/>
    </row>
    <row r="6896" spans="1:1">
      <c r="A6896" s="16"/>
    </row>
    <row r="6897" spans="1:1">
      <c r="A6897" s="16"/>
    </row>
    <row r="6898" spans="1:1">
      <c r="A6898" s="16"/>
    </row>
    <row r="6899" spans="1:1">
      <c r="A6899" s="16"/>
    </row>
    <row r="6900" spans="1:1">
      <c r="A6900" s="16"/>
    </row>
    <row r="6901" spans="1:1">
      <c r="A6901" s="16"/>
    </row>
    <row r="6902" spans="1:1">
      <c r="A6902" s="16"/>
    </row>
    <row r="6903" spans="1:1">
      <c r="A6903" s="16"/>
    </row>
    <row r="6904" spans="1:1">
      <c r="A6904" s="16"/>
    </row>
    <row r="6905" spans="1:1">
      <c r="A6905" s="16"/>
    </row>
    <row r="6906" spans="1:1">
      <c r="A6906" s="16"/>
    </row>
    <row r="6907" spans="1:1">
      <c r="A6907" s="16"/>
    </row>
    <row r="6908" spans="1:1">
      <c r="A6908" s="16"/>
    </row>
    <row r="6909" spans="1:1">
      <c r="A6909" s="16"/>
    </row>
    <row r="6910" spans="1:1">
      <c r="A6910" s="16"/>
    </row>
    <row r="6911" spans="1:1">
      <c r="A6911" s="16"/>
    </row>
    <row r="6912" spans="1:1">
      <c r="A6912" s="16"/>
    </row>
    <row r="6913" spans="1:1">
      <c r="A6913" s="16"/>
    </row>
    <row r="6914" spans="1:1">
      <c r="A6914" s="16"/>
    </row>
    <row r="6915" spans="1:1">
      <c r="A6915" s="16"/>
    </row>
    <row r="6916" spans="1:1">
      <c r="A6916" s="16"/>
    </row>
    <row r="6917" spans="1:1">
      <c r="A6917" s="16"/>
    </row>
    <row r="6918" spans="1:1">
      <c r="A6918" s="16"/>
    </row>
    <row r="6919" spans="1:1">
      <c r="A6919" s="16"/>
    </row>
    <row r="6920" spans="1:1">
      <c r="A6920" s="16"/>
    </row>
    <row r="6921" spans="1:1">
      <c r="A6921" s="16"/>
    </row>
    <row r="6922" spans="1:1">
      <c r="A6922" s="16"/>
    </row>
    <row r="6923" spans="1:1">
      <c r="A6923" s="16"/>
    </row>
    <row r="6924" spans="1:1">
      <c r="A6924" s="16"/>
    </row>
    <row r="6925" spans="1:1">
      <c r="A6925" s="16"/>
    </row>
    <row r="6926" spans="1:1">
      <c r="A6926" s="16"/>
    </row>
    <row r="6927" spans="1:1">
      <c r="A6927" s="16"/>
    </row>
    <row r="6928" spans="1:1">
      <c r="A6928" s="16"/>
    </row>
    <row r="6929" spans="1:1">
      <c r="A6929" s="16"/>
    </row>
    <row r="6930" spans="1:1">
      <c r="A6930" s="16"/>
    </row>
    <row r="6931" spans="1:1">
      <c r="A6931" s="16"/>
    </row>
    <row r="6932" spans="1:1">
      <c r="A6932" s="16"/>
    </row>
    <row r="6933" spans="1:1">
      <c r="A6933" s="16"/>
    </row>
    <row r="6934" spans="1:1">
      <c r="A6934" s="16"/>
    </row>
    <row r="6935" spans="1:1">
      <c r="A6935" s="16"/>
    </row>
    <row r="6936" spans="1:1">
      <c r="A6936" s="16"/>
    </row>
    <row r="6937" spans="1:1">
      <c r="A6937" s="16"/>
    </row>
    <row r="6938" spans="1:1">
      <c r="A6938" s="16"/>
    </row>
    <row r="6939" spans="1:1">
      <c r="A6939" s="16"/>
    </row>
    <row r="6940" spans="1:1">
      <c r="A6940" s="16"/>
    </row>
    <row r="6941" spans="1:1">
      <c r="A6941" s="16"/>
    </row>
    <row r="6942" spans="1:1">
      <c r="A6942" s="16"/>
    </row>
    <row r="6943" spans="1:1">
      <c r="A6943" s="16"/>
    </row>
    <row r="6944" spans="1:1">
      <c r="A6944" s="16"/>
    </row>
    <row r="6945" spans="1:1">
      <c r="A6945" s="16"/>
    </row>
    <row r="6946" spans="1:1">
      <c r="A6946" s="16"/>
    </row>
    <row r="6947" spans="1:1">
      <c r="A6947" s="16"/>
    </row>
    <row r="6948" spans="1:1">
      <c r="A6948" s="16"/>
    </row>
    <row r="6949" spans="1:1">
      <c r="A6949" s="16"/>
    </row>
    <row r="6950" spans="1:1">
      <c r="A6950" s="16"/>
    </row>
    <row r="6951" spans="1:1">
      <c r="A6951" s="16"/>
    </row>
    <row r="6952" spans="1:1">
      <c r="A6952" s="16"/>
    </row>
    <row r="6953" spans="1:1">
      <c r="A6953" s="16"/>
    </row>
    <row r="6954" spans="1:1">
      <c r="A6954" s="16"/>
    </row>
    <row r="6955" spans="1:1">
      <c r="A6955" s="16"/>
    </row>
    <row r="6956" spans="1:1">
      <c r="A6956" s="16"/>
    </row>
    <row r="6957" spans="1:1">
      <c r="A6957" s="16"/>
    </row>
    <row r="6958" spans="1:1">
      <c r="A6958" s="16"/>
    </row>
    <row r="6959" spans="1:1">
      <c r="A6959" s="16"/>
    </row>
    <row r="6960" spans="1:1">
      <c r="A6960" s="16"/>
    </row>
    <row r="6961" spans="1:1">
      <c r="A6961" s="16"/>
    </row>
    <row r="6962" spans="1:1">
      <c r="A6962" s="16"/>
    </row>
    <row r="6963" spans="1:1">
      <c r="A6963" s="16"/>
    </row>
    <row r="6964" spans="1:1">
      <c r="A6964" s="16"/>
    </row>
    <row r="6965" spans="1:1">
      <c r="A6965" s="16"/>
    </row>
    <row r="6966" spans="1:1">
      <c r="A6966" s="16"/>
    </row>
    <row r="6967" spans="1:1">
      <c r="A6967" s="16"/>
    </row>
    <row r="6968" spans="1:1">
      <c r="A6968" s="16"/>
    </row>
    <row r="6969" spans="1:1">
      <c r="A6969" s="16"/>
    </row>
    <row r="6970" spans="1:1">
      <c r="A6970" s="16"/>
    </row>
    <row r="6971" spans="1:1">
      <c r="A6971" s="16"/>
    </row>
    <row r="6972" spans="1:1">
      <c r="A6972" s="16"/>
    </row>
    <row r="6973" spans="1:1">
      <c r="A6973" s="16"/>
    </row>
    <row r="6974" spans="1:1">
      <c r="A6974" s="16"/>
    </row>
    <row r="6975" spans="1:1">
      <c r="A6975" s="16"/>
    </row>
    <row r="6976" spans="1:1">
      <c r="A6976" s="16"/>
    </row>
    <row r="6977" spans="1:1">
      <c r="A6977" s="16"/>
    </row>
    <row r="6978" spans="1:1">
      <c r="A6978" s="16"/>
    </row>
    <row r="6979" spans="1:1">
      <c r="A6979" s="16"/>
    </row>
    <row r="6980" spans="1:1">
      <c r="A6980" s="16"/>
    </row>
    <row r="6981" spans="1:1">
      <c r="A6981" s="16"/>
    </row>
    <row r="6982" spans="1:1">
      <c r="A6982" s="16"/>
    </row>
    <row r="6983" spans="1:1">
      <c r="A6983" s="16"/>
    </row>
    <row r="6984" spans="1:1">
      <c r="A6984" s="16"/>
    </row>
    <row r="6985" spans="1:1">
      <c r="A6985" s="16"/>
    </row>
    <row r="6986" spans="1:1">
      <c r="A6986" s="16"/>
    </row>
    <row r="6987" spans="1:1">
      <c r="A6987" s="16"/>
    </row>
    <row r="6988" spans="1:1">
      <c r="A6988" s="16"/>
    </row>
    <row r="6989" spans="1:1">
      <c r="A6989" s="16"/>
    </row>
    <row r="6990" spans="1:1">
      <c r="A6990" s="16"/>
    </row>
    <row r="6991" spans="1:1">
      <c r="A6991" s="16"/>
    </row>
    <row r="6992" spans="1:1">
      <c r="A6992" s="16"/>
    </row>
    <row r="6993" spans="1:1">
      <c r="A6993" s="16"/>
    </row>
    <row r="6994" spans="1:1">
      <c r="A6994" s="16"/>
    </row>
    <row r="6995" spans="1:1">
      <c r="A6995" s="16"/>
    </row>
    <row r="6996" spans="1:1">
      <c r="A6996" s="16"/>
    </row>
    <row r="6997" spans="1:1">
      <c r="A6997" s="16"/>
    </row>
    <row r="6998" spans="1:1">
      <c r="A6998" s="16"/>
    </row>
    <row r="6999" spans="1:1">
      <c r="A6999" s="16"/>
    </row>
    <row r="7000" spans="1:1">
      <c r="A7000" s="16"/>
    </row>
    <row r="7001" spans="1:1">
      <c r="A7001" s="16"/>
    </row>
    <row r="7002" spans="1:1">
      <c r="A7002" s="16"/>
    </row>
    <row r="7003" spans="1:1">
      <c r="A7003" s="16"/>
    </row>
    <row r="7004" spans="1:1">
      <c r="A7004" s="16"/>
    </row>
    <row r="7005" spans="1:1">
      <c r="A7005" s="16"/>
    </row>
    <row r="7006" spans="1:1">
      <c r="A7006" s="16"/>
    </row>
    <row r="7007" spans="1:1">
      <c r="A7007" s="16"/>
    </row>
    <row r="7008" spans="1:1">
      <c r="A7008" s="16"/>
    </row>
    <row r="7009" spans="1:1">
      <c r="A7009" s="16"/>
    </row>
    <row r="7010" spans="1:1">
      <c r="A7010" s="16"/>
    </row>
    <row r="7011" spans="1:1">
      <c r="A7011" s="16"/>
    </row>
    <row r="7012" spans="1:1">
      <c r="A7012" s="16"/>
    </row>
    <row r="7013" spans="1:1">
      <c r="A7013" s="16"/>
    </row>
    <row r="7014" spans="1:1">
      <c r="A7014" s="16"/>
    </row>
    <row r="7015" spans="1:1">
      <c r="A7015" s="16"/>
    </row>
    <row r="7016" spans="1:1">
      <c r="A7016" s="16"/>
    </row>
    <row r="7017" spans="1:1">
      <c r="A7017" s="16"/>
    </row>
    <row r="7018" spans="1:1">
      <c r="A7018" s="16"/>
    </row>
    <row r="7019" spans="1:1">
      <c r="A7019" s="16"/>
    </row>
    <row r="7020" spans="1:1">
      <c r="A7020" s="16"/>
    </row>
    <row r="7021" spans="1:1">
      <c r="A7021" s="16"/>
    </row>
    <row r="7022" spans="1:1">
      <c r="A7022" s="16"/>
    </row>
    <row r="7023" spans="1:1">
      <c r="A7023" s="16"/>
    </row>
    <row r="7024" spans="1:1">
      <c r="A7024" s="16"/>
    </row>
    <row r="7025" spans="1:1">
      <c r="A7025" s="16"/>
    </row>
    <row r="7026" spans="1:1">
      <c r="A7026" s="16"/>
    </row>
    <row r="7027" spans="1:1">
      <c r="A7027" s="16"/>
    </row>
    <row r="7028" spans="1:1">
      <c r="A7028" s="16"/>
    </row>
    <row r="7029" spans="1:1">
      <c r="A7029" s="16"/>
    </row>
    <row r="7030" spans="1:1">
      <c r="A7030" s="16"/>
    </row>
    <row r="7031" spans="1:1">
      <c r="A7031" s="16"/>
    </row>
    <row r="7032" spans="1:1">
      <c r="A7032" s="16"/>
    </row>
    <row r="7033" spans="1:1">
      <c r="A7033" s="16"/>
    </row>
    <row r="7034" spans="1:1">
      <c r="A7034" s="16"/>
    </row>
    <row r="7035" spans="1:1">
      <c r="A7035" s="16"/>
    </row>
    <row r="7036" spans="1:1">
      <c r="A7036" s="16"/>
    </row>
    <row r="7037" spans="1:1">
      <c r="A7037" s="16"/>
    </row>
    <row r="7038" spans="1:1">
      <c r="A7038" s="16"/>
    </row>
    <row r="7039" spans="1:1">
      <c r="A7039" s="16"/>
    </row>
    <row r="7040" spans="1:1">
      <c r="A7040" s="16"/>
    </row>
    <row r="7041" spans="1:1">
      <c r="A7041" s="16"/>
    </row>
    <row r="7042" spans="1:1">
      <c r="A7042" s="16"/>
    </row>
    <row r="7043" spans="1:1">
      <c r="A7043" s="16"/>
    </row>
    <row r="7044" spans="1:1">
      <c r="A7044" s="16"/>
    </row>
    <row r="7045" spans="1:1">
      <c r="A7045" s="16"/>
    </row>
    <row r="7046" spans="1:1">
      <c r="A7046" s="16"/>
    </row>
    <row r="7047" spans="1:1">
      <c r="A7047" s="16"/>
    </row>
    <row r="7048" spans="1:1">
      <c r="A7048" s="16"/>
    </row>
    <row r="7049" spans="1:1">
      <c r="A7049" s="16"/>
    </row>
    <row r="7050" spans="1:1">
      <c r="A7050" s="16"/>
    </row>
    <row r="7051" spans="1:1">
      <c r="A7051" s="16"/>
    </row>
    <row r="7052" spans="1:1">
      <c r="A7052" s="16"/>
    </row>
    <row r="7053" spans="1:1">
      <c r="A7053" s="16"/>
    </row>
    <row r="7054" spans="1:1">
      <c r="A7054" s="16"/>
    </row>
    <row r="7055" spans="1:1">
      <c r="A7055" s="16"/>
    </row>
    <row r="7056" spans="1:1">
      <c r="A7056" s="16"/>
    </row>
    <row r="7057" spans="1:1">
      <c r="A7057" s="16"/>
    </row>
    <row r="7058" spans="1:1">
      <c r="A7058" s="16"/>
    </row>
    <row r="7059" spans="1:1">
      <c r="A7059" s="16"/>
    </row>
    <row r="7060" spans="1:1">
      <c r="A7060" s="16"/>
    </row>
    <row r="7061" spans="1:1">
      <c r="A7061" s="16"/>
    </row>
    <row r="7062" spans="1:1">
      <c r="A7062" s="16"/>
    </row>
    <row r="7063" spans="1:1">
      <c r="A7063" s="16"/>
    </row>
    <row r="7064" spans="1:1">
      <c r="A7064" s="16"/>
    </row>
    <row r="7065" spans="1:1">
      <c r="A7065" s="16"/>
    </row>
    <row r="7066" spans="1:1">
      <c r="A7066" s="16"/>
    </row>
    <row r="7067" spans="1:1">
      <c r="A7067" s="16"/>
    </row>
    <row r="7068" spans="1:1">
      <c r="A7068" s="16"/>
    </row>
    <row r="7069" spans="1:1">
      <c r="A7069" s="16"/>
    </row>
    <row r="7070" spans="1:1">
      <c r="A7070" s="16"/>
    </row>
    <row r="7071" spans="1:1">
      <c r="A7071" s="16"/>
    </row>
    <row r="7072" spans="1:1">
      <c r="A7072" s="16"/>
    </row>
    <row r="7073" spans="1:1">
      <c r="A7073" s="16"/>
    </row>
    <row r="7074" spans="1:1">
      <c r="A7074" s="16"/>
    </row>
    <row r="7075" spans="1:1">
      <c r="A7075" s="16"/>
    </row>
    <row r="7076" spans="1:1">
      <c r="A7076" s="16"/>
    </row>
    <row r="7077" spans="1:1">
      <c r="A7077" s="16"/>
    </row>
    <row r="7078" spans="1:1">
      <c r="A7078" s="16"/>
    </row>
    <row r="7079" spans="1:1">
      <c r="A7079" s="16"/>
    </row>
    <row r="7080" spans="1:1">
      <c r="A7080" s="16"/>
    </row>
    <row r="7081" spans="1:1">
      <c r="A7081" s="16"/>
    </row>
    <row r="7082" spans="1:1">
      <c r="A7082" s="16"/>
    </row>
    <row r="7083" spans="1:1">
      <c r="A7083" s="16"/>
    </row>
    <row r="7084" spans="1:1">
      <c r="A7084" s="16"/>
    </row>
    <row r="7085" spans="1:1">
      <c r="A7085" s="16"/>
    </row>
    <row r="7086" spans="1:1">
      <c r="A7086" s="16"/>
    </row>
    <row r="7087" spans="1:1">
      <c r="A7087" s="16"/>
    </row>
    <row r="7088" spans="1:1">
      <c r="A7088" s="16"/>
    </row>
    <row r="7089" spans="1:1">
      <c r="A7089" s="16"/>
    </row>
    <row r="7090" spans="1:1">
      <c r="A7090" s="16"/>
    </row>
    <row r="7091" spans="1:1">
      <c r="A7091" s="16"/>
    </row>
    <row r="7092" spans="1:1">
      <c r="A7092" s="16"/>
    </row>
    <row r="7093" spans="1:1">
      <c r="A7093" s="16"/>
    </row>
    <row r="7094" spans="1:1">
      <c r="A7094" s="16"/>
    </row>
    <row r="7095" spans="1:1">
      <c r="A7095" s="16"/>
    </row>
    <row r="7096" spans="1:1">
      <c r="A7096" s="16"/>
    </row>
    <row r="7097" spans="1:1">
      <c r="A7097" s="16"/>
    </row>
    <row r="7098" spans="1:1">
      <c r="A7098" s="16"/>
    </row>
    <row r="7099" spans="1:1">
      <c r="A7099" s="16"/>
    </row>
    <row r="7100" spans="1:1">
      <c r="A7100" s="16"/>
    </row>
    <row r="7101" spans="1:1">
      <c r="A7101" s="16"/>
    </row>
    <row r="7102" spans="1:1">
      <c r="A7102" s="16"/>
    </row>
    <row r="7103" spans="1:1">
      <c r="A7103" s="16"/>
    </row>
    <row r="7104" spans="1:1">
      <c r="A7104" s="16"/>
    </row>
    <row r="7105" spans="1:1">
      <c r="A7105" s="16"/>
    </row>
    <row r="7106" spans="1:1">
      <c r="A7106" s="16"/>
    </row>
    <row r="7107" spans="1:1">
      <c r="A7107" s="16"/>
    </row>
    <row r="7108" spans="1:1">
      <c r="A7108" s="16"/>
    </row>
    <row r="7109" spans="1:1">
      <c r="A7109" s="16"/>
    </row>
    <row r="7110" spans="1:1">
      <c r="A7110" s="16"/>
    </row>
    <row r="7111" spans="1:1">
      <c r="A7111" s="16"/>
    </row>
    <row r="7112" spans="1:1">
      <c r="A7112" s="16"/>
    </row>
    <row r="7113" spans="1:1">
      <c r="A7113" s="16"/>
    </row>
    <row r="7114" spans="1:1">
      <c r="A7114" s="16"/>
    </row>
    <row r="7115" spans="1:1">
      <c r="A7115" s="16"/>
    </row>
    <row r="7116" spans="1:1">
      <c r="A7116" s="16"/>
    </row>
    <row r="7117" spans="1:1">
      <c r="A7117" s="16"/>
    </row>
    <row r="7118" spans="1:1">
      <c r="A7118" s="16"/>
    </row>
    <row r="7119" spans="1:1">
      <c r="A7119" s="16"/>
    </row>
    <row r="7120" spans="1:1">
      <c r="A7120" s="16"/>
    </row>
    <row r="7121" spans="1:1">
      <c r="A7121" s="16"/>
    </row>
    <row r="7122" spans="1:1">
      <c r="A7122" s="16"/>
    </row>
    <row r="7123" spans="1:1">
      <c r="A7123" s="16"/>
    </row>
    <row r="7124" spans="1:1">
      <c r="A7124" s="16"/>
    </row>
    <row r="7125" spans="1:1">
      <c r="A7125" s="16"/>
    </row>
    <row r="7126" spans="1:1">
      <c r="A7126" s="16"/>
    </row>
    <row r="7127" spans="1:1">
      <c r="A7127" s="16"/>
    </row>
    <row r="7128" spans="1:1">
      <c r="A7128" s="16"/>
    </row>
    <row r="7129" spans="1:1">
      <c r="A7129" s="16"/>
    </row>
    <row r="7130" spans="1:1">
      <c r="A7130" s="16"/>
    </row>
    <row r="7131" spans="1:1">
      <c r="A7131" s="16"/>
    </row>
    <row r="7132" spans="1:1">
      <c r="A7132" s="16"/>
    </row>
    <row r="7133" spans="1:1">
      <c r="A7133" s="16"/>
    </row>
    <row r="7134" spans="1:1">
      <c r="A7134" s="16"/>
    </row>
    <row r="7135" spans="1:1">
      <c r="A7135" s="16"/>
    </row>
    <row r="7136" spans="1:1">
      <c r="A7136" s="16"/>
    </row>
    <row r="7137" spans="1:1">
      <c r="A7137" s="16"/>
    </row>
    <row r="7138" spans="1:1">
      <c r="A7138" s="16"/>
    </row>
    <row r="7139" spans="1:1">
      <c r="A7139" s="16"/>
    </row>
    <row r="7140" spans="1:1">
      <c r="A7140" s="16"/>
    </row>
    <row r="7141" spans="1:1">
      <c r="A7141" s="16"/>
    </row>
    <row r="7142" spans="1:1">
      <c r="A7142" s="16"/>
    </row>
    <row r="7143" spans="1:1">
      <c r="A7143" s="16"/>
    </row>
    <row r="7144" spans="1:1">
      <c r="A7144" s="16"/>
    </row>
    <row r="7145" spans="1:1">
      <c r="A7145" s="16"/>
    </row>
    <row r="7146" spans="1:1">
      <c r="A7146" s="16"/>
    </row>
    <row r="7147" spans="1:1">
      <c r="A7147" s="16"/>
    </row>
    <row r="7148" spans="1:1">
      <c r="A7148" s="16"/>
    </row>
    <row r="7149" spans="1:1">
      <c r="A7149" s="16"/>
    </row>
    <row r="7150" spans="1:1">
      <c r="A7150" s="16"/>
    </row>
    <row r="7151" spans="1:1">
      <c r="A7151" s="16"/>
    </row>
    <row r="7152" spans="1:1">
      <c r="A7152" s="16"/>
    </row>
    <row r="7153" spans="1:1">
      <c r="A7153" s="16"/>
    </row>
    <row r="7154" spans="1:1">
      <c r="A7154" s="16"/>
    </row>
    <row r="7155" spans="1:1">
      <c r="A7155" s="16"/>
    </row>
    <row r="7156" spans="1:1">
      <c r="A7156" s="16"/>
    </row>
    <row r="7157" spans="1:1">
      <c r="A7157" s="16"/>
    </row>
    <row r="7158" spans="1:1">
      <c r="A7158" s="16"/>
    </row>
    <row r="7159" spans="1:1">
      <c r="A7159" s="16"/>
    </row>
    <row r="7160" spans="1:1">
      <c r="A7160" s="16"/>
    </row>
    <row r="7161" spans="1:1">
      <c r="A7161" s="16"/>
    </row>
    <row r="7162" spans="1:1">
      <c r="A7162" s="16"/>
    </row>
    <row r="7163" spans="1:1">
      <c r="A7163" s="16"/>
    </row>
    <row r="7164" spans="1:1">
      <c r="A7164" s="16"/>
    </row>
    <row r="7165" spans="1:1">
      <c r="A7165" s="16"/>
    </row>
    <row r="7166" spans="1:1">
      <c r="A7166" s="16"/>
    </row>
    <row r="7167" spans="1:1">
      <c r="A7167" s="16"/>
    </row>
    <row r="7168" spans="1:1">
      <c r="A7168" s="16"/>
    </row>
    <row r="7169" spans="1:1">
      <c r="A7169" s="16"/>
    </row>
    <row r="7170" spans="1:1">
      <c r="A7170" s="16"/>
    </row>
    <row r="7171" spans="1:1">
      <c r="A7171" s="16"/>
    </row>
    <row r="7172" spans="1:1">
      <c r="A7172" s="16"/>
    </row>
    <row r="7173" spans="1:1">
      <c r="A7173" s="16"/>
    </row>
    <row r="7174" spans="1:1">
      <c r="A7174" s="16"/>
    </row>
    <row r="7175" spans="1:1">
      <c r="A7175" s="16"/>
    </row>
    <row r="7176" spans="1:1">
      <c r="A7176" s="16"/>
    </row>
    <row r="7177" spans="1:1">
      <c r="A7177" s="16"/>
    </row>
    <row r="7178" spans="1:1">
      <c r="A7178" s="16"/>
    </row>
    <row r="7179" spans="1:1">
      <c r="A7179" s="16"/>
    </row>
    <row r="7180" spans="1:1">
      <c r="A7180" s="16"/>
    </row>
    <row r="7181" spans="1:1">
      <c r="A7181" s="16"/>
    </row>
    <row r="7182" spans="1:1">
      <c r="A7182" s="16"/>
    </row>
    <row r="7183" spans="1:1">
      <c r="A7183" s="16"/>
    </row>
    <row r="7184" spans="1:1">
      <c r="A7184" s="16"/>
    </row>
    <row r="7185" spans="1:1">
      <c r="A7185" s="16"/>
    </row>
    <row r="7186" spans="1:1">
      <c r="A7186" s="16"/>
    </row>
    <row r="7187" spans="1:1">
      <c r="A7187" s="16"/>
    </row>
    <row r="7188" spans="1:1">
      <c r="A7188" s="16"/>
    </row>
    <row r="7189" spans="1:1">
      <c r="A7189" s="16"/>
    </row>
    <row r="7190" spans="1:1">
      <c r="A7190" s="16"/>
    </row>
    <row r="7191" spans="1:1">
      <c r="A7191" s="16"/>
    </row>
    <row r="7192" spans="1:1">
      <c r="A7192" s="16"/>
    </row>
    <row r="7193" spans="1:1">
      <c r="A7193" s="16"/>
    </row>
    <row r="7194" spans="1:1">
      <c r="A7194" s="16"/>
    </row>
    <row r="7195" spans="1:1">
      <c r="A7195" s="16"/>
    </row>
    <row r="7196" spans="1:1">
      <c r="A7196" s="16"/>
    </row>
    <row r="7197" spans="1:1">
      <c r="A7197" s="16"/>
    </row>
    <row r="7198" spans="1:1">
      <c r="A7198" s="16"/>
    </row>
    <row r="7199" spans="1:1">
      <c r="A7199" s="16"/>
    </row>
    <row r="7200" spans="1:1">
      <c r="A7200" s="16"/>
    </row>
    <row r="7201" spans="1:1">
      <c r="A7201" s="16"/>
    </row>
    <row r="7202" spans="1:1">
      <c r="A7202" s="16"/>
    </row>
    <row r="7203" spans="1:1">
      <c r="A7203" s="16"/>
    </row>
    <row r="7204" spans="1:1">
      <c r="A7204" s="16"/>
    </row>
    <row r="7205" spans="1:1">
      <c r="A7205" s="16"/>
    </row>
    <row r="7206" spans="1:1">
      <c r="A7206" s="16"/>
    </row>
    <row r="7207" spans="1:1">
      <c r="A7207" s="16"/>
    </row>
    <row r="7208" spans="1:1">
      <c r="A7208" s="16"/>
    </row>
    <row r="7209" spans="1:1">
      <c r="A7209" s="16"/>
    </row>
    <row r="7210" spans="1:1">
      <c r="A7210" s="16"/>
    </row>
    <row r="7211" spans="1:1">
      <c r="A7211" s="16"/>
    </row>
    <row r="7212" spans="1:1">
      <c r="A7212" s="16"/>
    </row>
    <row r="7213" spans="1:1">
      <c r="A7213" s="16"/>
    </row>
    <row r="7214" spans="1:1">
      <c r="A7214" s="16"/>
    </row>
    <row r="7215" spans="1:1">
      <c r="A7215" s="16"/>
    </row>
    <row r="7216" spans="1:1">
      <c r="A7216" s="16"/>
    </row>
    <row r="7217" spans="1:1">
      <c r="A7217" s="16"/>
    </row>
    <row r="7218" spans="1:1">
      <c r="A7218" s="16"/>
    </row>
    <row r="7219" spans="1:1">
      <c r="A7219" s="16"/>
    </row>
    <row r="7220" spans="1:1">
      <c r="A7220" s="16"/>
    </row>
    <row r="7221" spans="1:1">
      <c r="A7221" s="16"/>
    </row>
    <row r="7222" spans="1:1">
      <c r="A7222" s="16"/>
    </row>
    <row r="7223" spans="1:1">
      <c r="A7223" s="16"/>
    </row>
    <row r="7224" spans="1:1">
      <c r="A7224" s="16"/>
    </row>
    <row r="7225" spans="1:1">
      <c r="A7225" s="16"/>
    </row>
    <row r="7226" spans="1:1">
      <c r="A7226" s="16"/>
    </row>
    <row r="7227" spans="1:1">
      <c r="A7227" s="16"/>
    </row>
    <row r="7228" spans="1:1">
      <c r="A7228" s="16"/>
    </row>
    <row r="7229" spans="1:1">
      <c r="A7229" s="16"/>
    </row>
    <row r="7230" spans="1:1">
      <c r="A7230" s="16"/>
    </row>
    <row r="7231" spans="1:1">
      <c r="A7231" s="16"/>
    </row>
    <row r="7232" spans="1:1">
      <c r="A7232" s="16"/>
    </row>
    <row r="7233" spans="1:1">
      <c r="A7233" s="16"/>
    </row>
    <row r="7234" spans="1:1">
      <c r="A7234" s="16"/>
    </row>
    <row r="7235" spans="1:1">
      <c r="A7235" s="16"/>
    </row>
    <row r="7236" spans="1:1">
      <c r="A7236" s="16"/>
    </row>
    <row r="7237" spans="1:1">
      <c r="A7237" s="16"/>
    </row>
    <row r="7238" spans="1:1">
      <c r="A7238" s="16"/>
    </row>
    <row r="7239" spans="1:1">
      <c r="A7239" s="16"/>
    </row>
    <row r="7240" spans="1:1">
      <c r="A7240" s="16"/>
    </row>
    <row r="7241" spans="1:1">
      <c r="A7241" s="16"/>
    </row>
    <row r="7242" spans="1:1">
      <c r="A7242" s="16"/>
    </row>
    <row r="7243" spans="1:1">
      <c r="A7243" s="16"/>
    </row>
    <row r="7244" spans="1:1">
      <c r="A7244" s="16"/>
    </row>
    <row r="7245" spans="1:1">
      <c r="A7245" s="16"/>
    </row>
    <row r="7246" spans="1:1">
      <c r="A7246" s="16"/>
    </row>
    <row r="7247" spans="1:1">
      <c r="A7247" s="16"/>
    </row>
    <row r="7248" spans="1:1">
      <c r="A7248" s="16"/>
    </row>
    <row r="7249" spans="1:1">
      <c r="A7249" s="16"/>
    </row>
    <row r="7250" spans="1:1">
      <c r="A7250" s="16"/>
    </row>
    <row r="7251" spans="1:1">
      <c r="A7251" s="16"/>
    </row>
    <row r="7252" spans="1:1">
      <c r="A7252" s="16"/>
    </row>
    <row r="7253" spans="1:1">
      <c r="A7253" s="16"/>
    </row>
    <row r="7254" spans="1:1">
      <c r="A7254" s="16"/>
    </row>
    <row r="7255" spans="1:1">
      <c r="A7255" s="16"/>
    </row>
    <row r="7256" spans="1:1">
      <c r="A7256" s="16"/>
    </row>
    <row r="7257" spans="1:1">
      <c r="A7257" s="16"/>
    </row>
    <row r="7258" spans="1:1">
      <c r="A7258" s="16"/>
    </row>
    <row r="7259" spans="1:1">
      <c r="A7259" s="16"/>
    </row>
    <row r="7260" spans="1:1">
      <c r="A7260" s="16"/>
    </row>
    <row r="7261" spans="1:1">
      <c r="A7261" s="16"/>
    </row>
    <row r="7262" spans="1:1">
      <c r="A7262" s="16"/>
    </row>
    <row r="7263" spans="1:1">
      <c r="A7263" s="16"/>
    </row>
    <row r="7264" spans="1:1">
      <c r="A7264" s="16"/>
    </row>
    <row r="7265" spans="1:1">
      <c r="A7265" s="16"/>
    </row>
    <row r="7266" spans="1:1">
      <c r="A7266" s="16"/>
    </row>
    <row r="7267" spans="1:1">
      <c r="A7267" s="16"/>
    </row>
    <row r="7268" spans="1:1">
      <c r="A7268" s="16"/>
    </row>
    <row r="7269" spans="1:1">
      <c r="A7269" s="16"/>
    </row>
    <row r="7270" spans="1:1">
      <c r="A7270" s="16"/>
    </row>
    <row r="7271" spans="1:1">
      <c r="A7271" s="16"/>
    </row>
    <row r="7272" spans="1:1">
      <c r="A7272" s="16"/>
    </row>
    <row r="7273" spans="1:1">
      <c r="A7273" s="16"/>
    </row>
    <row r="7274" spans="1:1">
      <c r="A7274" s="16"/>
    </row>
    <row r="7275" spans="1:1">
      <c r="A7275" s="16"/>
    </row>
    <row r="7276" spans="1:1">
      <c r="A7276" s="16"/>
    </row>
    <row r="7277" spans="1:1">
      <c r="A7277" s="16"/>
    </row>
    <row r="7278" spans="1:1">
      <c r="A7278" s="16"/>
    </row>
    <row r="7279" spans="1:1">
      <c r="A7279" s="16"/>
    </row>
    <row r="7280" spans="1:1">
      <c r="A7280" s="16"/>
    </row>
    <row r="7281" spans="1:1">
      <c r="A7281" s="16"/>
    </row>
    <row r="7282" spans="1:1">
      <c r="A7282" s="16"/>
    </row>
    <row r="7283" spans="1:1">
      <c r="A7283" s="16"/>
    </row>
    <row r="7284" spans="1:1">
      <c r="A7284" s="16"/>
    </row>
    <row r="7285" spans="1:1">
      <c r="A7285" s="16"/>
    </row>
    <row r="7286" spans="1:1">
      <c r="A7286" s="16"/>
    </row>
    <row r="7287" spans="1:1">
      <c r="A7287" s="16"/>
    </row>
    <row r="7288" spans="1:1">
      <c r="A7288" s="16"/>
    </row>
    <row r="7289" spans="1:1">
      <c r="A7289" s="16"/>
    </row>
    <row r="7290" spans="1:1">
      <c r="A7290" s="16"/>
    </row>
    <row r="7291" spans="1:1">
      <c r="A7291" s="16"/>
    </row>
    <row r="7292" spans="1:1">
      <c r="A7292" s="16"/>
    </row>
    <row r="7293" spans="1:1">
      <c r="A7293" s="16"/>
    </row>
    <row r="7294" spans="1:1">
      <c r="A7294" s="16"/>
    </row>
    <row r="7295" spans="1:1">
      <c r="A7295" s="16"/>
    </row>
    <row r="7296" spans="1:1">
      <c r="A7296" s="16"/>
    </row>
    <row r="7297" spans="1:1">
      <c r="A7297" s="16"/>
    </row>
    <row r="7298" spans="1:1">
      <c r="A7298" s="16"/>
    </row>
    <row r="7299" spans="1:1">
      <c r="A7299" s="16"/>
    </row>
    <row r="7300" spans="1:1">
      <c r="A7300" s="16"/>
    </row>
    <row r="7301" spans="1:1">
      <c r="A7301" s="16"/>
    </row>
    <row r="7302" spans="1:1">
      <c r="A7302" s="16"/>
    </row>
    <row r="7303" spans="1:1">
      <c r="A7303" s="16"/>
    </row>
    <row r="7304" spans="1:1">
      <c r="A7304" s="16"/>
    </row>
    <row r="7305" spans="1:1">
      <c r="A7305" s="16"/>
    </row>
    <row r="7306" spans="1:1">
      <c r="A7306" s="16"/>
    </row>
    <row r="7307" spans="1:1">
      <c r="A7307" s="16"/>
    </row>
    <row r="7308" spans="1:1">
      <c r="A7308" s="16"/>
    </row>
    <row r="7309" spans="1:1">
      <c r="A7309" s="16"/>
    </row>
    <row r="7310" spans="1:1">
      <c r="A7310" s="16"/>
    </row>
    <row r="7311" spans="1:1">
      <c r="A7311" s="16"/>
    </row>
    <row r="7312" spans="1:1">
      <c r="A7312" s="16"/>
    </row>
    <row r="7313" spans="1:1">
      <c r="A7313" s="16"/>
    </row>
    <row r="7314" spans="1:1">
      <c r="A7314" s="16"/>
    </row>
    <row r="7315" spans="1:1">
      <c r="A7315" s="16"/>
    </row>
    <row r="7316" spans="1:1">
      <c r="A7316" s="16"/>
    </row>
    <row r="7317" spans="1:1">
      <c r="A7317" s="16"/>
    </row>
    <row r="7318" spans="1:1">
      <c r="A7318" s="16"/>
    </row>
    <row r="7319" spans="1:1">
      <c r="A7319" s="16"/>
    </row>
    <row r="7320" spans="1:1">
      <c r="A7320" s="16"/>
    </row>
    <row r="7321" spans="1:1">
      <c r="A7321" s="16"/>
    </row>
    <row r="7322" spans="1:1">
      <c r="A7322" s="16"/>
    </row>
    <row r="7323" spans="1:1">
      <c r="A7323" s="16"/>
    </row>
    <row r="7324" spans="1:1">
      <c r="A7324" s="16"/>
    </row>
    <row r="7325" spans="1:1">
      <c r="A7325" s="16"/>
    </row>
    <row r="7326" spans="1:1">
      <c r="A7326" s="16"/>
    </row>
    <row r="7327" spans="1:1">
      <c r="A7327" s="16"/>
    </row>
    <row r="7328" spans="1:1">
      <c r="A7328" s="16"/>
    </row>
    <row r="7329" spans="1:1">
      <c r="A7329" s="16"/>
    </row>
    <row r="7330" spans="1:1">
      <c r="A7330" s="16"/>
    </row>
    <row r="7331" spans="1:1">
      <c r="A7331" s="16"/>
    </row>
    <row r="7332" spans="1:1">
      <c r="A7332" s="16"/>
    </row>
    <row r="7333" spans="1:1">
      <c r="A7333" s="16"/>
    </row>
    <row r="7334" spans="1:1">
      <c r="A7334" s="16"/>
    </row>
    <row r="7335" spans="1:1">
      <c r="A7335" s="16"/>
    </row>
    <row r="7336" spans="1:1">
      <c r="A7336" s="16"/>
    </row>
    <row r="7337" spans="1:1">
      <c r="A7337" s="16"/>
    </row>
    <row r="7338" spans="1:1">
      <c r="A7338" s="16"/>
    </row>
    <row r="7339" spans="1:1">
      <c r="A7339" s="16"/>
    </row>
    <row r="7340" spans="1:1">
      <c r="A7340" s="16"/>
    </row>
    <row r="7341" spans="1:1">
      <c r="A7341" s="16"/>
    </row>
    <row r="7342" spans="1:1">
      <c r="A7342" s="16"/>
    </row>
    <row r="7343" spans="1:1">
      <c r="A7343" s="16"/>
    </row>
    <row r="7344" spans="1:1">
      <c r="A7344" s="16"/>
    </row>
    <row r="7345" spans="1:1">
      <c r="A7345" s="16"/>
    </row>
    <row r="7346" spans="1:1">
      <c r="A7346" s="16"/>
    </row>
    <row r="7347" spans="1:1">
      <c r="A7347" s="16"/>
    </row>
    <row r="7348" spans="1:1">
      <c r="A7348" s="16"/>
    </row>
    <row r="7349" spans="1:1">
      <c r="A7349" s="16"/>
    </row>
    <row r="7350" spans="1:1">
      <c r="A7350" s="16"/>
    </row>
    <row r="7351" spans="1:1">
      <c r="A7351" s="16"/>
    </row>
    <row r="7352" spans="1:1">
      <c r="A7352" s="16"/>
    </row>
    <row r="7353" spans="1:1">
      <c r="A7353" s="16"/>
    </row>
    <row r="7354" spans="1:1">
      <c r="A7354" s="16"/>
    </row>
    <row r="7355" spans="1:1">
      <c r="A7355" s="16"/>
    </row>
    <row r="7356" spans="1:1">
      <c r="A7356" s="16"/>
    </row>
    <row r="7357" spans="1:1">
      <c r="A7357" s="16"/>
    </row>
    <row r="7358" spans="1:1">
      <c r="A7358" s="16"/>
    </row>
    <row r="7359" spans="1:1">
      <c r="A7359" s="16"/>
    </row>
    <row r="7360" spans="1:1">
      <c r="A7360" s="16"/>
    </row>
    <row r="7361" spans="1:1">
      <c r="A7361" s="16"/>
    </row>
    <row r="7362" spans="1:1">
      <c r="A7362" s="16"/>
    </row>
    <row r="7363" spans="1:1">
      <c r="A7363" s="16"/>
    </row>
    <row r="7364" spans="1:1">
      <c r="A7364" s="16"/>
    </row>
    <row r="7365" spans="1:1">
      <c r="A7365" s="16"/>
    </row>
    <row r="7366" spans="1:1">
      <c r="A7366" s="16"/>
    </row>
    <row r="7367" spans="1:1">
      <c r="A7367" s="16"/>
    </row>
    <row r="7368" spans="1:1">
      <c r="A7368" s="16"/>
    </row>
    <row r="7369" spans="1:1">
      <c r="A7369" s="16"/>
    </row>
    <row r="7370" spans="1:1">
      <c r="A7370" s="16"/>
    </row>
    <row r="7371" spans="1:1">
      <c r="A7371" s="16"/>
    </row>
    <row r="7372" spans="1:1">
      <c r="A7372" s="16"/>
    </row>
    <row r="7373" spans="1:1">
      <c r="A7373" s="16"/>
    </row>
    <row r="7374" spans="1:1">
      <c r="A7374" s="16"/>
    </row>
    <row r="7375" spans="1:1">
      <c r="A7375" s="16"/>
    </row>
    <row r="7376" spans="1:1">
      <c r="A7376" s="16"/>
    </row>
    <row r="7377" spans="1:1">
      <c r="A7377" s="16"/>
    </row>
    <row r="7378" spans="1:1">
      <c r="A7378" s="16"/>
    </row>
    <row r="7379" spans="1:1">
      <c r="A7379" s="16"/>
    </row>
    <row r="7380" spans="1:1">
      <c r="A7380" s="16"/>
    </row>
    <row r="7381" spans="1:1">
      <c r="A7381" s="16"/>
    </row>
    <row r="7382" spans="1:1">
      <c r="A7382" s="16"/>
    </row>
    <row r="7383" spans="1:1">
      <c r="A7383" s="16"/>
    </row>
    <row r="7384" spans="1:1">
      <c r="A7384" s="16"/>
    </row>
    <row r="7385" spans="1:1">
      <c r="A7385" s="16"/>
    </row>
    <row r="7386" spans="1:1">
      <c r="A7386" s="16"/>
    </row>
    <row r="7387" spans="1:1">
      <c r="A7387" s="16"/>
    </row>
    <row r="7388" spans="1:1">
      <c r="A7388" s="16"/>
    </row>
    <row r="7389" spans="1:1">
      <c r="A7389" s="16"/>
    </row>
    <row r="7390" spans="1:1">
      <c r="A7390" s="16"/>
    </row>
    <row r="7391" spans="1:1">
      <c r="A7391" s="16"/>
    </row>
    <row r="7392" spans="1:1">
      <c r="A7392" s="16"/>
    </row>
    <row r="7393" spans="1:1">
      <c r="A7393" s="16"/>
    </row>
    <row r="7394" spans="1:1">
      <c r="A7394" s="16"/>
    </row>
    <row r="7395" spans="1:1">
      <c r="A7395" s="16"/>
    </row>
    <row r="7396" spans="1:1">
      <c r="A7396" s="16"/>
    </row>
    <row r="7397" spans="1:1">
      <c r="A7397" s="16"/>
    </row>
    <row r="7398" spans="1:1">
      <c r="A7398" s="16"/>
    </row>
    <row r="7399" spans="1:1">
      <c r="A7399" s="16"/>
    </row>
    <row r="7400" spans="1:1">
      <c r="A7400" s="16"/>
    </row>
    <row r="7401" spans="1:1">
      <c r="A7401" s="16"/>
    </row>
    <row r="7402" spans="1:1">
      <c r="A7402" s="16"/>
    </row>
    <row r="7403" spans="1:1">
      <c r="A7403" s="16"/>
    </row>
    <row r="7404" spans="1:1">
      <c r="A7404" s="16"/>
    </row>
    <row r="7405" spans="1:1">
      <c r="A7405" s="16"/>
    </row>
    <row r="7406" spans="1:1">
      <c r="A7406" s="16"/>
    </row>
    <row r="7407" spans="1:1">
      <c r="A7407" s="16"/>
    </row>
    <row r="7408" spans="1:1">
      <c r="A7408" s="16"/>
    </row>
    <row r="7409" spans="1:1">
      <c r="A7409" s="16"/>
    </row>
    <row r="7410" spans="1:1">
      <c r="A7410" s="16"/>
    </row>
    <row r="7411" spans="1:1">
      <c r="A7411" s="16"/>
    </row>
    <row r="7412" spans="1:1">
      <c r="A7412" s="16"/>
    </row>
    <row r="7413" spans="1:1">
      <c r="A7413" s="16"/>
    </row>
    <row r="7414" spans="1:1">
      <c r="A7414" s="16"/>
    </row>
    <row r="7415" spans="1:1">
      <c r="A7415" s="16"/>
    </row>
    <row r="7416" spans="1:1">
      <c r="A7416" s="16"/>
    </row>
    <row r="7417" spans="1:1">
      <c r="A7417" s="16"/>
    </row>
    <row r="7418" spans="1:1">
      <c r="A7418" s="16"/>
    </row>
    <row r="7419" spans="1:1">
      <c r="A7419" s="16"/>
    </row>
    <row r="7420" spans="1:1">
      <c r="A7420" s="16"/>
    </row>
    <row r="7421" spans="1:1">
      <c r="A7421" s="16"/>
    </row>
    <row r="7422" spans="1:1">
      <c r="A7422" s="16"/>
    </row>
    <row r="7423" spans="1:1">
      <c r="A7423" s="16"/>
    </row>
    <row r="7424" spans="1:1">
      <c r="A7424" s="16"/>
    </row>
    <row r="7425" spans="1:1">
      <c r="A7425" s="16"/>
    </row>
    <row r="7426" spans="1:1">
      <c r="A7426" s="16"/>
    </row>
    <row r="7427" spans="1:1">
      <c r="A7427" s="16"/>
    </row>
    <row r="7428" spans="1:1">
      <c r="A7428" s="16"/>
    </row>
    <row r="7429" spans="1:1">
      <c r="A7429" s="16"/>
    </row>
    <row r="7430" spans="1:1">
      <c r="A7430" s="16"/>
    </row>
    <row r="7431" spans="1:1">
      <c r="A7431" s="16"/>
    </row>
    <row r="7432" spans="1:1">
      <c r="A7432" s="16"/>
    </row>
    <row r="7433" spans="1:1">
      <c r="A7433" s="16"/>
    </row>
    <row r="7434" spans="1:1">
      <c r="A7434" s="16"/>
    </row>
    <row r="7435" spans="1:1">
      <c r="A7435" s="16"/>
    </row>
    <row r="7436" spans="1:1">
      <c r="A7436" s="16"/>
    </row>
    <row r="7437" spans="1:1">
      <c r="A7437" s="16"/>
    </row>
    <row r="7438" spans="1:1">
      <c r="A7438" s="16"/>
    </row>
    <row r="7439" spans="1:1">
      <c r="A7439" s="16"/>
    </row>
    <row r="7440" spans="1:1">
      <c r="A7440" s="16"/>
    </row>
    <row r="7441" spans="1:1">
      <c r="A7441" s="16"/>
    </row>
    <row r="7442" spans="1:1">
      <c r="A7442" s="16"/>
    </row>
    <row r="7443" spans="1:1">
      <c r="A7443" s="16"/>
    </row>
    <row r="7444" spans="1:1">
      <c r="A7444" s="16"/>
    </row>
    <row r="7445" spans="1:1">
      <c r="A7445" s="16"/>
    </row>
    <row r="7446" spans="1:1">
      <c r="A7446" s="16"/>
    </row>
    <row r="7447" spans="1:1">
      <c r="A7447" s="16"/>
    </row>
    <row r="7448" spans="1:1">
      <c r="A7448" s="16"/>
    </row>
    <row r="7449" spans="1:1">
      <c r="A7449" s="16"/>
    </row>
    <row r="7450" spans="1:1">
      <c r="A7450" s="16"/>
    </row>
    <row r="7451" spans="1:1">
      <c r="A7451" s="16"/>
    </row>
    <row r="7452" spans="1:1">
      <c r="A7452" s="16"/>
    </row>
    <row r="7453" spans="1:1">
      <c r="A7453" s="16"/>
    </row>
    <row r="7454" spans="1:1">
      <c r="A7454" s="16"/>
    </row>
    <row r="7455" spans="1:1">
      <c r="A7455" s="16"/>
    </row>
    <row r="7456" spans="1:1">
      <c r="A7456" s="16"/>
    </row>
    <row r="7457" spans="1:1">
      <c r="A7457" s="16"/>
    </row>
    <row r="7458" spans="1:1">
      <c r="A7458" s="16"/>
    </row>
    <row r="7459" spans="1:1">
      <c r="A7459" s="16"/>
    </row>
    <row r="7460" spans="1:1">
      <c r="A7460" s="16"/>
    </row>
    <row r="7461" spans="1:1">
      <c r="A7461" s="16"/>
    </row>
    <row r="7462" spans="1:1">
      <c r="A7462" s="16"/>
    </row>
    <row r="7463" spans="1:1">
      <c r="A7463" s="16"/>
    </row>
    <row r="7464" spans="1:1">
      <c r="A7464" s="16"/>
    </row>
    <row r="7465" spans="1:1">
      <c r="A7465" s="16"/>
    </row>
    <row r="7466" spans="1:1">
      <c r="A7466" s="16"/>
    </row>
    <row r="7467" spans="1:1">
      <c r="A7467" s="16"/>
    </row>
    <row r="7468" spans="1:1">
      <c r="A7468" s="16"/>
    </row>
    <row r="7469" spans="1:1">
      <c r="A7469" s="16"/>
    </row>
    <row r="7470" spans="1:1">
      <c r="A7470" s="16"/>
    </row>
    <row r="7471" spans="1:1">
      <c r="A7471" s="16"/>
    </row>
    <row r="7472" spans="1:1">
      <c r="A7472" s="16"/>
    </row>
    <row r="7473" spans="1:1">
      <c r="A7473" s="16"/>
    </row>
    <row r="7474" spans="1:1">
      <c r="A7474" s="16"/>
    </row>
    <row r="7475" spans="1:1">
      <c r="A7475" s="16"/>
    </row>
    <row r="7476" spans="1:1">
      <c r="A7476" s="16"/>
    </row>
    <row r="7477" spans="1:1">
      <c r="A7477" s="16"/>
    </row>
    <row r="7478" spans="1:1">
      <c r="A7478" s="16"/>
    </row>
    <row r="7479" spans="1:1">
      <c r="A7479" s="16"/>
    </row>
    <row r="7480" spans="1:1">
      <c r="A7480" s="16"/>
    </row>
    <row r="7481" spans="1:1">
      <c r="A7481" s="16"/>
    </row>
    <row r="7482" spans="1:1">
      <c r="A7482" s="16"/>
    </row>
    <row r="7483" spans="1:1">
      <c r="A7483" s="16"/>
    </row>
    <row r="7484" spans="1:1">
      <c r="A7484" s="16"/>
    </row>
    <row r="7485" spans="1:1">
      <c r="A7485" s="16"/>
    </row>
    <row r="7486" spans="1:1">
      <c r="A7486" s="16"/>
    </row>
    <row r="7487" spans="1:1">
      <c r="A7487" s="16"/>
    </row>
    <row r="7488" spans="1:1">
      <c r="A7488" s="16"/>
    </row>
    <row r="7489" spans="1:1">
      <c r="A7489" s="16"/>
    </row>
    <row r="7490" spans="1:1">
      <c r="A7490" s="16"/>
    </row>
    <row r="7491" spans="1:1">
      <c r="A7491" s="16"/>
    </row>
    <row r="7492" spans="1:1">
      <c r="A7492" s="16"/>
    </row>
    <row r="7493" spans="1:1">
      <c r="A7493" s="16"/>
    </row>
    <row r="7494" spans="1:1">
      <c r="A7494" s="16"/>
    </row>
    <row r="7495" spans="1:1">
      <c r="A7495" s="16"/>
    </row>
    <row r="7496" spans="1:1">
      <c r="A7496" s="16"/>
    </row>
    <row r="7497" spans="1:1">
      <c r="A7497" s="16"/>
    </row>
    <row r="7498" spans="1:1">
      <c r="A7498" s="16"/>
    </row>
    <row r="7499" spans="1:1">
      <c r="A7499" s="16"/>
    </row>
    <row r="7500" spans="1:1">
      <c r="A7500" s="16"/>
    </row>
    <row r="7501" spans="1:1">
      <c r="A7501" s="16"/>
    </row>
    <row r="7502" spans="1:1">
      <c r="A7502" s="16"/>
    </row>
    <row r="7503" spans="1:1">
      <c r="A7503" s="16"/>
    </row>
    <row r="7504" spans="1:1">
      <c r="A7504" s="16"/>
    </row>
    <row r="7505" spans="1:1">
      <c r="A7505" s="16"/>
    </row>
    <row r="7506" spans="1:1">
      <c r="A7506" s="16"/>
    </row>
    <row r="7507" spans="1:1">
      <c r="A7507" s="16"/>
    </row>
    <row r="7508" spans="1:1">
      <c r="A7508" s="16"/>
    </row>
    <row r="7509" spans="1:1">
      <c r="A7509" s="16"/>
    </row>
    <row r="7510" spans="1:1">
      <c r="A7510" s="16"/>
    </row>
    <row r="7511" spans="1:1">
      <c r="A7511" s="16"/>
    </row>
    <row r="7512" spans="1:1">
      <c r="A7512" s="16"/>
    </row>
    <row r="7513" spans="1:1">
      <c r="A7513" s="16"/>
    </row>
    <row r="7514" spans="1:1">
      <c r="A7514" s="16"/>
    </row>
    <row r="7515" spans="1:1">
      <c r="A7515" s="16"/>
    </row>
    <row r="7516" spans="1:1">
      <c r="A7516" s="16"/>
    </row>
    <row r="7517" spans="1:1">
      <c r="A7517" s="16"/>
    </row>
    <row r="7518" spans="1:1">
      <c r="A7518" s="16"/>
    </row>
    <row r="7519" spans="1:1">
      <c r="A7519" s="16"/>
    </row>
    <row r="7520" spans="1:1">
      <c r="A7520" s="16"/>
    </row>
    <row r="7521" spans="1:1">
      <c r="A7521" s="16"/>
    </row>
    <row r="7522" spans="1:1">
      <c r="A7522" s="16"/>
    </row>
    <row r="7523" spans="1:1">
      <c r="A7523" s="16"/>
    </row>
    <row r="7524" spans="1:1">
      <c r="A7524" s="16"/>
    </row>
    <row r="7525" spans="1:1">
      <c r="A7525" s="16"/>
    </row>
    <row r="7526" spans="1:1">
      <c r="A7526" s="16"/>
    </row>
    <row r="7527" spans="1:1">
      <c r="A7527" s="16"/>
    </row>
    <row r="7528" spans="1:1">
      <c r="A7528" s="16"/>
    </row>
    <row r="7529" spans="1:1">
      <c r="A7529" s="16"/>
    </row>
    <row r="7530" spans="1:1">
      <c r="A7530" s="16"/>
    </row>
    <row r="7531" spans="1:1">
      <c r="A7531" s="16"/>
    </row>
    <row r="7532" spans="1:1">
      <c r="A7532" s="16"/>
    </row>
    <row r="7533" spans="1:1">
      <c r="A7533" s="16"/>
    </row>
    <row r="7534" spans="1:1">
      <c r="A7534" s="16"/>
    </row>
    <row r="7535" spans="1:1">
      <c r="A7535" s="16"/>
    </row>
    <row r="7536" spans="1:1">
      <c r="A7536" s="16"/>
    </row>
    <row r="7537" spans="1:1">
      <c r="A7537" s="16"/>
    </row>
    <row r="7538" spans="1:1">
      <c r="A7538" s="16"/>
    </row>
    <row r="7539" spans="1:1">
      <c r="A7539" s="16"/>
    </row>
    <row r="7540" spans="1:1">
      <c r="A7540" s="16"/>
    </row>
    <row r="7541" spans="1:1">
      <c r="A7541" s="16"/>
    </row>
    <row r="7542" spans="1:1">
      <c r="A7542" s="16"/>
    </row>
    <row r="7543" spans="1:1">
      <c r="A7543" s="16"/>
    </row>
    <row r="7544" spans="1:1">
      <c r="A7544" s="16"/>
    </row>
    <row r="7545" spans="1:1">
      <c r="A7545" s="16"/>
    </row>
    <row r="7546" spans="1:1">
      <c r="A7546" s="16"/>
    </row>
    <row r="7547" spans="1:1">
      <c r="A7547" s="16"/>
    </row>
    <row r="7548" spans="1:1">
      <c r="A7548" s="16"/>
    </row>
    <row r="7549" spans="1:1">
      <c r="A7549" s="16"/>
    </row>
    <row r="7550" spans="1:1">
      <c r="A7550" s="16"/>
    </row>
    <row r="7551" spans="1:1">
      <c r="A7551" s="16"/>
    </row>
    <row r="7552" spans="1:1">
      <c r="A7552" s="16"/>
    </row>
    <row r="7553" spans="1:1">
      <c r="A7553" s="16"/>
    </row>
    <row r="7554" spans="1:1">
      <c r="A7554" s="16"/>
    </row>
    <row r="7555" spans="1:1">
      <c r="A7555" s="16"/>
    </row>
    <row r="7556" spans="1:1">
      <c r="A7556" s="16"/>
    </row>
    <row r="7557" spans="1:1">
      <c r="A7557" s="16"/>
    </row>
    <row r="7558" spans="1:1">
      <c r="A7558" s="16"/>
    </row>
    <row r="7559" spans="1:1">
      <c r="A7559" s="16"/>
    </row>
    <row r="7560" spans="1:1">
      <c r="A7560" s="16"/>
    </row>
    <row r="7561" spans="1:1">
      <c r="A7561" s="16"/>
    </row>
    <row r="7562" spans="1:1">
      <c r="A7562" s="16"/>
    </row>
    <row r="7563" spans="1:1">
      <c r="A7563" s="16"/>
    </row>
    <row r="7564" spans="1:1">
      <c r="A7564" s="16"/>
    </row>
    <row r="7565" spans="1:1">
      <c r="A7565" s="16"/>
    </row>
    <row r="7566" spans="1:1">
      <c r="A7566" s="16"/>
    </row>
    <row r="7567" spans="1:1">
      <c r="A7567" s="16"/>
    </row>
    <row r="7568" spans="1:1">
      <c r="A7568" s="16"/>
    </row>
    <row r="7569" spans="1:1">
      <c r="A7569" s="16"/>
    </row>
    <row r="7570" spans="1:1">
      <c r="A7570" s="16"/>
    </row>
    <row r="7571" spans="1:1">
      <c r="A7571" s="16"/>
    </row>
    <row r="7572" spans="1:1">
      <c r="A7572" s="16"/>
    </row>
    <row r="7573" spans="1:1">
      <c r="A7573" s="16"/>
    </row>
    <row r="7574" spans="1:1">
      <c r="A7574" s="16"/>
    </row>
    <row r="7575" spans="1:1">
      <c r="A7575" s="16"/>
    </row>
    <row r="7576" spans="1:1">
      <c r="A7576" s="16"/>
    </row>
    <row r="7577" spans="1:1">
      <c r="A7577" s="16"/>
    </row>
    <row r="7578" spans="1:1">
      <c r="A7578" s="16"/>
    </row>
    <row r="7579" spans="1:1">
      <c r="A7579" s="16"/>
    </row>
    <row r="7580" spans="1:1">
      <c r="A7580" s="16"/>
    </row>
    <row r="7581" spans="1:1">
      <c r="A7581" s="16"/>
    </row>
    <row r="7582" spans="1:1">
      <c r="A7582" s="16"/>
    </row>
    <row r="7583" spans="1:1">
      <c r="A7583" s="16"/>
    </row>
    <row r="7584" spans="1:1">
      <c r="A7584" s="16"/>
    </row>
    <row r="7585" spans="1:1">
      <c r="A7585" s="16"/>
    </row>
    <row r="7586" spans="1:1">
      <c r="A7586" s="16"/>
    </row>
    <row r="7587" spans="1:1">
      <c r="A7587" s="16"/>
    </row>
    <row r="7588" spans="1:1">
      <c r="A7588" s="16"/>
    </row>
    <row r="7589" spans="1:1">
      <c r="A7589" s="16"/>
    </row>
    <row r="7590" spans="1:1">
      <c r="A7590" s="16"/>
    </row>
    <row r="7591" spans="1:1">
      <c r="A7591" s="16"/>
    </row>
    <row r="7592" spans="1:1">
      <c r="A7592" s="16"/>
    </row>
    <row r="7593" spans="1:1">
      <c r="A7593" s="16"/>
    </row>
    <row r="7594" spans="1:1">
      <c r="A7594" s="16"/>
    </row>
    <row r="7595" spans="1:1">
      <c r="A7595" s="16"/>
    </row>
    <row r="7596" spans="1:1">
      <c r="A7596" s="16"/>
    </row>
    <row r="7597" spans="1:1">
      <c r="A7597" s="16"/>
    </row>
    <row r="7598" spans="1:1">
      <c r="A7598" s="16"/>
    </row>
    <row r="7599" spans="1:1">
      <c r="A7599" s="16"/>
    </row>
    <row r="7600" spans="1:1">
      <c r="A7600" s="16"/>
    </row>
    <row r="7601" spans="1:1">
      <c r="A7601" s="16"/>
    </row>
    <row r="7602" spans="1:1">
      <c r="A7602" s="16"/>
    </row>
    <row r="7603" spans="1:1">
      <c r="A7603" s="16"/>
    </row>
    <row r="7604" spans="1:1">
      <c r="A7604" s="16"/>
    </row>
    <row r="7605" spans="1:1">
      <c r="A7605" s="16"/>
    </row>
    <row r="7606" spans="1:1">
      <c r="A7606" s="16"/>
    </row>
    <row r="7607" spans="1:1">
      <c r="A7607" s="16"/>
    </row>
    <row r="7608" spans="1:1">
      <c r="A7608" s="16"/>
    </row>
    <row r="7609" spans="1:1">
      <c r="A7609" s="16"/>
    </row>
    <row r="7610" spans="1:1">
      <c r="A7610" s="16"/>
    </row>
    <row r="7611" spans="1:1">
      <c r="A7611" s="16"/>
    </row>
    <row r="7612" spans="1:1">
      <c r="A7612" s="16"/>
    </row>
    <row r="7613" spans="1:1">
      <c r="A7613" s="16"/>
    </row>
    <row r="7614" spans="1:1">
      <c r="A7614" s="16"/>
    </row>
    <row r="7615" spans="1:1">
      <c r="A7615" s="16"/>
    </row>
    <row r="7616" spans="1:1">
      <c r="A7616" s="16"/>
    </row>
    <row r="7617" spans="1:1">
      <c r="A7617" s="16"/>
    </row>
    <row r="7618" spans="1:1">
      <c r="A7618" s="16"/>
    </row>
    <row r="7619" spans="1:1">
      <c r="A7619" s="16"/>
    </row>
    <row r="7620" spans="1:1">
      <c r="A7620" s="16"/>
    </row>
    <row r="7621" spans="1:1">
      <c r="A7621" s="16"/>
    </row>
    <row r="7622" spans="1:1">
      <c r="A7622" s="16"/>
    </row>
    <row r="7623" spans="1:1">
      <c r="A7623" s="16"/>
    </row>
    <row r="7624" spans="1:1">
      <c r="A7624" s="16"/>
    </row>
    <row r="7625" spans="1:1">
      <c r="A7625" s="16"/>
    </row>
    <row r="7626" spans="1:1">
      <c r="A7626" s="16"/>
    </row>
    <row r="7627" spans="1:1">
      <c r="A7627" s="16"/>
    </row>
    <row r="7628" spans="1:1">
      <c r="A7628" s="16"/>
    </row>
    <row r="7629" spans="1:1">
      <c r="A7629" s="16"/>
    </row>
    <row r="7630" spans="1:1">
      <c r="A7630" s="16"/>
    </row>
    <row r="7631" spans="1:1">
      <c r="A7631" s="16"/>
    </row>
    <row r="7632" spans="1:1">
      <c r="A7632" s="16"/>
    </row>
    <row r="7633" spans="1:1">
      <c r="A7633" s="16"/>
    </row>
    <row r="7634" spans="1:1">
      <c r="A7634" s="16"/>
    </row>
    <row r="7635" spans="1:1">
      <c r="A7635" s="16"/>
    </row>
    <row r="7636" spans="1:1">
      <c r="A7636" s="16"/>
    </row>
    <row r="7637" spans="1:1">
      <c r="A7637" s="16"/>
    </row>
    <row r="7638" spans="1:1">
      <c r="A7638" s="16"/>
    </row>
    <row r="7639" spans="1:1">
      <c r="A7639" s="16"/>
    </row>
    <row r="7640" spans="1:1">
      <c r="A7640" s="16"/>
    </row>
    <row r="7641" spans="1:1">
      <c r="A7641" s="16"/>
    </row>
    <row r="7642" spans="1:1">
      <c r="A7642" s="16"/>
    </row>
    <row r="7643" spans="1:1">
      <c r="A7643" s="16"/>
    </row>
    <row r="7644" spans="1:1">
      <c r="A7644" s="16"/>
    </row>
    <row r="7645" spans="1:1">
      <c r="A7645" s="16"/>
    </row>
    <row r="7646" spans="1:1">
      <c r="A7646" s="16"/>
    </row>
    <row r="7647" spans="1:1">
      <c r="A7647" s="16"/>
    </row>
    <row r="7648" spans="1:1">
      <c r="A7648" s="16"/>
    </row>
    <row r="7649" spans="1:1">
      <c r="A7649" s="16"/>
    </row>
    <row r="7650" spans="1:1">
      <c r="A7650" s="16"/>
    </row>
    <row r="7651" spans="1:1">
      <c r="A7651" s="16"/>
    </row>
    <row r="7652" spans="1:1">
      <c r="A7652" s="16"/>
    </row>
    <row r="7653" spans="1:1">
      <c r="A7653" s="16"/>
    </row>
    <row r="7654" spans="1:1">
      <c r="A7654" s="16"/>
    </row>
    <row r="7655" spans="1:1">
      <c r="A7655" s="16"/>
    </row>
    <row r="7656" spans="1:1">
      <c r="A7656" s="16"/>
    </row>
    <row r="7657" spans="1:1">
      <c r="A7657" s="16"/>
    </row>
    <row r="7658" spans="1:1">
      <c r="A7658" s="16"/>
    </row>
    <row r="7659" spans="1:1">
      <c r="A7659" s="16"/>
    </row>
    <row r="7660" spans="1:1">
      <c r="A7660" s="16"/>
    </row>
    <row r="7661" spans="1:1">
      <c r="A7661" s="16"/>
    </row>
    <row r="7662" spans="1:1">
      <c r="A7662" s="16"/>
    </row>
    <row r="7663" spans="1:1">
      <c r="A7663" s="16"/>
    </row>
    <row r="7664" spans="1:1">
      <c r="A7664" s="16"/>
    </row>
    <row r="7665" spans="1:1">
      <c r="A7665" s="16"/>
    </row>
    <row r="7666" spans="1:1">
      <c r="A7666" s="16"/>
    </row>
    <row r="7667" spans="1:1">
      <c r="A7667" s="16"/>
    </row>
    <row r="7668" spans="1:1">
      <c r="A7668" s="16"/>
    </row>
    <row r="7669" spans="1:1">
      <c r="A7669" s="16"/>
    </row>
    <row r="7670" spans="1:1">
      <c r="A7670" s="16"/>
    </row>
    <row r="7671" spans="1:1">
      <c r="A7671" s="16"/>
    </row>
    <row r="7672" spans="1:1">
      <c r="A7672" s="16"/>
    </row>
    <row r="7673" spans="1:1">
      <c r="A7673" s="16"/>
    </row>
    <row r="7674" spans="1:1">
      <c r="A7674" s="16"/>
    </row>
    <row r="7675" spans="1:1">
      <c r="A7675" s="16"/>
    </row>
    <row r="7676" spans="1:1">
      <c r="A7676" s="16"/>
    </row>
    <row r="7677" spans="1:1">
      <c r="A7677" s="16"/>
    </row>
    <row r="7678" spans="1:1">
      <c r="A7678" s="16"/>
    </row>
    <row r="7679" spans="1:1">
      <c r="A7679" s="16"/>
    </row>
    <row r="7680" spans="1:1">
      <c r="A7680" s="16"/>
    </row>
    <row r="7681" spans="1:1">
      <c r="A7681" s="16"/>
    </row>
    <row r="7682" spans="1:1">
      <c r="A7682" s="16"/>
    </row>
    <row r="7683" spans="1:1">
      <c r="A7683" s="16"/>
    </row>
    <row r="7684" spans="1:1">
      <c r="A7684" s="16"/>
    </row>
    <row r="7685" spans="1:1">
      <c r="A7685" s="16"/>
    </row>
    <row r="7686" spans="1:1">
      <c r="A7686" s="16"/>
    </row>
    <row r="7687" spans="1:1">
      <c r="A7687" s="16"/>
    </row>
    <row r="7688" spans="1:1">
      <c r="A7688" s="16"/>
    </row>
    <row r="7689" spans="1:1">
      <c r="A7689" s="16"/>
    </row>
    <row r="7690" spans="1:1">
      <c r="A7690" s="16"/>
    </row>
    <row r="7691" spans="1:1">
      <c r="A7691" s="16"/>
    </row>
    <row r="7692" spans="1:1">
      <c r="A7692" s="16"/>
    </row>
    <row r="7693" spans="1:1">
      <c r="A7693" s="16"/>
    </row>
    <row r="7694" spans="1:1">
      <c r="A7694" s="16"/>
    </row>
    <row r="7695" spans="1:1">
      <c r="A7695" s="16"/>
    </row>
    <row r="7696" spans="1:1">
      <c r="A7696" s="16"/>
    </row>
    <row r="7697" spans="1:1">
      <c r="A7697" s="16"/>
    </row>
    <row r="7698" spans="1:1">
      <c r="A7698" s="16"/>
    </row>
    <row r="7699" spans="1:1">
      <c r="A7699" s="16"/>
    </row>
    <row r="7700" spans="1:1">
      <c r="A7700" s="16"/>
    </row>
    <row r="7701" spans="1:1">
      <c r="A7701" s="16"/>
    </row>
    <row r="7702" spans="1:1">
      <c r="A7702" s="16"/>
    </row>
    <row r="7703" spans="1:1">
      <c r="A7703" s="16"/>
    </row>
    <row r="7704" spans="1:1">
      <c r="A7704" s="16"/>
    </row>
    <row r="7705" spans="1:1">
      <c r="A7705" s="16"/>
    </row>
    <row r="7706" spans="1:1">
      <c r="A7706" s="16"/>
    </row>
    <row r="7707" spans="1:1">
      <c r="A7707" s="16"/>
    </row>
    <row r="7708" spans="1:1">
      <c r="A7708" s="16"/>
    </row>
    <row r="7709" spans="1:1">
      <c r="A7709" s="16"/>
    </row>
    <row r="7710" spans="1:1">
      <c r="A7710" s="16"/>
    </row>
    <row r="7711" spans="1:1">
      <c r="A7711" s="16"/>
    </row>
    <row r="7712" spans="1:1">
      <c r="A7712" s="16"/>
    </row>
    <row r="7713" spans="1:1">
      <c r="A7713" s="16"/>
    </row>
    <row r="7714" spans="1:1">
      <c r="A7714" s="16"/>
    </row>
    <row r="7715" spans="1:1">
      <c r="A7715" s="16"/>
    </row>
    <row r="7716" spans="1:1">
      <c r="A7716" s="16"/>
    </row>
    <row r="7717" spans="1:1">
      <c r="A7717" s="16"/>
    </row>
    <row r="7718" spans="1:1">
      <c r="A7718" s="16"/>
    </row>
    <row r="7719" spans="1:1">
      <c r="A7719" s="16"/>
    </row>
    <row r="7720" spans="1:1">
      <c r="A7720" s="16"/>
    </row>
    <row r="7721" spans="1:1">
      <c r="A7721" s="16"/>
    </row>
    <row r="7722" spans="1:1">
      <c r="A7722" s="16"/>
    </row>
    <row r="7723" spans="1:1">
      <c r="A7723" s="16"/>
    </row>
    <row r="7724" spans="1:1">
      <c r="A7724" s="16"/>
    </row>
    <row r="7725" spans="1:1">
      <c r="A7725" s="16"/>
    </row>
    <row r="7726" spans="1:1">
      <c r="A7726" s="16"/>
    </row>
    <row r="7727" spans="1:1">
      <c r="A7727" s="16"/>
    </row>
    <row r="7728" spans="1:1">
      <c r="A7728" s="16"/>
    </row>
    <row r="7729" spans="1:1">
      <c r="A7729" s="16"/>
    </row>
    <row r="7730" spans="1:1">
      <c r="A7730" s="16"/>
    </row>
    <row r="7731" spans="1:1">
      <c r="A7731" s="16"/>
    </row>
    <row r="7732" spans="1:1">
      <c r="A7732" s="16"/>
    </row>
    <row r="7733" spans="1:1">
      <c r="A7733" s="16"/>
    </row>
    <row r="7734" spans="1:1">
      <c r="A7734" s="16"/>
    </row>
    <row r="7735" spans="1:1">
      <c r="A7735" s="16"/>
    </row>
    <row r="7736" spans="1:1">
      <c r="A7736" s="16"/>
    </row>
    <row r="7737" spans="1:1">
      <c r="A7737" s="16"/>
    </row>
    <row r="7738" spans="1:1">
      <c r="A7738" s="16"/>
    </row>
    <row r="7739" spans="1:1">
      <c r="A7739" s="16"/>
    </row>
    <row r="7740" spans="1:1">
      <c r="A7740" s="16"/>
    </row>
    <row r="7741" spans="1:1">
      <c r="A7741" s="16"/>
    </row>
    <row r="7742" spans="1:1">
      <c r="A7742" s="16"/>
    </row>
    <row r="7743" spans="1:1">
      <c r="A7743" s="16"/>
    </row>
    <row r="7744" spans="1:1">
      <c r="A7744" s="16"/>
    </row>
    <row r="7745" spans="1:1">
      <c r="A7745" s="16"/>
    </row>
    <row r="7746" spans="1:1">
      <c r="A7746" s="16"/>
    </row>
    <row r="7747" spans="1:1">
      <c r="A7747" s="16"/>
    </row>
    <row r="7748" spans="1:1">
      <c r="A7748" s="16"/>
    </row>
    <row r="7749" spans="1:1">
      <c r="A7749" s="16"/>
    </row>
    <row r="7750" spans="1:1">
      <c r="A7750" s="16"/>
    </row>
    <row r="7751" spans="1:1">
      <c r="A7751" s="16"/>
    </row>
    <row r="7752" spans="1:1">
      <c r="A7752" s="16"/>
    </row>
    <row r="7753" spans="1:1">
      <c r="A7753" s="16"/>
    </row>
    <row r="7754" spans="1:1">
      <c r="A7754" s="16"/>
    </row>
    <row r="7755" spans="1:1">
      <c r="A7755" s="16"/>
    </row>
    <row r="7756" spans="1:1">
      <c r="A7756" s="16"/>
    </row>
    <row r="7757" spans="1:1">
      <c r="A7757" s="16"/>
    </row>
    <row r="7758" spans="1:1">
      <c r="A7758" s="16"/>
    </row>
    <row r="7759" spans="1:1">
      <c r="A7759" s="16"/>
    </row>
    <row r="7760" spans="1:1">
      <c r="A7760" s="16"/>
    </row>
    <row r="7761" spans="1:1">
      <c r="A7761" s="16"/>
    </row>
    <row r="7762" spans="1:1">
      <c r="A7762" s="16"/>
    </row>
    <row r="7763" spans="1:1">
      <c r="A7763" s="16"/>
    </row>
    <row r="7764" spans="1:1">
      <c r="A7764" s="16"/>
    </row>
    <row r="7765" spans="1:1">
      <c r="A7765" s="16"/>
    </row>
    <row r="7766" spans="1:1">
      <c r="A7766" s="16"/>
    </row>
    <row r="7767" spans="1:1">
      <c r="A7767" s="16"/>
    </row>
    <row r="7768" spans="1:1">
      <c r="A7768" s="16"/>
    </row>
    <row r="7769" spans="1:1">
      <c r="A7769" s="16"/>
    </row>
    <row r="7770" spans="1:1">
      <c r="A7770" s="16"/>
    </row>
    <row r="7771" spans="1:1">
      <c r="A7771" s="16"/>
    </row>
    <row r="7772" spans="1:1">
      <c r="A7772" s="16"/>
    </row>
    <row r="7773" spans="1:1">
      <c r="A7773" s="16"/>
    </row>
    <row r="7774" spans="1:1">
      <c r="A7774" s="16"/>
    </row>
    <row r="7775" spans="1:1">
      <c r="A7775" s="16"/>
    </row>
    <row r="7776" spans="1:1">
      <c r="A7776" s="16"/>
    </row>
    <row r="7777" spans="1:1">
      <c r="A7777" s="16"/>
    </row>
    <row r="7778" spans="1:1">
      <c r="A7778" s="16"/>
    </row>
    <row r="7779" spans="1:1">
      <c r="A7779" s="16"/>
    </row>
    <row r="7780" spans="1:1">
      <c r="A7780" s="16"/>
    </row>
    <row r="7781" spans="1:1">
      <c r="A7781" s="16"/>
    </row>
    <row r="7782" spans="1:1">
      <c r="A7782" s="16"/>
    </row>
    <row r="7783" spans="1:1">
      <c r="A7783" s="16"/>
    </row>
    <row r="7784" spans="1:1">
      <c r="A7784" s="16"/>
    </row>
    <row r="7785" spans="1:1">
      <c r="A7785" s="16"/>
    </row>
    <row r="7786" spans="1:1">
      <c r="A7786" s="16"/>
    </row>
    <row r="7787" spans="1:1">
      <c r="A7787" s="16"/>
    </row>
    <row r="7788" spans="1:1">
      <c r="A7788" s="16"/>
    </row>
    <row r="7789" spans="1:1">
      <c r="A7789" s="16"/>
    </row>
    <row r="7790" spans="1:1">
      <c r="A7790" s="16"/>
    </row>
    <row r="7791" spans="1:1">
      <c r="A7791" s="16"/>
    </row>
    <row r="7792" spans="1:1">
      <c r="A7792" s="16"/>
    </row>
    <row r="7793" spans="1:1">
      <c r="A7793" s="16"/>
    </row>
    <row r="7794" spans="1:1">
      <c r="A7794" s="16"/>
    </row>
    <row r="7795" spans="1:1">
      <c r="A7795" s="16"/>
    </row>
    <row r="7796" spans="1:1">
      <c r="A7796" s="16"/>
    </row>
    <row r="7797" spans="1:1">
      <c r="A7797" s="16"/>
    </row>
    <row r="7798" spans="1:1">
      <c r="A7798" s="16"/>
    </row>
    <row r="7799" spans="1:1">
      <c r="A7799" s="16"/>
    </row>
    <row r="7800" spans="1:1">
      <c r="A7800" s="16"/>
    </row>
    <row r="7801" spans="1:1">
      <c r="A7801" s="16"/>
    </row>
    <row r="7802" spans="1:1">
      <c r="A7802" s="16"/>
    </row>
    <row r="7803" spans="1:1">
      <c r="A7803" s="16"/>
    </row>
    <row r="7804" spans="1:1">
      <c r="A7804" s="16"/>
    </row>
    <row r="7805" spans="1:1">
      <c r="A7805" s="16"/>
    </row>
    <row r="7806" spans="1:1">
      <c r="A7806" s="16"/>
    </row>
    <row r="7807" spans="1:1">
      <c r="A7807" s="16"/>
    </row>
    <row r="7808" spans="1:1">
      <c r="A7808" s="16"/>
    </row>
    <row r="7809" spans="1:1">
      <c r="A7809" s="16"/>
    </row>
    <row r="7810" spans="1:1">
      <c r="A7810" s="16"/>
    </row>
    <row r="7811" spans="1:1">
      <c r="A7811" s="16"/>
    </row>
    <row r="7812" spans="1:1">
      <c r="A7812" s="16"/>
    </row>
    <row r="7813" spans="1:1">
      <c r="A7813" s="16"/>
    </row>
    <row r="7814" spans="1:1">
      <c r="A7814" s="16"/>
    </row>
    <row r="7815" spans="1:1">
      <c r="A7815" s="16"/>
    </row>
    <row r="7816" spans="1:1">
      <c r="A7816" s="16"/>
    </row>
    <row r="7817" spans="1:1">
      <c r="A7817" s="16"/>
    </row>
    <row r="7818" spans="1:1">
      <c r="A7818" s="16"/>
    </row>
    <row r="7819" spans="1:1">
      <c r="A7819" s="16"/>
    </row>
    <row r="7820" spans="1:1">
      <c r="A7820" s="16"/>
    </row>
    <row r="7821" spans="1:1">
      <c r="A7821" s="16"/>
    </row>
    <row r="7822" spans="1:1">
      <c r="A7822" s="16"/>
    </row>
    <row r="7823" spans="1:1">
      <c r="A7823" s="16"/>
    </row>
    <row r="7824" spans="1:1">
      <c r="A7824" s="16"/>
    </row>
    <row r="7825" spans="1:1">
      <c r="A7825" s="16"/>
    </row>
    <row r="7826" spans="1:1">
      <c r="A7826" s="16"/>
    </row>
    <row r="7827" spans="1:1">
      <c r="A7827" s="16"/>
    </row>
    <row r="7828" spans="1:1">
      <c r="A7828" s="16"/>
    </row>
    <row r="7829" spans="1:1">
      <c r="A7829" s="16"/>
    </row>
    <row r="7830" spans="1:1">
      <c r="A7830" s="16"/>
    </row>
    <row r="7831" spans="1:1">
      <c r="A7831" s="16"/>
    </row>
    <row r="7832" spans="1:1">
      <c r="A7832" s="16"/>
    </row>
    <row r="7833" spans="1:1">
      <c r="A7833" s="16"/>
    </row>
    <row r="7834" spans="1:1">
      <c r="A7834" s="16"/>
    </row>
    <row r="7835" spans="1:1">
      <c r="A7835" s="16"/>
    </row>
    <row r="7836" spans="1:1">
      <c r="A7836" s="16"/>
    </row>
    <row r="7837" spans="1:1">
      <c r="A7837" s="16"/>
    </row>
    <row r="7838" spans="1:1">
      <c r="A7838" s="16"/>
    </row>
    <row r="7839" spans="1:1">
      <c r="A7839" s="16"/>
    </row>
    <row r="7840" spans="1:1">
      <c r="A7840" s="16"/>
    </row>
    <row r="7841" spans="1:1">
      <c r="A7841" s="16"/>
    </row>
    <row r="7842" spans="1:1">
      <c r="A7842" s="16"/>
    </row>
    <row r="7843" spans="1:1">
      <c r="A7843" s="16"/>
    </row>
    <row r="7844" spans="1:1">
      <c r="A7844" s="16"/>
    </row>
    <row r="7845" spans="1:1">
      <c r="A7845" s="16"/>
    </row>
    <row r="7846" spans="1:1">
      <c r="A7846" s="16"/>
    </row>
    <row r="7847" spans="1:1">
      <c r="A7847" s="16"/>
    </row>
    <row r="7848" spans="1:1">
      <c r="A7848" s="16"/>
    </row>
    <row r="7849" spans="1:1">
      <c r="A7849" s="16"/>
    </row>
    <row r="7850" spans="1:1">
      <c r="A7850" s="16"/>
    </row>
    <row r="7851" spans="1:1">
      <c r="A7851" s="16"/>
    </row>
    <row r="7852" spans="1:1">
      <c r="A7852" s="16"/>
    </row>
    <row r="7853" spans="1:1">
      <c r="A7853" s="16"/>
    </row>
    <row r="7854" spans="1:1">
      <c r="A7854" s="16"/>
    </row>
    <row r="7855" spans="1:1">
      <c r="A7855" s="16"/>
    </row>
    <row r="7856" spans="1:1">
      <c r="A7856" s="16"/>
    </row>
    <row r="7857" spans="1:1">
      <c r="A7857" s="16"/>
    </row>
    <row r="7858" spans="1:1">
      <c r="A7858" s="16"/>
    </row>
    <row r="7859" spans="1:1">
      <c r="A7859" s="16"/>
    </row>
    <row r="7860" spans="1:1">
      <c r="A7860" s="16"/>
    </row>
    <row r="7861" spans="1:1">
      <c r="A7861" s="16"/>
    </row>
    <row r="7862" spans="1:1">
      <c r="A7862" s="16"/>
    </row>
    <row r="7863" spans="1:1">
      <c r="A7863" s="16"/>
    </row>
    <row r="7864" spans="1:1">
      <c r="A7864" s="16"/>
    </row>
    <row r="7865" spans="1:1">
      <c r="A7865" s="16"/>
    </row>
    <row r="7866" spans="1:1">
      <c r="A7866" s="16"/>
    </row>
    <row r="7867" spans="1:1">
      <c r="A7867" s="16"/>
    </row>
    <row r="7868" spans="1:1">
      <c r="A7868" s="16"/>
    </row>
    <row r="7869" spans="1:1">
      <c r="A7869" s="16"/>
    </row>
    <row r="7870" spans="1:1">
      <c r="A7870" s="16"/>
    </row>
    <row r="7871" spans="1:1">
      <c r="A7871" s="16"/>
    </row>
    <row r="7872" spans="1:1">
      <c r="A7872" s="16"/>
    </row>
    <row r="7873" spans="1:1">
      <c r="A7873" s="16"/>
    </row>
    <row r="7874" spans="1:1">
      <c r="A7874" s="16"/>
    </row>
    <row r="7875" spans="1:1">
      <c r="A7875" s="16"/>
    </row>
    <row r="7876" spans="1:1">
      <c r="A7876" s="16"/>
    </row>
    <row r="7877" spans="1:1">
      <c r="A7877" s="16"/>
    </row>
    <row r="7878" spans="1:1">
      <c r="A7878" s="16"/>
    </row>
    <row r="7879" spans="1:1">
      <c r="A7879" s="16"/>
    </row>
    <row r="7880" spans="1:1">
      <c r="A7880" s="16"/>
    </row>
    <row r="7881" spans="1:1">
      <c r="A7881" s="16"/>
    </row>
    <row r="7882" spans="1:1">
      <c r="A7882" s="16"/>
    </row>
    <row r="7883" spans="1:1">
      <c r="A7883" s="16"/>
    </row>
    <row r="7884" spans="1:1">
      <c r="A7884" s="16"/>
    </row>
    <row r="7885" spans="1:1">
      <c r="A7885" s="16"/>
    </row>
    <row r="7886" spans="1:1">
      <c r="A7886" s="16"/>
    </row>
    <row r="7887" spans="1:1">
      <c r="A7887" s="16"/>
    </row>
    <row r="7888" spans="1:1">
      <c r="A7888" s="16"/>
    </row>
    <row r="7889" spans="1:1">
      <c r="A7889" s="16"/>
    </row>
    <row r="7890" spans="1:1">
      <c r="A7890" s="16"/>
    </row>
    <row r="7891" spans="1:1">
      <c r="A7891" s="16"/>
    </row>
    <row r="7892" spans="1:1">
      <c r="A7892" s="16"/>
    </row>
    <row r="7893" spans="1:1">
      <c r="A7893" s="16"/>
    </row>
    <row r="7894" spans="1:1">
      <c r="A7894" s="16"/>
    </row>
    <row r="7895" spans="1:1">
      <c r="A7895" s="16"/>
    </row>
    <row r="7896" spans="1:1">
      <c r="A7896" s="16"/>
    </row>
    <row r="7897" spans="1:1">
      <c r="A7897" s="16"/>
    </row>
    <row r="7898" spans="1:1">
      <c r="A7898" s="16"/>
    </row>
    <row r="7899" spans="1:1">
      <c r="A7899" s="16"/>
    </row>
    <row r="7900" spans="1:1">
      <c r="A7900" s="16"/>
    </row>
    <row r="7901" spans="1:1">
      <c r="A7901" s="16"/>
    </row>
    <row r="7902" spans="1:1">
      <c r="A7902" s="16"/>
    </row>
    <row r="7903" spans="1:1">
      <c r="A7903" s="16"/>
    </row>
    <row r="7904" spans="1:1">
      <c r="A7904" s="16"/>
    </row>
    <row r="7905" spans="1:1">
      <c r="A7905" s="16"/>
    </row>
    <row r="7906" spans="1:1">
      <c r="A7906" s="16"/>
    </row>
    <row r="7907" spans="1:1">
      <c r="A7907" s="16"/>
    </row>
    <row r="7908" spans="1:1">
      <c r="A7908" s="16"/>
    </row>
    <row r="7909" spans="1:1">
      <c r="A7909" s="16"/>
    </row>
    <row r="7910" spans="1:1">
      <c r="A7910" s="16"/>
    </row>
    <row r="7911" spans="1:1">
      <c r="A7911" s="16"/>
    </row>
    <row r="7912" spans="1:1">
      <c r="A7912" s="16"/>
    </row>
    <row r="7913" spans="1:1">
      <c r="A7913" s="16"/>
    </row>
    <row r="7914" spans="1:1">
      <c r="A7914" s="16"/>
    </row>
    <row r="7915" spans="1:1">
      <c r="A7915" s="16"/>
    </row>
    <row r="7916" spans="1:1">
      <c r="A7916" s="16"/>
    </row>
    <row r="7917" spans="1:1">
      <c r="A7917" s="16"/>
    </row>
    <row r="7918" spans="1:1">
      <c r="A7918" s="16"/>
    </row>
    <row r="7919" spans="1:1">
      <c r="A7919" s="16"/>
    </row>
    <row r="7920" spans="1:1">
      <c r="A7920" s="16"/>
    </row>
    <row r="7921" spans="1:1">
      <c r="A7921" s="16"/>
    </row>
    <row r="7922" spans="1:1">
      <c r="A7922" s="16"/>
    </row>
    <row r="7923" spans="1:1">
      <c r="A7923" s="16"/>
    </row>
    <row r="7924" spans="1:1">
      <c r="A7924" s="16"/>
    </row>
    <row r="7925" spans="1:1">
      <c r="A7925" s="16"/>
    </row>
    <row r="7926" spans="1:1">
      <c r="A7926" s="16"/>
    </row>
    <row r="7927" spans="1:1">
      <c r="A7927" s="16"/>
    </row>
    <row r="7928" spans="1:1">
      <c r="A7928" s="16"/>
    </row>
    <row r="7929" spans="1:1">
      <c r="A7929" s="16"/>
    </row>
    <row r="7930" spans="1:1">
      <c r="A7930" s="16"/>
    </row>
    <row r="7931" spans="1:1">
      <c r="A7931" s="16"/>
    </row>
    <row r="7932" spans="1:1">
      <c r="A7932" s="16"/>
    </row>
    <row r="7933" spans="1:1">
      <c r="A7933" s="16"/>
    </row>
    <row r="7934" spans="1:1">
      <c r="A7934" s="16"/>
    </row>
    <row r="7935" spans="1:1">
      <c r="A7935" s="16"/>
    </row>
    <row r="7936" spans="1:1">
      <c r="A7936" s="16"/>
    </row>
    <row r="7937" spans="1:1">
      <c r="A7937" s="16"/>
    </row>
    <row r="7938" spans="1:1">
      <c r="A7938" s="16"/>
    </row>
    <row r="7939" spans="1:1">
      <c r="A7939" s="16"/>
    </row>
    <row r="7940" spans="1:1">
      <c r="A7940" s="16"/>
    </row>
    <row r="7941" spans="1:1">
      <c r="A7941" s="16"/>
    </row>
    <row r="7942" spans="1:1">
      <c r="A7942" s="16"/>
    </row>
    <row r="7943" spans="1:1">
      <c r="A7943" s="16"/>
    </row>
    <row r="7944" spans="1:1">
      <c r="A7944" s="16"/>
    </row>
    <row r="7945" spans="1:1">
      <c r="A7945" s="16"/>
    </row>
    <row r="7946" spans="1:1">
      <c r="A7946" s="16"/>
    </row>
    <row r="7947" spans="1:1">
      <c r="A7947" s="16"/>
    </row>
    <row r="7948" spans="1:1">
      <c r="A7948" s="16"/>
    </row>
    <row r="7949" spans="1:1">
      <c r="A7949" s="16"/>
    </row>
    <row r="7950" spans="1:1">
      <c r="A7950" s="16"/>
    </row>
    <row r="7951" spans="1:1">
      <c r="A7951" s="16"/>
    </row>
    <row r="7952" spans="1:1">
      <c r="A7952" s="16"/>
    </row>
    <row r="7953" spans="1:1">
      <c r="A7953" s="16"/>
    </row>
    <row r="7954" spans="1:1">
      <c r="A7954" s="16"/>
    </row>
    <row r="7955" spans="1:1">
      <c r="A7955" s="16"/>
    </row>
    <row r="7956" spans="1:1">
      <c r="A7956" s="16"/>
    </row>
    <row r="7957" spans="1:1">
      <c r="A7957" s="16"/>
    </row>
    <row r="7958" spans="1:1">
      <c r="A7958" s="16"/>
    </row>
    <row r="7959" spans="1:1">
      <c r="A7959" s="16"/>
    </row>
    <row r="7960" spans="1:1">
      <c r="A7960" s="16"/>
    </row>
    <row r="7961" spans="1:1">
      <c r="A7961" s="16"/>
    </row>
    <row r="7962" spans="1:1">
      <c r="A7962" s="16"/>
    </row>
    <row r="7963" spans="1:1">
      <c r="A7963" s="16"/>
    </row>
    <row r="7964" spans="1:1">
      <c r="A7964" s="16"/>
    </row>
    <row r="7965" spans="1:1">
      <c r="A7965" s="16"/>
    </row>
    <row r="7966" spans="1:1">
      <c r="A7966" s="16"/>
    </row>
    <row r="7967" spans="1:1">
      <c r="A7967" s="16"/>
    </row>
    <row r="7968" spans="1:1">
      <c r="A7968" s="16"/>
    </row>
    <row r="7969" spans="1:1">
      <c r="A7969" s="16"/>
    </row>
    <row r="7970" spans="1:1">
      <c r="A7970" s="16"/>
    </row>
    <row r="7971" spans="1:1">
      <c r="A7971" s="16"/>
    </row>
    <row r="7972" spans="1:1">
      <c r="A7972" s="16"/>
    </row>
    <row r="7973" spans="1:1">
      <c r="A7973" s="16"/>
    </row>
    <row r="7974" spans="1:1">
      <c r="A7974" s="16"/>
    </row>
    <row r="7975" spans="1:1">
      <c r="A7975" s="16"/>
    </row>
    <row r="7976" spans="1:1">
      <c r="A7976" s="16"/>
    </row>
    <row r="7977" spans="1:1">
      <c r="A7977" s="16"/>
    </row>
    <row r="7978" spans="1:1">
      <c r="A7978" s="16"/>
    </row>
    <row r="7979" spans="1:1">
      <c r="A7979" s="16"/>
    </row>
    <row r="7980" spans="1:1">
      <c r="A7980" s="16"/>
    </row>
    <row r="7981" spans="1:1">
      <c r="A7981" s="16"/>
    </row>
    <row r="7982" spans="1:1">
      <c r="A7982" s="16"/>
    </row>
    <row r="7983" spans="1:1">
      <c r="A7983" s="16"/>
    </row>
    <row r="7984" spans="1:1">
      <c r="A7984" s="16"/>
    </row>
    <row r="7985" spans="1:1">
      <c r="A7985" s="16"/>
    </row>
    <row r="7986" spans="1:1">
      <c r="A7986" s="16"/>
    </row>
    <row r="7987" spans="1:1">
      <c r="A7987" s="16"/>
    </row>
    <row r="7988" spans="1:1">
      <c r="A7988" s="16"/>
    </row>
    <row r="7989" spans="1:1">
      <c r="A7989" s="16"/>
    </row>
    <row r="7990" spans="1:1">
      <c r="A7990" s="16"/>
    </row>
    <row r="7991" spans="1:1">
      <c r="A7991" s="16"/>
    </row>
    <row r="7992" spans="1:1">
      <c r="A7992" s="16"/>
    </row>
    <row r="7993" spans="1:1">
      <c r="A7993" s="16"/>
    </row>
    <row r="7994" spans="1:1">
      <c r="A7994" s="16"/>
    </row>
    <row r="7995" spans="1:1">
      <c r="A7995" s="16"/>
    </row>
    <row r="7996" spans="1:1">
      <c r="A7996" s="16"/>
    </row>
    <row r="7997" spans="1:1">
      <c r="A7997" s="16"/>
    </row>
    <row r="7998" spans="1:1">
      <c r="A7998" s="16"/>
    </row>
    <row r="7999" spans="1:1">
      <c r="A7999" s="16"/>
    </row>
    <row r="8000" spans="1:1">
      <c r="A8000" s="16"/>
    </row>
    <row r="8001" spans="1:1">
      <c r="A8001" s="16"/>
    </row>
    <row r="8002" spans="1:1">
      <c r="A8002" s="16"/>
    </row>
    <row r="8003" spans="1:1">
      <c r="A8003" s="16"/>
    </row>
    <row r="8004" spans="1:1">
      <c r="A8004" s="16"/>
    </row>
    <row r="8005" spans="1:1">
      <c r="A8005" s="16"/>
    </row>
    <row r="8006" spans="1:1">
      <c r="A8006" s="16"/>
    </row>
    <row r="8007" spans="1:1">
      <c r="A8007" s="16"/>
    </row>
    <row r="8008" spans="1:1">
      <c r="A8008" s="16"/>
    </row>
    <row r="8009" spans="1:1">
      <c r="A8009" s="16"/>
    </row>
    <row r="8010" spans="1:1">
      <c r="A8010" s="16"/>
    </row>
    <row r="8011" spans="1:1">
      <c r="A8011" s="16"/>
    </row>
    <row r="8012" spans="1:1">
      <c r="A8012" s="16"/>
    </row>
    <row r="8013" spans="1:1">
      <c r="A8013" s="16"/>
    </row>
    <row r="8014" spans="1:1">
      <c r="A8014" s="16"/>
    </row>
    <row r="8015" spans="1:1">
      <c r="A8015" s="16"/>
    </row>
    <row r="8016" spans="1:1">
      <c r="A8016" s="16"/>
    </row>
    <row r="8017" spans="1:1">
      <c r="A8017" s="16"/>
    </row>
    <row r="8018" spans="1:1">
      <c r="A8018" s="16"/>
    </row>
    <row r="8019" spans="1:1">
      <c r="A8019" s="16"/>
    </row>
    <row r="8020" spans="1:1">
      <c r="A8020" s="16"/>
    </row>
    <row r="8021" spans="1:1">
      <c r="A8021" s="16"/>
    </row>
    <row r="8022" spans="1:1">
      <c r="A8022" s="16"/>
    </row>
    <row r="8023" spans="1:1">
      <c r="A8023" s="16"/>
    </row>
    <row r="8024" spans="1:1">
      <c r="A8024" s="16"/>
    </row>
    <row r="8025" spans="1:1">
      <c r="A8025" s="16"/>
    </row>
    <row r="8026" spans="1:1">
      <c r="A8026" s="16"/>
    </row>
    <row r="8027" spans="1:1">
      <c r="A8027" s="16"/>
    </row>
    <row r="8028" spans="1:1">
      <c r="A8028" s="16"/>
    </row>
    <row r="8029" spans="1:1">
      <c r="A8029" s="16"/>
    </row>
    <row r="8030" spans="1:1">
      <c r="A8030" s="16"/>
    </row>
    <row r="8031" spans="1:1">
      <c r="A8031" s="16"/>
    </row>
    <row r="8032" spans="1:1">
      <c r="A8032" s="16"/>
    </row>
    <row r="8033" spans="1:1">
      <c r="A8033" s="16"/>
    </row>
    <row r="8034" spans="1:1">
      <c r="A8034" s="16"/>
    </row>
    <row r="8035" spans="1:1">
      <c r="A8035" s="16"/>
    </row>
    <row r="8036" spans="1:1">
      <c r="A8036" s="16"/>
    </row>
    <row r="8037" spans="1:1">
      <c r="A8037" s="16"/>
    </row>
    <row r="8038" spans="1:1">
      <c r="A8038" s="16"/>
    </row>
    <row r="8039" spans="1:1">
      <c r="A8039" s="16"/>
    </row>
    <row r="8040" spans="1:1">
      <c r="A8040" s="16"/>
    </row>
    <row r="8041" spans="1:1">
      <c r="A8041" s="16"/>
    </row>
    <row r="8042" spans="1:1">
      <c r="A8042" s="16"/>
    </row>
    <row r="8043" spans="1:1">
      <c r="A8043" s="16"/>
    </row>
    <row r="8044" spans="1:1">
      <c r="A8044" s="16"/>
    </row>
    <row r="8045" spans="1:1">
      <c r="A8045" s="16"/>
    </row>
    <row r="8046" spans="1:1">
      <c r="A8046" s="16"/>
    </row>
    <row r="8047" spans="1:1">
      <c r="A8047" s="16"/>
    </row>
    <row r="8048" spans="1:1">
      <c r="A8048" s="16"/>
    </row>
    <row r="8049" spans="1:1">
      <c r="A8049" s="16"/>
    </row>
    <row r="8050" spans="1:1">
      <c r="A8050" s="16"/>
    </row>
    <row r="8051" spans="1:1">
      <c r="A8051" s="16"/>
    </row>
    <row r="8052" spans="1:1">
      <c r="A8052" s="16"/>
    </row>
    <row r="8053" spans="1:1">
      <c r="A8053" s="16"/>
    </row>
    <row r="8054" spans="1:1">
      <c r="A8054" s="16"/>
    </row>
    <row r="8055" spans="1:1">
      <c r="A8055" s="16"/>
    </row>
    <row r="8056" spans="1:1">
      <c r="A8056" s="16"/>
    </row>
    <row r="8057" spans="1:1">
      <c r="A8057" s="16"/>
    </row>
    <row r="8058" spans="1:1">
      <c r="A8058" s="16"/>
    </row>
    <row r="8059" spans="1:1">
      <c r="A8059" s="16"/>
    </row>
    <row r="8060" spans="1:1">
      <c r="A8060" s="16"/>
    </row>
    <row r="8061" spans="1:1">
      <c r="A8061" s="16"/>
    </row>
    <row r="8062" spans="1:1">
      <c r="A8062" s="16"/>
    </row>
    <row r="8063" spans="1:1">
      <c r="A8063" s="16"/>
    </row>
    <row r="8064" spans="1:1">
      <c r="A8064" s="16"/>
    </row>
    <row r="8065" spans="1:1">
      <c r="A8065" s="16"/>
    </row>
    <row r="8066" spans="1:1">
      <c r="A8066" s="16"/>
    </row>
    <row r="8067" spans="1:1">
      <c r="A8067" s="16"/>
    </row>
    <row r="8068" spans="1:1">
      <c r="A8068" s="16"/>
    </row>
    <row r="8069" spans="1:1">
      <c r="A8069" s="16"/>
    </row>
    <row r="8070" spans="1:1">
      <c r="A8070" s="16"/>
    </row>
    <row r="8071" spans="1:1">
      <c r="A8071" s="16"/>
    </row>
    <row r="8072" spans="1:1">
      <c r="A8072" s="16"/>
    </row>
    <row r="8073" spans="1:1">
      <c r="A8073" s="16"/>
    </row>
    <row r="8074" spans="1:1">
      <c r="A8074" s="16"/>
    </row>
    <row r="8075" spans="1:1">
      <c r="A8075" s="16"/>
    </row>
    <row r="8076" spans="1:1">
      <c r="A8076" s="16"/>
    </row>
    <row r="8077" spans="1:1">
      <c r="A8077" s="16"/>
    </row>
    <row r="8078" spans="1:1">
      <c r="A8078" s="16"/>
    </row>
    <row r="8079" spans="1:1">
      <c r="A8079" s="16"/>
    </row>
    <row r="8080" spans="1:1">
      <c r="A8080" s="16"/>
    </row>
    <row r="8081" spans="1:1">
      <c r="A8081" s="16"/>
    </row>
    <row r="8082" spans="1:1">
      <c r="A8082" s="16"/>
    </row>
    <row r="8083" spans="1:1">
      <c r="A8083" s="16"/>
    </row>
    <row r="8084" spans="1:1">
      <c r="A8084" s="16"/>
    </row>
    <row r="8085" spans="1:1">
      <c r="A8085" s="16"/>
    </row>
    <row r="8086" spans="1:1">
      <c r="A8086" s="16"/>
    </row>
    <row r="8087" spans="1:1">
      <c r="A8087" s="16"/>
    </row>
    <row r="8088" spans="1:1">
      <c r="A8088" s="16"/>
    </row>
    <row r="8089" spans="1:1">
      <c r="A8089" s="16"/>
    </row>
    <row r="8090" spans="1:1">
      <c r="A8090" s="16"/>
    </row>
    <row r="8091" spans="1:1">
      <c r="A8091" s="16"/>
    </row>
    <row r="8092" spans="1:1">
      <c r="A8092" s="16"/>
    </row>
    <row r="8093" spans="1:1">
      <c r="A8093" s="16"/>
    </row>
    <row r="8094" spans="1:1">
      <c r="A8094" s="16"/>
    </row>
    <row r="8095" spans="1:1">
      <c r="A8095" s="16"/>
    </row>
    <row r="8096" spans="1:1">
      <c r="A8096" s="16"/>
    </row>
    <row r="8097" spans="1:1">
      <c r="A8097" s="16"/>
    </row>
    <row r="8098" spans="1:1">
      <c r="A8098" s="16"/>
    </row>
    <row r="8099" spans="1:1">
      <c r="A8099" s="16"/>
    </row>
    <row r="8100" spans="1:1">
      <c r="A8100" s="16"/>
    </row>
    <row r="8101" spans="1:1">
      <c r="A8101" s="16"/>
    </row>
    <row r="8102" spans="1:1">
      <c r="A8102" s="16"/>
    </row>
    <row r="8103" spans="1:1">
      <c r="A8103" s="16"/>
    </row>
    <row r="8104" spans="1:1">
      <c r="A8104" s="16"/>
    </row>
    <row r="8105" spans="1:1">
      <c r="A8105" s="16"/>
    </row>
    <row r="8106" spans="1:1">
      <c r="A8106" s="16"/>
    </row>
    <row r="8107" spans="1:1">
      <c r="A8107" s="16"/>
    </row>
    <row r="8108" spans="1:1">
      <c r="A8108" s="16"/>
    </row>
    <row r="8109" spans="1:1">
      <c r="A8109" s="16"/>
    </row>
    <row r="8110" spans="1:1">
      <c r="A8110" s="16"/>
    </row>
    <row r="8111" spans="1:1">
      <c r="A8111" s="16"/>
    </row>
    <row r="8112" spans="1:1">
      <c r="A8112" s="16"/>
    </row>
    <row r="8113" spans="1:1">
      <c r="A8113" s="16"/>
    </row>
    <row r="8114" spans="1:1">
      <c r="A8114" s="16"/>
    </row>
    <row r="8115" spans="1:1">
      <c r="A8115" s="16"/>
    </row>
    <row r="8116" spans="1:1">
      <c r="A8116" s="16"/>
    </row>
    <row r="8117" spans="1:1">
      <c r="A8117" s="16"/>
    </row>
    <row r="8118" spans="1:1">
      <c r="A8118" s="16"/>
    </row>
    <row r="8119" spans="1:1">
      <c r="A8119" s="16"/>
    </row>
    <row r="8120" spans="1:1">
      <c r="A8120" s="16"/>
    </row>
    <row r="8121" spans="1:1">
      <c r="A8121" s="16"/>
    </row>
    <row r="8122" spans="1:1">
      <c r="A8122" s="16"/>
    </row>
    <row r="8123" spans="1:1">
      <c r="A8123" s="16"/>
    </row>
    <row r="8124" spans="1:1">
      <c r="A8124" s="16"/>
    </row>
    <row r="8125" spans="1:1">
      <c r="A8125" s="16"/>
    </row>
    <row r="8126" spans="1:1">
      <c r="A8126" s="16"/>
    </row>
    <row r="8127" spans="1:1">
      <c r="A8127" s="16"/>
    </row>
    <row r="8128" spans="1:1">
      <c r="A8128" s="16"/>
    </row>
    <row r="8129" spans="1:1">
      <c r="A8129" s="16"/>
    </row>
    <row r="8130" spans="1:1">
      <c r="A8130" s="16"/>
    </row>
    <row r="8131" spans="1:1">
      <c r="A8131" s="16"/>
    </row>
    <row r="8132" spans="1:1">
      <c r="A8132" s="16"/>
    </row>
    <row r="8133" spans="1:1">
      <c r="A8133" s="16"/>
    </row>
    <row r="8134" spans="1:1">
      <c r="A8134" s="16"/>
    </row>
    <row r="8135" spans="1:1">
      <c r="A8135" s="16"/>
    </row>
    <row r="8136" spans="1:1">
      <c r="A8136" s="16"/>
    </row>
    <row r="8137" spans="1:1">
      <c r="A8137" s="16"/>
    </row>
    <row r="8138" spans="1:1">
      <c r="A8138" s="16"/>
    </row>
    <row r="8139" spans="1:1">
      <c r="A8139" s="16"/>
    </row>
    <row r="8140" spans="1:1">
      <c r="A8140" s="16"/>
    </row>
    <row r="8141" spans="1:1">
      <c r="A8141" s="16"/>
    </row>
    <row r="8142" spans="1:1">
      <c r="A8142" s="16"/>
    </row>
    <row r="8143" spans="1:1">
      <c r="A8143" s="16"/>
    </row>
    <row r="8144" spans="1:1">
      <c r="A8144" s="16"/>
    </row>
    <row r="8145" spans="1:1">
      <c r="A8145" s="16"/>
    </row>
    <row r="8146" spans="1:1">
      <c r="A8146" s="16"/>
    </row>
    <row r="8147" spans="1:1">
      <c r="A8147" s="16"/>
    </row>
    <row r="8148" spans="1:1">
      <c r="A8148" s="16"/>
    </row>
    <row r="8149" spans="1:1">
      <c r="A8149" s="16"/>
    </row>
    <row r="8150" spans="1:1">
      <c r="A8150" s="16"/>
    </row>
    <row r="8151" spans="1:1">
      <c r="A8151" s="16"/>
    </row>
    <row r="8152" spans="1:1">
      <c r="A8152" s="16"/>
    </row>
    <row r="8153" spans="1:1">
      <c r="A8153" s="16"/>
    </row>
    <row r="8154" spans="1:1">
      <c r="A8154" s="16"/>
    </row>
    <row r="8155" spans="1:1">
      <c r="A8155" s="16"/>
    </row>
    <row r="8156" spans="1:1">
      <c r="A8156" s="16"/>
    </row>
    <row r="8157" spans="1:1">
      <c r="A8157" s="16"/>
    </row>
    <row r="8158" spans="1:1">
      <c r="A8158" s="16"/>
    </row>
    <row r="8159" spans="1:1">
      <c r="A8159" s="16"/>
    </row>
    <row r="8160" spans="1:1">
      <c r="A8160" s="16"/>
    </row>
    <row r="8161" spans="1:1">
      <c r="A8161" s="16"/>
    </row>
    <row r="8162" spans="1:1">
      <c r="A8162" s="16"/>
    </row>
    <row r="8163" spans="1:1">
      <c r="A8163" s="16"/>
    </row>
    <row r="8164" spans="1:1">
      <c r="A8164" s="16"/>
    </row>
    <row r="8165" spans="1:1">
      <c r="A8165" s="16"/>
    </row>
    <row r="8166" spans="1:1">
      <c r="A8166" s="16"/>
    </row>
    <row r="8167" spans="1:1">
      <c r="A8167" s="16"/>
    </row>
    <row r="8168" spans="1:1">
      <c r="A8168" s="16"/>
    </row>
    <row r="8169" spans="1:1">
      <c r="A8169" s="16"/>
    </row>
    <row r="8170" spans="1:1">
      <c r="A8170" s="16"/>
    </row>
    <row r="8171" spans="1:1">
      <c r="A8171" s="16"/>
    </row>
    <row r="8172" spans="1:1">
      <c r="A8172" s="16"/>
    </row>
    <row r="8173" spans="1:1">
      <c r="A8173" s="16"/>
    </row>
    <row r="8174" spans="1:1">
      <c r="A8174" s="16"/>
    </row>
    <row r="8175" spans="1:1">
      <c r="A8175" s="16"/>
    </row>
    <row r="8176" spans="1:1">
      <c r="A8176" s="16"/>
    </row>
    <row r="8177" spans="1:1">
      <c r="A8177" s="16"/>
    </row>
    <row r="8178" spans="1:1">
      <c r="A8178" s="16"/>
    </row>
    <row r="8179" spans="1:1">
      <c r="A8179" s="16"/>
    </row>
    <row r="8180" spans="1:1">
      <c r="A8180" s="16"/>
    </row>
    <row r="8181" spans="1:1">
      <c r="A8181" s="16"/>
    </row>
    <row r="8182" spans="1:1">
      <c r="A8182" s="16"/>
    </row>
    <row r="8183" spans="1:1">
      <c r="A8183" s="16"/>
    </row>
    <row r="8184" spans="1:1">
      <c r="A8184" s="16"/>
    </row>
    <row r="8185" spans="1:1">
      <c r="A8185" s="16"/>
    </row>
    <row r="8186" spans="1:1">
      <c r="A8186" s="16"/>
    </row>
    <row r="8187" spans="1:1">
      <c r="A8187" s="16"/>
    </row>
    <row r="8188" spans="1:1">
      <c r="A8188" s="16"/>
    </row>
    <row r="8189" spans="1:1">
      <c r="A8189" s="16"/>
    </row>
    <row r="8190" spans="1:1">
      <c r="A8190" s="16"/>
    </row>
    <row r="8191" spans="1:1">
      <c r="A8191" s="16"/>
    </row>
    <row r="8192" spans="1:1">
      <c r="A8192" s="16"/>
    </row>
    <row r="8193" spans="1:1">
      <c r="A8193" s="16"/>
    </row>
    <row r="8194" spans="1:1">
      <c r="A8194" s="16"/>
    </row>
    <row r="8195" spans="1:1">
      <c r="A8195" s="16"/>
    </row>
    <row r="8196" spans="1:1">
      <c r="A8196" s="16"/>
    </row>
    <row r="8197" spans="1:1">
      <c r="A8197" s="16"/>
    </row>
    <row r="8198" spans="1:1">
      <c r="A8198" s="16"/>
    </row>
    <row r="8199" spans="1:1">
      <c r="A8199" s="16"/>
    </row>
    <row r="8200" spans="1:1">
      <c r="A8200" s="16"/>
    </row>
    <row r="8201" spans="1:1">
      <c r="A8201" s="16"/>
    </row>
    <row r="8202" spans="1:1">
      <c r="A8202" s="16"/>
    </row>
    <row r="8203" spans="1:1">
      <c r="A8203" s="16"/>
    </row>
    <row r="8204" spans="1:1">
      <c r="A8204" s="16"/>
    </row>
    <row r="8205" spans="1:1">
      <c r="A8205" s="16"/>
    </row>
    <row r="8206" spans="1:1">
      <c r="A8206" s="16"/>
    </row>
    <row r="8207" spans="1:1">
      <c r="A8207" s="16"/>
    </row>
    <row r="8208" spans="1:1">
      <c r="A8208" s="16"/>
    </row>
    <row r="8209" spans="1:1">
      <c r="A8209" s="16"/>
    </row>
    <row r="8210" spans="1:1">
      <c r="A8210" s="16"/>
    </row>
    <row r="8211" spans="1:1">
      <c r="A8211" s="16"/>
    </row>
    <row r="8212" spans="1:1">
      <c r="A8212" s="16"/>
    </row>
    <row r="8213" spans="1:1">
      <c r="A8213" s="16"/>
    </row>
    <row r="8214" spans="1:1">
      <c r="A8214" s="16"/>
    </row>
    <row r="8215" spans="1:1">
      <c r="A8215" s="16"/>
    </row>
    <row r="8216" spans="1:1">
      <c r="A8216" s="16"/>
    </row>
    <row r="8217" spans="1:1">
      <c r="A8217" s="16"/>
    </row>
    <row r="8218" spans="1:1">
      <c r="A8218" s="16"/>
    </row>
    <row r="8219" spans="1:1">
      <c r="A8219" s="16"/>
    </row>
    <row r="8220" spans="1:1">
      <c r="A8220" s="16"/>
    </row>
    <row r="8221" spans="1:1">
      <c r="A8221" s="16"/>
    </row>
    <row r="8222" spans="1:1">
      <c r="A8222" s="16"/>
    </row>
    <row r="8223" spans="1:1">
      <c r="A8223" s="16"/>
    </row>
    <row r="8224" spans="1:1">
      <c r="A8224" s="16"/>
    </row>
    <row r="8225" spans="1:1">
      <c r="A8225" s="16"/>
    </row>
    <row r="8226" spans="1:1">
      <c r="A8226" s="16"/>
    </row>
    <row r="8227" spans="1:1">
      <c r="A8227" s="16"/>
    </row>
    <row r="8228" spans="1:1">
      <c r="A8228" s="16"/>
    </row>
    <row r="8229" spans="1:1">
      <c r="A8229" s="16"/>
    </row>
    <row r="8230" spans="1:1">
      <c r="A8230" s="16"/>
    </row>
    <row r="8231" spans="1:1">
      <c r="A8231" s="16"/>
    </row>
    <row r="8232" spans="1:1">
      <c r="A8232" s="16"/>
    </row>
    <row r="8233" spans="1:1">
      <c r="A8233" s="16"/>
    </row>
    <row r="8234" spans="1:1">
      <c r="A8234" s="16"/>
    </row>
    <row r="8235" spans="1:1">
      <c r="A8235" s="16"/>
    </row>
    <row r="8236" spans="1:1">
      <c r="A8236" s="16"/>
    </row>
    <row r="8237" spans="1:1">
      <c r="A8237" s="16"/>
    </row>
    <row r="8238" spans="1:1">
      <c r="A8238" s="16"/>
    </row>
    <row r="8239" spans="1:1">
      <c r="A8239" s="16"/>
    </row>
    <row r="8240" spans="1:1">
      <c r="A8240" s="16"/>
    </row>
    <row r="8241" spans="1:1">
      <c r="A8241" s="16"/>
    </row>
    <row r="8242" spans="1:1">
      <c r="A8242" s="16"/>
    </row>
    <row r="8243" spans="1:1">
      <c r="A8243" s="16"/>
    </row>
    <row r="8244" spans="1:1">
      <c r="A8244" s="16"/>
    </row>
    <row r="8245" spans="1:1">
      <c r="A8245" s="16"/>
    </row>
    <row r="8246" spans="1:1">
      <c r="A8246" s="16"/>
    </row>
    <row r="8247" spans="1:1">
      <c r="A8247" s="16"/>
    </row>
    <row r="8248" spans="1:1">
      <c r="A8248" s="16"/>
    </row>
    <row r="8249" spans="1:1">
      <c r="A8249" s="16"/>
    </row>
    <row r="8250" spans="1:1">
      <c r="A8250" s="16"/>
    </row>
    <row r="8251" spans="1:1">
      <c r="A8251" s="16"/>
    </row>
    <row r="8252" spans="1:1">
      <c r="A8252" s="16"/>
    </row>
    <row r="8253" spans="1:1">
      <c r="A8253" s="16"/>
    </row>
    <row r="8254" spans="1:1">
      <c r="A8254" s="16"/>
    </row>
    <row r="8255" spans="1:1">
      <c r="A8255" s="16"/>
    </row>
    <row r="8256" spans="1:1">
      <c r="A8256" s="16"/>
    </row>
    <row r="8257" spans="1:1">
      <c r="A8257" s="16"/>
    </row>
    <row r="8258" spans="1:1">
      <c r="A8258" s="16"/>
    </row>
    <row r="8259" spans="1:1">
      <c r="A8259" s="16"/>
    </row>
    <row r="8260" spans="1:1">
      <c r="A8260" s="16"/>
    </row>
    <row r="8261" spans="1:1">
      <c r="A8261" s="16"/>
    </row>
    <row r="8262" spans="1:1">
      <c r="A8262" s="16"/>
    </row>
    <row r="8263" spans="1:1">
      <c r="A8263" s="16"/>
    </row>
    <row r="8264" spans="1:1">
      <c r="A8264" s="16"/>
    </row>
    <row r="8265" spans="1:1">
      <c r="A8265" s="16"/>
    </row>
    <row r="8266" spans="1:1">
      <c r="A8266" s="16"/>
    </row>
    <row r="8267" spans="1:1">
      <c r="A8267" s="16"/>
    </row>
    <row r="8268" spans="1:1">
      <c r="A8268" s="16"/>
    </row>
    <row r="8269" spans="1:1">
      <c r="A8269" s="16"/>
    </row>
    <row r="8270" spans="1:1">
      <c r="A8270" s="16"/>
    </row>
    <row r="8271" spans="1:1">
      <c r="A8271" s="16"/>
    </row>
    <row r="8272" spans="1:1">
      <c r="A8272" s="16"/>
    </row>
    <row r="8273" spans="1:1">
      <c r="A8273" s="16"/>
    </row>
    <row r="8274" spans="1:1">
      <c r="A8274" s="16"/>
    </row>
    <row r="8275" spans="1:1">
      <c r="A8275" s="16"/>
    </row>
    <row r="8276" spans="1:1">
      <c r="A8276" s="16"/>
    </row>
    <row r="8277" spans="1:1">
      <c r="A8277" s="16"/>
    </row>
    <row r="8278" spans="1:1">
      <c r="A8278" s="16"/>
    </row>
    <row r="8279" spans="1:1">
      <c r="A8279" s="16"/>
    </row>
    <row r="8280" spans="1:1">
      <c r="A8280" s="16"/>
    </row>
    <row r="8281" spans="1:1">
      <c r="A8281" s="16"/>
    </row>
    <row r="8282" spans="1:1">
      <c r="A8282" s="16"/>
    </row>
    <row r="8283" spans="1:1">
      <c r="A8283" s="16"/>
    </row>
    <row r="8284" spans="1:1">
      <c r="A8284" s="16"/>
    </row>
    <row r="8285" spans="1:1">
      <c r="A8285" s="16"/>
    </row>
    <row r="8286" spans="1:1">
      <c r="A8286" s="16"/>
    </row>
    <row r="8287" spans="1:1">
      <c r="A8287" s="16"/>
    </row>
    <row r="8288" spans="1:1">
      <c r="A8288" s="16"/>
    </row>
    <row r="8289" spans="1:1">
      <c r="A8289" s="16"/>
    </row>
    <row r="8290" spans="1:1">
      <c r="A8290" s="16"/>
    </row>
    <row r="8291" spans="1:1">
      <c r="A8291" s="16"/>
    </row>
    <row r="8292" spans="1:1">
      <c r="A8292" s="16"/>
    </row>
    <row r="8293" spans="1:1">
      <c r="A8293" s="16"/>
    </row>
    <row r="8294" spans="1:1">
      <c r="A8294" s="16"/>
    </row>
    <row r="8295" spans="1:1">
      <c r="A8295" s="16"/>
    </row>
    <row r="8296" spans="1:1">
      <c r="A8296" s="16"/>
    </row>
    <row r="8297" spans="1:1">
      <c r="A8297" s="16"/>
    </row>
    <row r="8298" spans="1:1">
      <c r="A8298" s="16"/>
    </row>
    <row r="8299" spans="1:1">
      <c r="A8299" s="16"/>
    </row>
    <row r="8300" spans="1:1">
      <c r="A8300" s="16"/>
    </row>
    <row r="8301" spans="1:1">
      <c r="A8301" s="16"/>
    </row>
    <row r="8302" spans="1:1">
      <c r="A8302" s="16"/>
    </row>
    <row r="8303" spans="1:1">
      <c r="A8303" s="16"/>
    </row>
    <row r="8304" spans="1:1">
      <c r="A8304" s="16"/>
    </row>
    <row r="8305" spans="1:1">
      <c r="A8305" s="16"/>
    </row>
    <row r="8306" spans="1:1">
      <c r="A8306" s="16"/>
    </row>
    <row r="8307" spans="1:1">
      <c r="A8307" s="16"/>
    </row>
    <row r="8308" spans="1:1">
      <c r="A8308" s="16"/>
    </row>
    <row r="8309" spans="1:1">
      <c r="A8309" s="16"/>
    </row>
    <row r="8310" spans="1:1">
      <c r="A8310" s="16"/>
    </row>
    <row r="8311" spans="1:1">
      <c r="A8311" s="16"/>
    </row>
    <row r="8312" spans="1:1">
      <c r="A8312" s="16"/>
    </row>
    <row r="8313" spans="1:1">
      <c r="A8313" s="16"/>
    </row>
    <row r="8314" spans="1:1">
      <c r="A8314" s="16"/>
    </row>
    <row r="8315" spans="1:1">
      <c r="A8315" s="16"/>
    </row>
    <row r="8316" spans="1:1">
      <c r="A8316" s="16"/>
    </row>
    <row r="8317" spans="1:1">
      <c r="A8317" s="16"/>
    </row>
    <row r="8318" spans="1:1">
      <c r="A8318" s="16"/>
    </row>
    <row r="8319" spans="1:1">
      <c r="A8319" s="16"/>
    </row>
    <row r="8320" spans="1:1">
      <c r="A8320" s="16"/>
    </row>
    <row r="8321" spans="1:1">
      <c r="A8321" s="16"/>
    </row>
    <row r="8322" spans="1:1">
      <c r="A8322" s="16"/>
    </row>
    <row r="8323" spans="1:1">
      <c r="A8323" s="16"/>
    </row>
    <row r="8324" spans="1:1">
      <c r="A8324" s="16"/>
    </row>
    <row r="8325" spans="1:1">
      <c r="A8325" s="16"/>
    </row>
    <row r="8326" spans="1:1">
      <c r="A8326" s="16"/>
    </row>
    <row r="8327" spans="1:1">
      <c r="A8327" s="16"/>
    </row>
    <row r="8328" spans="1:1">
      <c r="A8328" s="16"/>
    </row>
    <row r="8329" spans="1:1">
      <c r="A8329" s="16"/>
    </row>
    <row r="8330" spans="1:1">
      <c r="A8330" s="16"/>
    </row>
    <row r="8331" spans="1:1">
      <c r="A8331" s="16"/>
    </row>
    <row r="8332" spans="1:1">
      <c r="A8332" s="16"/>
    </row>
    <row r="8333" spans="1:1">
      <c r="A8333" s="16"/>
    </row>
    <row r="8334" spans="1:1">
      <c r="A8334" s="16"/>
    </row>
    <row r="8335" spans="1:1">
      <c r="A8335" s="16"/>
    </row>
    <row r="8336" spans="1:1">
      <c r="A8336" s="16"/>
    </row>
    <row r="8337" spans="1:1">
      <c r="A8337" s="16"/>
    </row>
    <row r="8338" spans="1:1">
      <c r="A8338" s="16"/>
    </row>
    <row r="8339" spans="1:1">
      <c r="A8339" s="16"/>
    </row>
    <row r="8340" spans="1:1">
      <c r="A8340" s="16"/>
    </row>
    <row r="8341" spans="1:1">
      <c r="A8341" s="16"/>
    </row>
    <row r="8342" spans="1:1">
      <c r="A8342" s="16"/>
    </row>
    <row r="8343" spans="1:1">
      <c r="A8343" s="16"/>
    </row>
    <row r="8344" spans="1:1">
      <c r="A8344" s="16"/>
    </row>
    <row r="8345" spans="1:1">
      <c r="A8345" s="16"/>
    </row>
    <row r="8346" spans="1:1">
      <c r="A8346" s="16"/>
    </row>
    <row r="8347" spans="1:1">
      <c r="A8347" s="16"/>
    </row>
    <row r="8348" spans="1:1">
      <c r="A8348" s="16"/>
    </row>
    <row r="8349" spans="1:1">
      <c r="A8349" s="16"/>
    </row>
    <row r="8350" spans="1:1">
      <c r="A8350" s="16"/>
    </row>
    <row r="8351" spans="1:1">
      <c r="A8351" s="16"/>
    </row>
    <row r="8352" spans="1:1">
      <c r="A8352" s="16"/>
    </row>
    <row r="8353" spans="1:1">
      <c r="A8353" s="16"/>
    </row>
    <row r="8354" spans="1:1">
      <c r="A8354" s="16"/>
    </row>
    <row r="8355" spans="1:1">
      <c r="A8355" s="16"/>
    </row>
    <row r="8356" spans="1:1">
      <c r="A8356" s="16"/>
    </row>
    <row r="8357" spans="1:1">
      <c r="A8357" s="16"/>
    </row>
    <row r="8358" spans="1:1">
      <c r="A8358" s="16"/>
    </row>
    <row r="8359" spans="1:1">
      <c r="A8359" s="16"/>
    </row>
    <row r="8360" spans="1:1">
      <c r="A8360" s="16"/>
    </row>
    <row r="8361" spans="1:1">
      <c r="A8361" s="16"/>
    </row>
    <row r="8362" spans="1:1">
      <c r="A8362" s="16"/>
    </row>
    <row r="8363" spans="1:1">
      <c r="A8363" s="16"/>
    </row>
    <row r="8364" spans="1:1">
      <c r="A8364" s="16"/>
    </row>
    <row r="8365" spans="1:1">
      <c r="A8365" s="16"/>
    </row>
    <row r="8366" spans="1:1">
      <c r="A8366" s="16"/>
    </row>
    <row r="8367" spans="1:1">
      <c r="A8367" s="16"/>
    </row>
    <row r="8368" spans="1:1">
      <c r="A8368" s="16"/>
    </row>
    <row r="8369" spans="1:1">
      <c r="A8369" s="16"/>
    </row>
    <row r="8370" spans="1:1">
      <c r="A8370" s="16"/>
    </row>
    <row r="8371" spans="1:1">
      <c r="A8371" s="16"/>
    </row>
    <row r="8372" spans="1:1">
      <c r="A8372" s="16"/>
    </row>
    <row r="8373" spans="1:1">
      <c r="A8373" s="16"/>
    </row>
    <row r="8374" spans="1:1">
      <c r="A8374" s="16"/>
    </row>
    <row r="8375" spans="1:1">
      <c r="A8375" s="16"/>
    </row>
    <row r="8376" spans="1:1">
      <c r="A8376" s="16"/>
    </row>
    <row r="8377" spans="1:1">
      <c r="A8377" s="16"/>
    </row>
    <row r="8378" spans="1:1">
      <c r="A8378" s="16"/>
    </row>
    <row r="8379" spans="1:1">
      <c r="A8379" s="16"/>
    </row>
    <row r="8380" spans="1:1">
      <c r="A8380" s="16"/>
    </row>
    <row r="8381" spans="1:1">
      <c r="A8381" s="16"/>
    </row>
    <row r="8382" spans="1:1">
      <c r="A8382" s="16"/>
    </row>
    <row r="8383" spans="1:1">
      <c r="A8383" s="16"/>
    </row>
    <row r="8384" spans="1:1">
      <c r="A8384" s="16"/>
    </row>
    <row r="8385" spans="1:1">
      <c r="A8385" s="16"/>
    </row>
    <row r="8386" spans="1:1">
      <c r="A8386" s="16"/>
    </row>
    <row r="8387" spans="1:1">
      <c r="A8387" s="16"/>
    </row>
    <row r="8388" spans="1:1">
      <c r="A8388" s="16"/>
    </row>
    <row r="8389" spans="1:1">
      <c r="A8389" s="16"/>
    </row>
    <row r="8390" spans="1:1">
      <c r="A8390" s="16"/>
    </row>
    <row r="8391" spans="1:1">
      <c r="A8391" s="16"/>
    </row>
    <row r="8392" spans="1:1">
      <c r="A8392" s="16"/>
    </row>
    <row r="8393" spans="1:1">
      <c r="A8393" s="16"/>
    </row>
    <row r="8394" spans="1:1">
      <c r="A8394" s="16"/>
    </row>
    <row r="8395" spans="1:1">
      <c r="A8395" s="16"/>
    </row>
    <row r="8396" spans="1:1">
      <c r="A8396" s="16"/>
    </row>
    <row r="8397" spans="1:1">
      <c r="A8397" s="16"/>
    </row>
    <row r="8398" spans="1:1">
      <c r="A8398" s="16"/>
    </row>
    <row r="8399" spans="1:1">
      <c r="A8399" s="16"/>
    </row>
    <row r="8400" spans="1:1">
      <c r="A8400" s="16"/>
    </row>
    <row r="8401" spans="1:1">
      <c r="A8401" s="16"/>
    </row>
    <row r="8402" spans="1:1">
      <c r="A8402" s="16"/>
    </row>
    <row r="8403" spans="1:1">
      <c r="A8403" s="16"/>
    </row>
    <row r="8404" spans="1:1">
      <c r="A8404" s="16"/>
    </row>
    <row r="8405" spans="1:1">
      <c r="A8405" s="16"/>
    </row>
    <row r="8406" spans="1:1">
      <c r="A8406" s="16"/>
    </row>
    <row r="8407" spans="1:1">
      <c r="A8407" s="16"/>
    </row>
    <row r="8408" spans="1:1">
      <c r="A8408" s="16"/>
    </row>
    <row r="8409" spans="1:1">
      <c r="A8409" s="16"/>
    </row>
    <row r="8410" spans="1:1">
      <c r="A8410" s="16"/>
    </row>
    <row r="8411" spans="1:1">
      <c r="A8411" s="16"/>
    </row>
    <row r="8412" spans="1:1">
      <c r="A8412" s="16"/>
    </row>
    <row r="8413" spans="1:1">
      <c r="A8413" s="16"/>
    </row>
    <row r="8414" spans="1:1">
      <c r="A8414" s="16"/>
    </row>
    <row r="8415" spans="1:1">
      <c r="A8415" s="16"/>
    </row>
    <row r="8416" spans="1:1">
      <c r="A8416" s="16"/>
    </row>
    <row r="8417" spans="1:1">
      <c r="A8417" s="16"/>
    </row>
    <row r="8418" spans="1:1">
      <c r="A8418" s="16"/>
    </row>
    <row r="8419" spans="1:1">
      <c r="A8419" s="16"/>
    </row>
    <row r="8420" spans="1:1">
      <c r="A8420" s="16"/>
    </row>
    <row r="8421" spans="1:1">
      <c r="A8421" s="16"/>
    </row>
    <row r="8422" spans="1:1">
      <c r="A8422" s="16"/>
    </row>
    <row r="8423" spans="1:1">
      <c r="A8423" s="16"/>
    </row>
    <row r="8424" spans="1:1">
      <c r="A8424" s="16"/>
    </row>
    <row r="8425" spans="1:1">
      <c r="A8425" s="16"/>
    </row>
    <row r="8426" spans="1:1">
      <c r="A8426" s="16"/>
    </row>
    <row r="8427" spans="1:1">
      <c r="A8427" s="16"/>
    </row>
    <row r="8428" spans="1:1">
      <c r="A8428" s="16"/>
    </row>
    <row r="8429" spans="1:1">
      <c r="A8429" s="16"/>
    </row>
    <row r="8430" spans="1:1">
      <c r="A8430" s="16"/>
    </row>
    <row r="8431" spans="1:1">
      <c r="A8431" s="16"/>
    </row>
    <row r="8432" spans="1:1">
      <c r="A8432" s="16"/>
    </row>
    <row r="8433" spans="1:1">
      <c r="A8433" s="16"/>
    </row>
    <row r="8434" spans="1:1">
      <c r="A8434" s="16"/>
    </row>
    <row r="8435" spans="1:1">
      <c r="A8435" s="16"/>
    </row>
    <row r="8436" spans="1:1">
      <c r="A8436" s="16"/>
    </row>
    <row r="8437" spans="1:1">
      <c r="A8437" s="16"/>
    </row>
    <row r="8438" spans="1:1">
      <c r="A8438" s="16"/>
    </row>
    <row r="8439" spans="1:1">
      <c r="A8439" s="16"/>
    </row>
    <row r="8440" spans="1:1">
      <c r="A8440" s="16"/>
    </row>
    <row r="8441" spans="1:1">
      <c r="A8441" s="16"/>
    </row>
    <row r="8442" spans="1:1">
      <c r="A8442" s="16"/>
    </row>
    <row r="8443" spans="1:1">
      <c r="A8443" s="16"/>
    </row>
    <row r="8444" spans="1:1">
      <c r="A8444" s="16"/>
    </row>
    <row r="8445" spans="1:1">
      <c r="A8445" s="16"/>
    </row>
    <row r="8446" spans="1:1">
      <c r="A8446" s="16"/>
    </row>
    <row r="8447" spans="1:1">
      <c r="A8447" s="16"/>
    </row>
    <row r="8448" spans="1:1">
      <c r="A8448" s="16"/>
    </row>
    <row r="8449" spans="1:1">
      <c r="A8449" s="16"/>
    </row>
    <row r="8450" spans="1:1">
      <c r="A8450" s="16"/>
    </row>
    <row r="8451" spans="1:1">
      <c r="A8451" s="16"/>
    </row>
    <row r="8452" spans="1:1">
      <c r="A8452" s="16"/>
    </row>
    <row r="8453" spans="1:1">
      <c r="A8453" s="16"/>
    </row>
    <row r="8454" spans="1:1">
      <c r="A8454" s="16"/>
    </row>
    <row r="8455" spans="1:1">
      <c r="A8455" s="16"/>
    </row>
    <row r="8456" spans="1:1">
      <c r="A8456" s="16"/>
    </row>
    <row r="8457" spans="1:1">
      <c r="A8457" s="16"/>
    </row>
    <row r="8458" spans="1:1">
      <c r="A8458" s="16"/>
    </row>
    <row r="8459" spans="1:1">
      <c r="A8459" s="16"/>
    </row>
    <row r="8460" spans="1:1">
      <c r="A8460" s="16"/>
    </row>
    <row r="8461" spans="1:1">
      <c r="A8461" s="16"/>
    </row>
    <row r="8462" spans="1:1">
      <c r="A8462" s="16"/>
    </row>
    <row r="8463" spans="1:1">
      <c r="A8463" s="16"/>
    </row>
    <row r="8464" spans="1:1">
      <c r="A8464" s="16"/>
    </row>
    <row r="8465" spans="1:1">
      <c r="A8465" s="16"/>
    </row>
    <row r="8466" spans="1:1">
      <c r="A8466" s="16"/>
    </row>
    <row r="8467" spans="1:1">
      <c r="A8467" s="16"/>
    </row>
    <row r="8468" spans="1:1">
      <c r="A8468" s="16"/>
    </row>
    <row r="8469" spans="1:1">
      <c r="A8469" s="16"/>
    </row>
    <row r="8470" spans="1:1">
      <c r="A8470" s="16"/>
    </row>
    <row r="8471" spans="1:1">
      <c r="A8471" s="16"/>
    </row>
    <row r="8472" spans="1:1">
      <c r="A8472" s="16"/>
    </row>
    <row r="8473" spans="1:1">
      <c r="A8473" s="16"/>
    </row>
    <row r="8474" spans="1:1">
      <c r="A8474" s="16"/>
    </row>
    <row r="8475" spans="1:1">
      <c r="A8475" s="16"/>
    </row>
    <row r="8476" spans="1:1">
      <c r="A8476" s="16"/>
    </row>
    <row r="8477" spans="1:1">
      <c r="A8477" s="16"/>
    </row>
    <row r="8478" spans="1:1">
      <c r="A8478" s="16"/>
    </row>
    <row r="8479" spans="1:1">
      <c r="A8479" s="16"/>
    </row>
    <row r="8480" spans="1:1">
      <c r="A8480" s="16"/>
    </row>
    <row r="8481" spans="1:1">
      <c r="A8481" s="16"/>
    </row>
    <row r="8482" spans="1:1">
      <c r="A8482" s="16"/>
    </row>
    <row r="8483" spans="1:1">
      <c r="A8483" s="16"/>
    </row>
    <row r="8484" spans="1:1">
      <c r="A8484" s="16"/>
    </row>
    <row r="8485" spans="1:1">
      <c r="A8485" s="16"/>
    </row>
    <row r="8486" spans="1:1">
      <c r="A8486" s="16"/>
    </row>
    <row r="8487" spans="1:1">
      <c r="A8487" s="16"/>
    </row>
    <row r="8488" spans="1:1">
      <c r="A8488" s="16"/>
    </row>
    <row r="8489" spans="1:1">
      <c r="A8489" s="16"/>
    </row>
    <row r="8490" spans="1:1">
      <c r="A8490" s="16"/>
    </row>
    <row r="8491" spans="1:1">
      <c r="A8491" s="16"/>
    </row>
    <row r="8492" spans="1:1">
      <c r="A8492" s="16"/>
    </row>
    <row r="8493" spans="1:1">
      <c r="A8493" s="16"/>
    </row>
    <row r="8494" spans="1:1">
      <c r="A8494" s="16"/>
    </row>
    <row r="8495" spans="1:1">
      <c r="A8495" s="16"/>
    </row>
    <row r="8496" spans="1:1">
      <c r="A8496" s="16"/>
    </row>
    <row r="8497" spans="1:1">
      <c r="A8497" s="16"/>
    </row>
    <row r="8498" spans="1:1">
      <c r="A8498" s="16"/>
    </row>
    <row r="8499" spans="1:1">
      <c r="A8499" s="16"/>
    </row>
    <row r="8500" spans="1:1">
      <c r="A8500" s="16"/>
    </row>
    <row r="8501" spans="1:1">
      <c r="A8501" s="16"/>
    </row>
    <row r="8502" spans="1:1">
      <c r="A8502" s="16"/>
    </row>
    <row r="8503" spans="1:1">
      <c r="A8503" s="16"/>
    </row>
    <row r="8504" spans="1:1">
      <c r="A8504" s="16"/>
    </row>
    <row r="8505" spans="1:1">
      <c r="A8505" s="16"/>
    </row>
    <row r="8506" spans="1:1">
      <c r="A8506" s="16"/>
    </row>
    <row r="8507" spans="1:1">
      <c r="A8507" s="16"/>
    </row>
    <row r="8508" spans="1:1">
      <c r="A8508" s="16"/>
    </row>
    <row r="8509" spans="1:1">
      <c r="A8509" s="16"/>
    </row>
    <row r="8510" spans="1:1">
      <c r="A8510" s="16"/>
    </row>
    <row r="8511" spans="1:1">
      <c r="A8511" s="16"/>
    </row>
    <row r="8512" spans="1:1">
      <c r="A8512" s="16"/>
    </row>
    <row r="8513" spans="1:1">
      <c r="A8513" s="16"/>
    </row>
    <row r="8514" spans="1:1">
      <c r="A8514" s="16"/>
    </row>
    <row r="8515" spans="1:1">
      <c r="A8515" s="16"/>
    </row>
    <row r="8516" spans="1:1">
      <c r="A8516" s="16"/>
    </row>
    <row r="8517" spans="1:1">
      <c r="A8517" s="16"/>
    </row>
    <row r="8518" spans="1:1">
      <c r="A8518" s="16"/>
    </row>
    <row r="8519" spans="1:1">
      <c r="A8519" s="16"/>
    </row>
    <row r="8520" spans="1:1">
      <c r="A8520" s="16"/>
    </row>
    <row r="8521" spans="1:1">
      <c r="A8521" s="16"/>
    </row>
    <row r="8522" spans="1:1">
      <c r="A8522" s="16"/>
    </row>
    <row r="8523" spans="1:1">
      <c r="A8523" s="16"/>
    </row>
    <row r="8524" spans="1:1">
      <c r="A8524" s="16"/>
    </row>
    <row r="8525" spans="1:1">
      <c r="A8525" s="16"/>
    </row>
    <row r="8526" spans="1:1">
      <c r="A8526" s="16"/>
    </row>
    <row r="8527" spans="1:1">
      <c r="A8527" s="16"/>
    </row>
    <row r="8528" spans="1:1">
      <c r="A8528" s="16"/>
    </row>
    <row r="8529" spans="1:1">
      <c r="A8529" s="16"/>
    </row>
    <row r="8530" spans="1:1">
      <c r="A8530" s="16"/>
    </row>
    <row r="8531" spans="1:1">
      <c r="A8531" s="16"/>
    </row>
    <row r="8532" spans="1:1">
      <c r="A8532" s="16"/>
    </row>
    <row r="8533" spans="1:1">
      <c r="A8533" s="16"/>
    </row>
    <row r="8534" spans="1:1">
      <c r="A8534" s="16"/>
    </row>
    <row r="8535" spans="1:1">
      <c r="A8535" s="16"/>
    </row>
    <row r="8536" spans="1:1">
      <c r="A8536" s="16"/>
    </row>
    <row r="8537" spans="1:1">
      <c r="A8537" s="16"/>
    </row>
    <row r="8538" spans="1:1">
      <c r="A8538" s="16"/>
    </row>
    <row r="8539" spans="1:1">
      <c r="A8539" s="16"/>
    </row>
    <row r="8540" spans="1:1">
      <c r="A8540" s="16"/>
    </row>
    <row r="8541" spans="1:1">
      <c r="A8541" s="16"/>
    </row>
    <row r="8542" spans="1:1">
      <c r="A8542" s="16"/>
    </row>
    <row r="8543" spans="1:1">
      <c r="A8543" s="16"/>
    </row>
    <row r="8544" spans="1:1">
      <c r="A8544" s="16"/>
    </row>
    <row r="8545" spans="1:1">
      <c r="A8545" s="16"/>
    </row>
    <row r="8546" spans="1:1">
      <c r="A8546" s="16"/>
    </row>
    <row r="8547" spans="1:1">
      <c r="A8547" s="16"/>
    </row>
    <row r="8548" spans="1:1">
      <c r="A8548" s="16"/>
    </row>
    <row r="8549" spans="1:1">
      <c r="A8549" s="16"/>
    </row>
    <row r="8550" spans="1:1">
      <c r="A8550" s="16"/>
    </row>
    <row r="8551" spans="1:1">
      <c r="A8551" s="16"/>
    </row>
    <row r="8552" spans="1:1">
      <c r="A8552" s="16"/>
    </row>
    <row r="8553" spans="1:1">
      <c r="A8553" s="16"/>
    </row>
    <row r="8554" spans="1:1">
      <c r="A8554" s="16"/>
    </row>
    <row r="8555" spans="1:1">
      <c r="A8555" s="16"/>
    </row>
    <row r="8556" spans="1:1">
      <c r="A8556" s="16"/>
    </row>
    <row r="8557" spans="1:1">
      <c r="A8557" s="16"/>
    </row>
    <row r="8558" spans="1:1">
      <c r="A8558" s="16"/>
    </row>
    <row r="8559" spans="1:1">
      <c r="A8559" s="16"/>
    </row>
    <row r="8560" spans="1:1">
      <c r="A8560" s="16"/>
    </row>
    <row r="8561" spans="1:1">
      <c r="A8561" s="16"/>
    </row>
    <row r="8562" spans="1:1">
      <c r="A8562" s="16"/>
    </row>
    <row r="8563" spans="1:1">
      <c r="A8563" s="16"/>
    </row>
    <row r="8564" spans="1:1">
      <c r="A8564" s="16"/>
    </row>
    <row r="8565" spans="1:1">
      <c r="A8565" s="16"/>
    </row>
    <row r="8566" spans="1:1">
      <c r="A8566" s="16"/>
    </row>
    <row r="8567" spans="1:1">
      <c r="A8567" s="16"/>
    </row>
    <row r="8568" spans="1:1">
      <c r="A8568" s="16"/>
    </row>
    <row r="8569" spans="1:1">
      <c r="A8569" s="16"/>
    </row>
    <row r="8570" spans="1:1">
      <c r="A8570" s="16"/>
    </row>
    <row r="8571" spans="1:1">
      <c r="A8571" s="16"/>
    </row>
    <row r="8572" spans="1:1">
      <c r="A8572" s="16"/>
    </row>
    <row r="8573" spans="1:1">
      <c r="A8573" s="16"/>
    </row>
    <row r="8574" spans="1:1">
      <c r="A8574" s="16"/>
    </row>
    <row r="8575" spans="1:1">
      <c r="A8575" s="16"/>
    </row>
    <row r="8576" spans="1:1">
      <c r="A8576" s="16"/>
    </row>
    <row r="8577" spans="1:1">
      <c r="A8577" s="16"/>
    </row>
    <row r="8578" spans="1:1">
      <c r="A8578" s="16"/>
    </row>
    <row r="8579" spans="1:1">
      <c r="A8579" s="16"/>
    </row>
    <row r="8580" spans="1:1">
      <c r="A8580" s="16"/>
    </row>
    <row r="8581" spans="1:1">
      <c r="A8581" s="16"/>
    </row>
    <row r="8582" spans="1:1">
      <c r="A8582" s="16"/>
    </row>
    <row r="8583" spans="1:1">
      <c r="A8583" s="16"/>
    </row>
    <row r="8584" spans="1:1">
      <c r="A8584" s="16"/>
    </row>
    <row r="8585" spans="1:1">
      <c r="A8585" s="16"/>
    </row>
    <row r="8586" spans="1:1">
      <c r="A8586" s="16"/>
    </row>
    <row r="8587" spans="1:1">
      <c r="A8587" s="16"/>
    </row>
    <row r="8588" spans="1:1">
      <c r="A8588" s="16"/>
    </row>
    <row r="8589" spans="1:1">
      <c r="A8589" s="16"/>
    </row>
    <row r="8590" spans="1:1">
      <c r="A8590" s="16"/>
    </row>
    <row r="8591" spans="1:1">
      <c r="A8591" s="16"/>
    </row>
    <row r="8592" spans="1:1">
      <c r="A8592" s="16"/>
    </row>
    <row r="8593" spans="1:1">
      <c r="A8593" s="16"/>
    </row>
    <row r="8594" spans="1:1">
      <c r="A8594" s="16"/>
    </row>
    <row r="8595" spans="1:1">
      <c r="A8595" s="16"/>
    </row>
    <row r="8596" spans="1:1">
      <c r="A8596" s="16"/>
    </row>
    <row r="8597" spans="1:1">
      <c r="A8597" s="16"/>
    </row>
    <row r="8598" spans="1:1">
      <c r="A8598" s="16"/>
    </row>
    <row r="8599" spans="1:1">
      <c r="A8599" s="16"/>
    </row>
    <row r="8600" spans="1:1">
      <c r="A8600" s="16"/>
    </row>
    <row r="8601" spans="1:1">
      <c r="A8601" s="16"/>
    </row>
    <row r="8602" spans="1:1">
      <c r="A8602" s="16"/>
    </row>
    <row r="8603" spans="1:1">
      <c r="A8603" s="16"/>
    </row>
    <row r="8604" spans="1:1">
      <c r="A8604" s="16"/>
    </row>
    <row r="8605" spans="1:1">
      <c r="A8605" s="16"/>
    </row>
    <row r="8606" spans="1:1">
      <c r="A8606" s="16"/>
    </row>
    <row r="8607" spans="1:1">
      <c r="A8607" s="16"/>
    </row>
    <row r="8608" spans="1:1">
      <c r="A8608" s="16"/>
    </row>
    <row r="8609" spans="1:1">
      <c r="A8609" s="16"/>
    </row>
    <row r="8610" spans="1:1">
      <c r="A8610" s="16"/>
    </row>
    <row r="8611" spans="1:1">
      <c r="A8611" s="16"/>
    </row>
    <row r="8612" spans="1:1">
      <c r="A8612" s="16"/>
    </row>
    <row r="8613" spans="1:1">
      <c r="A8613" s="16"/>
    </row>
    <row r="8614" spans="1:1">
      <c r="A8614" s="16"/>
    </row>
    <row r="8615" spans="1:1">
      <c r="A8615" s="16"/>
    </row>
    <row r="8616" spans="1:1">
      <c r="A8616" s="16"/>
    </row>
    <row r="8617" spans="1:1">
      <c r="A8617" s="16"/>
    </row>
    <row r="8618" spans="1:1">
      <c r="A8618" s="16"/>
    </row>
    <row r="8619" spans="1:1">
      <c r="A8619" s="16"/>
    </row>
    <row r="8620" spans="1:1">
      <c r="A8620" s="16"/>
    </row>
    <row r="8621" spans="1:1">
      <c r="A8621" s="16"/>
    </row>
    <row r="8622" spans="1:1">
      <c r="A8622" s="16"/>
    </row>
    <row r="8623" spans="1:1">
      <c r="A8623" s="16"/>
    </row>
    <row r="8624" spans="1:1">
      <c r="A8624" s="16"/>
    </row>
    <row r="8625" spans="1:1">
      <c r="A8625" s="16"/>
    </row>
    <row r="8626" spans="1:1">
      <c r="A8626" s="16"/>
    </row>
    <row r="8627" spans="1:1">
      <c r="A8627" s="16"/>
    </row>
    <row r="8628" spans="1:1">
      <c r="A8628" s="16"/>
    </row>
    <row r="8629" spans="1:1">
      <c r="A8629" s="16"/>
    </row>
    <row r="8630" spans="1:1">
      <c r="A8630" s="16"/>
    </row>
    <row r="8631" spans="1:1">
      <c r="A8631" s="16"/>
    </row>
    <row r="8632" spans="1:1">
      <c r="A8632" s="16"/>
    </row>
    <row r="8633" spans="1:1">
      <c r="A8633" s="16"/>
    </row>
    <row r="8634" spans="1:1">
      <c r="A8634" s="16"/>
    </row>
    <row r="8635" spans="1:1">
      <c r="A8635" s="16"/>
    </row>
    <row r="8636" spans="1:1">
      <c r="A8636" s="16"/>
    </row>
    <row r="8637" spans="1:1">
      <c r="A8637" s="16"/>
    </row>
    <row r="8638" spans="1:1">
      <c r="A8638" s="16"/>
    </row>
    <row r="8639" spans="1:1">
      <c r="A8639" s="16"/>
    </row>
    <row r="8640" spans="1:1">
      <c r="A8640" s="16"/>
    </row>
    <row r="8641" spans="1:1">
      <c r="A8641" s="16"/>
    </row>
    <row r="8642" spans="1:1">
      <c r="A8642" s="16"/>
    </row>
    <row r="8643" spans="1:1">
      <c r="A8643" s="16"/>
    </row>
    <row r="8644" spans="1:1">
      <c r="A8644" s="16"/>
    </row>
    <row r="8645" spans="1:1">
      <c r="A8645" s="16"/>
    </row>
    <row r="8646" spans="1:1">
      <c r="A8646" s="16"/>
    </row>
    <row r="8647" spans="1:1">
      <c r="A8647" s="16"/>
    </row>
    <row r="8648" spans="1:1">
      <c r="A8648" s="16"/>
    </row>
    <row r="8649" spans="1:1">
      <c r="A8649" s="16"/>
    </row>
    <row r="8650" spans="1:1">
      <c r="A8650" s="16"/>
    </row>
    <row r="8651" spans="1:1">
      <c r="A8651" s="16"/>
    </row>
    <row r="8652" spans="1:1">
      <c r="A8652" s="16"/>
    </row>
    <row r="8653" spans="1:1">
      <c r="A8653" s="16"/>
    </row>
    <row r="8654" spans="1:1">
      <c r="A8654" s="16"/>
    </row>
    <row r="8655" spans="1:1">
      <c r="A8655" s="16"/>
    </row>
    <row r="8656" spans="1:1">
      <c r="A8656" s="16"/>
    </row>
    <row r="8657" spans="1:1">
      <c r="A8657" s="16"/>
    </row>
    <row r="8658" spans="1:1">
      <c r="A8658" s="16"/>
    </row>
    <row r="8659" spans="1:1">
      <c r="A8659" s="16"/>
    </row>
    <row r="8660" spans="1:1">
      <c r="A8660" s="16"/>
    </row>
    <row r="8661" spans="1:1">
      <c r="A8661" s="16"/>
    </row>
    <row r="8662" spans="1:1">
      <c r="A8662" s="16"/>
    </row>
    <row r="8663" spans="1:1">
      <c r="A8663" s="16"/>
    </row>
    <row r="8664" spans="1:1">
      <c r="A8664" s="16"/>
    </row>
    <row r="8665" spans="1:1">
      <c r="A8665" s="16"/>
    </row>
    <row r="8666" spans="1:1">
      <c r="A8666" s="16"/>
    </row>
    <row r="8667" spans="1:1">
      <c r="A8667" s="16"/>
    </row>
    <row r="8668" spans="1:1">
      <c r="A8668" s="16"/>
    </row>
    <row r="8669" spans="1:1">
      <c r="A8669" s="16"/>
    </row>
    <row r="8670" spans="1:1">
      <c r="A8670" s="16"/>
    </row>
    <row r="8671" spans="1:1">
      <c r="A8671" s="16"/>
    </row>
    <row r="8672" spans="1:1">
      <c r="A8672" s="16"/>
    </row>
    <row r="8673" spans="1:1">
      <c r="A8673" s="16"/>
    </row>
    <row r="8674" spans="1:1">
      <c r="A8674" s="16"/>
    </row>
    <row r="8675" spans="1:1">
      <c r="A8675" s="16"/>
    </row>
    <row r="8676" spans="1:1">
      <c r="A8676" s="16"/>
    </row>
    <row r="8677" spans="1:1">
      <c r="A8677" s="16"/>
    </row>
    <row r="8678" spans="1:1">
      <c r="A8678" s="16"/>
    </row>
    <row r="8679" spans="1:1">
      <c r="A8679" s="16"/>
    </row>
    <row r="8680" spans="1:1">
      <c r="A8680" s="16"/>
    </row>
    <row r="8681" spans="1:1">
      <c r="A8681" s="16"/>
    </row>
    <row r="8682" spans="1:1">
      <c r="A8682" s="16"/>
    </row>
    <row r="8683" spans="1:1">
      <c r="A8683" s="16"/>
    </row>
    <row r="8684" spans="1:1">
      <c r="A8684" s="16"/>
    </row>
    <row r="8685" spans="1:1">
      <c r="A8685" s="16"/>
    </row>
    <row r="8686" spans="1:1">
      <c r="A8686" s="16"/>
    </row>
    <row r="8687" spans="1:1">
      <c r="A8687" s="16"/>
    </row>
    <row r="8688" spans="1:1">
      <c r="A8688" s="16"/>
    </row>
    <row r="8689" spans="1:1">
      <c r="A8689" s="16"/>
    </row>
    <row r="8690" spans="1:1">
      <c r="A8690" s="16"/>
    </row>
    <row r="8691" spans="1:1">
      <c r="A8691" s="16"/>
    </row>
    <row r="8692" spans="1:1">
      <c r="A8692" s="16"/>
    </row>
    <row r="8693" spans="1:1">
      <c r="A8693" s="16"/>
    </row>
    <row r="8694" spans="1:1">
      <c r="A8694" s="16"/>
    </row>
    <row r="8695" spans="1:1">
      <c r="A8695" s="16"/>
    </row>
    <row r="8696" spans="1:1">
      <c r="A8696" s="16"/>
    </row>
    <row r="8697" spans="1:1">
      <c r="A8697" s="16"/>
    </row>
    <row r="8698" spans="1:1">
      <c r="A8698" s="16"/>
    </row>
    <row r="8699" spans="1:1">
      <c r="A8699" s="16"/>
    </row>
    <row r="8700" spans="1:1">
      <c r="A8700" s="16"/>
    </row>
    <row r="8701" spans="1:1">
      <c r="A8701" s="16"/>
    </row>
    <row r="8702" spans="1:1">
      <c r="A8702" s="16"/>
    </row>
    <row r="8703" spans="1:1">
      <c r="A8703" s="16"/>
    </row>
    <row r="8704" spans="1:1">
      <c r="A8704" s="16"/>
    </row>
    <row r="8705" spans="1:1">
      <c r="A8705" s="16"/>
    </row>
    <row r="8706" spans="1:1">
      <c r="A8706" s="16"/>
    </row>
    <row r="8707" spans="1:1">
      <c r="A8707" s="16"/>
    </row>
    <row r="8708" spans="1:1">
      <c r="A8708" s="16"/>
    </row>
    <row r="8709" spans="1:1">
      <c r="A8709" s="16"/>
    </row>
    <row r="8710" spans="1:1">
      <c r="A8710" s="16"/>
    </row>
    <row r="8711" spans="1:1">
      <c r="A8711" s="16"/>
    </row>
    <row r="8712" spans="1:1">
      <c r="A8712" s="16"/>
    </row>
    <row r="8713" spans="1:1">
      <c r="A8713" s="16"/>
    </row>
    <row r="8714" spans="1:1">
      <c r="A8714" s="16"/>
    </row>
    <row r="8715" spans="1:1">
      <c r="A8715" s="16"/>
    </row>
    <row r="8716" spans="1:1">
      <c r="A8716" s="16"/>
    </row>
    <row r="8717" spans="1:1">
      <c r="A8717" s="16"/>
    </row>
    <row r="8718" spans="1:1">
      <c r="A8718" s="16"/>
    </row>
    <row r="8719" spans="1:1">
      <c r="A8719" s="16"/>
    </row>
    <row r="8720" spans="1:1">
      <c r="A8720" s="16"/>
    </row>
    <row r="8721" spans="1:1">
      <c r="A8721" s="16"/>
    </row>
    <row r="8722" spans="1:1">
      <c r="A8722" s="16"/>
    </row>
    <row r="8723" spans="1:1">
      <c r="A8723" s="16"/>
    </row>
    <row r="8724" spans="1:1">
      <c r="A8724" s="16"/>
    </row>
    <row r="8725" spans="1:1">
      <c r="A8725" s="16"/>
    </row>
    <row r="8726" spans="1:1">
      <c r="A8726" s="16"/>
    </row>
    <row r="8727" spans="1:1">
      <c r="A8727" s="16"/>
    </row>
    <row r="8728" spans="1:1">
      <c r="A8728" s="16"/>
    </row>
    <row r="8729" spans="1:1">
      <c r="A8729" s="16"/>
    </row>
    <row r="8730" spans="1:1">
      <c r="A8730" s="16"/>
    </row>
    <row r="8731" spans="1:1">
      <c r="A8731" s="16"/>
    </row>
    <row r="8732" spans="1:1">
      <c r="A8732" s="16"/>
    </row>
    <row r="8733" spans="1:1">
      <c r="A8733" s="16"/>
    </row>
    <row r="8734" spans="1:1">
      <c r="A8734" s="16"/>
    </row>
    <row r="8735" spans="1:1">
      <c r="A8735" s="16"/>
    </row>
    <row r="8736" spans="1:1">
      <c r="A8736" s="16"/>
    </row>
    <row r="8737" spans="1:1">
      <c r="A8737" s="16"/>
    </row>
    <row r="8738" spans="1:1">
      <c r="A8738" s="16"/>
    </row>
    <row r="8739" spans="1:1">
      <c r="A8739" s="16"/>
    </row>
    <row r="8740" spans="1:1">
      <c r="A8740" s="16"/>
    </row>
    <row r="8741" spans="1:1">
      <c r="A8741" s="16"/>
    </row>
    <row r="8742" spans="1:1">
      <c r="A8742" s="16"/>
    </row>
    <row r="8743" spans="1:1">
      <c r="A8743" s="16"/>
    </row>
    <row r="8744" spans="1:1">
      <c r="A8744" s="16"/>
    </row>
    <row r="8745" spans="1:1">
      <c r="A8745" s="16"/>
    </row>
    <row r="8746" spans="1:1">
      <c r="A8746" s="16"/>
    </row>
    <row r="8747" spans="1:1">
      <c r="A8747" s="16"/>
    </row>
    <row r="8748" spans="1:1">
      <c r="A8748" s="16"/>
    </row>
    <row r="8749" spans="1:1">
      <c r="A8749" s="16"/>
    </row>
    <row r="8750" spans="1:1">
      <c r="A8750" s="16"/>
    </row>
    <row r="8751" spans="1:1">
      <c r="A8751" s="16"/>
    </row>
    <row r="8752" spans="1:1">
      <c r="A8752" s="16"/>
    </row>
    <row r="8753" spans="1:1">
      <c r="A8753" s="16"/>
    </row>
    <row r="8754" spans="1:1">
      <c r="A8754" s="16"/>
    </row>
    <row r="8755" spans="1:1">
      <c r="A8755" s="16"/>
    </row>
    <row r="8756" spans="1:1">
      <c r="A8756" s="16"/>
    </row>
    <row r="8757" spans="1:1">
      <c r="A8757" s="16"/>
    </row>
    <row r="8758" spans="1:1">
      <c r="A8758" s="16"/>
    </row>
    <row r="8759" spans="1:1">
      <c r="A8759" s="16"/>
    </row>
    <row r="8760" spans="1:1">
      <c r="A8760" s="16"/>
    </row>
    <row r="8761" spans="1:1">
      <c r="A8761" s="16"/>
    </row>
    <row r="8762" spans="1:1">
      <c r="A8762" s="16"/>
    </row>
    <row r="8763" spans="1:1">
      <c r="A8763" s="16"/>
    </row>
    <row r="8764" spans="1:1">
      <c r="A8764" s="16"/>
    </row>
    <row r="8765" spans="1:1">
      <c r="A8765" s="16"/>
    </row>
    <row r="8766" spans="1:1">
      <c r="A8766" s="16"/>
    </row>
    <row r="8767" spans="1:1">
      <c r="A8767" s="16"/>
    </row>
    <row r="8768" spans="1:1">
      <c r="A8768" s="16"/>
    </row>
    <row r="8769" spans="1:1">
      <c r="A8769" s="16"/>
    </row>
    <row r="8770" spans="1:1">
      <c r="A8770" s="16"/>
    </row>
    <row r="8771" spans="1:1">
      <c r="A8771" s="16"/>
    </row>
    <row r="8772" spans="1:1">
      <c r="A8772" s="16"/>
    </row>
    <row r="8773" spans="1:1">
      <c r="A8773" s="16"/>
    </row>
    <row r="8774" spans="1:1">
      <c r="A8774" s="16"/>
    </row>
    <row r="8775" spans="1:1">
      <c r="A8775" s="16"/>
    </row>
    <row r="8776" spans="1:1">
      <c r="A8776" s="16"/>
    </row>
    <row r="8777" spans="1:1">
      <c r="A8777" s="16"/>
    </row>
    <row r="8778" spans="1:1">
      <c r="A8778" s="16"/>
    </row>
    <row r="8779" spans="1:1">
      <c r="A8779" s="16"/>
    </row>
    <row r="8780" spans="1:1">
      <c r="A8780" s="16"/>
    </row>
    <row r="8781" spans="1:1">
      <c r="A8781" s="16"/>
    </row>
    <row r="8782" spans="1:1">
      <c r="A8782" s="16"/>
    </row>
    <row r="8783" spans="1:1">
      <c r="A8783" s="16"/>
    </row>
    <row r="8784" spans="1:1">
      <c r="A8784" s="16"/>
    </row>
    <row r="8785" spans="1:1">
      <c r="A8785" s="16"/>
    </row>
    <row r="8786" spans="1:1">
      <c r="A8786" s="16"/>
    </row>
    <row r="8787" spans="1:1">
      <c r="A8787" s="16"/>
    </row>
    <row r="8788" spans="1:1">
      <c r="A8788" s="16"/>
    </row>
    <row r="8789" spans="1:1">
      <c r="A8789" s="16"/>
    </row>
    <row r="8790" spans="1:1">
      <c r="A8790" s="16"/>
    </row>
    <row r="8791" spans="1:1">
      <c r="A8791" s="16"/>
    </row>
    <row r="8792" spans="1:1">
      <c r="A8792" s="16"/>
    </row>
    <row r="8793" spans="1:1">
      <c r="A8793" s="16"/>
    </row>
    <row r="8794" spans="1:1">
      <c r="A8794" s="16"/>
    </row>
    <row r="8795" spans="1:1">
      <c r="A8795" s="16"/>
    </row>
    <row r="8796" spans="1:1">
      <c r="A8796" s="16"/>
    </row>
    <row r="8797" spans="1:1">
      <c r="A8797" s="16"/>
    </row>
    <row r="8798" spans="1:1">
      <c r="A8798" s="16"/>
    </row>
    <row r="8799" spans="1:1">
      <c r="A8799" s="16"/>
    </row>
    <row r="8800" spans="1:1">
      <c r="A8800" s="16"/>
    </row>
    <row r="8801" spans="1:1">
      <c r="A8801" s="16"/>
    </row>
    <row r="8802" spans="1:1">
      <c r="A8802" s="16"/>
    </row>
    <row r="8803" spans="1:1">
      <c r="A8803" s="16"/>
    </row>
    <row r="8804" spans="1:1">
      <c r="A8804" s="16"/>
    </row>
    <row r="8805" spans="1:1">
      <c r="A8805" s="16"/>
    </row>
    <row r="8806" spans="1:1">
      <c r="A8806" s="16"/>
    </row>
    <row r="8807" spans="1:1">
      <c r="A8807" s="16"/>
    </row>
    <row r="8808" spans="1:1">
      <c r="A8808" s="16"/>
    </row>
    <row r="8809" spans="1:1">
      <c r="A8809" s="16"/>
    </row>
    <row r="8810" spans="1:1">
      <c r="A8810" s="16"/>
    </row>
    <row r="8811" spans="1:1">
      <c r="A8811" s="16"/>
    </row>
    <row r="8812" spans="1:1">
      <c r="A8812" s="16"/>
    </row>
    <row r="8813" spans="1:1">
      <c r="A8813" s="16"/>
    </row>
    <row r="8814" spans="1:1">
      <c r="A8814" s="16"/>
    </row>
    <row r="8815" spans="1:1">
      <c r="A8815" s="16"/>
    </row>
    <row r="8816" spans="1:1">
      <c r="A8816" s="16"/>
    </row>
    <row r="8817" spans="1:1">
      <c r="A8817" s="16"/>
    </row>
    <row r="8818" spans="1:1">
      <c r="A8818" s="16"/>
    </row>
    <row r="8819" spans="1:1">
      <c r="A8819" s="16"/>
    </row>
    <row r="8820" spans="1:1">
      <c r="A8820" s="16"/>
    </row>
    <row r="8821" spans="1:1">
      <c r="A8821" s="16"/>
    </row>
    <row r="8822" spans="1:1">
      <c r="A8822" s="16"/>
    </row>
    <row r="8823" spans="1:1">
      <c r="A8823" s="16"/>
    </row>
    <row r="8824" spans="1:1">
      <c r="A8824" s="16"/>
    </row>
    <row r="8825" spans="1:1">
      <c r="A8825" s="16"/>
    </row>
    <row r="8826" spans="1:1">
      <c r="A8826" s="16"/>
    </row>
    <row r="8827" spans="1:1">
      <c r="A8827" s="16"/>
    </row>
    <row r="8828" spans="1:1">
      <c r="A8828" s="16"/>
    </row>
    <row r="8829" spans="1:1">
      <c r="A8829" s="16"/>
    </row>
    <row r="8830" spans="1:1">
      <c r="A8830" s="16"/>
    </row>
    <row r="8831" spans="1:1">
      <c r="A8831" s="16"/>
    </row>
    <row r="8832" spans="1:1">
      <c r="A8832" s="16"/>
    </row>
    <row r="8833" spans="1:1">
      <c r="A8833" s="16"/>
    </row>
    <row r="8834" spans="1:1">
      <c r="A8834" s="16"/>
    </row>
    <row r="8835" spans="1:1">
      <c r="A8835" s="16"/>
    </row>
    <row r="8836" spans="1:1">
      <c r="A8836" s="16"/>
    </row>
    <row r="8837" spans="1:1">
      <c r="A8837" s="16"/>
    </row>
    <row r="8838" spans="1:1">
      <c r="A8838" s="16"/>
    </row>
    <row r="8839" spans="1:1">
      <c r="A8839" s="16"/>
    </row>
    <row r="8840" spans="1:1">
      <c r="A8840" s="16"/>
    </row>
    <row r="8841" spans="1:1">
      <c r="A8841" s="16"/>
    </row>
    <row r="8842" spans="1:1">
      <c r="A8842" s="16"/>
    </row>
    <row r="8843" spans="1:1">
      <c r="A8843" s="16"/>
    </row>
    <row r="8844" spans="1:1">
      <c r="A8844" s="16"/>
    </row>
    <row r="8845" spans="1:1">
      <c r="A8845" s="16"/>
    </row>
    <row r="8846" spans="1:1">
      <c r="A8846" s="16"/>
    </row>
    <row r="8847" spans="1:1">
      <c r="A8847" s="16"/>
    </row>
    <row r="8848" spans="1:1">
      <c r="A8848" s="16"/>
    </row>
    <row r="8849" spans="1:1">
      <c r="A8849" s="16"/>
    </row>
    <row r="8850" spans="1:1">
      <c r="A8850" s="16"/>
    </row>
    <row r="8851" spans="1:1">
      <c r="A8851" s="16"/>
    </row>
    <row r="8852" spans="1:1">
      <c r="A8852" s="16"/>
    </row>
    <row r="8853" spans="1:1">
      <c r="A8853" s="16"/>
    </row>
    <row r="8854" spans="1:1">
      <c r="A8854" s="16"/>
    </row>
    <row r="8855" spans="1:1">
      <c r="A8855" s="16"/>
    </row>
    <row r="8856" spans="1:1">
      <c r="A8856" s="16"/>
    </row>
    <row r="8857" spans="1:1">
      <c r="A8857" s="16"/>
    </row>
    <row r="8858" spans="1:1">
      <c r="A8858" s="16"/>
    </row>
    <row r="8859" spans="1:1">
      <c r="A8859" s="16"/>
    </row>
    <row r="8860" spans="1:1">
      <c r="A8860" s="16"/>
    </row>
    <row r="8861" spans="1:1">
      <c r="A8861" s="16"/>
    </row>
    <row r="8862" spans="1:1">
      <c r="A8862" s="16"/>
    </row>
    <row r="8863" spans="1:1">
      <c r="A8863" s="16"/>
    </row>
    <row r="8864" spans="1:1">
      <c r="A8864" s="16"/>
    </row>
    <row r="8865" spans="1:1">
      <c r="A8865" s="16"/>
    </row>
    <row r="8866" spans="1:1">
      <c r="A8866" s="16"/>
    </row>
    <row r="8867" spans="1:1">
      <c r="A8867" s="16"/>
    </row>
    <row r="8868" spans="1:1">
      <c r="A8868" s="16"/>
    </row>
    <row r="8869" spans="1:1">
      <c r="A8869" s="16"/>
    </row>
    <row r="8870" spans="1:1">
      <c r="A8870" s="16"/>
    </row>
    <row r="8871" spans="1:1">
      <c r="A8871" s="16"/>
    </row>
    <row r="8872" spans="1:1">
      <c r="A8872" s="16"/>
    </row>
    <row r="8873" spans="1:1">
      <c r="A8873" s="16"/>
    </row>
    <row r="8874" spans="1:1">
      <c r="A8874" s="16"/>
    </row>
    <row r="8875" spans="1:1">
      <c r="A8875" s="16"/>
    </row>
    <row r="8876" spans="1:1">
      <c r="A8876" s="16"/>
    </row>
    <row r="8877" spans="1:1">
      <c r="A8877" s="16"/>
    </row>
    <row r="8878" spans="1:1">
      <c r="A8878" s="16"/>
    </row>
    <row r="8879" spans="1:1">
      <c r="A8879" s="16"/>
    </row>
    <row r="8880" spans="1:1">
      <c r="A8880" s="16"/>
    </row>
    <row r="8881" spans="1:1">
      <c r="A8881" s="16"/>
    </row>
    <row r="8882" spans="1:1">
      <c r="A8882" s="16"/>
    </row>
    <row r="8883" spans="1:1">
      <c r="A8883" s="16"/>
    </row>
    <row r="8884" spans="1:1">
      <c r="A8884" s="16"/>
    </row>
    <row r="8885" spans="1:1">
      <c r="A8885" s="16"/>
    </row>
    <row r="8886" spans="1:1">
      <c r="A8886" s="16"/>
    </row>
    <row r="8887" spans="1:1">
      <c r="A8887" s="16"/>
    </row>
    <row r="8888" spans="1:1">
      <c r="A8888" s="16"/>
    </row>
    <row r="8889" spans="1:1">
      <c r="A8889" s="16"/>
    </row>
    <row r="8890" spans="1:1">
      <c r="A8890" s="16"/>
    </row>
    <row r="8891" spans="1:1">
      <c r="A8891" s="16"/>
    </row>
    <row r="8892" spans="1:1">
      <c r="A8892" s="16"/>
    </row>
    <row r="8893" spans="1:1">
      <c r="A8893" s="16"/>
    </row>
    <row r="8894" spans="1:1">
      <c r="A8894" s="16"/>
    </row>
    <row r="8895" spans="1:1">
      <c r="A8895" s="16"/>
    </row>
    <row r="8896" spans="1:1">
      <c r="A8896" s="16"/>
    </row>
    <row r="8897" spans="1:1">
      <c r="A8897" s="16"/>
    </row>
    <row r="8898" spans="1:1">
      <c r="A8898" s="16"/>
    </row>
    <row r="8899" spans="1:1">
      <c r="A8899" s="16"/>
    </row>
    <row r="8900" spans="1:1">
      <c r="A8900" s="16"/>
    </row>
    <row r="8901" spans="1:1">
      <c r="A8901" s="16"/>
    </row>
    <row r="8902" spans="1:1">
      <c r="A8902" s="16"/>
    </row>
    <row r="8903" spans="1:1">
      <c r="A8903" s="16"/>
    </row>
    <row r="8904" spans="1:1">
      <c r="A8904" s="16"/>
    </row>
    <row r="8905" spans="1:1">
      <c r="A8905" s="16"/>
    </row>
    <row r="8906" spans="1:1">
      <c r="A8906" s="16"/>
    </row>
    <row r="8907" spans="1:1">
      <c r="A8907" s="16"/>
    </row>
    <row r="8908" spans="1:1">
      <c r="A8908" s="16"/>
    </row>
    <row r="8909" spans="1:1">
      <c r="A8909" s="16"/>
    </row>
    <row r="8910" spans="1:1">
      <c r="A8910" s="16"/>
    </row>
    <row r="8911" spans="1:1">
      <c r="A8911" s="16"/>
    </row>
    <row r="8912" spans="1:1">
      <c r="A8912" s="16"/>
    </row>
    <row r="8913" spans="1:1">
      <c r="A8913" s="16"/>
    </row>
    <row r="8914" spans="1:1">
      <c r="A8914" s="16"/>
    </row>
    <row r="8915" spans="1:1">
      <c r="A8915" s="16"/>
    </row>
    <row r="8916" spans="1:1">
      <c r="A8916" s="16"/>
    </row>
    <row r="8917" spans="1:1">
      <c r="A8917" s="16"/>
    </row>
    <row r="8918" spans="1:1">
      <c r="A8918" s="16"/>
    </row>
    <row r="8919" spans="1:1">
      <c r="A8919" s="16"/>
    </row>
    <row r="8920" spans="1:1">
      <c r="A8920" s="16"/>
    </row>
    <row r="8921" spans="1:1">
      <c r="A8921" s="16"/>
    </row>
    <row r="8922" spans="1:1">
      <c r="A8922" s="16"/>
    </row>
    <row r="8923" spans="1:1">
      <c r="A8923" s="16"/>
    </row>
    <row r="8924" spans="1:1">
      <c r="A8924" s="16"/>
    </row>
    <row r="8925" spans="1:1">
      <c r="A8925" s="16"/>
    </row>
    <row r="8926" spans="1:1">
      <c r="A8926" s="16"/>
    </row>
    <row r="8927" spans="1:1">
      <c r="A8927" s="16"/>
    </row>
    <row r="8928" spans="1:1">
      <c r="A8928" s="16"/>
    </row>
    <row r="8929" spans="1:1">
      <c r="A8929" s="16"/>
    </row>
    <row r="8930" spans="1:1">
      <c r="A8930" s="16"/>
    </row>
    <row r="8931" spans="1:1">
      <c r="A8931" s="16"/>
    </row>
    <row r="8932" spans="1:1">
      <c r="A8932" s="16"/>
    </row>
    <row r="8933" spans="1:1">
      <c r="A8933" s="16"/>
    </row>
    <row r="8934" spans="1:1">
      <c r="A8934" s="16"/>
    </row>
    <row r="8935" spans="1:1">
      <c r="A8935" s="16"/>
    </row>
    <row r="8936" spans="1:1">
      <c r="A8936" s="16"/>
    </row>
    <row r="8937" spans="1:1">
      <c r="A8937" s="16"/>
    </row>
    <row r="8938" spans="1:1">
      <c r="A8938" s="16"/>
    </row>
    <row r="8939" spans="1:1">
      <c r="A8939" s="16"/>
    </row>
    <row r="8940" spans="1:1">
      <c r="A8940" s="16"/>
    </row>
    <row r="8941" spans="1:1">
      <c r="A8941" s="16"/>
    </row>
    <row r="8942" spans="1:1">
      <c r="A8942" s="16"/>
    </row>
    <row r="8943" spans="1:1">
      <c r="A8943" s="16"/>
    </row>
    <row r="8944" spans="1:1">
      <c r="A8944" s="16"/>
    </row>
    <row r="8945" spans="1:1">
      <c r="A8945" s="16"/>
    </row>
    <row r="8946" spans="1:1">
      <c r="A8946" s="16"/>
    </row>
    <row r="8947" spans="1:1">
      <c r="A8947" s="16"/>
    </row>
    <row r="8948" spans="1:1">
      <c r="A8948" s="16"/>
    </row>
    <row r="8949" spans="1:1">
      <c r="A8949" s="16"/>
    </row>
    <row r="8950" spans="1:1">
      <c r="A8950" s="16"/>
    </row>
    <row r="8951" spans="1:1">
      <c r="A8951" s="16"/>
    </row>
    <row r="8952" spans="1:1">
      <c r="A8952" s="16"/>
    </row>
    <row r="8953" spans="1:1">
      <c r="A8953" s="16"/>
    </row>
    <row r="8954" spans="1:1">
      <c r="A8954" s="16"/>
    </row>
    <row r="8955" spans="1:1">
      <c r="A8955" s="16"/>
    </row>
    <row r="8956" spans="1:1">
      <c r="A8956" s="16"/>
    </row>
    <row r="8957" spans="1:1">
      <c r="A8957" s="16"/>
    </row>
    <row r="8958" spans="1:1">
      <c r="A8958" s="16"/>
    </row>
    <row r="8959" spans="1:1">
      <c r="A8959" s="16"/>
    </row>
    <row r="8960" spans="1:1">
      <c r="A8960" s="16"/>
    </row>
    <row r="8961" spans="1:1">
      <c r="A8961" s="16"/>
    </row>
    <row r="8962" spans="1:1">
      <c r="A8962" s="16"/>
    </row>
    <row r="8963" spans="1:1">
      <c r="A8963" s="16"/>
    </row>
    <row r="8964" spans="1:1">
      <c r="A8964" s="16"/>
    </row>
    <row r="8965" spans="1:1">
      <c r="A8965" s="16"/>
    </row>
    <row r="8966" spans="1:1">
      <c r="A8966" s="16"/>
    </row>
    <row r="8967" spans="1:1">
      <c r="A8967" s="16"/>
    </row>
    <row r="8968" spans="1:1">
      <c r="A8968" s="16"/>
    </row>
    <row r="8969" spans="1:1">
      <c r="A8969" s="16"/>
    </row>
    <row r="8970" spans="1:1">
      <c r="A8970" s="16"/>
    </row>
    <row r="8971" spans="1:1">
      <c r="A8971" s="16"/>
    </row>
    <row r="8972" spans="1:1">
      <c r="A8972" s="16"/>
    </row>
    <row r="8973" spans="1:1">
      <c r="A8973" s="16"/>
    </row>
    <row r="8974" spans="1:1">
      <c r="A8974" s="16"/>
    </row>
    <row r="8975" spans="1:1">
      <c r="A8975" s="16"/>
    </row>
    <row r="8976" spans="1:1">
      <c r="A8976" s="16"/>
    </row>
    <row r="8977" spans="1:1">
      <c r="A8977" s="16"/>
    </row>
    <row r="8978" spans="1:1">
      <c r="A8978" s="16"/>
    </row>
    <row r="8979" spans="1:1">
      <c r="A8979" s="16"/>
    </row>
    <row r="8980" spans="1:1">
      <c r="A8980" s="16"/>
    </row>
    <row r="8981" spans="1:1">
      <c r="A8981" s="16"/>
    </row>
    <row r="8982" spans="1:1">
      <c r="A8982" s="16"/>
    </row>
    <row r="8983" spans="1:1">
      <c r="A8983" s="16"/>
    </row>
    <row r="8984" spans="1:1">
      <c r="A8984" s="16"/>
    </row>
    <row r="8985" spans="1:1">
      <c r="A8985" s="16"/>
    </row>
    <row r="8986" spans="1:1">
      <c r="A8986" s="16"/>
    </row>
    <row r="8987" spans="1:1">
      <c r="A8987" s="16"/>
    </row>
    <row r="8988" spans="1:1">
      <c r="A8988" s="16"/>
    </row>
    <row r="8989" spans="1:1">
      <c r="A8989" s="16"/>
    </row>
    <row r="8990" spans="1:1">
      <c r="A8990" s="16"/>
    </row>
    <row r="8991" spans="1:1">
      <c r="A8991" s="16"/>
    </row>
    <row r="8992" spans="1:1">
      <c r="A8992" s="16"/>
    </row>
    <row r="8993" spans="1:1">
      <c r="A8993" s="16"/>
    </row>
    <row r="8994" spans="1:1">
      <c r="A8994" s="16"/>
    </row>
    <row r="8995" spans="1:1">
      <c r="A8995" s="16"/>
    </row>
    <row r="8996" spans="1:1">
      <c r="A8996" s="16"/>
    </row>
    <row r="8997" spans="1:1">
      <c r="A8997" s="16"/>
    </row>
    <row r="8998" spans="1:1">
      <c r="A8998" s="16"/>
    </row>
    <row r="8999" spans="1:1">
      <c r="A8999" s="16"/>
    </row>
    <row r="9000" spans="1:1">
      <c r="A9000" s="16"/>
    </row>
    <row r="9001" spans="1:1">
      <c r="A9001" s="16"/>
    </row>
    <row r="9002" spans="1:1">
      <c r="A9002" s="16"/>
    </row>
    <row r="9003" spans="1:1">
      <c r="A9003" s="16"/>
    </row>
    <row r="9004" spans="1:1">
      <c r="A9004" s="16"/>
    </row>
    <row r="9005" spans="1:1">
      <c r="A9005" s="16"/>
    </row>
    <row r="9006" spans="1:1">
      <c r="A9006" s="16"/>
    </row>
    <row r="9007" spans="1:1">
      <c r="A9007" s="16"/>
    </row>
    <row r="9008" spans="1:1">
      <c r="A9008" s="16"/>
    </row>
    <row r="9009" spans="1:1">
      <c r="A9009" s="16"/>
    </row>
    <row r="9010" spans="1:1">
      <c r="A9010" s="16"/>
    </row>
    <row r="9011" spans="1:1">
      <c r="A9011" s="16"/>
    </row>
    <row r="9012" spans="1:1">
      <c r="A9012" s="16"/>
    </row>
    <row r="9013" spans="1:1">
      <c r="A9013" s="16"/>
    </row>
    <row r="9014" spans="1:1">
      <c r="A9014" s="16"/>
    </row>
    <row r="9015" spans="1:1">
      <c r="A9015" s="16"/>
    </row>
    <row r="9016" spans="1:1">
      <c r="A9016" s="16"/>
    </row>
    <row r="9017" spans="1:1">
      <c r="A9017" s="16"/>
    </row>
    <row r="9018" spans="1:1">
      <c r="A9018" s="16"/>
    </row>
    <row r="9019" spans="1:1">
      <c r="A9019" s="16"/>
    </row>
    <row r="9020" spans="1:1">
      <c r="A9020" s="16"/>
    </row>
    <row r="9021" spans="1:1">
      <c r="A9021" s="16"/>
    </row>
    <row r="9022" spans="1:1">
      <c r="A9022" s="16"/>
    </row>
    <row r="9023" spans="1:1">
      <c r="A9023" s="16"/>
    </row>
    <row r="9024" spans="1:1">
      <c r="A9024" s="16"/>
    </row>
    <row r="9025" spans="1:1">
      <c r="A9025" s="16"/>
    </row>
    <row r="9026" spans="1:1">
      <c r="A9026" s="16"/>
    </row>
    <row r="9027" spans="1:1">
      <c r="A9027" s="16"/>
    </row>
    <row r="9028" spans="1:1">
      <c r="A9028" s="16"/>
    </row>
    <row r="9029" spans="1:1">
      <c r="A9029" s="16"/>
    </row>
    <row r="9030" spans="1:1">
      <c r="A9030" s="16"/>
    </row>
    <row r="9031" spans="1:1">
      <c r="A9031" s="16"/>
    </row>
    <row r="9032" spans="1:1">
      <c r="A9032" s="16"/>
    </row>
    <row r="9033" spans="1:1">
      <c r="A9033" s="16"/>
    </row>
    <row r="9034" spans="1:1">
      <c r="A9034" s="16"/>
    </row>
    <row r="9035" spans="1:1">
      <c r="A9035" s="16"/>
    </row>
    <row r="9036" spans="1:1">
      <c r="A9036" s="16"/>
    </row>
    <row r="9037" spans="1:1">
      <c r="A9037" s="16"/>
    </row>
    <row r="9038" spans="1:1">
      <c r="A9038" s="16"/>
    </row>
    <row r="9039" spans="1:1">
      <c r="A9039" s="16"/>
    </row>
    <row r="9040" spans="1:1">
      <c r="A9040" s="16"/>
    </row>
    <row r="9041" spans="1:1">
      <c r="A9041" s="16"/>
    </row>
    <row r="9042" spans="1:1">
      <c r="A9042" s="16"/>
    </row>
    <row r="9043" spans="1:1">
      <c r="A9043" s="16"/>
    </row>
    <row r="9044" spans="1:1">
      <c r="A9044" s="16"/>
    </row>
    <row r="9045" spans="1:1">
      <c r="A9045" s="16"/>
    </row>
    <row r="9046" spans="1:1">
      <c r="A9046" s="16"/>
    </row>
    <row r="9047" spans="1:1">
      <c r="A9047" s="16"/>
    </row>
    <row r="9048" spans="1:1">
      <c r="A9048" s="16"/>
    </row>
    <row r="9049" spans="1:1">
      <c r="A9049" s="16"/>
    </row>
    <row r="9050" spans="1:1">
      <c r="A9050" s="16"/>
    </row>
    <row r="9051" spans="1:1">
      <c r="A9051" s="16"/>
    </row>
    <row r="9052" spans="1:1">
      <c r="A9052" s="16"/>
    </row>
    <row r="9053" spans="1:1">
      <c r="A9053" s="16"/>
    </row>
    <row r="9054" spans="1:1">
      <c r="A9054" s="16"/>
    </row>
    <row r="9055" spans="1:1">
      <c r="A9055" s="16"/>
    </row>
    <row r="9056" spans="1:1">
      <c r="A9056" s="16"/>
    </row>
    <row r="9057" spans="1:1">
      <c r="A9057" s="16"/>
    </row>
    <row r="9058" spans="1:1">
      <c r="A9058" s="16"/>
    </row>
    <row r="9059" spans="1:1">
      <c r="A9059" s="16"/>
    </row>
    <row r="9060" spans="1:1">
      <c r="A9060" s="16"/>
    </row>
    <row r="9061" spans="1:1">
      <c r="A9061" s="16"/>
    </row>
    <row r="9062" spans="1:1">
      <c r="A9062" s="16"/>
    </row>
    <row r="9063" spans="1:1">
      <c r="A9063" s="16"/>
    </row>
    <row r="9064" spans="1:1">
      <c r="A9064" s="16"/>
    </row>
    <row r="9065" spans="1:1">
      <c r="A9065" s="16"/>
    </row>
    <row r="9066" spans="1:1">
      <c r="A9066" s="16"/>
    </row>
    <row r="9067" spans="1:1">
      <c r="A9067" s="16"/>
    </row>
    <row r="9068" spans="1:1">
      <c r="A9068" s="16"/>
    </row>
    <row r="9069" spans="1:1">
      <c r="A9069" s="16"/>
    </row>
    <row r="9070" spans="1:1">
      <c r="A9070" s="16"/>
    </row>
    <row r="9071" spans="1:1">
      <c r="A9071" s="16"/>
    </row>
    <row r="9072" spans="1:1">
      <c r="A9072" s="16"/>
    </row>
    <row r="9073" spans="1:1">
      <c r="A9073" s="16"/>
    </row>
    <row r="9074" spans="1:1">
      <c r="A9074" s="16"/>
    </row>
    <row r="9075" spans="1:1">
      <c r="A9075" s="16"/>
    </row>
    <row r="9076" spans="1:1">
      <c r="A9076" s="16"/>
    </row>
    <row r="9077" spans="1:1">
      <c r="A9077" s="16"/>
    </row>
    <row r="9078" spans="1:1">
      <c r="A9078" s="16"/>
    </row>
    <row r="9079" spans="1:1">
      <c r="A9079" s="16"/>
    </row>
    <row r="9080" spans="1:1">
      <c r="A9080" s="16"/>
    </row>
    <row r="9081" spans="1:1">
      <c r="A9081" s="16"/>
    </row>
    <row r="9082" spans="1:1">
      <c r="A9082" s="16"/>
    </row>
    <row r="9083" spans="1:1">
      <c r="A9083" s="16"/>
    </row>
    <row r="9084" spans="1:1">
      <c r="A9084" s="16"/>
    </row>
    <row r="9085" spans="1:1">
      <c r="A9085" s="16"/>
    </row>
    <row r="9086" spans="1:1">
      <c r="A9086" s="16"/>
    </row>
    <row r="9087" spans="1:1">
      <c r="A9087" s="16"/>
    </row>
    <row r="9088" spans="1:1">
      <c r="A9088" s="16"/>
    </row>
    <row r="9089" spans="1:1">
      <c r="A9089" s="16"/>
    </row>
    <row r="9090" spans="1:1">
      <c r="A9090" s="16"/>
    </row>
    <row r="9091" spans="1:1">
      <c r="A9091" s="16"/>
    </row>
    <row r="9092" spans="1:1">
      <c r="A9092" s="16"/>
    </row>
    <row r="9093" spans="1:1">
      <c r="A9093" s="16"/>
    </row>
    <row r="9094" spans="1:1">
      <c r="A9094" s="16"/>
    </row>
    <row r="9095" spans="1:1">
      <c r="A9095" s="16"/>
    </row>
    <row r="9096" spans="1:1">
      <c r="A9096" s="16"/>
    </row>
    <row r="9097" spans="1:1">
      <c r="A9097" s="16"/>
    </row>
    <row r="9098" spans="1:1">
      <c r="A9098" s="16"/>
    </row>
    <row r="9099" spans="1:1">
      <c r="A9099" s="16"/>
    </row>
    <row r="9100" spans="1:1">
      <c r="A9100" s="16"/>
    </row>
    <row r="9101" spans="1:1">
      <c r="A9101" s="16"/>
    </row>
    <row r="9102" spans="1:1">
      <c r="A9102" s="16"/>
    </row>
    <row r="9103" spans="1:1">
      <c r="A9103" s="16"/>
    </row>
    <row r="9104" spans="1:1">
      <c r="A9104" s="16"/>
    </row>
    <row r="9105" spans="1:1">
      <c r="A9105" s="16"/>
    </row>
    <row r="9106" spans="1:1">
      <c r="A9106" s="16"/>
    </row>
    <row r="9107" spans="1:1">
      <c r="A9107" s="16"/>
    </row>
    <row r="9108" spans="1:1">
      <c r="A9108" s="16"/>
    </row>
    <row r="9109" spans="1:1">
      <c r="A9109" s="16"/>
    </row>
    <row r="9110" spans="1:1">
      <c r="A9110" s="16"/>
    </row>
    <row r="9111" spans="1:1">
      <c r="A9111" s="16"/>
    </row>
    <row r="9112" spans="1:1">
      <c r="A9112" s="16"/>
    </row>
    <row r="9113" spans="1:1">
      <c r="A9113" s="16"/>
    </row>
    <row r="9114" spans="1:1">
      <c r="A9114" s="16"/>
    </row>
    <row r="9115" spans="1:1">
      <c r="A9115" s="16"/>
    </row>
    <row r="9116" spans="1:1">
      <c r="A9116" s="16"/>
    </row>
    <row r="9117" spans="1:1">
      <c r="A9117" s="16"/>
    </row>
    <row r="9118" spans="1:1">
      <c r="A9118" s="16"/>
    </row>
    <row r="9119" spans="1:1">
      <c r="A9119" s="16"/>
    </row>
    <row r="9120" spans="1:1">
      <c r="A9120" s="16"/>
    </row>
    <row r="9121" spans="1:1">
      <c r="A9121" s="16"/>
    </row>
    <row r="9122" spans="1:1">
      <c r="A9122" s="16"/>
    </row>
    <row r="9123" spans="1:1">
      <c r="A9123" s="16"/>
    </row>
    <row r="9124" spans="1:1">
      <c r="A9124" s="16"/>
    </row>
    <row r="9125" spans="1:1">
      <c r="A9125" s="16"/>
    </row>
    <row r="9126" spans="1:1">
      <c r="A9126" s="16"/>
    </row>
    <row r="9127" spans="1:1">
      <c r="A9127" s="16"/>
    </row>
    <row r="9128" spans="1:1">
      <c r="A9128" s="16"/>
    </row>
    <row r="9129" spans="1:1">
      <c r="A9129" s="16"/>
    </row>
    <row r="9130" spans="1:1">
      <c r="A9130" s="16"/>
    </row>
    <row r="9131" spans="1:1">
      <c r="A9131" s="16"/>
    </row>
    <row r="9132" spans="1:1">
      <c r="A9132" s="16"/>
    </row>
    <row r="9133" spans="1:1">
      <c r="A9133" s="16"/>
    </row>
    <row r="9134" spans="1:1">
      <c r="A9134" s="16"/>
    </row>
    <row r="9135" spans="1:1">
      <c r="A9135" s="16"/>
    </row>
    <row r="9136" spans="1:1">
      <c r="A9136" s="16"/>
    </row>
    <row r="9137" spans="1:1">
      <c r="A9137" s="16"/>
    </row>
    <row r="9138" spans="1:1">
      <c r="A9138" s="16"/>
    </row>
    <row r="9139" spans="1:1">
      <c r="A9139" s="16"/>
    </row>
    <row r="9140" spans="1:1">
      <c r="A9140" s="16"/>
    </row>
    <row r="9141" spans="1:1">
      <c r="A9141" s="16"/>
    </row>
    <row r="9142" spans="1:1">
      <c r="A9142" s="16"/>
    </row>
    <row r="9143" spans="1:1">
      <c r="A9143" s="16"/>
    </row>
    <row r="9144" spans="1:1">
      <c r="A9144" s="16"/>
    </row>
    <row r="9145" spans="1:1">
      <c r="A9145" s="16"/>
    </row>
    <row r="9146" spans="1:1">
      <c r="A9146" s="16"/>
    </row>
    <row r="9147" spans="1:1">
      <c r="A9147" s="16"/>
    </row>
    <row r="9148" spans="1:1">
      <c r="A9148" s="16"/>
    </row>
    <row r="9149" spans="1:1">
      <c r="A9149" s="16"/>
    </row>
    <row r="9150" spans="1:1">
      <c r="A9150" s="16"/>
    </row>
    <row r="9151" spans="1:1">
      <c r="A9151" s="16"/>
    </row>
    <row r="9152" spans="1:1">
      <c r="A9152" s="16"/>
    </row>
    <row r="9153" spans="1:1">
      <c r="A9153" s="16"/>
    </row>
    <row r="9154" spans="1:1">
      <c r="A9154" s="16"/>
    </row>
    <row r="9155" spans="1:1">
      <c r="A9155" s="16"/>
    </row>
    <row r="9156" spans="1:1">
      <c r="A9156" s="16"/>
    </row>
    <row r="9157" spans="1:1">
      <c r="A9157" s="16"/>
    </row>
    <row r="9158" spans="1:1">
      <c r="A9158" s="16"/>
    </row>
    <row r="9159" spans="1:1">
      <c r="A9159" s="16"/>
    </row>
    <row r="9160" spans="1:1">
      <c r="A9160" s="16"/>
    </row>
    <row r="9161" spans="1:1">
      <c r="A9161" s="16"/>
    </row>
    <row r="9162" spans="1:1">
      <c r="A9162" s="16"/>
    </row>
    <row r="9163" spans="1:1">
      <c r="A9163" s="16"/>
    </row>
    <row r="9164" spans="1:1">
      <c r="A9164" s="16"/>
    </row>
    <row r="9165" spans="1:1">
      <c r="A9165" s="16"/>
    </row>
    <row r="9166" spans="1:1">
      <c r="A9166" s="16"/>
    </row>
    <row r="9167" spans="1:1">
      <c r="A9167" s="16"/>
    </row>
    <row r="9168" spans="1:1">
      <c r="A9168" s="16"/>
    </row>
    <row r="9169" spans="1:1">
      <c r="A9169" s="16"/>
    </row>
    <row r="9170" spans="1:1">
      <c r="A9170" s="16"/>
    </row>
    <row r="9171" spans="1:1">
      <c r="A9171" s="16"/>
    </row>
    <row r="9172" spans="1:1">
      <c r="A9172" s="16"/>
    </row>
    <row r="9173" spans="1:1">
      <c r="A9173" s="16"/>
    </row>
    <row r="9174" spans="1:1">
      <c r="A9174" s="16"/>
    </row>
    <row r="9175" spans="1:1">
      <c r="A9175" s="16"/>
    </row>
    <row r="9176" spans="1:1">
      <c r="A9176" s="16"/>
    </row>
    <row r="9177" spans="1:1">
      <c r="A9177" s="16"/>
    </row>
    <row r="9178" spans="1:1">
      <c r="A9178" s="16"/>
    </row>
    <row r="9179" spans="1:1">
      <c r="A9179" s="16"/>
    </row>
    <row r="9180" spans="1:1">
      <c r="A9180" s="16"/>
    </row>
    <row r="9181" spans="1:1">
      <c r="A9181" s="16"/>
    </row>
    <row r="9182" spans="1:1">
      <c r="A9182" s="16"/>
    </row>
    <row r="9183" spans="1:1">
      <c r="A9183" s="16"/>
    </row>
    <row r="9184" spans="1:1">
      <c r="A9184" s="16"/>
    </row>
    <row r="9185" spans="1:1">
      <c r="A9185" s="16"/>
    </row>
    <row r="9186" spans="1:1">
      <c r="A9186" s="16"/>
    </row>
    <row r="9187" spans="1:1">
      <c r="A9187" s="16"/>
    </row>
    <row r="9188" spans="1:1">
      <c r="A9188" s="16"/>
    </row>
    <row r="9189" spans="1:1">
      <c r="A9189" s="16"/>
    </row>
    <row r="9190" spans="1:1">
      <c r="A9190" s="16"/>
    </row>
    <row r="9191" spans="1:1">
      <c r="A9191" s="16"/>
    </row>
    <row r="9192" spans="1:1">
      <c r="A9192" s="16"/>
    </row>
    <row r="9193" spans="1:1">
      <c r="A9193" s="16"/>
    </row>
    <row r="9194" spans="1:1">
      <c r="A9194" s="16"/>
    </row>
    <row r="9195" spans="1:1">
      <c r="A9195" s="16"/>
    </row>
    <row r="9196" spans="1:1">
      <c r="A9196" s="16"/>
    </row>
    <row r="9197" spans="1:1">
      <c r="A9197" s="16"/>
    </row>
    <row r="9198" spans="1:1">
      <c r="A9198" s="16"/>
    </row>
    <row r="9199" spans="1:1">
      <c r="A9199" s="16"/>
    </row>
    <row r="9200" spans="1:1">
      <c r="A9200" s="16"/>
    </row>
    <row r="9201" spans="1:1">
      <c r="A9201" s="16"/>
    </row>
    <row r="9202" spans="1:1">
      <c r="A9202" s="16"/>
    </row>
    <row r="9203" spans="1:1">
      <c r="A9203" s="16"/>
    </row>
    <row r="9204" spans="1:1">
      <c r="A9204" s="16"/>
    </row>
    <row r="9205" spans="1:1">
      <c r="A9205" s="16"/>
    </row>
    <row r="9206" spans="1:1">
      <c r="A9206" s="16"/>
    </row>
    <row r="9207" spans="1:1">
      <c r="A9207" s="16"/>
    </row>
    <row r="9208" spans="1:1">
      <c r="A9208" s="16"/>
    </row>
    <row r="9209" spans="1:1">
      <c r="A9209" s="16"/>
    </row>
    <row r="9210" spans="1:1">
      <c r="A9210" s="16"/>
    </row>
    <row r="9211" spans="1:1">
      <c r="A9211" s="16"/>
    </row>
    <row r="9212" spans="1:1">
      <c r="A9212" s="16"/>
    </row>
    <row r="9213" spans="1:1">
      <c r="A9213" s="16"/>
    </row>
    <row r="9214" spans="1:1">
      <c r="A9214" s="16"/>
    </row>
    <row r="9215" spans="1:1">
      <c r="A9215" s="16"/>
    </row>
    <row r="9216" spans="1:1">
      <c r="A9216" s="16"/>
    </row>
    <row r="9217" spans="1:1">
      <c r="A9217" s="16"/>
    </row>
    <row r="9218" spans="1:1">
      <c r="A9218" s="16"/>
    </row>
    <row r="9219" spans="1:1">
      <c r="A9219" s="16"/>
    </row>
    <row r="9220" spans="1:1">
      <c r="A9220" s="16"/>
    </row>
    <row r="9221" spans="1:1">
      <c r="A9221" s="16"/>
    </row>
    <row r="9222" spans="1:1">
      <c r="A9222" s="16"/>
    </row>
    <row r="9223" spans="1:1">
      <c r="A9223" s="16"/>
    </row>
    <row r="9224" spans="1:1">
      <c r="A9224" s="16"/>
    </row>
    <row r="9225" spans="1:1">
      <c r="A9225" s="16"/>
    </row>
    <row r="9226" spans="1:1">
      <c r="A9226" s="16"/>
    </row>
    <row r="9227" spans="1:1">
      <c r="A9227" s="16"/>
    </row>
    <row r="9228" spans="1:1">
      <c r="A9228" s="16"/>
    </row>
    <row r="9229" spans="1:1">
      <c r="A9229" s="16"/>
    </row>
    <row r="9230" spans="1:1">
      <c r="A9230" s="16"/>
    </row>
    <row r="9231" spans="1:1">
      <c r="A9231" s="16"/>
    </row>
    <row r="9232" spans="1:1">
      <c r="A9232" s="16"/>
    </row>
    <row r="9233" spans="1:1">
      <c r="A9233" s="16"/>
    </row>
    <row r="9234" spans="1:1">
      <c r="A9234" s="16"/>
    </row>
    <row r="9235" spans="1:1">
      <c r="A9235" s="16"/>
    </row>
    <row r="9236" spans="1:1">
      <c r="A9236" s="16"/>
    </row>
    <row r="9237" spans="1:1">
      <c r="A9237" s="16"/>
    </row>
    <row r="9238" spans="1:1">
      <c r="A9238" s="16"/>
    </row>
    <row r="9239" spans="1:1">
      <c r="A9239" s="16"/>
    </row>
    <row r="9240" spans="1:1">
      <c r="A9240" s="16"/>
    </row>
    <row r="9241" spans="1:1">
      <c r="A9241" s="16"/>
    </row>
    <row r="9242" spans="1:1">
      <c r="A9242" s="16"/>
    </row>
    <row r="9243" spans="1:1">
      <c r="A9243" s="16"/>
    </row>
    <row r="9244" spans="1:1">
      <c r="A9244" s="16"/>
    </row>
    <row r="9245" spans="1:1">
      <c r="A9245" s="16"/>
    </row>
    <row r="9246" spans="1:1">
      <c r="A9246" s="16"/>
    </row>
    <row r="9247" spans="1:1">
      <c r="A9247" s="16"/>
    </row>
    <row r="9248" spans="1:1">
      <c r="A9248" s="16"/>
    </row>
    <row r="9249" spans="1:1">
      <c r="A9249" s="16"/>
    </row>
    <row r="9250" spans="1:1">
      <c r="A9250" s="16"/>
    </row>
    <row r="9251" spans="1:1">
      <c r="A9251" s="16"/>
    </row>
    <row r="9252" spans="1:1">
      <c r="A9252" s="16"/>
    </row>
    <row r="9253" spans="1:1">
      <c r="A9253" s="16"/>
    </row>
    <row r="9254" spans="1:1">
      <c r="A9254" s="16"/>
    </row>
    <row r="9255" spans="1:1">
      <c r="A9255" s="16"/>
    </row>
    <row r="9256" spans="1:1">
      <c r="A9256" s="16"/>
    </row>
    <row r="9257" spans="1:1">
      <c r="A9257" s="16"/>
    </row>
    <row r="9258" spans="1:1">
      <c r="A9258" s="16"/>
    </row>
    <row r="9259" spans="1:1">
      <c r="A9259" s="16"/>
    </row>
    <row r="9260" spans="1:1">
      <c r="A9260" s="16"/>
    </row>
    <row r="9261" spans="1:1">
      <c r="A9261" s="16"/>
    </row>
    <row r="9262" spans="1:1">
      <c r="A9262" s="16"/>
    </row>
    <row r="9263" spans="1:1">
      <c r="A9263" s="16"/>
    </row>
    <row r="9264" spans="1:1">
      <c r="A9264" s="16"/>
    </row>
    <row r="9265" spans="1:1">
      <c r="A9265" s="16"/>
    </row>
    <row r="9266" spans="1:1">
      <c r="A9266" s="16"/>
    </row>
    <row r="9267" spans="1:1">
      <c r="A9267" s="16"/>
    </row>
    <row r="9268" spans="1:1">
      <c r="A9268" s="16"/>
    </row>
    <row r="9269" spans="1:1">
      <c r="A9269" s="16"/>
    </row>
    <row r="9270" spans="1:1">
      <c r="A9270" s="16"/>
    </row>
    <row r="9271" spans="1:1">
      <c r="A9271" s="16"/>
    </row>
    <row r="9272" spans="1:1">
      <c r="A9272" s="16"/>
    </row>
    <row r="9273" spans="1:1">
      <c r="A9273" s="16"/>
    </row>
    <row r="9274" spans="1:1">
      <c r="A9274" s="16"/>
    </row>
    <row r="9275" spans="1:1">
      <c r="A9275" s="16"/>
    </row>
    <row r="9276" spans="1:1">
      <c r="A9276" s="16"/>
    </row>
    <row r="9277" spans="1:1">
      <c r="A9277" s="16"/>
    </row>
    <row r="9278" spans="1:1">
      <c r="A9278" s="16"/>
    </row>
    <row r="9279" spans="1:1">
      <c r="A9279" s="16"/>
    </row>
    <row r="9280" spans="1:1">
      <c r="A9280" s="16"/>
    </row>
    <row r="9281" spans="1:1">
      <c r="A9281" s="16"/>
    </row>
    <row r="9282" spans="1:1">
      <c r="A9282" s="16"/>
    </row>
    <row r="9283" spans="1:1">
      <c r="A9283" s="16"/>
    </row>
    <row r="9284" spans="1:1">
      <c r="A9284" s="16"/>
    </row>
    <row r="9285" spans="1:1">
      <c r="A9285" s="16"/>
    </row>
    <row r="9286" spans="1:1">
      <c r="A9286" s="16"/>
    </row>
    <row r="9287" spans="1:1">
      <c r="A9287" s="16"/>
    </row>
    <row r="9288" spans="1:1">
      <c r="A9288" s="16"/>
    </row>
    <row r="9289" spans="1:1">
      <c r="A9289" s="16"/>
    </row>
    <row r="9290" spans="1:1">
      <c r="A9290" s="16"/>
    </row>
    <row r="9291" spans="1:1">
      <c r="A9291" s="16"/>
    </row>
    <row r="9292" spans="1:1">
      <c r="A9292" s="16"/>
    </row>
    <row r="9293" spans="1:1">
      <c r="A9293" s="16"/>
    </row>
    <row r="9294" spans="1:1">
      <c r="A9294" s="16"/>
    </row>
    <row r="9295" spans="1:1">
      <c r="A9295" s="16"/>
    </row>
    <row r="9296" spans="1:1">
      <c r="A9296" s="16"/>
    </row>
    <row r="9297" spans="1:1">
      <c r="A9297" s="16"/>
    </row>
    <row r="9298" spans="1:1">
      <c r="A9298" s="16"/>
    </row>
    <row r="9299" spans="1:1">
      <c r="A9299" s="16"/>
    </row>
    <row r="9300" spans="1:1">
      <c r="A9300" s="16"/>
    </row>
    <row r="9301" spans="1:1">
      <c r="A9301" s="16"/>
    </row>
    <row r="9302" spans="1:1">
      <c r="A9302" s="16"/>
    </row>
    <row r="9303" spans="1:1">
      <c r="A9303" s="16"/>
    </row>
    <row r="9304" spans="1:1">
      <c r="A9304" s="16"/>
    </row>
    <row r="9305" spans="1:1">
      <c r="A9305" s="16"/>
    </row>
    <row r="9306" spans="1:1">
      <c r="A9306" s="16"/>
    </row>
    <row r="9307" spans="1:1">
      <c r="A9307" s="16"/>
    </row>
    <row r="9308" spans="1:1">
      <c r="A9308" s="16"/>
    </row>
    <row r="9309" spans="1:1">
      <c r="A9309" s="16"/>
    </row>
    <row r="9310" spans="1:1">
      <c r="A9310" s="16"/>
    </row>
    <row r="9311" spans="1:1">
      <c r="A9311" s="16"/>
    </row>
    <row r="9312" spans="1:1">
      <c r="A9312" s="16"/>
    </row>
    <row r="9313" spans="1:1">
      <c r="A9313" s="16"/>
    </row>
    <row r="9314" spans="1:1">
      <c r="A9314" s="16"/>
    </row>
    <row r="9315" spans="1:1">
      <c r="A9315" s="16"/>
    </row>
    <row r="9316" spans="1:1">
      <c r="A9316" s="16"/>
    </row>
    <row r="9317" spans="1:1">
      <c r="A9317" s="16"/>
    </row>
    <row r="9318" spans="1:1">
      <c r="A9318" s="16"/>
    </row>
    <row r="9319" spans="1:1">
      <c r="A9319" s="16"/>
    </row>
    <row r="9320" spans="1:1">
      <c r="A9320" s="16"/>
    </row>
    <row r="9321" spans="1:1">
      <c r="A9321" s="16"/>
    </row>
    <row r="9322" spans="1:1">
      <c r="A9322" s="16"/>
    </row>
    <row r="9323" spans="1:1">
      <c r="A9323" s="16"/>
    </row>
    <row r="9324" spans="1:1">
      <c r="A9324" s="16"/>
    </row>
    <row r="9325" spans="1:1">
      <c r="A9325" s="16"/>
    </row>
    <row r="9326" spans="1:1">
      <c r="A9326" s="16"/>
    </row>
    <row r="9327" spans="1:1">
      <c r="A9327" s="16"/>
    </row>
    <row r="9328" spans="1:1">
      <c r="A9328" s="16"/>
    </row>
    <row r="9329" spans="1:1">
      <c r="A9329" s="16"/>
    </row>
    <row r="9330" spans="1:1">
      <c r="A9330" s="16"/>
    </row>
    <row r="9331" spans="1:1">
      <c r="A9331" s="16"/>
    </row>
    <row r="9332" spans="1:1">
      <c r="A9332" s="16"/>
    </row>
    <row r="9333" spans="1:1">
      <c r="A9333" s="16"/>
    </row>
    <row r="9334" spans="1:1">
      <c r="A9334" s="16"/>
    </row>
    <row r="9335" spans="1:1">
      <c r="A9335" s="16"/>
    </row>
    <row r="9336" spans="1:1">
      <c r="A9336" s="16"/>
    </row>
    <row r="9337" spans="1:1">
      <c r="A9337" s="16"/>
    </row>
    <row r="9338" spans="1:1">
      <c r="A9338" s="16"/>
    </row>
    <row r="9339" spans="1:1">
      <c r="A9339" s="16"/>
    </row>
    <row r="9340" spans="1:1">
      <c r="A9340" s="16"/>
    </row>
    <row r="9341" spans="1:1">
      <c r="A9341" s="16"/>
    </row>
    <row r="9342" spans="1:1">
      <c r="A9342" s="16"/>
    </row>
    <row r="9343" spans="1:1">
      <c r="A9343" s="16"/>
    </row>
    <row r="9344" spans="1:1">
      <c r="A9344" s="16"/>
    </row>
    <row r="9345" spans="1:1">
      <c r="A9345" s="16"/>
    </row>
    <row r="9346" spans="1:1">
      <c r="A9346" s="16"/>
    </row>
    <row r="9347" spans="1:1">
      <c r="A9347" s="16"/>
    </row>
    <row r="9348" spans="1:1">
      <c r="A9348" s="16"/>
    </row>
    <row r="9349" spans="1:1">
      <c r="A9349" s="16"/>
    </row>
    <row r="9350" spans="1:1">
      <c r="A9350" s="16"/>
    </row>
    <row r="9351" spans="1:1">
      <c r="A9351" s="16"/>
    </row>
    <row r="9352" spans="1:1">
      <c r="A9352" s="16"/>
    </row>
    <row r="9353" spans="1:1">
      <c r="A9353" s="16"/>
    </row>
    <row r="9354" spans="1:1">
      <c r="A9354" s="16"/>
    </row>
    <row r="9355" spans="1:1">
      <c r="A9355" s="16"/>
    </row>
    <row r="9356" spans="1:1">
      <c r="A9356" s="16"/>
    </row>
    <row r="9357" spans="1:1">
      <c r="A9357" s="16"/>
    </row>
    <row r="9358" spans="1:1">
      <c r="A9358" s="16"/>
    </row>
    <row r="9359" spans="1:1">
      <c r="A9359" s="16"/>
    </row>
    <row r="9360" spans="1:1">
      <c r="A9360" s="16"/>
    </row>
    <row r="9361" spans="1:1">
      <c r="A9361" s="16"/>
    </row>
    <row r="9362" spans="1:1">
      <c r="A9362" s="16"/>
    </row>
    <row r="9363" spans="1:1">
      <c r="A9363" s="16"/>
    </row>
    <row r="9364" spans="1:1">
      <c r="A9364" s="16"/>
    </row>
    <row r="9365" spans="1:1">
      <c r="A9365" s="16"/>
    </row>
    <row r="9366" spans="1:1">
      <c r="A9366" s="16"/>
    </row>
    <row r="9367" spans="1:1">
      <c r="A9367" s="16"/>
    </row>
    <row r="9368" spans="1:1">
      <c r="A9368" s="16"/>
    </row>
    <row r="9369" spans="1:1">
      <c r="A9369" s="16"/>
    </row>
    <row r="9370" spans="1:1">
      <c r="A9370" s="16"/>
    </row>
    <row r="9371" spans="1:1">
      <c r="A9371" s="16"/>
    </row>
    <row r="9372" spans="1:1">
      <c r="A9372" s="16"/>
    </row>
    <row r="9373" spans="1:1">
      <c r="A9373" s="16"/>
    </row>
    <row r="9374" spans="1:1">
      <c r="A9374" s="16"/>
    </row>
    <row r="9375" spans="1:1">
      <c r="A9375" s="16"/>
    </row>
    <row r="9376" spans="1:1">
      <c r="A9376" s="16"/>
    </row>
    <row r="9377" spans="1:1">
      <c r="A9377" s="16"/>
    </row>
    <row r="9378" spans="1:1">
      <c r="A9378" s="16"/>
    </row>
    <row r="9379" spans="1:1">
      <c r="A9379" s="16"/>
    </row>
    <row r="9380" spans="1:1">
      <c r="A9380" s="16"/>
    </row>
    <row r="9381" spans="1:1">
      <c r="A9381" s="16"/>
    </row>
    <row r="9382" spans="1:1">
      <c r="A9382" s="16"/>
    </row>
    <row r="9383" spans="1:1">
      <c r="A9383" s="16"/>
    </row>
    <row r="9384" spans="1:1">
      <c r="A9384" s="16"/>
    </row>
    <row r="9385" spans="1:1">
      <c r="A9385" s="16"/>
    </row>
    <row r="9386" spans="1:1">
      <c r="A9386" s="16"/>
    </row>
    <row r="9387" spans="1:1">
      <c r="A9387" s="16"/>
    </row>
    <row r="9388" spans="1:1">
      <c r="A9388" s="16"/>
    </row>
    <row r="9389" spans="1:1">
      <c r="A9389" s="16"/>
    </row>
    <row r="9390" spans="1:1">
      <c r="A9390" s="16"/>
    </row>
    <row r="9391" spans="1:1">
      <c r="A9391" s="16"/>
    </row>
    <row r="9392" spans="1:1">
      <c r="A9392" s="16"/>
    </row>
    <row r="9393" spans="1:1">
      <c r="A9393" s="16"/>
    </row>
    <row r="9394" spans="1:1">
      <c r="A9394" s="16"/>
    </row>
    <row r="9395" spans="1:1">
      <c r="A9395" s="16"/>
    </row>
    <row r="9396" spans="1:1">
      <c r="A9396" s="16"/>
    </row>
    <row r="9397" spans="1:1">
      <c r="A9397" s="16"/>
    </row>
    <row r="9398" spans="1:1">
      <c r="A9398" s="16"/>
    </row>
    <row r="9399" spans="1:1">
      <c r="A9399" s="16"/>
    </row>
    <row r="9400" spans="1:1">
      <c r="A9400" s="16"/>
    </row>
    <row r="9401" spans="1:1">
      <c r="A9401" s="16"/>
    </row>
    <row r="9402" spans="1:1">
      <c r="A9402" s="16"/>
    </row>
    <row r="9403" spans="1:1">
      <c r="A9403" s="16"/>
    </row>
    <row r="9404" spans="1:1">
      <c r="A9404" s="16"/>
    </row>
    <row r="9405" spans="1:1">
      <c r="A9405" s="16"/>
    </row>
    <row r="9406" spans="1:1">
      <c r="A9406" s="16"/>
    </row>
    <row r="9407" spans="1:1">
      <c r="A9407" s="16"/>
    </row>
    <row r="9408" spans="1:1">
      <c r="A9408" s="16"/>
    </row>
    <row r="9409" spans="1:1">
      <c r="A9409" s="16"/>
    </row>
    <row r="9410" spans="1:1">
      <c r="A9410" s="16"/>
    </row>
    <row r="9411" spans="1:1">
      <c r="A9411" s="16"/>
    </row>
    <row r="9412" spans="1:1">
      <c r="A9412" s="16"/>
    </row>
    <row r="9413" spans="1:1">
      <c r="A9413" s="16"/>
    </row>
    <row r="9414" spans="1:1">
      <c r="A9414" s="16"/>
    </row>
    <row r="9415" spans="1:1">
      <c r="A9415" s="16"/>
    </row>
    <row r="9416" spans="1:1">
      <c r="A9416" s="16"/>
    </row>
    <row r="9417" spans="1:1">
      <c r="A9417" s="16"/>
    </row>
    <row r="9418" spans="1:1">
      <c r="A9418" s="16"/>
    </row>
    <row r="9419" spans="1:1">
      <c r="A9419" s="16"/>
    </row>
    <row r="9420" spans="1:1">
      <c r="A9420" s="16"/>
    </row>
    <row r="9421" spans="1:1">
      <c r="A9421" s="16"/>
    </row>
    <row r="9422" spans="1:1">
      <c r="A9422" s="16"/>
    </row>
    <row r="9423" spans="1:1">
      <c r="A9423" s="16"/>
    </row>
    <row r="9424" spans="1:1">
      <c r="A9424" s="16"/>
    </row>
    <row r="9425" spans="1:1">
      <c r="A9425" s="16"/>
    </row>
    <row r="9426" spans="1:1">
      <c r="A9426" s="16"/>
    </row>
    <row r="9427" spans="1:1">
      <c r="A9427" s="16"/>
    </row>
    <row r="9428" spans="1:1">
      <c r="A9428" s="16"/>
    </row>
    <row r="9429" spans="1:1">
      <c r="A9429" s="16"/>
    </row>
    <row r="9430" spans="1:1">
      <c r="A9430" s="16"/>
    </row>
    <row r="9431" spans="1:1">
      <c r="A9431" s="16"/>
    </row>
    <row r="9432" spans="1:1">
      <c r="A9432" s="16"/>
    </row>
    <row r="9433" spans="1:1">
      <c r="A9433" s="16"/>
    </row>
    <row r="9434" spans="1:1">
      <c r="A9434" s="16"/>
    </row>
    <row r="9435" spans="1:1">
      <c r="A9435" s="16"/>
    </row>
    <row r="9436" spans="1:1">
      <c r="A9436" s="16"/>
    </row>
    <row r="9437" spans="1:1">
      <c r="A9437" s="16"/>
    </row>
    <row r="9438" spans="1:1">
      <c r="A9438" s="16"/>
    </row>
    <row r="9439" spans="1:1">
      <c r="A9439" s="16"/>
    </row>
    <row r="9440" spans="1:1">
      <c r="A9440" s="16"/>
    </row>
    <row r="9441" spans="1:1">
      <c r="A9441" s="16"/>
    </row>
    <row r="9442" spans="1:1">
      <c r="A9442" s="16"/>
    </row>
    <row r="9443" spans="1:1">
      <c r="A9443" s="16"/>
    </row>
    <row r="9444" spans="1:1">
      <c r="A9444" s="16"/>
    </row>
    <row r="9445" spans="1:1">
      <c r="A9445" s="16"/>
    </row>
    <row r="9446" spans="1:1">
      <c r="A9446" s="16"/>
    </row>
    <row r="9447" spans="1:1">
      <c r="A9447" s="16"/>
    </row>
    <row r="9448" spans="1:1">
      <c r="A9448" s="16"/>
    </row>
    <row r="9449" spans="1:1">
      <c r="A9449" s="16"/>
    </row>
    <row r="9450" spans="1:1">
      <c r="A9450" s="16"/>
    </row>
    <row r="9451" spans="1:1">
      <c r="A9451" s="16"/>
    </row>
    <row r="9452" spans="1:1">
      <c r="A9452" s="16"/>
    </row>
    <row r="9453" spans="1:1">
      <c r="A9453" s="16"/>
    </row>
    <row r="9454" spans="1:1">
      <c r="A9454" s="16"/>
    </row>
    <row r="9455" spans="1:1">
      <c r="A9455" s="16"/>
    </row>
    <row r="9456" spans="1:1">
      <c r="A9456" s="16"/>
    </row>
    <row r="9457" spans="1:1">
      <c r="A9457" s="16"/>
    </row>
    <row r="9458" spans="1:1">
      <c r="A9458" s="16"/>
    </row>
    <row r="9459" spans="1:1">
      <c r="A9459" s="16"/>
    </row>
    <row r="9460" spans="1:1">
      <c r="A9460" s="16"/>
    </row>
    <row r="9461" spans="1:1">
      <c r="A9461" s="16"/>
    </row>
    <row r="9462" spans="1:1">
      <c r="A9462" s="16"/>
    </row>
    <row r="9463" spans="1:1">
      <c r="A9463" s="16"/>
    </row>
    <row r="9464" spans="1:1">
      <c r="A9464" s="16"/>
    </row>
    <row r="9465" spans="1:1">
      <c r="A9465" s="16"/>
    </row>
    <row r="9466" spans="1:1">
      <c r="A9466" s="16"/>
    </row>
    <row r="9467" spans="1:1">
      <c r="A9467" s="16"/>
    </row>
    <row r="9468" spans="1:1">
      <c r="A9468" s="16"/>
    </row>
    <row r="9469" spans="1:1">
      <c r="A9469" s="16"/>
    </row>
    <row r="9470" spans="1:1">
      <c r="A9470" s="16"/>
    </row>
    <row r="9471" spans="1:1">
      <c r="A9471" s="16"/>
    </row>
    <row r="9472" spans="1:1">
      <c r="A9472" s="16"/>
    </row>
    <row r="9473" spans="1:1">
      <c r="A9473" s="16"/>
    </row>
    <row r="9474" spans="1:1">
      <c r="A9474" s="16"/>
    </row>
    <row r="9475" spans="1:1">
      <c r="A9475" s="16"/>
    </row>
    <row r="9476" spans="1:1">
      <c r="A9476" s="16"/>
    </row>
    <row r="9477" spans="1:1">
      <c r="A9477" s="16"/>
    </row>
    <row r="9478" spans="1:1">
      <c r="A9478" s="16"/>
    </row>
    <row r="9479" spans="1:1">
      <c r="A9479" s="16"/>
    </row>
    <row r="9480" spans="1:1">
      <c r="A9480" s="16"/>
    </row>
    <row r="9481" spans="1:1">
      <c r="A9481" s="16"/>
    </row>
    <row r="9482" spans="1:1">
      <c r="A9482" s="16"/>
    </row>
    <row r="9483" spans="1:1">
      <c r="A9483" s="16"/>
    </row>
    <row r="9484" spans="1:1">
      <c r="A9484" s="16"/>
    </row>
    <row r="9485" spans="1:1">
      <c r="A9485" s="16"/>
    </row>
    <row r="9486" spans="1:1">
      <c r="A9486" s="16"/>
    </row>
    <row r="9487" spans="1:1">
      <c r="A9487" s="16"/>
    </row>
    <row r="9488" spans="1:1">
      <c r="A9488" s="16"/>
    </row>
    <row r="9489" spans="1:1">
      <c r="A9489" s="16"/>
    </row>
    <row r="9490" spans="1:1">
      <c r="A9490" s="16"/>
    </row>
    <row r="9491" spans="1:1">
      <c r="A9491" s="16"/>
    </row>
    <row r="9492" spans="1:1">
      <c r="A9492" s="16"/>
    </row>
    <row r="9493" spans="1:1">
      <c r="A9493" s="16"/>
    </row>
    <row r="9494" spans="1:1">
      <c r="A9494" s="16"/>
    </row>
    <row r="9495" spans="1:1">
      <c r="A9495" s="16"/>
    </row>
    <row r="9496" spans="1:1">
      <c r="A9496" s="16"/>
    </row>
    <row r="9497" spans="1:1">
      <c r="A9497" s="16"/>
    </row>
    <row r="9498" spans="1:1">
      <c r="A9498" s="16"/>
    </row>
    <row r="9499" spans="1:1">
      <c r="A9499" s="16"/>
    </row>
    <row r="9500" spans="1:1">
      <c r="A9500" s="16"/>
    </row>
    <row r="9501" spans="1:1">
      <c r="A9501" s="16"/>
    </row>
    <row r="9502" spans="1:1">
      <c r="A9502" s="16"/>
    </row>
    <row r="9503" spans="1:1">
      <c r="A9503" s="16"/>
    </row>
    <row r="9504" spans="1:1">
      <c r="A9504" s="16"/>
    </row>
    <row r="9505" spans="1:1">
      <c r="A9505" s="16"/>
    </row>
    <row r="9506" spans="1:1">
      <c r="A9506" s="16"/>
    </row>
    <row r="9507" spans="1:1">
      <c r="A9507" s="16"/>
    </row>
    <row r="9508" spans="1:1">
      <c r="A9508" s="16"/>
    </row>
    <row r="9509" spans="1:1">
      <c r="A9509" s="16"/>
    </row>
    <row r="9510" spans="1:1">
      <c r="A9510" s="16"/>
    </row>
    <row r="9511" spans="1:1">
      <c r="A9511" s="16"/>
    </row>
    <row r="9512" spans="1:1">
      <c r="A9512" s="16"/>
    </row>
    <row r="9513" spans="1:1">
      <c r="A9513" s="16"/>
    </row>
    <row r="9514" spans="1:1">
      <c r="A9514" s="16"/>
    </row>
    <row r="9515" spans="1:1">
      <c r="A9515" s="16"/>
    </row>
    <row r="9516" spans="1:1">
      <c r="A9516" s="16"/>
    </row>
    <row r="9517" spans="1:1">
      <c r="A9517" s="16"/>
    </row>
    <row r="9518" spans="1:1">
      <c r="A9518" s="16"/>
    </row>
    <row r="9519" spans="1:1">
      <c r="A9519" s="16"/>
    </row>
    <row r="9520" spans="1:1">
      <c r="A9520" s="16"/>
    </row>
    <row r="9521" spans="1:1">
      <c r="A9521" s="16"/>
    </row>
    <row r="9522" spans="1:1">
      <c r="A9522" s="16"/>
    </row>
    <row r="9523" spans="1:1">
      <c r="A9523" s="16"/>
    </row>
    <row r="9524" spans="1:1">
      <c r="A9524" s="16"/>
    </row>
    <row r="9525" spans="1:1">
      <c r="A9525" s="16"/>
    </row>
    <row r="9526" spans="1:1">
      <c r="A9526" s="16"/>
    </row>
    <row r="9527" spans="1:1">
      <c r="A9527" s="16"/>
    </row>
    <row r="9528" spans="1:1">
      <c r="A9528" s="16"/>
    </row>
    <row r="9529" spans="1:1">
      <c r="A9529" s="16"/>
    </row>
    <row r="9530" spans="1:1">
      <c r="A9530" s="16"/>
    </row>
    <row r="9531" spans="1:1">
      <c r="A9531" s="16"/>
    </row>
    <row r="9532" spans="1:1">
      <c r="A9532" s="16"/>
    </row>
    <row r="9533" spans="1:1">
      <c r="A9533" s="16"/>
    </row>
    <row r="9534" spans="1:1">
      <c r="A9534" s="16"/>
    </row>
    <row r="9535" spans="1:1">
      <c r="A9535" s="16"/>
    </row>
    <row r="9536" spans="1:1">
      <c r="A9536" s="16"/>
    </row>
    <row r="9537" spans="1:1">
      <c r="A9537" s="16"/>
    </row>
    <row r="9538" spans="1:1">
      <c r="A9538" s="16"/>
    </row>
    <row r="9539" spans="1:1">
      <c r="A9539" s="16"/>
    </row>
    <row r="9540" spans="1:1">
      <c r="A9540" s="16"/>
    </row>
    <row r="9541" spans="1:1">
      <c r="A9541" s="16"/>
    </row>
    <row r="9542" spans="1:1">
      <c r="A9542" s="16"/>
    </row>
    <row r="9543" spans="1:1">
      <c r="A9543" s="16"/>
    </row>
    <row r="9544" spans="1:1">
      <c r="A9544" s="16"/>
    </row>
    <row r="9545" spans="1:1">
      <c r="A9545" s="16"/>
    </row>
    <row r="9546" spans="1:1">
      <c r="A9546" s="16"/>
    </row>
    <row r="9547" spans="1:1">
      <c r="A9547" s="16"/>
    </row>
    <row r="9548" spans="1:1">
      <c r="A9548" s="16"/>
    </row>
    <row r="9549" spans="1:1">
      <c r="A9549" s="16"/>
    </row>
    <row r="9550" spans="1:1">
      <c r="A9550" s="16"/>
    </row>
    <row r="9551" spans="1:1">
      <c r="A9551" s="16"/>
    </row>
    <row r="9552" spans="1:1">
      <c r="A9552" s="16"/>
    </row>
    <row r="9553" spans="1:1">
      <c r="A9553" s="16"/>
    </row>
    <row r="9554" spans="1:1">
      <c r="A9554" s="16"/>
    </row>
    <row r="9555" spans="1:1">
      <c r="A9555" s="16"/>
    </row>
    <row r="9556" spans="1:1">
      <c r="A9556" s="16"/>
    </row>
    <row r="9557" spans="1:1">
      <c r="A9557" s="16"/>
    </row>
    <row r="9558" spans="1:1">
      <c r="A9558" s="16"/>
    </row>
    <row r="9559" spans="1:1">
      <c r="A9559" s="16"/>
    </row>
    <row r="9560" spans="1:1">
      <c r="A9560" s="16"/>
    </row>
    <row r="9561" spans="1:1">
      <c r="A9561" s="16"/>
    </row>
    <row r="9562" spans="1:1">
      <c r="A9562" s="16"/>
    </row>
    <row r="9563" spans="1:1">
      <c r="A9563" s="16"/>
    </row>
    <row r="9564" spans="1:1">
      <c r="A9564" s="16"/>
    </row>
    <row r="9565" spans="1:1">
      <c r="A9565" s="16"/>
    </row>
    <row r="9566" spans="1:1">
      <c r="A9566" s="16"/>
    </row>
    <row r="9567" spans="1:1">
      <c r="A9567" s="16"/>
    </row>
    <row r="9568" spans="1:1">
      <c r="A9568" s="16"/>
    </row>
    <row r="9569" spans="1:1">
      <c r="A9569" s="16"/>
    </row>
    <row r="9570" spans="1:1">
      <c r="A9570" s="16"/>
    </row>
    <row r="9571" spans="1:1">
      <c r="A9571" s="16"/>
    </row>
    <row r="9572" spans="1:1">
      <c r="A9572" s="16"/>
    </row>
    <row r="9573" spans="1:1">
      <c r="A9573" s="16"/>
    </row>
    <row r="9574" spans="1:1">
      <c r="A9574" s="16"/>
    </row>
    <row r="9575" spans="1:1">
      <c r="A9575" s="16"/>
    </row>
    <row r="9576" spans="1:1">
      <c r="A9576" s="16"/>
    </row>
    <row r="9577" spans="1:1">
      <c r="A9577" s="16"/>
    </row>
    <row r="9578" spans="1:1">
      <c r="A9578" s="16"/>
    </row>
    <row r="9579" spans="1:1">
      <c r="A9579" s="16"/>
    </row>
    <row r="9580" spans="1:1">
      <c r="A9580" s="16"/>
    </row>
    <row r="9581" spans="1:1">
      <c r="A9581" s="16"/>
    </row>
    <row r="9582" spans="1:1">
      <c r="A9582" s="16"/>
    </row>
    <row r="9583" spans="1:1">
      <c r="A9583" s="16"/>
    </row>
    <row r="9584" spans="1:1">
      <c r="A9584" s="16"/>
    </row>
    <row r="9585" spans="1:1">
      <c r="A9585" s="16"/>
    </row>
    <row r="9586" spans="1:1">
      <c r="A9586" s="16"/>
    </row>
    <row r="9587" spans="1:1">
      <c r="A9587" s="16"/>
    </row>
    <row r="9588" spans="1:1">
      <c r="A9588" s="16"/>
    </row>
    <row r="9589" spans="1:1">
      <c r="A9589" s="16"/>
    </row>
    <row r="9590" spans="1:1">
      <c r="A9590" s="16"/>
    </row>
    <row r="9591" spans="1:1">
      <c r="A9591" s="16"/>
    </row>
    <row r="9592" spans="1:1">
      <c r="A9592" s="16"/>
    </row>
    <row r="9593" spans="1:1">
      <c r="A9593" s="16"/>
    </row>
    <row r="9594" spans="1:1">
      <c r="A9594" s="16"/>
    </row>
    <row r="9595" spans="1:1">
      <c r="A9595" s="16"/>
    </row>
    <row r="9596" spans="1:1">
      <c r="A9596" s="16"/>
    </row>
    <row r="9597" spans="1:1">
      <c r="A9597" s="16"/>
    </row>
    <row r="9598" spans="1:1">
      <c r="A9598" s="16"/>
    </row>
    <row r="9599" spans="1:1">
      <c r="A9599" s="16"/>
    </row>
    <row r="9600" spans="1:1">
      <c r="A9600" s="16"/>
    </row>
    <row r="9601" spans="1:1">
      <c r="A9601" s="16"/>
    </row>
    <row r="9602" spans="1:1">
      <c r="A9602" s="16"/>
    </row>
    <row r="9603" spans="1:1">
      <c r="A9603" s="16"/>
    </row>
    <row r="9604" spans="1:1">
      <c r="A9604" s="16"/>
    </row>
    <row r="9605" spans="1:1">
      <c r="A9605" s="16"/>
    </row>
    <row r="9606" spans="1:1">
      <c r="A9606" s="16"/>
    </row>
    <row r="9607" spans="1:1">
      <c r="A9607" s="16"/>
    </row>
    <row r="9608" spans="1:1">
      <c r="A9608" s="16"/>
    </row>
    <row r="9609" spans="1:1">
      <c r="A9609" s="16"/>
    </row>
    <row r="9610" spans="1:1">
      <c r="A9610" s="16"/>
    </row>
    <row r="9611" spans="1:1">
      <c r="A9611" s="16"/>
    </row>
    <row r="9612" spans="1:1">
      <c r="A9612" s="16"/>
    </row>
    <row r="9613" spans="1:1">
      <c r="A9613" s="16"/>
    </row>
    <row r="9614" spans="1:1">
      <c r="A9614" s="16"/>
    </row>
    <row r="9615" spans="1:1">
      <c r="A9615" s="16"/>
    </row>
    <row r="9616" spans="1:1">
      <c r="A9616" s="16"/>
    </row>
    <row r="9617" spans="1:1">
      <c r="A9617" s="16"/>
    </row>
    <row r="9618" spans="1:1">
      <c r="A9618" s="16"/>
    </row>
    <row r="9619" spans="1:1">
      <c r="A9619" s="16"/>
    </row>
    <row r="9620" spans="1:1">
      <c r="A9620" s="16"/>
    </row>
    <row r="9621" spans="1:1">
      <c r="A9621" s="16"/>
    </row>
    <row r="9622" spans="1:1">
      <c r="A9622" s="16"/>
    </row>
    <row r="9623" spans="1:1">
      <c r="A9623" s="16"/>
    </row>
    <row r="9624" spans="1:1">
      <c r="A9624" s="16"/>
    </row>
    <row r="9625" spans="1:1">
      <c r="A9625" s="16"/>
    </row>
    <row r="9626" spans="1:1">
      <c r="A9626" s="16"/>
    </row>
    <row r="9627" spans="1:1">
      <c r="A9627" s="16"/>
    </row>
    <row r="9628" spans="1:1">
      <c r="A9628" s="16"/>
    </row>
    <row r="9629" spans="1:1">
      <c r="A9629" s="16"/>
    </row>
    <row r="9630" spans="1:1">
      <c r="A9630" s="16"/>
    </row>
    <row r="9631" spans="1:1">
      <c r="A9631" s="16"/>
    </row>
    <row r="9632" spans="1:1">
      <c r="A9632" s="16"/>
    </row>
    <row r="9633" spans="1:1">
      <c r="A9633" s="16"/>
    </row>
    <row r="9634" spans="1:1">
      <c r="A9634" s="16"/>
    </row>
    <row r="9635" spans="1:1">
      <c r="A9635" s="16"/>
    </row>
    <row r="9636" spans="1:1">
      <c r="A9636" s="16"/>
    </row>
    <row r="9637" spans="1:1">
      <c r="A9637" s="16"/>
    </row>
    <row r="9638" spans="1:1">
      <c r="A9638" s="16"/>
    </row>
    <row r="9639" spans="1:1">
      <c r="A9639" s="16"/>
    </row>
    <row r="9640" spans="1:1">
      <c r="A9640" s="16"/>
    </row>
    <row r="9641" spans="1:1">
      <c r="A9641" s="16"/>
    </row>
    <row r="9642" spans="1:1">
      <c r="A9642" s="16"/>
    </row>
    <row r="9643" spans="1:1">
      <c r="A9643" s="16"/>
    </row>
    <row r="9644" spans="1:1">
      <c r="A9644" s="16"/>
    </row>
    <row r="9645" spans="1:1">
      <c r="A9645" s="16"/>
    </row>
    <row r="9646" spans="1:1">
      <c r="A9646" s="16"/>
    </row>
    <row r="9647" spans="1:1">
      <c r="A9647" s="16"/>
    </row>
    <row r="9648" spans="1:1">
      <c r="A9648" s="16"/>
    </row>
    <row r="9649" spans="1:1">
      <c r="A9649" s="16"/>
    </row>
    <row r="9650" spans="1:1">
      <c r="A9650" s="16"/>
    </row>
    <row r="9651" spans="1:1">
      <c r="A9651" s="16"/>
    </row>
    <row r="9652" spans="1:1">
      <c r="A9652" s="16"/>
    </row>
    <row r="9653" spans="1:1">
      <c r="A9653" s="16"/>
    </row>
    <row r="9654" spans="1:1">
      <c r="A9654" s="16"/>
    </row>
    <row r="9655" spans="1:1">
      <c r="A9655" s="16"/>
    </row>
    <row r="9656" spans="1:1">
      <c r="A9656" s="16"/>
    </row>
    <row r="9657" spans="1:1">
      <c r="A9657" s="16"/>
    </row>
    <row r="9658" spans="1:1">
      <c r="A9658" s="16"/>
    </row>
    <row r="9659" spans="1:1">
      <c r="A9659" s="16"/>
    </row>
    <row r="9660" spans="1:1">
      <c r="A9660" s="16"/>
    </row>
    <row r="9661" spans="1:1">
      <c r="A9661" s="16"/>
    </row>
    <row r="9662" spans="1:1">
      <c r="A9662" s="16"/>
    </row>
    <row r="9663" spans="1:1">
      <c r="A9663" s="16"/>
    </row>
    <row r="9664" spans="1:1">
      <c r="A9664" s="16"/>
    </row>
    <row r="9665" spans="1:1">
      <c r="A9665" s="16"/>
    </row>
    <row r="9666" spans="1:1">
      <c r="A9666" s="16"/>
    </row>
    <row r="9667" spans="1:1">
      <c r="A9667" s="16"/>
    </row>
    <row r="9668" spans="1:1">
      <c r="A9668" s="16"/>
    </row>
    <row r="9669" spans="1:1">
      <c r="A9669" s="16"/>
    </row>
    <row r="9670" spans="1:1">
      <c r="A9670" s="16"/>
    </row>
    <row r="9671" spans="1:1">
      <c r="A9671" s="16"/>
    </row>
    <row r="9672" spans="1:1">
      <c r="A9672" s="16"/>
    </row>
    <row r="9673" spans="1:1">
      <c r="A9673" s="16"/>
    </row>
    <row r="9674" spans="1:1">
      <c r="A9674" s="16"/>
    </row>
    <row r="9675" spans="1:1">
      <c r="A9675" s="16"/>
    </row>
    <row r="9676" spans="1:1">
      <c r="A9676" s="16"/>
    </row>
    <row r="9677" spans="1:1">
      <c r="A9677" s="16"/>
    </row>
    <row r="9678" spans="1:1">
      <c r="A9678" s="16"/>
    </row>
    <row r="9679" spans="1:1">
      <c r="A9679" s="16"/>
    </row>
    <row r="9680" spans="1:1">
      <c r="A9680" s="16"/>
    </row>
    <row r="9681" spans="1:1">
      <c r="A9681" s="16"/>
    </row>
    <row r="9682" spans="1:1">
      <c r="A9682" s="16"/>
    </row>
    <row r="9683" spans="1:1">
      <c r="A9683" s="16"/>
    </row>
    <row r="9684" spans="1:1">
      <c r="A9684" s="16"/>
    </row>
    <row r="9685" spans="1:1">
      <c r="A9685" s="16"/>
    </row>
    <row r="9686" spans="1:1">
      <c r="A9686" s="16"/>
    </row>
    <row r="9687" spans="1:1">
      <c r="A9687" s="16"/>
    </row>
    <row r="9688" spans="1:1">
      <c r="A9688" s="16"/>
    </row>
    <row r="9689" spans="1:1">
      <c r="A9689" s="16"/>
    </row>
    <row r="9690" spans="1:1">
      <c r="A9690" s="16"/>
    </row>
    <row r="9691" spans="1:1">
      <c r="A9691" s="16"/>
    </row>
    <row r="9692" spans="1:1">
      <c r="A9692" s="16"/>
    </row>
    <row r="9693" spans="1:1">
      <c r="A9693" s="16"/>
    </row>
    <row r="9694" spans="1:1">
      <c r="A9694" s="16"/>
    </row>
    <row r="9695" spans="1:1">
      <c r="A9695" s="16"/>
    </row>
    <row r="9696" spans="1:1">
      <c r="A9696" s="16"/>
    </row>
    <row r="9697" spans="1:1">
      <c r="A9697" s="16"/>
    </row>
    <row r="9698" spans="1:1">
      <c r="A9698" s="16"/>
    </row>
    <row r="9699" spans="1:1">
      <c r="A9699" s="16"/>
    </row>
    <row r="9700" spans="1:1">
      <c r="A9700" s="16"/>
    </row>
    <row r="9701" spans="1:1">
      <c r="A9701" s="16"/>
    </row>
    <row r="9702" spans="1:1">
      <c r="A9702" s="16"/>
    </row>
    <row r="9703" spans="1:1">
      <c r="A9703" s="16"/>
    </row>
    <row r="9704" spans="1:1">
      <c r="A9704" s="16"/>
    </row>
    <row r="9705" spans="1:1">
      <c r="A9705" s="16"/>
    </row>
    <row r="9706" spans="1:1">
      <c r="A9706" s="16"/>
    </row>
    <row r="9707" spans="1:1">
      <c r="A9707" s="16"/>
    </row>
    <row r="9708" spans="1:1">
      <c r="A9708" s="16"/>
    </row>
    <row r="9709" spans="1:1">
      <c r="A9709" s="16"/>
    </row>
    <row r="9710" spans="1:1">
      <c r="A9710" s="16"/>
    </row>
    <row r="9711" spans="1:1">
      <c r="A9711" s="16"/>
    </row>
    <row r="9712" spans="1:1">
      <c r="A9712" s="16"/>
    </row>
    <row r="9713" spans="1:1">
      <c r="A9713" s="16"/>
    </row>
    <row r="9714" spans="1:1">
      <c r="A9714" s="16"/>
    </row>
    <row r="9715" spans="1:1">
      <c r="A9715" s="16"/>
    </row>
    <row r="9716" spans="1:1">
      <c r="A9716" s="16"/>
    </row>
    <row r="9717" spans="1:1">
      <c r="A9717" s="16"/>
    </row>
    <row r="9718" spans="1:1">
      <c r="A9718" s="16"/>
    </row>
    <row r="9719" spans="1:1">
      <c r="A9719" s="16"/>
    </row>
    <row r="9720" spans="1:1">
      <c r="A9720" s="16"/>
    </row>
    <row r="9721" spans="1:1">
      <c r="A9721" s="16"/>
    </row>
    <row r="9722" spans="1:1">
      <c r="A9722" s="16"/>
    </row>
    <row r="9723" spans="1:1">
      <c r="A9723" s="16"/>
    </row>
    <row r="9724" spans="1:1">
      <c r="A9724" s="16"/>
    </row>
    <row r="9725" spans="1:1">
      <c r="A9725" s="16"/>
    </row>
    <row r="9726" spans="1:1">
      <c r="A9726" s="16"/>
    </row>
    <row r="9727" spans="1:1">
      <c r="A9727" s="16"/>
    </row>
    <row r="9728" spans="1:1">
      <c r="A9728" s="16"/>
    </row>
    <row r="9729" spans="1:1">
      <c r="A9729" s="16"/>
    </row>
    <row r="9730" spans="1:1">
      <c r="A9730" s="16"/>
    </row>
    <row r="9731" spans="1:1">
      <c r="A9731" s="16"/>
    </row>
    <row r="9732" spans="1:1">
      <c r="A9732" s="16"/>
    </row>
    <row r="9733" spans="1:1">
      <c r="A9733" s="16"/>
    </row>
    <row r="9734" spans="1:1">
      <c r="A9734" s="16"/>
    </row>
    <row r="9735" spans="1:1">
      <c r="A9735" s="16"/>
    </row>
    <row r="9736" spans="1:1">
      <c r="A9736" s="16"/>
    </row>
    <row r="9737" spans="1:1">
      <c r="A9737" s="16"/>
    </row>
    <row r="9738" spans="1:1">
      <c r="A9738" s="16"/>
    </row>
    <row r="9739" spans="1:1">
      <c r="A9739" s="16"/>
    </row>
    <row r="9740" spans="1:1">
      <c r="A9740" s="16"/>
    </row>
    <row r="9741" spans="1:1">
      <c r="A9741" s="16"/>
    </row>
    <row r="9742" spans="1:1">
      <c r="A9742" s="16"/>
    </row>
    <row r="9743" spans="1:1">
      <c r="A9743" s="16"/>
    </row>
    <row r="9744" spans="1:1">
      <c r="A9744" s="16"/>
    </row>
    <row r="9745" spans="1:1">
      <c r="A9745" s="16"/>
    </row>
    <row r="9746" spans="1:1">
      <c r="A9746" s="16"/>
    </row>
    <row r="9747" spans="1:1">
      <c r="A9747" s="16"/>
    </row>
    <row r="9748" spans="1:1">
      <c r="A9748" s="16"/>
    </row>
    <row r="9749" spans="1:1">
      <c r="A9749" s="16"/>
    </row>
    <row r="9750" spans="1:1">
      <c r="A9750" s="16"/>
    </row>
    <row r="9751" spans="1:1">
      <c r="A9751" s="16"/>
    </row>
    <row r="9752" spans="1:1">
      <c r="A9752" s="16"/>
    </row>
    <row r="9753" spans="1:1">
      <c r="A9753" s="16"/>
    </row>
    <row r="9754" spans="1:1">
      <c r="A9754" s="16"/>
    </row>
    <row r="9755" spans="1:1">
      <c r="A9755" s="16"/>
    </row>
    <row r="9756" spans="1:1">
      <c r="A9756" s="16"/>
    </row>
    <row r="9757" spans="1:1">
      <c r="A9757" s="16"/>
    </row>
    <row r="9758" spans="1:1">
      <c r="A9758" s="16"/>
    </row>
    <row r="9759" spans="1:1">
      <c r="A9759" s="16"/>
    </row>
    <row r="9760" spans="1:1">
      <c r="A9760" s="16"/>
    </row>
    <row r="9761" spans="1:1">
      <c r="A9761" s="16"/>
    </row>
    <row r="9762" spans="1:1">
      <c r="A9762" s="16"/>
    </row>
    <row r="9763" spans="1:1">
      <c r="A9763" s="16"/>
    </row>
    <row r="9764" spans="1:1">
      <c r="A9764" s="16"/>
    </row>
    <row r="9765" spans="1:1">
      <c r="A9765" s="16"/>
    </row>
    <row r="9766" spans="1:1">
      <c r="A9766" s="16"/>
    </row>
    <row r="9767" spans="1:1">
      <c r="A9767" s="16"/>
    </row>
    <row r="9768" spans="1:1">
      <c r="A9768" s="16"/>
    </row>
    <row r="9769" spans="1:1">
      <c r="A9769" s="16"/>
    </row>
    <row r="9770" spans="1:1">
      <c r="A9770" s="16"/>
    </row>
    <row r="9771" spans="1:1">
      <c r="A9771" s="16"/>
    </row>
    <row r="9772" spans="1:1">
      <c r="A9772" s="16"/>
    </row>
    <row r="9773" spans="1:1">
      <c r="A9773" s="16"/>
    </row>
    <row r="9774" spans="1:1">
      <c r="A9774" s="16"/>
    </row>
    <row r="9775" spans="1:1">
      <c r="A9775" s="16"/>
    </row>
    <row r="9776" spans="1:1">
      <c r="A9776" s="16"/>
    </row>
    <row r="9777" spans="1:1">
      <c r="A9777" s="16"/>
    </row>
    <row r="9778" spans="1:1">
      <c r="A9778" s="16"/>
    </row>
    <row r="9779" spans="1:1">
      <c r="A9779" s="16"/>
    </row>
    <row r="9780" spans="1:1">
      <c r="A9780" s="16"/>
    </row>
    <row r="9781" spans="1:1">
      <c r="A9781" s="16"/>
    </row>
    <row r="9782" spans="1:1">
      <c r="A9782" s="16"/>
    </row>
    <row r="9783" spans="1:1">
      <c r="A9783" s="16"/>
    </row>
    <row r="9784" spans="1:1">
      <c r="A9784" s="16"/>
    </row>
    <row r="9785" spans="1:1">
      <c r="A9785" s="16"/>
    </row>
    <row r="9786" spans="1:1">
      <c r="A9786" s="16"/>
    </row>
    <row r="9787" spans="1:1">
      <c r="A9787" s="16"/>
    </row>
    <row r="9788" spans="1:1">
      <c r="A9788" s="16"/>
    </row>
    <row r="9789" spans="1:1">
      <c r="A9789" s="16"/>
    </row>
    <row r="9790" spans="1:1">
      <c r="A9790" s="16"/>
    </row>
    <row r="9791" spans="1:1">
      <c r="A9791" s="16"/>
    </row>
    <row r="9792" spans="1:1">
      <c r="A9792" s="16"/>
    </row>
    <row r="9793" spans="1:1">
      <c r="A9793" s="16"/>
    </row>
    <row r="9794" spans="1:1">
      <c r="A9794" s="16"/>
    </row>
    <row r="9795" spans="1:1">
      <c r="A9795" s="16"/>
    </row>
    <row r="9796" spans="1:1">
      <c r="A9796" s="16"/>
    </row>
    <row r="9797" spans="1:1">
      <c r="A9797" s="16"/>
    </row>
    <row r="9798" spans="1:1">
      <c r="A9798" s="16"/>
    </row>
    <row r="9799" spans="1:1">
      <c r="A9799" s="16"/>
    </row>
    <row r="9800" spans="1:1">
      <c r="A9800" s="16"/>
    </row>
    <row r="9801" spans="1:1">
      <c r="A9801" s="16"/>
    </row>
    <row r="9802" spans="1:1">
      <c r="A9802" s="16"/>
    </row>
    <row r="9803" spans="1:1">
      <c r="A9803" s="16"/>
    </row>
    <row r="9804" spans="1:1">
      <c r="A9804" s="16"/>
    </row>
    <row r="9805" spans="1:1">
      <c r="A9805" s="16"/>
    </row>
    <row r="9806" spans="1:1">
      <c r="A9806" s="16"/>
    </row>
    <row r="9807" spans="1:1">
      <c r="A9807" s="16"/>
    </row>
    <row r="9808" spans="1:1">
      <c r="A9808" s="16"/>
    </row>
    <row r="9809" spans="1:1">
      <c r="A9809" s="16"/>
    </row>
    <row r="9810" spans="1:1">
      <c r="A9810" s="16"/>
    </row>
    <row r="9811" spans="1:1">
      <c r="A9811" s="16"/>
    </row>
    <row r="9812" spans="1:1">
      <c r="A9812" s="16"/>
    </row>
    <row r="9813" spans="1:1">
      <c r="A9813" s="16"/>
    </row>
    <row r="9814" spans="1:1">
      <c r="A9814" s="16"/>
    </row>
    <row r="9815" spans="1:1">
      <c r="A9815" s="16"/>
    </row>
    <row r="9816" spans="1:1">
      <c r="A9816" s="16"/>
    </row>
    <row r="9817" spans="1:1">
      <c r="A9817" s="16"/>
    </row>
    <row r="9818" spans="1:1">
      <c r="A9818" s="16"/>
    </row>
    <row r="9819" spans="1:1">
      <c r="A9819" s="16"/>
    </row>
    <row r="9820" spans="1:1">
      <c r="A9820" s="16"/>
    </row>
    <row r="9821" spans="1:1">
      <c r="A9821" s="16"/>
    </row>
    <row r="9822" spans="1:1">
      <c r="A9822" s="16"/>
    </row>
    <row r="9823" spans="1:1">
      <c r="A9823" s="16"/>
    </row>
    <row r="9824" spans="1:1">
      <c r="A9824" s="16"/>
    </row>
    <row r="9825" spans="1:1">
      <c r="A9825" s="16"/>
    </row>
    <row r="9826" spans="1:1">
      <c r="A9826" s="16"/>
    </row>
    <row r="9827" spans="1:1">
      <c r="A9827" s="16"/>
    </row>
    <row r="9828" spans="1:1">
      <c r="A9828" s="16"/>
    </row>
    <row r="9829" spans="1:1">
      <c r="A9829" s="16"/>
    </row>
    <row r="9830" spans="1:1">
      <c r="A9830" s="16"/>
    </row>
    <row r="9831" spans="1:1">
      <c r="A9831" s="16"/>
    </row>
    <row r="9832" spans="1:1">
      <c r="A9832" s="16"/>
    </row>
    <row r="9833" spans="1:1">
      <c r="A9833" s="16"/>
    </row>
    <row r="9834" spans="1:1">
      <c r="A9834" s="16"/>
    </row>
    <row r="9835" spans="1:1">
      <c r="A9835" s="16"/>
    </row>
    <row r="9836" spans="1:1">
      <c r="A9836" s="16"/>
    </row>
    <row r="9837" spans="1:1">
      <c r="A9837" s="16"/>
    </row>
    <row r="9838" spans="1:1">
      <c r="A9838" s="16"/>
    </row>
    <row r="9839" spans="1:1">
      <c r="A9839" s="16"/>
    </row>
    <row r="9840" spans="1:1">
      <c r="A9840" s="16"/>
    </row>
    <row r="9841" spans="1:1">
      <c r="A9841" s="16"/>
    </row>
    <row r="9842" spans="1:1">
      <c r="A9842" s="16"/>
    </row>
    <row r="9843" spans="1:1">
      <c r="A9843" s="16"/>
    </row>
    <row r="9844" spans="1:1">
      <c r="A9844" s="16"/>
    </row>
    <row r="9845" spans="1:1">
      <c r="A9845" s="16"/>
    </row>
    <row r="9846" spans="1:1">
      <c r="A9846" s="16"/>
    </row>
    <row r="9847" spans="1:1">
      <c r="A9847" s="16"/>
    </row>
    <row r="9848" spans="1:1">
      <c r="A9848" s="16"/>
    </row>
    <row r="9849" spans="1:1">
      <c r="A9849" s="16"/>
    </row>
    <row r="9850" spans="1:1">
      <c r="A9850" s="16"/>
    </row>
    <row r="9851" spans="1:1">
      <c r="A9851" s="16"/>
    </row>
    <row r="9852" spans="1:1">
      <c r="A9852" s="16"/>
    </row>
    <row r="9853" spans="1:1">
      <c r="A9853" s="16"/>
    </row>
    <row r="9854" spans="1:1">
      <c r="A9854" s="16"/>
    </row>
    <row r="9855" spans="1:1">
      <c r="A9855" s="16"/>
    </row>
    <row r="9856" spans="1:1">
      <c r="A9856" s="16"/>
    </row>
    <row r="9857" spans="1:1">
      <c r="A9857" s="16"/>
    </row>
    <row r="9858" spans="1:1">
      <c r="A9858" s="16"/>
    </row>
    <row r="9859" spans="1:1">
      <c r="A9859" s="16"/>
    </row>
    <row r="9860" spans="1:1">
      <c r="A9860" s="16"/>
    </row>
    <row r="9861" spans="1:1">
      <c r="A9861" s="16"/>
    </row>
    <row r="9862" spans="1:1">
      <c r="A9862" s="16"/>
    </row>
    <row r="9863" spans="1:1">
      <c r="A9863" s="16"/>
    </row>
    <row r="9864" spans="1:1">
      <c r="A9864" s="16"/>
    </row>
    <row r="9865" spans="1:1">
      <c r="A9865" s="16"/>
    </row>
    <row r="9866" spans="1:1">
      <c r="A9866" s="16"/>
    </row>
    <row r="9867" spans="1:1">
      <c r="A9867" s="16"/>
    </row>
    <row r="9868" spans="1:1">
      <c r="A9868" s="16"/>
    </row>
    <row r="9869" spans="1:1">
      <c r="A9869" s="16"/>
    </row>
    <row r="9870" spans="1:1">
      <c r="A9870" s="16"/>
    </row>
    <row r="9871" spans="1:1">
      <c r="A9871" s="16"/>
    </row>
    <row r="9872" spans="1:1">
      <c r="A9872" s="16"/>
    </row>
    <row r="9873" spans="1:1">
      <c r="A9873" s="16"/>
    </row>
    <row r="9874" spans="1:1">
      <c r="A9874" s="16"/>
    </row>
    <row r="9875" spans="1:1">
      <c r="A9875" s="16"/>
    </row>
    <row r="9876" spans="1:1">
      <c r="A9876" s="16"/>
    </row>
    <row r="9877" spans="1:1">
      <c r="A9877" s="16"/>
    </row>
    <row r="9878" spans="1:1">
      <c r="A9878" s="16"/>
    </row>
    <row r="9879" spans="1:1">
      <c r="A9879" s="16"/>
    </row>
    <row r="9880" spans="1:1">
      <c r="A9880" s="16"/>
    </row>
    <row r="9881" spans="1:1">
      <c r="A9881" s="16"/>
    </row>
    <row r="9882" spans="1:1">
      <c r="A9882" s="16"/>
    </row>
    <row r="9883" spans="1:1">
      <c r="A9883" s="16"/>
    </row>
    <row r="9884" spans="1:1">
      <c r="A9884" s="16"/>
    </row>
    <row r="9885" spans="1:1">
      <c r="A9885" s="16"/>
    </row>
    <row r="9886" spans="1:1">
      <c r="A9886" s="16"/>
    </row>
    <row r="9887" spans="1:1">
      <c r="A9887" s="16"/>
    </row>
    <row r="9888" spans="1:1">
      <c r="A9888" s="16"/>
    </row>
    <row r="9889" spans="1:1">
      <c r="A9889" s="16"/>
    </row>
    <row r="9890" spans="1:1">
      <c r="A9890" s="16"/>
    </row>
    <row r="9891" spans="1:1">
      <c r="A9891" s="16"/>
    </row>
    <row r="9892" spans="1:1">
      <c r="A9892" s="16"/>
    </row>
    <row r="9893" spans="1:1">
      <c r="A9893" s="16"/>
    </row>
    <row r="9894" spans="1:1">
      <c r="A9894" s="16"/>
    </row>
    <row r="9895" spans="1:1">
      <c r="A9895" s="16"/>
    </row>
    <row r="9896" spans="1:1">
      <c r="A9896" s="16"/>
    </row>
    <row r="9897" spans="1:1">
      <c r="A9897" s="16"/>
    </row>
    <row r="9898" spans="1:1">
      <c r="A9898" s="16"/>
    </row>
    <row r="9899" spans="1:1">
      <c r="A9899" s="16"/>
    </row>
    <row r="9900" spans="1:1">
      <c r="A9900" s="16"/>
    </row>
    <row r="9901" spans="1:1">
      <c r="A9901" s="16"/>
    </row>
    <row r="9902" spans="1:1">
      <c r="A9902" s="16"/>
    </row>
    <row r="9903" spans="1:1">
      <c r="A9903" s="16"/>
    </row>
    <row r="9904" spans="1:1">
      <c r="A9904" s="16"/>
    </row>
    <row r="9905" spans="1:1">
      <c r="A9905" s="16"/>
    </row>
    <row r="9906" spans="1:1">
      <c r="A9906" s="16"/>
    </row>
    <row r="9907" spans="1:1">
      <c r="A9907" s="16"/>
    </row>
    <row r="9908" spans="1:1">
      <c r="A9908" s="16"/>
    </row>
    <row r="9909" spans="1:1">
      <c r="A9909" s="16"/>
    </row>
    <row r="9910" spans="1:1">
      <c r="A9910" s="16"/>
    </row>
    <row r="9911" spans="1:1">
      <c r="A9911" s="16"/>
    </row>
    <row r="9912" spans="1:1">
      <c r="A9912" s="16"/>
    </row>
    <row r="9913" spans="1:1">
      <c r="A9913" s="16"/>
    </row>
    <row r="9914" spans="1:1">
      <c r="A9914" s="16"/>
    </row>
    <row r="9915" spans="1:1">
      <c r="A9915" s="16"/>
    </row>
    <row r="9916" spans="1:1">
      <c r="A9916" s="16"/>
    </row>
    <row r="9917" spans="1:1">
      <c r="A9917" s="16"/>
    </row>
    <row r="9918" spans="1:1">
      <c r="A9918" s="16"/>
    </row>
    <row r="9919" spans="1:1">
      <c r="A9919" s="16"/>
    </row>
    <row r="9920" spans="1:1">
      <c r="A9920" s="16"/>
    </row>
    <row r="9921" spans="1:1">
      <c r="A9921" s="16"/>
    </row>
    <row r="9922" spans="1:1">
      <c r="A9922" s="16"/>
    </row>
    <row r="9923" spans="1:1">
      <c r="A9923" s="16"/>
    </row>
    <row r="9924" spans="1:1">
      <c r="A9924" s="16"/>
    </row>
    <row r="9925" spans="1:1">
      <c r="A9925" s="16"/>
    </row>
    <row r="9926" spans="1:1">
      <c r="A9926" s="16"/>
    </row>
    <row r="9927" spans="1:1">
      <c r="A9927" s="16"/>
    </row>
    <row r="9928" spans="1:1">
      <c r="A9928" s="16"/>
    </row>
    <row r="9929" spans="1:1">
      <c r="A9929" s="16"/>
    </row>
    <row r="9930" spans="1:1">
      <c r="A9930" s="16"/>
    </row>
    <row r="9931" spans="1:1">
      <c r="A9931" s="16"/>
    </row>
    <row r="9932" spans="1:1">
      <c r="A9932" s="16"/>
    </row>
    <row r="9933" spans="1:1">
      <c r="A9933" s="16"/>
    </row>
    <row r="9934" spans="1:1">
      <c r="A9934" s="16"/>
    </row>
    <row r="9935" spans="1:1">
      <c r="A9935" s="16"/>
    </row>
    <row r="9936" spans="1:1">
      <c r="A9936" s="16"/>
    </row>
    <row r="9937" spans="1:1">
      <c r="A9937" s="16"/>
    </row>
    <row r="9938" spans="1:1">
      <c r="A9938" s="16"/>
    </row>
    <row r="9939" spans="1:1">
      <c r="A9939" s="16"/>
    </row>
    <row r="9940" spans="1:1">
      <c r="A9940" s="16"/>
    </row>
    <row r="9941" spans="1:1">
      <c r="A9941" s="16"/>
    </row>
    <row r="9942" spans="1:1">
      <c r="A9942" s="16"/>
    </row>
    <row r="9943" spans="1:1">
      <c r="A9943" s="16"/>
    </row>
    <row r="9944" spans="1:1">
      <c r="A9944" s="16"/>
    </row>
    <row r="9945" spans="1:1">
      <c r="A9945" s="16"/>
    </row>
    <row r="9946" spans="1:1">
      <c r="A9946" s="16"/>
    </row>
    <row r="9947" spans="1:1">
      <c r="A9947" s="16"/>
    </row>
    <row r="9948" spans="1:1">
      <c r="A9948" s="16"/>
    </row>
    <row r="9949" spans="1:1">
      <c r="A9949" s="16"/>
    </row>
    <row r="9950" spans="1:1">
      <c r="A9950" s="16"/>
    </row>
    <row r="9951" spans="1:1">
      <c r="A9951" s="16"/>
    </row>
    <row r="9952" spans="1:1">
      <c r="A9952" s="16"/>
    </row>
    <row r="9953" spans="1:1">
      <c r="A9953" s="16"/>
    </row>
    <row r="9954" spans="1:1">
      <c r="A9954" s="16"/>
    </row>
    <row r="9955" spans="1:1">
      <c r="A9955" s="16"/>
    </row>
    <row r="9956" spans="1:1">
      <c r="A9956" s="16"/>
    </row>
    <row r="9957" spans="1:1">
      <c r="A9957" s="16"/>
    </row>
    <row r="9958" spans="1:1">
      <c r="A9958" s="16"/>
    </row>
    <row r="9959" spans="1:1">
      <c r="A9959" s="16"/>
    </row>
    <row r="9960" spans="1:1">
      <c r="A9960" s="16"/>
    </row>
    <row r="9961" spans="1:1">
      <c r="A9961" s="16"/>
    </row>
    <row r="9962" spans="1:1">
      <c r="A9962" s="16"/>
    </row>
    <row r="9963" spans="1:1">
      <c r="A9963" s="16"/>
    </row>
    <row r="9964" spans="1:1">
      <c r="A9964" s="16"/>
    </row>
    <row r="9965" spans="1:1">
      <c r="A9965" s="16"/>
    </row>
    <row r="9966" spans="1:1">
      <c r="A9966" s="16"/>
    </row>
    <row r="9967" spans="1:1">
      <c r="A9967" s="16"/>
    </row>
    <row r="9968" spans="1:1">
      <c r="A9968" s="16"/>
    </row>
    <row r="9969" spans="1:1">
      <c r="A9969" s="16"/>
    </row>
    <row r="9970" spans="1:1">
      <c r="A9970" s="16"/>
    </row>
    <row r="9971" spans="1:1">
      <c r="A9971" s="16"/>
    </row>
    <row r="9972" spans="1:1">
      <c r="A9972" s="16"/>
    </row>
    <row r="9973" spans="1:1">
      <c r="A9973" s="16"/>
    </row>
    <row r="9974" spans="1:1">
      <c r="A9974" s="16"/>
    </row>
    <row r="9975" spans="1:1">
      <c r="A9975" s="16"/>
    </row>
    <row r="9976" spans="1:1">
      <c r="A9976" s="16"/>
    </row>
    <row r="9977" spans="1:1">
      <c r="A9977" s="16"/>
    </row>
    <row r="9978" spans="1:1">
      <c r="A9978" s="16"/>
    </row>
    <row r="9979" spans="1:1">
      <c r="A9979" s="16"/>
    </row>
    <row r="9980" spans="1:1">
      <c r="A9980" s="16"/>
    </row>
    <row r="9981" spans="1:1">
      <c r="A9981" s="16"/>
    </row>
    <row r="9982" spans="1:1">
      <c r="A9982" s="16"/>
    </row>
    <row r="9983" spans="1:1">
      <c r="A9983" s="16"/>
    </row>
    <row r="9984" spans="1:1">
      <c r="A9984" s="16"/>
    </row>
    <row r="9985" spans="1:1">
      <c r="A9985" s="16"/>
    </row>
    <row r="9986" spans="1:1">
      <c r="A9986" s="16"/>
    </row>
    <row r="9987" spans="1:1">
      <c r="A9987" s="16"/>
    </row>
    <row r="9988" spans="1:1">
      <c r="A9988" s="16"/>
    </row>
    <row r="9989" spans="1:1">
      <c r="A9989" s="16"/>
    </row>
    <row r="9990" spans="1:1">
      <c r="A9990" s="16"/>
    </row>
    <row r="9991" spans="1:1">
      <c r="A9991" s="16"/>
    </row>
    <row r="9992" spans="1:1">
      <c r="A9992" s="16"/>
    </row>
    <row r="9993" spans="1:1">
      <c r="A9993" s="16"/>
    </row>
    <row r="9994" spans="1:1">
      <c r="A9994" s="16"/>
    </row>
    <row r="9995" spans="1:1">
      <c r="A9995" s="16"/>
    </row>
    <row r="9996" spans="1:1">
      <c r="A9996" s="16"/>
    </row>
    <row r="9997" spans="1:1">
      <c r="A9997" s="16"/>
    </row>
    <row r="9998" spans="1:1">
      <c r="A9998" s="16"/>
    </row>
    <row r="9999" spans="1:1">
      <c r="A9999" s="16"/>
    </row>
    <row r="10000" spans="1:1">
      <c r="A10000" s="16"/>
    </row>
    <row r="10001" spans="1:1">
      <c r="A10001" s="16"/>
    </row>
    <row r="10002" spans="1:1">
      <c r="A10002" s="16"/>
    </row>
    <row r="10003" spans="1:1">
      <c r="A10003" s="16"/>
    </row>
    <row r="10004" spans="1:1">
      <c r="A10004" s="16"/>
    </row>
    <row r="10005" spans="1:1">
      <c r="A10005" s="16"/>
    </row>
    <row r="10006" spans="1:1">
      <c r="A10006" s="16"/>
    </row>
    <row r="10007" spans="1:1">
      <c r="A10007" s="16"/>
    </row>
    <row r="10008" spans="1:1">
      <c r="A10008" s="16"/>
    </row>
    <row r="10009" spans="1:1">
      <c r="A10009" s="16"/>
    </row>
    <row r="10010" spans="1:1">
      <c r="A10010" s="16"/>
    </row>
    <row r="10011" spans="1:1">
      <c r="A10011" s="16"/>
    </row>
    <row r="10012" spans="1:1">
      <c r="A10012" s="16"/>
    </row>
    <row r="10013" spans="1:1">
      <c r="A10013" s="16"/>
    </row>
    <row r="10014" spans="1:1">
      <c r="A10014" s="16"/>
    </row>
    <row r="10015" spans="1:1">
      <c r="A10015" s="16"/>
    </row>
    <row r="10016" spans="1:1">
      <c r="A10016" s="16"/>
    </row>
    <row r="10017" spans="1:1">
      <c r="A10017" s="16"/>
    </row>
    <row r="10018" spans="1:1">
      <c r="A10018" s="16"/>
    </row>
    <row r="10019" spans="1:1">
      <c r="A10019" s="16"/>
    </row>
    <row r="10020" spans="1:1">
      <c r="A10020" s="16"/>
    </row>
    <row r="10021" spans="1:1">
      <c r="A10021" s="16"/>
    </row>
    <row r="10022" spans="1:1">
      <c r="A10022" s="16"/>
    </row>
    <row r="10023" spans="1:1">
      <c r="A10023" s="16"/>
    </row>
    <row r="10024" spans="1:1">
      <c r="A10024" s="16"/>
    </row>
    <row r="10025" spans="1:1">
      <c r="A10025" s="16"/>
    </row>
    <row r="10026" spans="1:1">
      <c r="A10026" s="16"/>
    </row>
    <row r="10027" spans="1:1">
      <c r="A10027" s="16"/>
    </row>
    <row r="10028" spans="1:1">
      <c r="A10028" s="16"/>
    </row>
    <row r="10029" spans="1:1">
      <c r="A10029" s="16"/>
    </row>
    <row r="10030" spans="1:1">
      <c r="A10030" s="16"/>
    </row>
    <row r="10031" spans="1:1">
      <c r="A10031" s="16"/>
    </row>
    <row r="10032" spans="1:1">
      <c r="A10032" s="16"/>
    </row>
    <row r="10033" spans="1:1">
      <c r="A10033" s="16"/>
    </row>
    <row r="10034" spans="1:1">
      <c r="A10034" s="16"/>
    </row>
    <row r="10035" spans="1:1">
      <c r="A10035" s="16"/>
    </row>
    <row r="10036" spans="1:1">
      <c r="A10036" s="16"/>
    </row>
    <row r="10037" spans="1:1">
      <c r="A10037" s="16"/>
    </row>
    <row r="10038" spans="1:1">
      <c r="A10038" s="16"/>
    </row>
    <row r="10039" spans="1:1">
      <c r="A10039" s="16"/>
    </row>
    <row r="10040" spans="1:1">
      <c r="A10040" s="16"/>
    </row>
    <row r="10041" spans="1:1">
      <c r="A10041" s="16"/>
    </row>
    <row r="10042" spans="1:1">
      <c r="A10042" s="16"/>
    </row>
    <row r="10043" spans="1:1">
      <c r="A10043" s="16"/>
    </row>
    <row r="10044" spans="1:1">
      <c r="A10044" s="16"/>
    </row>
    <row r="10045" spans="1:1">
      <c r="A10045" s="16"/>
    </row>
    <row r="10046" spans="1:1">
      <c r="A10046" s="16"/>
    </row>
    <row r="10047" spans="1:1">
      <c r="A10047" s="16"/>
    </row>
    <row r="10048" spans="1:1">
      <c r="A10048" s="16"/>
    </row>
    <row r="10049" spans="1:1">
      <c r="A10049" s="16"/>
    </row>
    <row r="10050" spans="1:1">
      <c r="A10050" s="16"/>
    </row>
    <row r="10051" spans="1:1">
      <c r="A10051" s="16"/>
    </row>
    <row r="10052" spans="1:1">
      <c r="A10052" s="16"/>
    </row>
    <row r="10053" spans="1:1">
      <c r="A10053" s="16"/>
    </row>
    <row r="10054" spans="1:1">
      <c r="A10054" s="16"/>
    </row>
    <row r="10055" spans="1:1">
      <c r="A10055" s="16"/>
    </row>
    <row r="10056" spans="1:1">
      <c r="A10056" s="16"/>
    </row>
    <row r="10057" spans="1:1">
      <c r="A10057" s="16"/>
    </row>
    <row r="10058" spans="1:1">
      <c r="A10058" s="16"/>
    </row>
    <row r="10059" spans="1:1">
      <c r="A10059" s="16"/>
    </row>
    <row r="10060" spans="1:1">
      <c r="A10060" s="16"/>
    </row>
    <row r="10061" spans="1:1">
      <c r="A10061" s="16"/>
    </row>
    <row r="10062" spans="1:1">
      <c r="A10062" s="16"/>
    </row>
    <row r="10063" spans="1:1">
      <c r="A10063" s="16"/>
    </row>
    <row r="10064" spans="1:1">
      <c r="A10064" s="16"/>
    </row>
    <row r="10065" spans="1:1">
      <c r="A10065" s="16"/>
    </row>
    <row r="10066" spans="1:1">
      <c r="A10066" s="16"/>
    </row>
    <row r="10067" spans="1:1">
      <c r="A10067" s="16"/>
    </row>
    <row r="10068" spans="1:1">
      <c r="A10068" s="16"/>
    </row>
    <row r="10069" spans="1:1">
      <c r="A10069" s="16"/>
    </row>
    <row r="10070" spans="1:1">
      <c r="A10070" s="16"/>
    </row>
    <row r="10071" spans="1:1">
      <c r="A10071" s="16"/>
    </row>
    <row r="10072" spans="1:1">
      <c r="A10072" s="16"/>
    </row>
    <row r="10073" spans="1:1">
      <c r="A10073" s="16"/>
    </row>
    <row r="10074" spans="1:1">
      <c r="A10074" s="16"/>
    </row>
    <row r="10075" spans="1:1">
      <c r="A10075" s="16"/>
    </row>
    <row r="10076" spans="1:1">
      <c r="A10076" s="16"/>
    </row>
    <row r="10077" spans="1:1">
      <c r="A10077" s="16"/>
    </row>
    <row r="10078" spans="1:1">
      <c r="A10078" s="16"/>
    </row>
    <row r="10079" spans="1:1">
      <c r="A10079" s="16"/>
    </row>
    <row r="10080" spans="1:1">
      <c r="A10080" s="16"/>
    </row>
    <row r="10081" spans="1:1">
      <c r="A10081" s="16"/>
    </row>
    <row r="10082" spans="1:1">
      <c r="A10082" s="16"/>
    </row>
    <row r="10083" spans="1:1">
      <c r="A10083" s="16"/>
    </row>
    <row r="10084" spans="1:1">
      <c r="A10084" s="16"/>
    </row>
    <row r="10085" spans="1:1">
      <c r="A10085" s="16"/>
    </row>
    <row r="10086" spans="1:1">
      <c r="A10086" s="16"/>
    </row>
    <row r="10087" spans="1:1">
      <c r="A10087" s="16"/>
    </row>
    <row r="10088" spans="1:1">
      <c r="A10088" s="16"/>
    </row>
    <row r="10089" spans="1:1">
      <c r="A10089" s="16"/>
    </row>
    <row r="10090" spans="1:1">
      <c r="A10090" s="16"/>
    </row>
    <row r="10091" spans="1:1">
      <c r="A10091" s="16"/>
    </row>
    <row r="10092" spans="1:1">
      <c r="A10092" s="16"/>
    </row>
    <row r="10093" spans="1:1">
      <c r="A10093" s="16"/>
    </row>
    <row r="10094" spans="1:1">
      <c r="A10094" s="16"/>
    </row>
    <row r="10095" spans="1:1">
      <c r="A10095" s="16"/>
    </row>
    <row r="10096" spans="1:1">
      <c r="A10096" s="16"/>
    </row>
    <row r="10097" spans="1:1">
      <c r="A10097" s="16"/>
    </row>
    <row r="10098" spans="1:1">
      <c r="A10098" s="16"/>
    </row>
    <row r="10099" spans="1:1">
      <c r="A10099" s="16"/>
    </row>
    <row r="10100" spans="1:1">
      <c r="A10100" s="16"/>
    </row>
    <row r="10101" spans="1:1">
      <c r="A10101" s="16"/>
    </row>
    <row r="10102" spans="1:1">
      <c r="A10102" s="16"/>
    </row>
    <row r="10103" spans="1:1">
      <c r="A10103" s="16"/>
    </row>
    <row r="10104" spans="1:1">
      <c r="A10104" s="16"/>
    </row>
    <row r="10105" spans="1:1">
      <c r="A10105" s="16"/>
    </row>
    <row r="10106" spans="1:1">
      <c r="A10106" s="16"/>
    </row>
    <row r="10107" spans="1:1">
      <c r="A10107" s="16"/>
    </row>
    <row r="10108" spans="1:1">
      <c r="A10108" s="16"/>
    </row>
    <row r="10109" spans="1:1">
      <c r="A10109" s="16"/>
    </row>
    <row r="10110" spans="1:1">
      <c r="A10110" s="16"/>
    </row>
    <row r="10111" spans="1:1">
      <c r="A10111" s="16"/>
    </row>
    <row r="10112" spans="1:1">
      <c r="A10112" s="16"/>
    </row>
    <row r="10113" spans="1:1">
      <c r="A10113" s="16"/>
    </row>
    <row r="10114" spans="1:1">
      <c r="A10114" s="16"/>
    </row>
    <row r="10115" spans="1:1">
      <c r="A10115" s="16"/>
    </row>
    <row r="10116" spans="1:1">
      <c r="A10116" s="16"/>
    </row>
    <row r="10117" spans="1:1">
      <c r="A10117" s="16"/>
    </row>
    <row r="10118" spans="1:1">
      <c r="A10118" s="16"/>
    </row>
    <row r="10119" spans="1:1">
      <c r="A10119" s="16"/>
    </row>
    <row r="10120" spans="1:1">
      <c r="A10120" s="16"/>
    </row>
    <row r="10121" spans="1:1">
      <c r="A10121" s="16"/>
    </row>
    <row r="10122" spans="1:1">
      <c r="A10122" s="16"/>
    </row>
    <row r="10123" spans="1:1">
      <c r="A10123" s="16"/>
    </row>
    <row r="10124" spans="1:1">
      <c r="A10124" s="16"/>
    </row>
    <row r="10125" spans="1:1">
      <c r="A10125" s="16"/>
    </row>
    <row r="10126" spans="1:1">
      <c r="A10126" s="16"/>
    </row>
    <row r="10127" spans="1:1">
      <c r="A10127" s="16"/>
    </row>
    <row r="10128" spans="1:1">
      <c r="A10128" s="16"/>
    </row>
    <row r="10129" spans="1:1">
      <c r="A10129" s="16"/>
    </row>
    <row r="10130" spans="1:1">
      <c r="A10130" s="16"/>
    </row>
    <row r="10131" spans="1:1">
      <c r="A10131" s="16"/>
    </row>
    <row r="10132" spans="1:1">
      <c r="A10132" s="16"/>
    </row>
    <row r="10133" spans="1:1">
      <c r="A10133" s="16"/>
    </row>
    <row r="10134" spans="1:1">
      <c r="A10134" s="16"/>
    </row>
    <row r="10135" spans="1:1">
      <c r="A10135" s="16"/>
    </row>
    <row r="10136" spans="1:1">
      <c r="A10136" s="16"/>
    </row>
    <row r="10137" spans="1:1">
      <c r="A10137" s="16"/>
    </row>
    <row r="10138" spans="1:1">
      <c r="A10138" s="16"/>
    </row>
    <row r="10139" spans="1:1">
      <c r="A10139" s="16"/>
    </row>
    <row r="10140" spans="1:1">
      <c r="A10140" s="16"/>
    </row>
    <row r="10141" spans="1:1">
      <c r="A10141" s="16"/>
    </row>
    <row r="10142" spans="1:1">
      <c r="A10142" s="16"/>
    </row>
    <row r="10143" spans="1:1">
      <c r="A10143" s="16"/>
    </row>
    <row r="10144" spans="1:1">
      <c r="A10144" s="16"/>
    </row>
    <row r="10145" spans="1:1">
      <c r="A10145" s="16"/>
    </row>
    <row r="10146" spans="1:1">
      <c r="A10146" s="16"/>
    </row>
    <row r="10147" spans="1:1">
      <c r="A10147" s="16"/>
    </row>
    <row r="10148" spans="1:1">
      <c r="A10148" s="16"/>
    </row>
    <row r="10149" spans="1:1">
      <c r="A10149" s="16"/>
    </row>
    <row r="10150" spans="1:1">
      <c r="A10150" s="16"/>
    </row>
    <row r="10151" spans="1:1">
      <c r="A10151" s="16"/>
    </row>
    <row r="10152" spans="1:1">
      <c r="A10152" s="16"/>
    </row>
    <row r="10153" spans="1:1">
      <c r="A10153" s="16"/>
    </row>
    <row r="10154" spans="1:1">
      <c r="A10154" s="16"/>
    </row>
    <row r="10155" spans="1:1">
      <c r="A10155" s="16"/>
    </row>
    <row r="10156" spans="1:1">
      <c r="A10156" s="16"/>
    </row>
    <row r="10157" spans="1:1">
      <c r="A10157" s="16"/>
    </row>
    <row r="10158" spans="1:1">
      <c r="A10158" s="16"/>
    </row>
    <row r="10159" spans="1:1">
      <c r="A10159" s="16"/>
    </row>
    <row r="10160" spans="1:1">
      <c r="A10160" s="16"/>
    </row>
    <row r="10161" spans="1:1">
      <c r="A10161" s="16"/>
    </row>
    <row r="10162" spans="1:1">
      <c r="A10162" s="16"/>
    </row>
    <row r="10163" spans="1:1">
      <c r="A10163" s="16"/>
    </row>
    <row r="10164" spans="1:1">
      <c r="A10164" s="16"/>
    </row>
    <row r="10165" spans="1:1">
      <c r="A10165" s="16"/>
    </row>
    <row r="10166" spans="1:1">
      <c r="A10166" s="16"/>
    </row>
    <row r="10167" spans="1:1">
      <c r="A10167" s="16"/>
    </row>
    <row r="10168" spans="1:1">
      <c r="A10168" s="16"/>
    </row>
    <row r="10169" spans="1:1">
      <c r="A10169" s="16"/>
    </row>
    <row r="10170" spans="1:1">
      <c r="A10170" s="16"/>
    </row>
    <row r="10171" spans="1:1">
      <c r="A10171" s="16"/>
    </row>
    <row r="10172" spans="1:1">
      <c r="A10172" s="16"/>
    </row>
    <row r="10173" spans="1:1">
      <c r="A10173" s="16"/>
    </row>
    <row r="10174" spans="1:1">
      <c r="A10174" s="16"/>
    </row>
    <row r="10175" spans="1:1">
      <c r="A10175" s="16"/>
    </row>
    <row r="10176" spans="1:1">
      <c r="A10176" s="16"/>
    </row>
    <row r="10177" spans="1:1">
      <c r="A10177" s="16"/>
    </row>
    <row r="10178" spans="1:1">
      <c r="A10178" s="16"/>
    </row>
    <row r="10179" spans="1:1">
      <c r="A10179" s="16"/>
    </row>
    <row r="10180" spans="1:1">
      <c r="A10180" s="16"/>
    </row>
    <row r="10181" spans="1:1">
      <c r="A10181" s="16"/>
    </row>
    <row r="10182" spans="1:1">
      <c r="A10182" s="16"/>
    </row>
    <row r="10183" spans="1:1">
      <c r="A10183" s="16"/>
    </row>
    <row r="10184" spans="1:1">
      <c r="A10184" s="16"/>
    </row>
    <row r="10185" spans="1:1">
      <c r="A10185" s="16"/>
    </row>
    <row r="10186" spans="1:1">
      <c r="A10186" s="16"/>
    </row>
    <row r="10187" spans="1:1">
      <c r="A10187" s="16"/>
    </row>
    <row r="10188" spans="1:1">
      <c r="A10188" s="16"/>
    </row>
    <row r="10189" spans="1:1">
      <c r="A10189" s="16"/>
    </row>
    <row r="10190" spans="1:1">
      <c r="A10190" s="16"/>
    </row>
    <row r="10191" spans="1:1">
      <c r="A10191" s="16"/>
    </row>
    <row r="10192" spans="1:1">
      <c r="A10192" s="16"/>
    </row>
    <row r="10193" spans="1:1">
      <c r="A10193" s="16"/>
    </row>
    <row r="10194" spans="1:1">
      <c r="A10194" s="16"/>
    </row>
    <row r="10195" spans="1:1">
      <c r="A10195" s="16"/>
    </row>
    <row r="10196" spans="1:1">
      <c r="A10196" s="16"/>
    </row>
    <row r="10197" spans="1:1">
      <c r="A10197" s="16"/>
    </row>
    <row r="10198" spans="1:1">
      <c r="A10198" s="16"/>
    </row>
    <row r="10199" spans="1:1">
      <c r="A10199" s="16"/>
    </row>
    <row r="10200" spans="1:1">
      <c r="A10200" s="16"/>
    </row>
    <row r="10201" spans="1:1">
      <c r="A10201" s="16"/>
    </row>
    <row r="10202" spans="1:1">
      <c r="A10202" s="16"/>
    </row>
    <row r="10203" spans="1:1">
      <c r="A10203" s="16"/>
    </row>
    <row r="10204" spans="1:1">
      <c r="A10204" s="16"/>
    </row>
    <row r="10205" spans="1:1">
      <c r="A10205" s="16"/>
    </row>
    <row r="10206" spans="1:1">
      <c r="A10206" s="16"/>
    </row>
    <row r="10207" spans="1:1">
      <c r="A10207" s="16"/>
    </row>
    <row r="10208" spans="1:1">
      <c r="A10208" s="16"/>
    </row>
    <row r="10209" spans="1:1">
      <c r="A10209" s="16"/>
    </row>
    <row r="10210" spans="1:1">
      <c r="A10210" s="16"/>
    </row>
    <row r="10211" spans="1:1">
      <c r="A10211" s="16"/>
    </row>
    <row r="10212" spans="1:1">
      <c r="A10212" s="16"/>
    </row>
    <row r="10213" spans="1:1">
      <c r="A10213" s="16"/>
    </row>
    <row r="10214" spans="1:1">
      <c r="A10214" s="16"/>
    </row>
    <row r="10215" spans="1:1">
      <c r="A10215" s="16"/>
    </row>
    <row r="10216" spans="1:1">
      <c r="A10216" s="16"/>
    </row>
    <row r="10217" spans="1:1">
      <c r="A10217" s="16"/>
    </row>
    <row r="10218" spans="1:1">
      <c r="A10218" s="16"/>
    </row>
    <row r="10219" spans="1:1">
      <c r="A10219" s="16"/>
    </row>
    <row r="10220" spans="1:1">
      <c r="A10220" s="16"/>
    </row>
    <row r="10221" spans="1:1">
      <c r="A10221" s="16"/>
    </row>
    <row r="10222" spans="1:1">
      <c r="A10222" s="16"/>
    </row>
    <row r="10223" spans="1:1">
      <c r="A10223" s="16"/>
    </row>
    <row r="10224" spans="1:1">
      <c r="A10224" s="16"/>
    </row>
    <row r="10225" spans="1:1">
      <c r="A10225" s="16"/>
    </row>
    <row r="10226" spans="1:1">
      <c r="A10226" s="16"/>
    </row>
    <row r="10227" spans="1:1">
      <c r="A10227" s="16"/>
    </row>
    <row r="10228" spans="1:1">
      <c r="A10228" s="16"/>
    </row>
    <row r="10229" spans="1:1">
      <c r="A10229" s="16"/>
    </row>
    <row r="10230" spans="1:1">
      <c r="A10230" s="16"/>
    </row>
    <row r="10231" spans="1:1">
      <c r="A10231" s="16"/>
    </row>
    <row r="10232" spans="1:1">
      <c r="A10232" s="16"/>
    </row>
    <row r="10233" spans="1:1">
      <c r="A10233" s="16"/>
    </row>
    <row r="10234" spans="1:1">
      <c r="A10234" s="16"/>
    </row>
    <row r="10235" spans="1:1">
      <c r="A10235" s="16"/>
    </row>
    <row r="10236" spans="1:1">
      <c r="A10236" s="16"/>
    </row>
    <row r="10237" spans="1:1">
      <c r="A10237" s="16"/>
    </row>
    <row r="10238" spans="1:1">
      <c r="A10238" s="16"/>
    </row>
    <row r="10239" spans="1:1">
      <c r="A10239" s="16"/>
    </row>
    <row r="10240" spans="1:1">
      <c r="A10240" s="16"/>
    </row>
    <row r="10241" spans="1:1">
      <c r="A10241" s="16"/>
    </row>
    <row r="10242" spans="1:1">
      <c r="A10242" s="16"/>
    </row>
    <row r="10243" spans="1:1">
      <c r="A10243" s="16"/>
    </row>
    <row r="10244" spans="1:1">
      <c r="A10244" s="16"/>
    </row>
    <row r="10245" spans="1:1">
      <c r="A10245" s="16"/>
    </row>
    <row r="10246" spans="1:1">
      <c r="A10246" s="16"/>
    </row>
    <row r="10247" spans="1:1">
      <c r="A10247" s="16"/>
    </row>
    <row r="10248" spans="1:1">
      <c r="A10248" s="16"/>
    </row>
    <row r="10249" spans="1:1">
      <c r="A10249" s="16"/>
    </row>
    <row r="10250" spans="1:1">
      <c r="A10250" s="16"/>
    </row>
    <row r="10251" spans="1:1">
      <c r="A10251" s="16"/>
    </row>
    <row r="10252" spans="1:1">
      <c r="A10252" s="16"/>
    </row>
    <row r="10253" spans="1:1">
      <c r="A10253" s="16"/>
    </row>
    <row r="10254" spans="1:1">
      <c r="A10254" s="16"/>
    </row>
    <row r="10255" spans="1:1">
      <c r="A10255" s="16"/>
    </row>
    <row r="10256" spans="1:1">
      <c r="A10256" s="16"/>
    </row>
    <row r="10257" spans="1:1">
      <c r="A10257" s="16"/>
    </row>
    <row r="10258" spans="1:1">
      <c r="A10258" s="16"/>
    </row>
    <row r="10259" spans="1:1">
      <c r="A10259" s="16"/>
    </row>
    <row r="10260" spans="1:1">
      <c r="A10260" s="16"/>
    </row>
    <row r="10261" spans="1:1">
      <c r="A10261" s="16"/>
    </row>
    <row r="10262" spans="1:1">
      <c r="A10262" s="16"/>
    </row>
    <row r="10263" spans="1:1">
      <c r="A10263" s="16"/>
    </row>
    <row r="10264" spans="1:1">
      <c r="A10264" s="16"/>
    </row>
    <row r="10265" spans="1:1">
      <c r="A10265" s="16"/>
    </row>
    <row r="10266" spans="1:1">
      <c r="A10266" s="16"/>
    </row>
    <row r="10267" spans="1:1">
      <c r="A10267" s="16"/>
    </row>
    <row r="10268" spans="1:1">
      <c r="A10268" s="16"/>
    </row>
    <row r="10269" spans="1:1">
      <c r="A10269" s="16"/>
    </row>
    <row r="10270" spans="1:1">
      <c r="A10270" s="16"/>
    </row>
    <row r="10271" spans="1:1">
      <c r="A10271" s="16"/>
    </row>
    <row r="10272" spans="1:1">
      <c r="A10272" s="16"/>
    </row>
    <row r="10273" spans="1:1">
      <c r="A10273" s="16"/>
    </row>
    <row r="10274" spans="1:1">
      <c r="A10274" s="16"/>
    </row>
    <row r="10275" spans="1:1">
      <c r="A10275" s="16"/>
    </row>
    <row r="10276" spans="1:1">
      <c r="A10276" s="16"/>
    </row>
    <row r="10277" spans="1:1">
      <c r="A10277" s="16"/>
    </row>
    <row r="10278" spans="1:1">
      <c r="A10278" s="16"/>
    </row>
    <row r="10279" spans="1:1">
      <c r="A10279" s="16"/>
    </row>
    <row r="10280" spans="1:1">
      <c r="A10280" s="16"/>
    </row>
    <row r="10281" spans="1:1">
      <c r="A10281" s="16"/>
    </row>
    <row r="10282" spans="1:1">
      <c r="A10282" s="16"/>
    </row>
    <row r="10283" spans="1:1">
      <c r="A10283" s="16"/>
    </row>
    <row r="10284" spans="1:1">
      <c r="A10284" s="16"/>
    </row>
    <row r="10285" spans="1:1">
      <c r="A10285" s="16"/>
    </row>
    <row r="10286" spans="1:1">
      <c r="A10286" s="16"/>
    </row>
    <row r="10287" spans="1:1">
      <c r="A10287" s="16"/>
    </row>
    <row r="10288" spans="1:1">
      <c r="A10288" s="16"/>
    </row>
    <row r="10289" spans="1:1">
      <c r="A10289" s="16"/>
    </row>
    <row r="10290" spans="1:1">
      <c r="A10290" s="16"/>
    </row>
    <row r="10291" spans="1:1">
      <c r="A10291" s="16"/>
    </row>
    <row r="10292" spans="1:1">
      <c r="A10292" s="16"/>
    </row>
    <row r="10293" spans="1:1">
      <c r="A10293" s="16"/>
    </row>
    <row r="10294" spans="1:1">
      <c r="A10294" s="16"/>
    </row>
    <row r="10295" spans="1:1">
      <c r="A10295" s="16"/>
    </row>
    <row r="10296" spans="1:1">
      <c r="A10296" s="16"/>
    </row>
    <row r="10297" spans="1:1">
      <c r="A10297" s="16"/>
    </row>
    <row r="10298" spans="1:1">
      <c r="A10298" s="16"/>
    </row>
    <row r="10299" spans="1:1">
      <c r="A10299" s="16"/>
    </row>
    <row r="10300" spans="1:1">
      <c r="A10300" s="16"/>
    </row>
    <row r="10301" spans="1:1">
      <c r="A10301" s="16"/>
    </row>
    <row r="10302" spans="1:1">
      <c r="A10302" s="16"/>
    </row>
    <row r="10303" spans="1:1">
      <c r="A10303" s="16"/>
    </row>
    <row r="10304" spans="1:1">
      <c r="A10304" s="16"/>
    </row>
    <row r="10305" spans="1:1">
      <c r="A10305" s="16"/>
    </row>
    <row r="10306" spans="1:1">
      <c r="A10306" s="16"/>
    </row>
    <row r="10307" spans="1:1">
      <c r="A10307" s="16"/>
    </row>
    <row r="10308" spans="1:1">
      <c r="A10308" s="16"/>
    </row>
    <row r="10309" spans="1:1">
      <c r="A10309" s="16"/>
    </row>
    <row r="10310" spans="1:1">
      <c r="A10310" s="16"/>
    </row>
    <row r="10311" spans="1:1">
      <c r="A10311" s="16"/>
    </row>
    <row r="10312" spans="1:1">
      <c r="A10312" s="16"/>
    </row>
    <row r="10313" spans="1:1">
      <c r="A10313" s="16"/>
    </row>
    <row r="10314" spans="1:1">
      <c r="A10314" s="16"/>
    </row>
    <row r="10315" spans="1:1">
      <c r="A10315" s="16"/>
    </row>
    <row r="10316" spans="1:1">
      <c r="A10316" s="16"/>
    </row>
    <row r="10317" spans="1:1">
      <c r="A10317" s="16"/>
    </row>
    <row r="10318" spans="1:1">
      <c r="A10318" s="16"/>
    </row>
    <row r="10319" spans="1:1">
      <c r="A10319" s="16"/>
    </row>
    <row r="10320" spans="1:1">
      <c r="A10320" s="16"/>
    </row>
    <row r="10321" spans="1:1">
      <c r="A10321" s="16"/>
    </row>
    <row r="10322" spans="1:1">
      <c r="A10322" s="16"/>
    </row>
    <row r="10323" spans="1:1">
      <c r="A10323" s="16"/>
    </row>
    <row r="10324" spans="1:1">
      <c r="A10324" s="16"/>
    </row>
    <row r="10325" spans="1:1">
      <c r="A10325" s="16"/>
    </row>
    <row r="10326" spans="1:1">
      <c r="A10326" s="16"/>
    </row>
    <row r="10327" spans="1:1">
      <c r="A10327" s="16"/>
    </row>
    <row r="10328" spans="1:1">
      <c r="A10328" s="16"/>
    </row>
    <row r="10329" spans="1:1">
      <c r="A10329" s="16"/>
    </row>
    <row r="10330" spans="1:1">
      <c r="A10330" s="16"/>
    </row>
    <row r="10331" spans="1:1">
      <c r="A10331" s="16"/>
    </row>
    <row r="10332" spans="1:1">
      <c r="A10332" s="16"/>
    </row>
    <row r="10333" spans="1:1">
      <c r="A10333" s="16"/>
    </row>
    <row r="10334" spans="1:1">
      <c r="A10334" s="16"/>
    </row>
    <row r="10335" spans="1:1">
      <c r="A10335" s="16"/>
    </row>
    <row r="10336" spans="1:1">
      <c r="A10336" s="16"/>
    </row>
    <row r="10337" spans="1:1">
      <c r="A10337" s="16"/>
    </row>
    <row r="10338" spans="1:1">
      <c r="A10338" s="16"/>
    </row>
    <row r="10339" spans="1:1">
      <c r="A10339" s="16"/>
    </row>
    <row r="10340" spans="1:1">
      <c r="A10340" s="16"/>
    </row>
    <row r="10341" spans="1:1">
      <c r="A10341" s="16"/>
    </row>
    <row r="10342" spans="1:1">
      <c r="A10342" s="16"/>
    </row>
    <row r="10343" spans="1:1">
      <c r="A10343" s="16"/>
    </row>
    <row r="10344" spans="1:1">
      <c r="A10344" s="16"/>
    </row>
    <row r="10345" spans="1:1">
      <c r="A10345" s="16"/>
    </row>
    <row r="10346" spans="1:1">
      <c r="A10346" s="16"/>
    </row>
    <row r="10347" spans="1:1">
      <c r="A10347" s="16"/>
    </row>
    <row r="10348" spans="1:1">
      <c r="A10348" s="16"/>
    </row>
    <row r="10349" spans="1:1">
      <c r="A10349" s="16"/>
    </row>
    <row r="10350" spans="1:1">
      <c r="A10350" s="16"/>
    </row>
    <row r="10351" spans="1:1">
      <c r="A10351" s="16"/>
    </row>
    <row r="10352" spans="1:1">
      <c r="A10352" s="16"/>
    </row>
    <row r="10353" spans="1:1">
      <c r="A10353" s="16"/>
    </row>
    <row r="10354" spans="1:1">
      <c r="A10354" s="16"/>
    </row>
    <row r="10355" spans="1:1">
      <c r="A10355" s="16"/>
    </row>
    <row r="10356" spans="1:1">
      <c r="A10356" s="16"/>
    </row>
    <row r="10357" spans="1:1">
      <c r="A10357" s="16"/>
    </row>
    <row r="10358" spans="1:1">
      <c r="A10358" s="16"/>
    </row>
    <row r="10359" spans="1:1">
      <c r="A10359" s="16"/>
    </row>
    <row r="10360" spans="1:1">
      <c r="A10360" s="16"/>
    </row>
    <row r="10361" spans="1:1">
      <c r="A10361" s="16"/>
    </row>
    <row r="10362" spans="1:1">
      <c r="A10362" s="16"/>
    </row>
    <row r="10363" spans="1:1">
      <c r="A10363" s="16"/>
    </row>
    <row r="10364" spans="1:1">
      <c r="A10364" s="16"/>
    </row>
    <row r="10365" spans="1:1">
      <c r="A10365" s="16"/>
    </row>
    <row r="10366" spans="1:1">
      <c r="A10366" s="16"/>
    </row>
    <row r="10367" spans="1:1">
      <c r="A10367" s="16"/>
    </row>
    <row r="10368" spans="1:1">
      <c r="A10368" s="16"/>
    </row>
    <row r="10369" spans="1:1">
      <c r="A10369" s="16"/>
    </row>
    <row r="10370" spans="1:1">
      <c r="A10370" s="16"/>
    </row>
    <row r="10371" spans="1:1">
      <c r="A10371" s="16"/>
    </row>
    <row r="10372" spans="1:1">
      <c r="A10372" s="16"/>
    </row>
    <row r="10373" spans="1:1">
      <c r="A10373" s="16"/>
    </row>
    <row r="10374" spans="1:1">
      <c r="A10374" s="16"/>
    </row>
    <row r="10375" spans="1:1">
      <c r="A10375" s="16"/>
    </row>
    <row r="10376" spans="1:1">
      <c r="A10376" s="16"/>
    </row>
    <row r="10377" spans="1:1">
      <c r="A10377" s="16"/>
    </row>
    <row r="10378" spans="1:1">
      <c r="A10378" s="16"/>
    </row>
    <row r="10379" spans="1:1">
      <c r="A10379" s="16"/>
    </row>
    <row r="10380" spans="1:1">
      <c r="A10380" s="16"/>
    </row>
    <row r="10381" spans="1:1">
      <c r="A10381" s="16"/>
    </row>
    <row r="10382" spans="1:1">
      <c r="A10382" s="16"/>
    </row>
    <row r="10383" spans="1:1">
      <c r="A10383" s="16"/>
    </row>
    <row r="10384" spans="1:1">
      <c r="A10384" s="16"/>
    </row>
    <row r="10385" spans="1:1">
      <c r="A10385" s="16"/>
    </row>
    <row r="10386" spans="1:1">
      <c r="A10386" s="16"/>
    </row>
    <row r="10387" spans="1:1">
      <c r="A10387" s="16"/>
    </row>
    <row r="10388" spans="1:1">
      <c r="A10388" s="16"/>
    </row>
    <row r="10389" spans="1:1">
      <c r="A10389" s="16"/>
    </row>
    <row r="10390" spans="1:1">
      <c r="A10390" s="16"/>
    </row>
    <row r="10391" spans="1:1">
      <c r="A10391" s="16"/>
    </row>
    <row r="10392" spans="1:1">
      <c r="A10392" s="16"/>
    </row>
    <row r="10393" spans="1:1">
      <c r="A10393" s="16"/>
    </row>
    <row r="10394" spans="1:1">
      <c r="A10394" s="16"/>
    </row>
    <row r="10395" spans="1:1">
      <c r="A10395" s="16"/>
    </row>
    <row r="10396" spans="1:1">
      <c r="A10396" s="16"/>
    </row>
    <row r="10397" spans="1:1">
      <c r="A10397" s="16"/>
    </row>
    <row r="10398" spans="1:1">
      <c r="A10398" s="16"/>
    </row>
    <row r="10399" spans="1:1">
      <c r="A10399" s="16"/>
    </row>
    <row r="10400" spans="1:1">
      <c r="A10400" s="16"/>
    </row>
    <row r="10401" spans="1:1">
      <c r="A10401" s="16"/>
    </row>
    <row r="10402" spans="1:1">
      <c r="A10402" s="16"/>
    </row>
    <row r="10403" spans="1:1">
      <c r="A10403" s="16"/>
    </row>
    <row r="10404" spans="1:1">
      <c r="A10404" s="16"/>
    </row>
    <row r="10405" spans="1:1">
      <c r="A10405" s="16"/>
    </row>
    <row r="10406" spans="1:1">
      <c r="A10406" s="16"/>
    </row>
    <row r="10407" spans="1:1">
      <c r="A10407" s="16"/>
    </row>
    <row r="10408" spans="1:1">
      <c r="A10408" s="16"/>
    </row>
    <row r="10409" spans="1:1">
      <c r="A10409" s="16"/>
    </row>
    <row r="10410" spans="1:1">
      <c r="A10410" s="16"/>
    </row>
    <row r="10411" spans="1:1">
      <c r="A10411" s="16"/>
    </row>
    <row r="10412" spans="1:1">
      <c r="A10412" s="16"/>
    </row>
    <row r="10413" spans="1:1">
      <c r="A10413" s="16"/>
    </row>
    <row r="10414" spans="1:1">
      <c r="A10414" s="16"/>
    </row>
    <row r="10415" spans="1:1">
      <c r="A10415" s="16"/>
    </row>
    <row r="10416" spans="1:1">
      <c r="A10416" s="16"/>
    </row>
    <row r="10417" spans="1:1">
      <c r="A10417" s="16"/>
    </row>
    <row r="10418" spans="1:1">
      <c r="A10418" s="16"/>
    </row>
    <row r="10419" spans="1:1">
      <c r="A10419" s="16"/>
    </row>
    <row r="10420" spans="1:1">
      <c r="A10420" s="16"/>
    </row>
    <row r="10421" spans="1:1">
      <c r="A10421" s="16"/>
    </row>
    <row r="10422" spans="1:1">
      <c r="A10422" s="16"/>
    </row>
    <row r="10423" spans="1:1">
      <c r="A10423" s="16"/>
    </row>
    <row r="10424" spans="1:1">
      <c r="A10424" s="16"/>
    </row>
    <row r="10425" spans="1:1">
      <c r="A10425" s="16"/>
    </row>
    <row r="10426" spans="1:1">
      <c r="A10426" s="16"/>
    </row>
    <row r="10427" spans="1:1">
      <c r="A10427" s="16"/>
    </row>
    <row r="10428" spans="1:1">
      <c r="A10428" s="16"/>
    </row>
    <row r="10429" spans="1:1">
      <c r="A10429" s="16"/>
    </row>
    <row r="10430" spans="1:1">
      <c r="A10430" s="16"/>
    </row>
    <row r="10431" spans="1:1">
      <c r="A10431" s="16"/>
    </row>
    <row r="10432" spans="1:1">
      <c r="A10432" s="16"/>
    </row>
    <row r="10433" spans="1:1">
      <c r="A10433" s="16"/>
    </row>
    <row r="10434" spans="1:1">
      <c r="A10434" s="16"/>
    </row>
    <row r="10435" spans="1:1">
      <c r="A10435" s="16"/>
    </row>
    <row r="10436" spans="1:1">
      <c r="A10436" s="16"/>
    </row>
    <row r="10437" spans="1:1">
      <c r="A10437" s="16"/>
    </row>
    <row r="10438" spans="1:1">
      <c r="A10438" s="16"/>
    </row>
    <row r="10439" spans="1:1">
      <c r="A10439" s="16"/>
    </row>
    <row r="10440" spans="1:1">
      <c r="A10440" s="16"/>
    </row>
    <row r="10441" spans="1:1">
      <c r="A10441" s="16"/>
    </row>
    <row r="10442" spans="1:1">
      <c r="A10442" s="16"/>
    </row>
    <row r="10443" spans="1:1">
      <c r="A10443" s="16"/>
    </row>
    <row r="10444" spans="1:1">
      <c r="A10444" s="16"/>
    </row>
    <row r="10445" spans="1:1">
      <c r="A10445" s="16"/>
    </row>
    <row r="10446" spans="1:1">
      <c r="A10446" s="16"/>
    </row>
    <row r="10447" spans="1:1">
      <c r="A10447" s="16"/>
    </row>
    <row r="10448" spans="1:1">
      <c r="A10448" s="16"/>
    </row>
    <row r="10449" spans="1:1">
      <c r="A10449" s="16"/>
    </row>
    <row r="10450" spans="1:1">
      <c r="A10450" s="16"/>
    </row>
    <row r="10451" spans="1:1">
      <c r="A10451" s="16"/>
    </row>
    <row r="10452" spans="1:1">
      <c r="A10452" s="16"/>
    </row>
    <row r="10453" spans="1:1">
      <c r="A10453" s="16"/>
    </row>
    <row r="10454" spans="1:1">
      <c r="A10454" s="16"/>
    </row>
    <row r="10455" spans="1:1">
      <c r="A10455" s="16"/>
    </row>
    <row r="10456" spans="1:1">
      <c r="A10456" s="16"/>
    </row>
    <row r="10457" spans="1:1">
      <c r="A10457" s="16"/>
    </row>
    <row r="10458" spans="1:1">
      <c r="A10458" s="16"/>
    </row>
    <row r="10459" spans="1:1">
      <c r="A10459" s="16"/>
    </row>
    <row r="10460" spans="1:1">
      <c r="A10460" s="16"/>
    </row>
    <row r="10461" spans="1:1">
      <c r="A10461" s="16"/>
    </row>
    <row r="10462" spans="1:1">
      <c r="A10462" s="16"/>
    </row>
    <row r="10463" spans="1:1">
      <c r="A10463" s="16"/>
    </row>
    <row r="10464" spans="1:1">
      <c r="A10464" s="16"/>
    </row>
    <row r="10465" spans="1:1">
      <c r="A10465" s="16"/>
    </row>
    <row r="10466" spans="1:1">
      <c r="A10466" s="16"/>
    </row>
    <row r="10467" spans="1:1">
      <c r="A10467" s="16"/>
    </row>
    <row r="10468" spans="1:1">
      <c r="A10468" s="16"/>
    </row>
    <row r="10469" spans="1:1">
      <c r="A10469" s="16"/>
    </row>
    <row r="10470" spans="1:1">
      <c r="A10470" s="16"/>
    </row>
    <row r="10471" spans="1:1">
      <c r="A10471" s="16"/>
    </row>
    <row r="10472" spans="1:1">
      <c r="A10472" s="16"/>
    </row>
    <row r="10473" spans="1:1">
      <c r="A10473" s="16"/>
    </row>
    <row r="10474" spans="1:1">
      <c r="A10474" s="16"/>
    </row>
    <row r="10475" spans="1:1">
      <c r="A10475" s="16"/>
    </row>
    <row r="10476" spans="1:1">
      <c r="A10476" s="16"/>
    </row>
    <row r="10477" spans="1:1">
      <c r="A10477" s="16"/>
    </row>
    <row r="10478" spans="1:1">
      <c r="A10478" s="16"/>
    </row>
    <row r="10479" spans="1:1">
      <c r="A10479" s="16"/>
    </row>
    <row r="10480" spans="1:1">
      <c r="A10480" s="16"/>
    </row>
    <row r="10481" spans="1:1">
      <c r="A10481" s="16"/>
    </row>
    <row r="10482" spans="1:1">
      <c r="A10482" s="16"/>
    </row>
    <row r="10483" spans="1:1">
      <c r="A10483" s="16"/>
    </row>
    <row r="10484" spans="1:1">
      <c r="A10484" s="16"/>
    </row>
    <row r="10485" spans="1:1">
      <c r="A10485" s="16"/>
    </row>
    <row r="10486" spans="1:1">
      <c r="A10486" s="16"/>
    </row>
    <row r="10487" spans="1:1">
      <c r="A10487" s="16"/>
    </row>
    <row r="10488" spans="1:1">
      <c r="A10488" s="16"/>
    </row>
    <row r="10489" spans="1:1">
      <c r="A10489" s="16"/>
    </row>
    <row r="10490" spans="1:1">
      <c r="A10490" s="16"/>
    </row>
    <row r="10491" spans="1:1">
      <c r="A10491" s="16"/>
    </row>
    <row r="10492" spans="1:1">
      <c r="A10492" s="16"/>
    </row>
    <row r="10493" spans="1:1">
      <c r="A10493" s="16"/>
    </row>
    <row r="10494" spans="1:1">
      <c r="A10494" s="16"/>
    </row>
    <row r="10495" spans="1:1">
      <c r="A10495" s="16"/>
    </row>
    <row r="10496" spans="1:1">
      <c r="A10496" s="16"/>
    </row>
    <row r="10497" spans="1:1">
      <c r="A10497" s="16"/>
    </row>
    <row r="10498" spans="1:1">
      <c r="A10498" s="16"/>
    </row>
    <row r="10499" spans="1:1">
      <c r="A10499" s="16"/>
    </row>
    <row r="10500" spans="1:1">
      <c r="A10500" s="16"/>
    </row>
    <row r="10501" spans="1:1">
      <c r="A10501" s="16"/>
    </row>
    <row r="10502" spans="1:1">
      <c r="A10502" s="16"/>
    </row>
    <row r="10503" spans="1:1">
      <c r="A10503" s="16"/>
    </row>
    <row r="10504" spans="1:1">
      <c r="A10504" s="16"/>
    </row>
    <row r="10505" spans="1:1">
      <c r="A10505" s="16"/>
    </row>
    <row r="10506" spans="1:1">
      <c r="A10506" s="16"/>
    </row>
    <row r="10507" spans="1:1">
      <c r="A10507" s="16"/>
    </row>
    <row r="10508" spans="1:1">
      <c r="A10508" s="16"/>
    </row>
    <row r="10509" spans="1:1">
      <c r="A10509" s="16"/>
    </row>
    <row r="10510" spans="1:1">
      <c r="A10510" s="16"/>
    </row>
    <row r="10511" spans="1:1">
      <c r="A10511" s="16"/>
    </row>
    <row r="10512" spans="1:1">
      <c r="A10512" s="16"/>
    </row>
    <row r="10513" spans="1:1">
      <c r="A10513" s="16"/>
    </row>
    <row r="10514" spans="1:1">
      <c r="A10514" s="16"/>
    </row>
    <row r="10515" spans="1:1">
      <c r="A10515" s="16"/>
    </row>
    <row r="10516" spans="1:1">
      <c r="A10516" s="16"/>
    </row>
    <row r="10517" spans="1:1">
      <c r="A10517" s="16"/>
    </row>
    <row r="10518" spans="1:1">
      <c r="A10518" s="16"/>
    </row>
    <row r="10519" spans="1:1">
      <c r="A10519" s="16"/>
    </row>
    <row r="10520" spans="1:1">
      <c r="A10520" s="16"/>
    </row>
    <row r="10521" spans="1:1">
      <c r="A10521" s="16"/>
    </row>
    <row r="10522" spans="1:1">
      <c r="A10522" s="16"/>
    </row>
    <row r="10523" spans="1:1">
      <c r="A10523" s="16"/>
    </row>
    <row r="10524" spans="1:1">
      <c r="A10524" s="16"/>
    </row>
    <row r="10525" spans="1:1">
      <c r="A10525" s="16"/>
    </row>
    <row r="10526" spans="1:1">
      <c r="A10526" s="16"/>
    </row>
    <row r="10527" spans="1:1">
      <c r="A10527" s="16"/>
    </row>
    <row r="10528" spans="1:1">
      <c r="A10528" s="16"/>
    </row>
    <row r="10529" spans="1:1">
      <c r="A10529" s="16"/>
    </row>
    <row r="10530" spans="1:1">
      <c r="A10530" s="16"/>
    </row>
    <row r="10531" spans="1:1">
      <c r="A10531" s="16"/>
    </row>
    <row r="10532" spans="1:1">
      <c r="A10532" s="16"/>
    </row>
    <row r="10533" spans="1:1">
      <c r="A10533" s="16"/>
    </row>
    <row r="10534" spans="1:1">
      <c r="A10534" s="16"/>
    </row>
    <row r="10535" spans="1:1">
      <c r="A10535" s="16"/>
    </row>
    <row r="10536" spans="1:1">
      <c r="A10536" s="16"/>
    </row>
    <row r="10537" spans="1:1">
      <c r="A10537" s="16"/>
    </row>
    <row r="10538" spans="1:1">
      <c r="A10538" s="16"/>
    </row>
    <row r="10539" spans="1:1">
      <c r="A10539" s="16"/>
    </row>
    <row r="10540" spans="1:1">
      <c r="A10540" s="16"/>
    </row>
    <row r="10541" spans="1:1">
      <c r="A10541" s="16"/>
    </row>
    <row r="10542" spans="1:1">
      <c r="A10542" s="16"/>
    </row>
    <row r="10543" spans="1:1">
      <c r="A10543" s="16"/>
    </row>
    <row r="10544" spans="1:1">
      <c r="A10544" s="16"/>
    </row>
    <row r="10545" spans="1:1">
      <c r="A10545" s="16"/>
    </row>
    <row r="10546" spans="1:1">
      <c r="A10546" s="16"/>
    </row>
    <row r="10547" spans="1:1">
      <c r="A10547" s="16"/>
    </row>
    <row r="10548" spans="1:1">
      <c r="A10548" s="16"/>
    </row>
    <row r="10549" spans="1:1">
      <c r="A10549" s="16"/>
    </row>
    <row r="10550" spans="1:1">
      <c r="A10550" s="16"/>
    </row>
    <row r="10551" spans="1:1">
      <c r="A10551" s="16"/>
    </row>
    <row r="10552" spans="1:1">
      <c r="A10552" s="16"/>
    </row>
    <row r="10553" spans="1:1">
      <c r="A10553" s="16"/>
    </row>
    <row r="10554" spans="1:1">
      <c r="A10554" s="16"/>
    </row>
    <row r="10555" spans="1:1">
      <c r="A10555" s="16"/>
    </row>
    <row r="10556" spans="1:1">
      <c r="A10556" s="16"/>
    </row>
    <row r="10557" spans="1:1">
      <c r="A10557" s="16"/>
    </row>
    <row r="10558" spans="1:1">
      <c r="A10558" s="16"/>
    </row>
    <row r="10559" spans="1:1">
      <c r="A10559" s="16"/>
    </row>
    <row r="10560" spans="1:1">
      <c r="A10560" s="16"/>
    </row>
    <row r="10561" spans="1:1">
      <c r="A10561" s="16"/>
    </row>
    <row r="10562" spans="1:1">
      <c r="A10562" s="16"/>
    </row>
    <row r="10563" spans="1:1">
      <c r="A10563" s="16"/>
    </row>
    <row r="10564" spans="1:1">
      <c r="A10564" s="16"/>
    </row>
    <row r="10565" spans="1:1">
      <c r="A10565" s="16"/>
    </row>
    <row r="10566" spans="1:1">
      <c r="A10566" s="16"/>
    </row>
    <row r="10567" spans="1:1">
      <c r="A10567" s="16"/>
    </row>
    <row r="10568" spans="1:1">
      <c r="A10568" s="16"/>
    </row>
    <row r="10569" spans="1:1">
      <c r="A10569" s="16"/>
    </row>
    <row r="10570" spans="1:1">
      <c r="A10570" s="16"/>
    </row>
    <row r="10571" spans="1:1">
      <c r="A10571" s="16"/>
    </row>
    <row r="10572" spans="1:1">
      <c r="A10572" s="16"/>
    </row>
    <row r="10573" spans="1:1">
      <c r="A10573" s="16"/>
    </row>
    <row r="10574" spans="1:1">
      <c r="A10574" s="16"/>
    </row>
    <row r="10575" spans="1:1">
      <c r="A10575" s="16"/>
    </row>
    <row r="10576" spans="1:1">
      <c r="A10576" s="16"/>
    </row>
    <row r="10577" spans="1:1">
      <c r="A10577" s="16"/>
    </row>
    <row r="10578" spans="1:1">
      <c r="A10578" s="16"/>
    </row>
    <row r="10579" spans="1:1">
      <c r="A10579" s="16"/>
    </row>
    <row r="10580" spans="1:1">
      <c r="A10580" s="16"/>
    </row>
    <row r="10581" spans="1:1">
      <c r="A10581" s="16"/>
    </row>
    <row r="10582" spans="1:1">
      <c r="A10582" s="16"/>
    </row>
    <row r="10583" spans="1:1">
      <c r="A10583" s="16"/>
    </row>
    <row r="10584" spans="1:1">
      <c r="A10584" s="16"/>
    </row>
    <row r="10585" spans="1:1">
      <c r="A10585" s="16"/>
    </row>
    <row r="10586" spans="1:1">
      <c r="A10586" s="16"/>
    </row>
    <row r="10587" spans="1:1">
      <c r="A10587" s="16"/>
    </row>
    <row r="10588" spans="1:1">
      <c r="A10588" s="16"/>
    </row>
    <row r="10589" spans="1:1">
      <c r="A10589" s="16"/>
    </row>
    <row r="10590" spans="1:1">
      <c r="A10590" s="16"/>
    </row>
    <row r="10591" spans="1:1">
      <c r="A10591" s="16"/>
    </row>
    <row r="10592" spans="1:1">
      <c r="A10592" s="16"/>
    </row>
    <row r="10593" spans="1:1">
      <c r="A10593" s="16"/>
    </row>
    <row r="10594" spans="1:1">
      <c r="A10594" s="16"/>
    </row>
    <row r="10595" spans="1:1">
      <c r="A10595" s="16"/>
    </row>
    <row r="10596" spans="1:1">
      <c r="A10596" s="16"/>
    </row>
    <row r="10597" spans="1:1">
      <c r="A10597" s="16"/>
    </row>
    <row r="10598" spans="1:1">
      <c r="A10598" s="16"/>
    </row>
    <row r="10599" spans="1:1">
      <c r="A10599" s="16"/>
    </row>
    <row r="10600" spans="1:1">
      <c r="A10600" s="16"/>
    </row>
    <row r="10601" spans="1:1">
      <c r="A10601" s="16"/>
    </row>
    <row r="10602" spans="1:1">
      <c r="A10602" s="16"/>
    </row>
    <row r="10603" spans="1:1">
      <c r="A10603" s="16"/>
    </row>
    <row r="10604" spans="1:1">
      <c r="A10604" s="16"/>
    </row>
    <row r="10605" spans="1:1">
      <c r="A10605" s="16"/>
    </row>
    <row r="10606" spans="1:1">
      <c r="A10606" s="16"/>
    </row>
    <row r="10607" spans="1:1">
      <c r="A10607" s="16"/>
    </row>
    <row r="10608" spans="1:1">
      <c r="A10608" s="16"/>
    </row>
    <row r="10609" spans="1:1">
      <c r="A10609" s="16"/>
    </row>
    <row r="10610" spans="1:1">
      <c r="A10610" s="16"/>
    </row>
    <row r="10611" spans="1:1">
      <c r="A10611" s="16"/>
    </row>
    <row r="10612" spans="1:1">
      <c r="A10612" s="16"/>
    </row>
    <row r="10613" spans="1:1">
      <c r="A10613" s="16"/>
    </row>
    <row r="10614" spans="1:1">
      <c r="A10614" s="16"/>
    </row>
    <row r="10615" spans="1:1">
      <c r="A10615" s="16"/>
    </row>
    <row r="10616" spans="1:1">
      <c r="A10616" s="16"/>
    </row>
    <row r="10617" spans="1:1">
      <c r="A10617" s="16"/>
    </row>
    <row r="10618" spans="1:1">
      <c r="A10618" s="16"/>
    </row>
    <row r="10619" spans="1:1">
      <c r="A10619" s="16"/>
    </row>
    <row r="10620" spans="1:1">
      <c r="A10620" s="16"/>
    </row>
    <row r="10621" spans="1:1">
      <c r="A10621" s="16"/>
    </row>
    <row r="10622" spans="1:1">
      <c r="A10622" s="16"/>
    </row>
    <row r="10623" spans="1:1">
      <c r="A10623" s="16"/>
    </row>
    <row r="10624" spans="1:1">
      <c r="A10624" s="16"/>
    </row>
    <row r="10625" spans="1:1">
      <c r="A10625" s="16"/>
    </row>
    <row r="10626" spans="1:1">
      <c r="A10626" s="16"/>
    </row>
    <row r="10627" spans="1:1">
      <c r="A10627" s="16"/>
    </row>
    <row r="10628" spans="1:1">
      <c r="A10628" s="16"/>
    </row>
    <row r="10629" spans="1:1">
      <c r="A10629" s="16"/>
    </row>
    <row r="10630" spans="1:1">
      <c r="A10630" s="16"/>
    </row>
    <row r="10631" spans="1:1">
      <c r="A10631" s="16"/>
    </row>
    <row r="10632" spans="1:1">
      <c r="A10632" s="16"/>
    </row>
    <row r="10633" spans="1:1">
      <c r="A10633" s="16"/>
    </row>
    <row r="10634" spans="1:1">
      <c r="A10634" s="16"/>
    </row>
    <row r="10635" spans="1:1">
      <c r="A10635" s="16"/>
    </row>
    <row r="10636" spans="1:1">
      <c r="A10636" s="16"/>
    </row>
    <row r="10637" spans="1:1">
      <c r="A10637" s="16"/>
    </row>
    <row r="10638" spans="1:1">
      <c r="A10638" s="16"/>
    </row>
    <row r="10639" spans="1:1">
      <c r="A10639" s="16"/>
    </row>
    <row r="10640" spans="1:1">
      <c r="A10640" s="16"/>
    </row>
    <row r="10641" spans="1:1">
      <c r="A10641" s="16"/>
    </row>
    <row r="10642" spans="1:1">
      <c r="A10642" s="16"/>
    </row>
    <row r="10643" spans="1:1">
      <c r="A10643" s="16"/>
    </row>
    <row r="10644" spans="1:1">
      <c r="A10644" s="16"/>
    </row>
    <row r="10645" spans="1:1">
      <c r="A10645" s="16"/>
    </row>
    <row r="10646" spans="1:1">
      <c r="A10646" s="16"/>
    </row>
    <row r="10647" spans="1:1">
      <c r="A10647" s="16"/>
    </row>
    <row r="10648" spans="1:1">
      <c r="A10648" s="16"/>
    </row>
    <row r="10649" spans="1:1">
      <c r="A10649" s="16"/>
    </row>
    <row r="10650" spans="1:1">
      <c r="A10650" s="16"/>
    </row>
    <row r="10651" spans="1:1">
      <c r="A10651" s="16"/>
    </row>
    <row r="10652" spans="1:1">
      <c r="A10652" s="16"/>
    </row>
    <row r="10653" spans="1:1">
      <c r="A10653" s="16"/>
    </row>
    <row r="10654" spans="1:1">
      <c r="A10654" s="16"/>
    </row>
    <row r="10655" spans="1:1">
      <c r="A10655" s="16"/>
    </row>
    <row r="10656" spans="1:1">
      <c r="A10656" s="16"/>
    </row>
    <row r="10657" spans="1:1">
      <c r="A10657" s="16"/>
    </row>
    <row r="10658" spans="1:1">
      <c r="A10658" s="16"/>
    </row>
    <row r="10659" spans="1:1">
      <c r="A10659" s="16"/>
    </row>
    <row r="10660" spans="1:1">
      <c r="A10660" s="16"/>
    </row>
    <row r="10661" spans="1:1">
      <c r="A10661" s="16"/>
    </row>
    <row r="10662" spans="1:1">
      <c r="A10662" s="16"/>
    </row>
    <row r="10663" spans="1:1">
      <c r="A10663" s="16"/>
    </row>
    <row r="10664" spans="1:1">
      <c r="A10664" s="16"/>
    </row>
    <row r="10665" spans="1:1">
      <c r="A10665" s="16"/>
    </row>
    <row r="10666" spans="1:1">
      <c r="A10666" s="16"/>
    </row>
    <row r="10667" spans="1:1">
      <c r="A10667" s="16"/>
    </row>
    <row r="10668" spans="1:1">
      <c r="A10668" s="16"/>
    </row>
    <row r="10669" spans="1:1">
      <c r="A10669" s="16"/>
    </row>
    <row r="10670" spans="1:1">
      <c r="A10670" s="16"/>
    </row>
    <row r="10671" spans="1:1">
      <c r="A10671" s="16"/>
    </row>
    <row r="10672" spans="1:1">
      <c r="A10672" s="16"/>
    </row>
    <row r="10673" spans="1:1">
      <c r="A10673" s="16"/>
    </row>
    <row r="10674" spans="1:1">
      <c r="A10674" s="16"/>
    </row>
    <row r="10675" spans="1:1">
      <c r="A10675" s="16"/>
    </row>
    <row r="10676" spans="1:1">
      <c r="A10676" s="16"/>
    </row>
    <row r="10677" spans="1:1">
      <c r="A10677" s="16"/>
    </row>
    <row r="10678" spans="1:1">
      <c r="A10678" s="16"/>
    </row>
    <row r="10679" spans="1:1">
      <c r="A10679" s="16"/>
    </row>
    <row r="10680" spans="1:1">
      <c r="A10680" s="16"/>
    </row>
    <row r="10681" spans="1:1">
      <c r="A10681" s="16"/>
    </row>
    <row r="10682" spans="1:1">
      <c r="A10682" s="16"/>
    </row>
    <row r="10683" spans="1:1">
      <c r="A10683" s="16"/>
    </row>
    <row r="10684" spans="1:1">
      <c r="A10684" s="16"/>
    </row>
    <row r="10685" spans="1:1">
      <c r="A10685" s="16"/>
    </row>
    <row r="10686" spans="1:1">
      <c r="A10686" s="16"/>
    </row>
    <row r="10687" spans="1:1">
      <c r="A10687" s="16"/>
    </row>
    <row r="10688" spans="1:1">
      <c r="A10688" s="16"/>
    </row>
    <row r="10689" spans="1:1">
      <c r="A10689" s="16"/>
    </row>
    <row r="10690" spans="1:1">
      <c r="A10690" s="16"/>
    </row>
    <row r="10691" spans="1:1">
      <c r="A10691" s="16"/>
    </row>
    <row r="10692" spans="1:1">
      <c r="A10692" s="16"/>
    </row>
    <row r="10693" spans="1:1">
      <c r="A10693" s="16"/>
    </row>
    <row r="10694" spans="1:1">
      <c r="A10694" s="16"/>
    </row>
    <row r="10695" spans="1:1">
      <c r="A10695" s="16"/>
    </row>
    <row r="10696" spans="1:1">
      <c r="A10696" s="16"/>
    </row>
    <row r="10697" spans="1:1">
      <c r="A10697" s="16"/>
    </row>
    <row r="10698" spans="1:1">
      <c r="A10698" s="16"/>
    </row>
    <row r="10699" spans="1:1">
      <c r="A10699" s="16"/>
    </row>
    <row r="10700" spans="1:1">
      <c r="A10700" s="16"/>
    </row>
    <row r="10701" spans="1:1">
      <c r="A10701" s="16"/>
    </row>
    <row r="10702" spans="1:1">
      <c r="A10702" s="16"/>
    </row>
    <row r="10703" spans="1:1">
      <c r="A10703" s="16"/>
    </row>
    <row r="10704" spans="1:1">
      <c r="A10704" s="16"/>
    </row>
    <row r="10705" spans="1:1">
      <c r="A10705" s="16"/>
    </row>
    <row r="10706" spans="1:1">
      <c r="A10706" s="16"/>
    </row>
    <row r="10707" spans="1:1">
      <c r="A10707" s="16"/>
    </row>
    <row r="10708" spans="1:1">
      <c r="A10708" s="16"/>
    </row>
    <row r="10709" spans="1:1">
      <c r="A10709" s="16"/>
    </row>
    <row r="10710" spans="1:1">
      <c r="A10710" s="16"/>
    </row>
    <row r="10711" spans="1:1">
      <c r="A10711" s="16"/>
    </row>
    <row r="10712" spans="1:1">
      <c r="A10712" s="16"/>
    </row>
    <row r="10713" spans="1:1">
      <c r="A10713" s="16"/>
    </row>
    <row r="10714" spans="1:1">
      <c r="A10714" s="16"/>
    </row>
    <row r="10715" spans="1:1">
      <c r="A10715" s="16"/>
    </row>
    <row r="10716" spans="1:1">
      <c r="A10716" s="16"/>
    </row>
    <row r="10717" spans="1:1">
      <c r="A10717" s="16"/>
    </row>
    <row r="10718" spans="1:1">
      <c r="A10718" s="16"/>
    </row>
    <row r="10719" spans="1:1">
      <c r="A10719" s="16"/>
    </row>
    <row r="10720" spans="1:1">
      <c r="A10720" s="16"/>
    </row>
    <row r="10721" spans="1:1">
      <c r="A10721" s="16"/>
    </row>
    <row r="10722" spans="1:1">
      <c r="A10722" s="16"/>
    </row>
    <row r="10723" spans="1:1">
      <c r="A10723" s="16"/>
    </row>
    <row r="10724" spans="1:1">
      <c r="A10724" s="16"/>
    </row>
    <row r="10725" spans="1:1">
      <c r="A10725" s="16"/>
    </row>
    <row r="10726" spans="1:1">
      <c r="A10726" s="16"/>
    </row>
    <row r="10727" spans="1:1">
      <c r="A10727" s="16"/>
    </row>
    <row r="10728" spans="1:1">
      <c r="A10728" s="16"/>
    </row>
    <row r="10729" spans="1:1">
      <c r="A10729" s="16"/>
    </row>
    <row r="10730" spans="1:1">
      <c r="A10730" s="16"/>
    </row>
    <row r="10731" spans="1:1">
      <c r="A10731" s="16"/>
    </row>
    <row r="10732" spans="1:1">
      <c r="A10732" s="16"/>
    </row>
    <row r="10733" spans="1:1">
      <c r="A10733" s="16"/>
    </row>
    <row r="10734" spans="1:1">
      <c r="A10734" s="16"/>
    </row>
    <row r="10735" spans="1:1">
      <c r="A10735" s="16"/>
    </row>
    <row r="10736" spans="1:1">
      <c r="A10736" s="16"/>
    </row>
    <row r="10737" spans="1:1">
      <c r="A10737" s="16"/>
    </row>
    <row r="10738" spans="1:1">
      <c r="A10738" s="16"/>
    </row>
    <row r="10739" spans="1:1">
      <c r="A10739" s="16"/>
    </row>
    <row r="10740" spans="1:1">
      <c r="A10740" s="16"/>
    </row>
    <row r="10741" spans="1:1">
      <c r="A10741" s="16"/>
    </row>
    <row r="10742" spans="1:1">
      <c r="A10742" s="16"/>
    </row>
    <row r="10743" spans="1:1">
      <c r="A10743" s="16"/>
    </row>
    <row r="10744" spans="1:1">
      <c r="A10744" s="16"/>
    </row>
    <row r="10745" spans="1:1">
      <c r="A10745" s="16"/>
    </row>
    <row r="10746" spans="1:1">
      <c r="A10746" s="16"/>
    </row>
    <row r="10747" spans="1:1">
      <c r="A10747" s="16"/>
    </row>
    <row r="10748" spans="1:1">
      <c r="A10748" s="16"/>
    </row>
    <row r="10749" spans="1:1">
      <c r="A10749" s="16"/>
    </row>
    <row r="10750" spans="1:1">
      <c r="A10750" s="16"/>
    </row>
    <row r="10751" spans="1:1">
      <c r="A10751" s="16"/>
    </row>
    <row r="10752" spans="1:1">
      <c r="A10752" s="16"/>
    </row>
    <row r="10753" spans="1:1">
      <c r="A10753" s="16"/>
    </row>
    <row r="10754" spans="1:1">
      <c r="A10754" s="16"/>
    </row>
    <row r="10755" spans="1:1">
      <c r="A10755" s="16"/>
    </row>
    <row r="10756" spans="1:1">
      <c r="A10756" s="16"/>
    </row>
    <row r="10757" spans="1:1">
      <c r="A10757" s="16"/>
    </row>
    <row r="10758" spans="1:1">
      <c r="A10758" s="16"/>
    </row>
    <row r="10759" spans="1:1">
      <c r="A10759" s="16"/>
    </row>
    <row r="10760" spans="1:1">
      <c r="A10760" s="16"/>
    </row>
    <row r="10761" spans="1:1">
      <c r="A10761" s="16"/>
    </row>
    <row r="10762" spans="1:1">
      <c r="A10762" s="16"/>
    </row>
    <row r="10763" spans="1:1">
      <c r="A10763" s="16"/>
    </row>
    <row r="10764" spans="1:1">
      <c r="A10764" s="16"/>
    </row>
    <row r="10765" spans="1:1">
      <c r="A10765" s="16"/>
    </row>
    <row r="10766" spans="1:1">
      <c r="A10766" s="16"/>
    </row>
    <row r="10767" spans="1:1">
      <c r="A10767" s="16"/>
    </row>
    <row r="10768" spans="1:1">
      <c r="A10768" s="16"/>
    </row>
    <row r="10769" spans="1:1">
      <c r="A10769" s="16"/>
    </row>
    <row r="10770" spans="1:1">
      <c r="A10770" s="16"/>
    </row>
    <row r="10771" spans="1:1">
      <c r="A10771" s="16"/>
    </row>
    <row r="10772" spans="1:1">
      <c r="A10772" s="16"/>
    </row>
    <row r="10773" spans="1:1">
      <c r="A10773" s="16"/>
    </row>
    <row r="10774" spans="1:1">
      <c r="A10774" s="16"/>
    </row>
    <row r="10775" spans="1:1">
      <c r="A10775" s="16"/>
    </row>
    <row r="10776" spans="1:1">
      <c r="A10776" s="16"/>
    </row>
    <row r="10777" spans="1:1">
      <c r="A10777" s="16"/>
    </row>
    <row r="10778" spans="1:1">
      <c r="A10778" s="16"/>
    </row>
    <row r="10779" spans="1:1">
      <c r="A10779" s="16"/>
    </row>
    <row r="10780" spans="1:1">
      <c r="A10780" s="16"/>
    </row>
    <row r="10781" spans="1:1">
      <c r="A10781" s="16"/>
    </row>
    <row r="10782" spans="1:1">
      <c r="A10782" s="16"/>
    </row>
    <row r="10783" spans="1:1">
      <c r="A10783" s="16"/>
    </row>
    <row r="10784" spans="1:1">
      <c r="A10784" s="16"/>
    </row>
    <row r="10785" spans="1:1">
      <c r="A10785" s="16"/>
    </row>
    <row r="10786" spans="1:1">
      <c r="A10786" s="16"/>
    </row>
    <row r="10787" spans="1:1">
      <c r="A10787" s="16"/>
    </row>
    <row r="10788" spans="1:1">
      <c r="A10788" s="16"/>
    </row>
    <row r="10789" spans="1:1">
      <c r="A10789" s="16"/>
    </row>
    <row r="10790" spans="1:1">
      <c r="A10790" s="16"/>
    </row>
    <row r="10791" spans="1:1">
      <c r="A10791" s="16"/>
    </row>
    <row r="10792" spans="1:1">
      <c r="A10792" s="16"/>
    </row>
    <row r="10793" spans="1:1">
      <c r="A10793" s="16"/>
    </row>
    <row r="10794" spans="1:1">
      <c r="A10794" s="16"/>
    </row>
    <row r="10795" spans="1:1">
      <c r="A10795" s="16"/>
    </row>
    <row r="10796" spans="1:1">
      <c r="A10796" s="16"/>
    </row>
    <row r="10797" spans="1:1">
      <c r="A10797" s="16"/>
    </row>
    <row r="10798" spans="1:1">
      <c r="A10798" s="16"/>
    </row>
    <row r="10799" spans="1:1">
      <c r="A10799" s="16"/>
    </row>
    <row r="10800" spans="1:1">
      <c r="A10800" s="16"/>
    </row>
    <row r="10801" spans="1:1">
      <c r="A10801" s="16"/>
    </row>
    <row r="10802" spans="1:1">
      <c r="A10802" s="16"/>
    </row>
    <row r="10803" spans="1:1">
      <c r="A10803" s="16"/>
    </row>
    <row r="10804" spans="1:1">
      <c r="A10804" s="16"/>
    </row>
    <row r="10805" spans="1:1">
      <c r="A10805" s="16"/>
    </row>
    <row r="10806" spans="1:1">
      <c r="A10806" s="16"/>
    </row>
    <row r="10807" spans="1:1">
      <c r="A10807" s="16"/>
    </row>
    <row r="10808" spans="1:1">
      <c r="A10808" s="16"/>
    </row>
    <row r="10809" spans="1:1">
      <c r="A10809" s="16"/>
    </row>
    <row r="10810" spans="1:1">
      <c r="A10810" s="16"/>
    </row>
    <row r="10811" spans="1:1">
      <c r="A10811" s="16"/>
    </row>
    <row r="10812" spans="1:1">
      <c r="A10812" s="16"/>
    </row>
    <row r="10813" spans="1:1">
      <c r="A10813" s="16"/>
    </row>
    <row r="10814" spans="1:1">
      <c r="A10814" s="16"/>
    </row>
    <row r="10815" spans="1:1">
      <c r="A10815" s="16"/>
    </row>
    <row r="10816" spans="1:1">
      <c r="A10816" s="16"/>
    </row>
    <row r="10817" spans="1:1">
      <c r="A10817" s="16"/>
    </row>
    <row r="10818" spans="1:1">
      <c r="A10818" s="16"/>
    </row>
    <row r="10819" spans="1:1">
      <c r="A10819" s="16"/>
    </row>
    <row r="10820" spans="1:1">
      <c r="A10820" s="16"/>
    </row>
    <row r="10821" spans="1:1">
      <c r="A10821" s="16"/>
    </row>
    <row r="10822" spans="1:1">
      <c r="A10822" s="16"/>
    </row>
    <row r="10823" spans="1:1">
      <c r="A10823" s="16"/>
    </row>
    <row r="10824" spans="1:1">
      <c r="A10824" s="16"/>
    </row>
    <row r="10825" spans="1:1">
      <c r="A10825" s="16"/>
    </row>
    <row r="10826" spans="1:1">
      <c r="A10826" s="16"/>
    </row>
    <row r="10827" spans="1:1">
      <c r="A10827" s="16"/>
    </row>
    <row r="10828" spans="1:1">
      <c r="A10828" s="16"/>
    </row>
    <row r="10829" spans="1:1">
      <c r="A10829" s="16"/>
    </row>
    <row r="10830" spans="1:1">
      <c r="A10830" s="16"/>
    </row>
    <row r="10831" spans="1:1">
      <c r="A10831" s="16"/>
    </row>
    <row r="10832" spans="1:1">
      <c r="A10832" s="16"/>
    </row>
    <row r="10833" spans="1:1">
      <c r="A10833" s="16"/>
    </row>
    <row r="10834" spans="1:1">
      <c r="A10834" s="16"/>
    </row>
    <row r="10835" spans="1:1">
      <c r="A10835" s="16"/>
    </row>
    <row r="10836" spans="1:1">
      <c r="A10836" s="16"/>
    </row>
    <row r="10837" spans="1:1">
      <c r="A10837" s="16"/>
    </row>
    <row r="10838" spans="1:1">
      <c r="A10838" s="16"/>
    </row>
    <row r="10839" spans="1:1">
      <c r="A10839" s="16"/>
    </row>
    <row r="10840" spans="1:1">
      <c r="A10840" s="16"/>
    </row>
    <row r="10841" spans="1:1">
      <c r="A10841" s="16"/>
    </row>
    <row r="10842" spans="1:1">
      <c r="A10842" s="16"/>
    </row>
    <row r="10843" spans="1:1">
      <c r="A10843" s="16"/>
    </row>
    <row r="10844" spans="1:1">
      <c r="A10844" s="16"/>
    </row>
    <row r="10845" spans="1:1">
      <c r="A10845" s="16"/>
    </row>
    <row r="10846" spans="1:1">
      <c r="A10846" s="16"/>
    </row>
    <row r="10847" spans="1:1">
      <c r="A10847" s="16"/>
    </row>
    <row r="10848" spans="1:1">
      <c r="A10848" s="16"/>
    </row>
    <row r="10849" spans="1:1">
      <c r="A10849" s="16"/>
    </row>
    <row r="10850" spans="1:1">
      <c r="A10850" s="16"/>
    </row>
    <row r="10851" spans="1:1">
      <c r="A10851" s="16"/>
    </row>
    <row r="10852" spans="1:1">
      <c r="A10852" s="16"/>
    </row>
    <row r="10853" spans="1:1">
      <c r="A10853" s="16"/>
    </row>
    <row r="10854" spans="1:1">
      <c r="A10854" s="16"/>
    </row>
    <row r="10855" spans="1:1">
      <c r="A10855" s="16"/>
    </row>
    <row r="10856" spans="1:1">
      <c r="A10856" s="16"/>
    </row>
    <row r="10857" spans="1:1">
      <c r="A10857" s="16"/>
    </row>
    <row r="10858" spans="1:1">
      <c r="A10858" s="16"/>
    </row>
    <row r="10859" spans="1:1">
      <c r="A10859" s="16"/>
    </row>
    <row r="10860" spans="1:1">
      <c r="A10860" s="16"/>
    </row>
    <row r="10861" spans="1:1">
      <c r="A10861" s="16"/>
    </row>
    <row r="10862" spans="1:1">
      <c r="A10862" s="16"/>
    </row>
    <row r="10863" spans="1:1">
      <c r="A10863" s="16"/>
    </row>
    <row r="10864" spans="1:1">
      <c r="A10864" s="16"/>
    </row>
    <row r="10865" spans="1:1">
      <c r="A10865" s="16"/>
    </row>
    <row r="10866" spans="1:1">
      <c r="A10866" s="16"/>
    </row>
    <row r="10867" spans="1:1">
      <c r="A10867" s="16"/>
    </row>
    <row r="10868" spans="1:1">
      <c r="A10868" s="16"/>
    </row>
    <row r="10869" spans="1:1">
      <c r="A10869" s="16"/>
    </row>
    <row r="10870" spans="1:1">
      <c r="A10870" s="16"/>
    </row>
    <row r="10871" spans="1:1">
      <c r="A10871" s="16"/>
    </row>
    <row r="10872" spans="1:1">
      <c r="A10872" s="16"/>
    </row>
    <row r="10873" spans="1:1">
      <c r="A10873" s="16"/>
    </row>
    <row r="10874" spans="1:1">
      <c r="A10874" s="16"/>
    </row>
    <row r="10875" spans="1:1">
      <c r="A10875" s="16"/>
    </row>
    <row r="10876" spans="1:1">
      <c r="A10876" s="16"/>
    </row>
    <row r="10877" spans="1:1">
      <c r="A10877" s="16"/>
    </row>
    <row r="10878" spans="1:1">
      <c r="A10878" s="16"/>
    </row>
    <row r="10879" spans="1:1">
      <c r="A10879" s="16"/>
    </row>
    <row r="10880" spans="1:1">
      <c r="A10880" s="16"/>
    </row>
    <row r="10881" spans="1:1">
      <c r="A10881" s="16"/>
    </row>
    <row r="10882" spans="1:1">
      <c r="A10882" s="16"/>
    </row>
    <row r="10883" spans="1:1">
      <c r="A10883" s="16"/>
    </row>
    <row r="10884" spans="1:1">
      <c r="A10884" s="16"/>
    </row>
    <row r="10885" spans="1:1">
      <c r="A10885" s="16"/>
    </row>
    <row r="10886" spans="1:1">
      <c r="A10886" s="16"/>
    </row>
    <row r="10887" spans="1:1">
      <c r="A10887" s="16"/>
    </row>
    <row r="10888" spans="1:1">
      <c r="A10888" s="16"/>
    </row>
    <row r="10889" spans="1:1">
      <c r="A10889" s="16"/>
    </row>
    <row r="10890" spans="1:1">
      <c r="A10890" s="16"/>
    </row>
    <row r="10891" spans="1:1">
      <c r="A10891" s="16"/>
    </row>
    <row r="10892" spans="1:1">
      <c r="A10892" s="16"/>
    </row>
    <row r="10893" spans="1:1">
      <c r="A10893" s="16"/>
    </row>
    <row r="10894" spans="1:1">
      <c r="A10894" s="16"/>
    </row>
    <row r="10895" spans="1:1">
      <c r="A10895" s="16"/>
    </row>
    <row r="10896" spans="1:1">
      <c r="A10896" s="16"/>
    </row>
    <row r="10897" spans="1:1">
      <c r="A10897" s="16"/>
    </row>
    <row r="10898" spans="1:1">
      <c r="A10898" s="16"/>
    </row>
    <row r="10899" spans="1:1">
      <c r="A10899" s="16"/>
    </row>
    <row r="10900" spans="1:1">
      <c r="A10900" s="16"/>
    </row>
    <row r="10901" spans="1:1">
      <c r="A10901" s="16"/>
    </row>
    <row r="10902" spans="1:1">
      <c r="A10902" s="16"/>
    </row>
    <row r="10903" spans="1:1">
      <c r="A10903" s="16"/>
    </row>
    <row r="10904" spans="1:1">
      <c r="A10904" s="16"/>
    </row>
    <row r="10905" spans="1:1">
      <c r="A10905" s="16"/>
    </row>
    <row r="10906" spans="1:1">
      <c r="A10906" s="16"/>
    </row>
    <row r="10907" spans="1:1">
      <c r="A10907" s="16"/>
    </row>
    <row r="10908" spans="1:1">
      <c r="A10908" s="16"/>
    </row>
    <row r="10909" spans="1:1">
      <c r="A10909" s="16"/>
    </row>
    <row r="10910" spans="1:1">
      <c r="A10910" s="16"/>
    </row>
    <row r="10911" spans="1:1">
      <c r="A10911" s="16"/>
    </row>
    <row r="10912" spans="1:1">
      <c r="A10912" s="16"/>
    </row>
    <row r="10913" spans="1:1">
      <c r="A10913" s="16"/>
    </row>
    <row r="10914" spans="1:1">
      <c r="A10914" s="16"/>
    </row>
    <row r="10915" spans="1:1">
      <c r="A10915" s="16"/>
    </row>
    <row r="10916" spans="1:1">
      <c r="A10916" s="16"/>
    </row>
    <row r="10917" spans="1:1">
      <c r="A10917" s="16"/>
    </row>
    <row r="10918" spans="1:1">
      <c r="A10918" s="16"/>
    </row>
    <row r="10919" spans="1:1">
      <c r="A10919" s="16"/>
    </row>
    <row r="10920" spans="1:1">
      <c r="A10920" s="16"/>
    </row>
    <row r="10921" spans="1:1">
      <c r="A10921" s="16"/>
    </row>
    <row r="10922" spans="1:1">
      <c r="A10922" s="16"/>
    </row>
    <row r="10923" spans="1:1">
      <c r="A10923" s="16"/>
    </row>
    <row r="10924" spans="1:1">
      <c r="A10924" s="16"/>
    </row>
    <row r="10925" spans="1:1">
      <c r="A10925" s="16"/>
    </row>
    <row r="10926" spans="1:1">
      <c r="A10926" s="16"/>
    </row>
    <row r="10927" spans="1:1">
      <c r="A10927" s="16"/>
    </row>
    <row r="10928" spans="1:1">
      <c r="A10928" s="16"/>
    </row>
    <row r="10929" spans="1:1">
      <c r="A10929" s="16"/>
    </row>
    <row r="10930" spans="1:1">
      <c r="A10930" s="16"/>
    </row>
    <row r="10931" spans="1:1">
      <c r="A10931" s="16"/>
    </row>
    <row r="10932" spans="1:1">
      <c r="A10932" s="16"/>
    </row>
    <row r="10933" spans="1:1">
      <c r="A10933" s="16"/>
    </row>
    <row r="10934" spans="1:1">
      <c r="A10934" s="16"/>
    </row>
    <row r="10935" spans="1:1">
      <c r="A10935" s="16"/>
    </row>
    <row r="10936" spans="1:1">
      <c r="A10936" s="16"/>
    </row>
    <row r="10937" spans="1:1">
      <c r="A10937" s="16"/>
    </row>
    <row r="10938" spans="1:1">
      <c r="A10938" s="16"/>
    </row>
    <row r="10939" spans="1:1">
      <c r="A10939" s="16"/>
    </row>
    <row r="10940" spans="1:1">
      <c r="A10940" s="16"/>
    </row>
    <row r="10941" spans="1:1">
      <c r="A10941" s="16"/>
    </row>
    <row r="10942" spans="1:1">
      <c r="A10942" s="16"/>
    </row>
    <row r="10943" spans="1:1">
      <c r="A10943" s="16"/>
    </row>
    <row r="10944" spans="1:1">
      <c r="A10944" s="16"/>
    </row>
    <row r="10945" spans="1:1">
      <c r="A10945" s="16"/>
    </row>
    <row r="10946" spans="1:1">
      <c r="A10946" s="16"/>
    </row>
    <row r="10947" spans="1:1">
      <c r="A10947" s="16"/>
    </row>
    <row r="10948" spans="1:1">
      <c r="A10948" s="16"/>
    </row>
    <row r="10949" spans="1:1">
      <c r="A10949" s="16"/>
    </row>
    <row r="10950" spans="1:1">
      <c r="A10950" s="16"/>
    </row>
    <row r="10951" spans="1:1">
      <c r="A10951" s="16"/>
    </row>
    <row r="10952" spans="1:1">
      <c r="A10952" s="16"/>
    </row>
    <row r="10953" spans="1:1">
      <c r="A10953" s="16"/>
    </row>
    <row r="10954" spans="1:1">
      <c r="A10954" s="16"/>
    </row>
    <row r="10955" spans="1:1">
      <c r="A10955" s="16"/>
    </row>
    <row r="10956" spans="1:1">
      <c r="A10956" s="16"/>
    </row>
    <row r="10957" spans="1:1">
      <c r="A10957" s="16"/>
    </row>
    <row r="10958" spans="1:1">
      <c r="A10958" s="16"/>
    </row>
    <row r="10959" spans="1:1">
      <c r="A10959" s="16"/>
    </row>
    <row r="10960" spans="1:1">
      <c r="A10960" s="16"/>
    </row>
    <row r="10961" spans="1:1">
      <c r="A10961" s="16"/>
    </row>
    <row r="10962" spans="1:1">
      <c r="A10962" s="16"/>
    </row>
    <row r="10963" spans="1:1">
      <c r="A10963" s="16"/>
    </row>
    <row r="10964" spans="1:1">
      <c r="A10964" s="16"/>
    </row>
    <row r="10965" spans="1:1">
      <c r="A10965" s="16"/>
    </row>
    <row r="10966" spans="1:1">
      <c r="A10966" s="16"/>
    </row>
    <row r="10967" spans="1:1">
      <c r="A10967" s="16"/>
    </row>
    <row r="10968" spans="1:1">
      <c r="A10968" s="16"/>
    </row>
    <row r="10969" spans="1:1">
      <c r="A10969" s="16"/>
    </row>
    <row r="10970" spans="1:1">
      <c r="A10970" s="16"/>
    </row>
    <row r="10971" spans="1:1">
      <c r="A10971" s="16"/>
    </row>
    <row r="10972" spans="1:1">
      <c r="A10972" s="16"/>
    </row>
    <row r="10973" spans="1:1">
      <c r="A10973" s="16"/>
    </row>
    <row r="10974" spans="1:1">
      <c r="A10974" s="16"/>
    </row>
    <row r="10975" spans="1:1">
      <c r="A10975" s="16"/>
    </row>
    <row r="10976" spans="1:1">
      <c r="A10976" s="16"/>
    </row>
    <row r="10977" spans="1:1">
      <c r="A10977" s="16"/>
    </row>
    <row r="10978" spans="1:1">
      <c r="A10978" s="16"/>
    </row>
    <row r="10979" spans="1:1">
      <c r="A10979" s="16"/>
    </row>
    <row r="10980" spans="1:1">
      <c r="A10980" s="16"/>
    </row>
    <row r="10981" spans="1:1">
      <c r="A10981" s="16"/>
    </row>
    <row r="10982" spans="1:1">
      <c r="A10982" s="16"/>
    </row>
    <row r="10983" spans="1:1">
      <c r="A10983" s="16"/>
    </row>
    <row r="10984" spans="1:1">
      <c r="A10984" s="16"/>
    </row>
    <row r="10985" spans="1:1">
      <c r="A10985" s="16"/>
    </row>
    <row r="10986" spans="1:1">
      <c r="A10986" s="16"/>
    </row>
    <row r="10987" spans="1:1">
      <c r="A10987" s="16"/>
    </row>
    <row r="10988" spans="1:1">
      <c r="A10988" s="16"/>
    </row>
    <row r="10989" spans="1:1">
      <c r="A10989" s="16"/>
    </row>
    <row r="10990" spans="1:1">
      <c r="A10990" s="16"/>
    </row>
    <row r="10991" spans="1:1">
      <c r="A10991" s="16"/>
    </row>
    <row r="10992" spans="1:1">
      <c r="A10992" s="16"/>
    </row>
    <row r="10993" spans="1:1">
      <c r="A10993" s="16"/>
    </row>
    <row r="10994" spans="1:1">
      <c r="A10994" s="16"/>
    </row>
    <row r="10995" spans="1:1">
      <c r="A10995" s="16"/>
    </row>
    <row r="10996" spans="1:1">
      <c r="A10996" s="16"/>
    </row>
    <row r="10997" spans="1:1">
      <c r="A10997" s="16"/>
    </row>
    <row r="10998" spans="1:1">
      <c r="A10998" s="16"/>
    </row>
    <row r="10999" spans="1:1">
      <c r="A10999" s="16"/>
    </row>
    <row r="11000" spans="1:1">
      <c r="A11000" s="16"/>
    </row>
    <row r="11001" spans="1:1">
      <c r="A11001" s="16"/>
    </row>
    <row r="11002" spans="1:1">
      <c r="A11002" s="16"/>
    </row>
    <row r="11003" spans="1:1">
      <c r="A11003" s="16"/>
    </row>
    <row r="11004" spans="1:1">
      <c r="A11004" s="16"/>
    </row>
    <row r="11005" spans="1:1">
      <c r="A11005" s="16"/>
    </row>
    <row r="11006" spans="1:1">
      <c r="A11006" s="16"/>
    </row>
    <row r="11007" spans="1:1">
      <c r="A11007" s="16"/>
    </row>
    <row r="11008" spans="1:1">
      <c r="A11008" s="16"/>
    </row>
    <row r="11009" spans="1:1">
      <c r="A11009" s="16"/>
    </row>
    <row r="11010" spans="1:1">
      <c r="A11010" s="16"/>
    </row>
    <row r="11011" spans="1:1">
      <c r="A11011" s="16"/>
    </row>
    <row r="11012" spans="1:1">
      <c r="A11012" s="16"/>
    </row>
    <row r="11013" spans="1:1">
      <c r="A11013" s="16"/>
    </row>
    <row r="11014" spans="1:1">
      <c r="A11014" s="16"/>
    </row>
    <row r="11015" spans="1:1">
      <c r="A11015" s="16"/>
    </row>
    <row r="11016" spans="1:1">
      <c r="A11016" s="16"/>
    </row>
    <row r="11017" spans="1:1">
      <c r="A11017" s="16"/>
    </row>
    <row r="11018" spans="1:1">
      <c r="A11018" s="16"/>
    </row>
    <row r="11019" spans="1:1">
      <c r="A11019" s="16"/>
    </row>
    <row r="11020" spans="1:1">
      <c r="A11020" s="16"/>
    </row>
    <row r="11021" spans="1:1">
      <c r="A11021" s="16"/>
    </row>
    <row r="11022" spans="1:1">
      <c r="A11022" s="16"/>
    </row>
    <row r="11023" spans="1:1">
      <c r="A11023" s="16"/>
    </row>
    <row r="11024" spans="1:1">
      <c r="A11024" s="16"/>
    </row>
    <row r="11025" spans="1:1">
      <c r="A11025" s="16"/>
    </row>
    <row r="11026" spans="1:1">
      <c r="A11026" s="16"/>
    </row>
    <row r="11027" spans="1:1">
      <c r="A11027" s="16"/>
    </row>
    <row r="11028" spans="1:1">
      <c r="A11028" s="16"/>
    </row>
    <row r="11029" spans="1:1">
      <c r="A11029" s="16"/>
    </row>
    <row r="11030" spans="1:1">
      <c r="A11030" s="16"/>
    </row>
    <row r="11031" spans="1:1">
      <c r="A11031" s="16"/>
    </row>
    <row r="11032" spans="1:1">
      <c r="A11032" s="16"/>
    </row>
    <row r="11033" spans="1:1">
      <c r="A11033" s="16"/>
    </row>
    <row r="11034" spans="1:1">
      <c r="A11034" s="16"/>
    </row>
    <row r="11035" spans="1:1">
      <c r="A11035" s="16"/>
    </row>
    <row r="11036" spans="1:1">
      <c r="A11036" s="16"/>
    </row>
    <row r="11037" spans="1:1">
      <c r="A11037" s="16"/>
    </row>
    <row r="11038" spans="1:1">
      <c r="A11038" s="16"/>
    </row>
    <row r="11039" spans="1:1">
      <c r="A11039" s="16"/>
    </row>
    <row r="11040" spans="1:1">
      <c r="A11040" s="16"/>
    </row>
    <row r="11041" spans="1:1">
      <c r="A11041" s="16"/>
    </row>
    <row r="11042" spans="1:1">
      <c r="A11042" s="16"/>
    </row>
    <row r="11043" spans="1:1">
      <c r="A11043" s="16"/>
    </row>
    <row r="11044" spans="1:1">
      <c r="A11044" s="16"/>
    </row>
    <row r="11045" spans="1:1">
      <c r="A11045" s="16"/>
    </row>
    <row r="11046" spans="1:1">
      <c r="A11046" s="16"/>
    </row>
    <row r="11047" spans="1:1">
      <c r="A11047" s="16"/>
    </row>
    <row r="11048" spans="1:1">
      <c r="A11048" s="16"/>
    </row>
    <row r="11049" spans="1:1">
      <c r="A11049" s="16"/>
    </row>
    <row r="11050" spans="1:1">
      <c r="A11050" s="16"/>
    </row>
    <row r="11051" spans="1:1">
      <c r="A11051" s="16"/>
    </row>
    <row r="11052" spans="1:1">
      <c r="A11052" s="16"/>
    </row>
    <row r="11053" spans="1:1">
      <c r="A11053" s="16"/>
    </row>
    <row r="11054" spans="1:1">
      <c r="A11054" s="16"/>
    </row>
    <row r="11055" spans="1:1">
      <c r="A11055" s="16"/>
    </row>
    <row r="11056" spans="1:1">
      <c r="A11056" s="16"/>
    </row>
    <row r="11057" spans="1:1">
      <c r="A11057" s="16"/>
    </row>
    <row r="11058" spans="1:1">
      <c r="A11058" s="16"/>
    </row>
    <row r="11059" spans="1:1">
      <c r="A11059" s="16"/>
    </row>
    <row r="11060" spans="1:1">
      <c r="A11060" s="16"/>
    </row>
    <row r="11061" spans="1:1">
      <c r="A11061" s="16"/>
    </row>
    <row r="11062" spans="1:1">
      <c r="A11062" s="16"/>
    </row>
    <row r="11063" spans="1:1">
      <c r="A11063" s="16"/>
    </row>
    <row r="11064" spans="1:1">
      <c r="A11064" s="16"/>
    </row>
    <row r="11065" spans="1:1">
      <c r="A11065" s="16"/>
    </row>
    <row r="11066" spans="1:1">
      <c r="A11066" s="16"/>
    </row>
    <row r="11067" spans="1:1">
      <c r="A11067" s="16"/>
    </row>
    <row r="11068" spans="1:1">
      <c r="A11068" s="16"/>
    </row>
    <row r="11069" spans="1:1">
      <c r="A11069" s="16"/>
    </row>
    <row r="11070" spans="1:1">
      <c r="A11070" s="16"/>
    </row>
    <row r="11071" spans="1:1">
      <c r="A11071" s="16"/>
    </row>
    <row r="11072" spans="1:1">
      <c r="A11072" s="16"/>
    </row>
    <row r="11073" spans="1:1">
      <c r="A11073" s="16"/>
    </row>
    <row r="11074" spans="1:1">
      <c r="A11074" s="16"/>
    </row>
    <row r="11075" spans="1:1">
      <c r="A11075" s="16"/>
    </row>
    <row r="11076" spans="1:1">
      <c r="A11076" s="16"/>
    </row>
    <row r="11077" spans="1:1">
      <c r="A11077" s="16"/>
    </row>
    <row r="11078" spans="1:1">
      <c r="A11078" s="16"/>
    </row>
    <row r="11079" spans="1:1">
      <c r="A11079" s="16"/>
    </row>
    <row r="11080" spans="1:1">
      <c r="A11080" s="16"/>
    </row>
    <row r="11081" spans="1:1">
      <c r="A11081" s="16"/>
    </row>
    <row r="11082" spans="1:1">
      <c r="A11082" s="16"/>
    </row>
    <row r="11083" spans="1:1">
      <c r="A11083" s="16"/>
    </row>
    <row r="11084" spans="1:1">
      <c r="A11084" s="16"/>
    </row>
    <row r="11085" spans="1:1">
      <c r="A11085" s="16"/>
    </row>
    <row r="11086" spans="1:1">
      <c r="A11086" s="16"/>
    </row>
    <row r="11087" spans="1:1">
      <c r="A11087" s="16"/>
    </row>
    <row r="11088" spans="1:1">
      <c r="A11088" s="16"/>
    </row>
    <row r="11089" spans="1:1">
      <c r="A11089" s="16"/>
    </row>
    <row r="11090" spans="1:1">
      <c r="A11090" s="16"/>
    </row>
    <row r="11091" spans="1:1">
      <c r="A11091" s="16"/>
    </row>
    <row r="11092" spans="1:1">
      <c r="A11092" s="16"/>
    </row>
    <row r="11093" spans="1:1">
      <c r="A11093" s="16"/>
    </row>
    <row r="11094" spans="1:1">
      <c r="A11094" s="16"/>
    </row>
    <row r="11095" spans="1:1">
      <c r="A11095" s="16"/>
    </row>
    <row r="11096" spans="1:1">
      <c r="A11096" s="16"/>
    </row>
    <row r="11097" spans="1:1">
      <c r="A11097" s="16"/>
    </row>
    <row r="11098" spans="1:1">
      <c r="A11098" s="16"/>
    </row>
    <row r="11099" spans="1:1">
      <c r="A11099" s="16"/>
    </row>
    <row r="11100" spans="1:1">
      <c r="A11100" s="16"/>
    </row>
    <row r="11101" spans="1:1">
      <c r="A11101" s="16"/>
    </row>
    <row r="11102" spans="1:1">
      <c r="A11102" s="16"/>
    </row>
    <row r="11103" spans="1:1">
      <c r="A11103" s="16"/>
    </row>
    <row r="11104" spans="1:1">
      <c r="A11104" s="16"/>
    </row>
    <row r="11105" spans="1:1">
      <c r="A11105" s="16"/>
    </row>
    <row r="11106" spans="1:1">
      <c r="A11106" s="16"/>
    </row>
    <row r="11107" spans="1:1">
      <c r="A11107" s="16"/>
    </row>
    <row r="11108" spans="1:1">
      <c r="A11108" s="16"/>
    </row>
    <row r="11109" spans="1:1">
      <c r="A11109" s="16"/>
    </row>
    <row r="11110" spans="1:1">
      <c r="A11110" s="16"/>
    </row>
    <row r="11111" spans="1:1">
      <c r="A11111" s="16"/>
    </row>
    <row r="11112" spans="1:1">
      <c r="A11112" s="16"/>
    </row>
    <row r="11113" spans="1:1">
      <c r="A11113" s="16"/>
    </row>
    <row r="11114" spans="1:1">
      <c r="A11114" s="16"/>
    </row>
    <row r="11115" spans="1:1">
      <c r="A11115" s="16"/>
    </row>
    <row r="11116" spans="1:1">
      <c r="A11116" s="16"/>
    </row>
    <row r="11117" spans="1:1">
      <c r="A11117" s="16"/>
    </row>
    <row r="11118" spans="1:1">
      <c r="A11118" s="16"/>
    </row>
    <row r="11119" spans="1:1">
      <c r="A11119" s="16"/>
    </row>
    <row r="11120" spans="1:1">
      <c r="A11120" s="16"/>
    </row>
    <row r="11121" spans="1:1">
      <c r="A11121" s="16"/>
    </row>
    <row r="11122" spans="1:1">
      <c r="A11122" s="16"/>
    </row>
    <row r="11123" spans="1:1">
      <c r="A11123" s="16"/>
    </row>
    <row r="11124" spans="1:1">
      <c r="A11124" s="16"/>
    </row>
    <row r="11125" spans="1:1">
      <c r="A11125" s="16"/>
    </row>
    <row r="11126" spans="1:1">
      <c r="A11126" s="16"/>
    </row>
    <row r="11127" spans="1:1">
      <c r="A11127" s="16"/>
    </row>
    <row r="11128" spans="1:1">
      <c r="A11128" s="16"/>
    </row>
    <row r="11129" spans="1:1">
      <c r="A11129" s="16"/>
    </row>
    <row r="11130" spans="1:1">
      <c r="A11130" s="16"/>
    </row>
    <row r="11131" spans="1:1">
      <c r="A11131" s="16"/>
    </row>
    <row r="11132" spans="1:1">
      <c r="A11132" s="16"/>
    </row>
    <row r="11133" spans="1:1">
      <c r="A11133" s="16"/>
    </row>
    <row r="11134" spans="1:1">
      <c r="A11134" s="16"/>
    </row>
    <row r="11135" spans="1:1">
      <c r="A11135" s="16"/>
    </row>
    <row r="11136" spans="1:1">
      <c r="A11136" s="16"/>
    </row>
    <row r="11137" spans="1:1">
      <c r="A11137" s="16"/>
    </row>
    <row r="11138" spans="1:1">
      <c r="A11138" s="16"/>
    </row>
    <row r="11139" spans="1:1">
      <c r="A11139" s="16"/>
    </row>
    <row r="11140" spans="1:1">
      <c r="A11140" s="16"/>
    </row>
    <row r="11141" spans="1:1">
      <c r="A11141" s="16"/>
    </row>
    <row r="11142" spans="1:1">
      <c r="A11142" s="16"/>
    </row>
    <row r="11143" spans="1:1">
      <c r="A11143" s="16"/>
    </row>
    <row r="11144" spans="1:1">
      <c r="A11144" s="16"/>
    </row>
    <row r="11145" spans="1:1">
      <c r="A11145" s="16"/>
    </row>
    <row r="11146" spans="1:1">
      <c r="A11146" s="16"/>
    </row>
    <row r="11147" spans="1:1">
      <c r="A11147" s="16"/>
    </row>
    <row r="11148" spans="1:1">
      <c r="A11148" s="16"/>
    </row>
    <row r="11149" spans="1:1">
      <c r="A11149" s="16"/>
    </row>
    <row r="11150" spans="1:1">
      <c r="A11150" s="16"/>
    </row>
    <row r="11151" spans="1:1">
      <c r="A11151" s="16"/>
    </row>
    <row r="11152" spans="1:1">
      <c r="A11152" s="16"/>
    </row>
    <row r="11153" spans="1:1">
      <c r="A11153" s="16"/>
    </row>
    <row r="11154" spans="1:1">
      <c r="A11154" s="16"/>
    </row>
    <row r="11155" spans="1:1">
      <c r="A11155" s="16"/>
    </row>
    <row r="11156" spans="1:1">
      <c r="A11156" s="16"/>
    </row>
    <row r="11157" spans="1:1">
      <c r="A11157" s="16"/>
    </row>
    <row r="11158" spans="1:1">
      <c r="A11158" s="16"/>
    </row>
    <row r="11159" spans="1:1">
      <c r="A11159" s="16"/>
    </row>
    <row r="11160" spans="1:1">
      <c r="A11160" s="16"/>
    </row>
    <row r="11161" spans="1:1">
      <c r="A11161" s="16"/>
    </row>
    <row r="11162" spans="1:1">
      <c r="A11162" s="16"/>
    </row>
    <row r="11163" spans="1:1">
      <c r="A11163" s="16"/>
    </row>
    <row r="11164" spans="1:1">
      <c r="A11164" s="16"/>
    </row>
    <row r="11165" spans="1:1">
      <c r="A11165" s="16"/>
    </row>
    <row r="11166" spans="1:1">
      <c r="A11166" s="16"/>
    </row>
    <row r="11167" spans="1:1">
      <c r="A11167" s="16"/>
    </row>
    <row r="11168" spans="1:1">
      <c r="A11168" s="16"/>
    </row>
    <row r="11169" spans="1:1">
      <c r="A11169" s="16"/>
    </row>
    <row r="11170" spans="1:1">
      <c r="A11170" s="16"/>
    </row>
    <row r="11171" spans="1:1">
      <c r="A11171" s="16"/>
    </row>
    <row r="11172" spans="1:1">
      <c r="A11172" s="16"/>
    </row>
    <row r="11173" spans="1:1">
      <c r="A11173" s="16"/>
    </row>
    <row r="11174" spans="1:1">
      <c r="A11174" s="16"/>
    </row>
    <row r="11175" spans="1:1">
      <c r="A11175" s="16"/>
    </row>
    <row r="11176" spans="1:1">
      <c r="A11176" s="16"/>
    </row>
    <row r="11177" spans="1:1">
      <c r="A11177" s="16"/>
    </row>
    <row r="11178" spans="1:1">
      <c r="A11178" s="16"/>
    </row>
    <row r="11179" spans="1:1">
      <c r="A11179" s="16"/>
    </row>
    <row r="11180" spans="1:1">
      <c r="A11180" s="16"/>
    </row>
    <row r="11181" spans="1:1">
      <c r="A11181" s="16"/>
    </row>
    <row r="11182" spans="1:1">
      <c r="A11182" s="16"/>
    </row>
    <row r="11183" spans="1:1">
      <c r="A11183" s="16"/>
    </row>
    <row r="11184" spans="1:1">
      <c r="A11184" s="16"/>
    </row>
    <row r="11185" spans="1:1">
      <c r="A11185" s="16"/>
    </row>
    <row r="11186" spans="1:1">
      <c r="A11186" s="16"/>
    </row>
    <row r="11187" spans="1:1">
      <c r="A11187" s="16"/>
    </row>
    <row r="11188" spans="1:1">
      <c r="A11188" s="16"/>
    </row>
    <row r="11189" spans="1:1">
      <c r="A11189" s="16"/>
    </row>
    <row r="11190" spans="1:1">
      <c r="A11190" s="16"/>
    </row>
    <row r="11191" spans="1:1">
      <c r="A11191" s="16"/>
    </row>
    <row r="11192" spans="1:1">
      <c r="A11192" s="16"/>
    </row>
    <row r="11193" spans="1:1">
      <c r="A11193" s="16"/>
    </row>
    <row r="11194" spans="1:1">
      <c r="A11194" s="16"/>
    </row>
    <row r="11195" spans="1:1">
      <c r="A11195" s="16"/>
    </row>
    <row r="11196" spans="1:1">
      <c r="A11196" s="16"/>
    </row>
    <row r="11197" spans="1:1">
      <c r="A11197" s="16"/>
    </row>
    <row r="11198" spans="1:1">
      <c r="A11198" s="16"/>
    </row>
    <row r="11199" spans="1:1">
      <c r="A11199" s="16"/>
    </row>
    <row r="11200" spans="1:1">
      <c r="A11200" s="16"/>
    </row>
    <row r="11201" spans="1:1">
      <c r="A11201" s="16"/>
    </row>
    <row r="11202" spans="1:1">
      <c r="A11202" s="16"/>
    </row>
    <row r="11203" spans="1:1">
      <c r="A11203" s="16"/>
    </row>
    <row r="11204" spans="1:1">
      <c r="A11204" s="16"/>
    </row>
    <row r="11205" spans="1:1">
      <c r="A11205" s="16"/>
    </row>
    <row r="11206" spans="1:1">
      <c r="A11206" s="16"/>
    </row>
    <row r="11207" spans="1:1">
      <c r="A11207" s="16"/>
    </row>
    <row r="11208" spans="1:1">
      <c r="A11208" s="16"/>
    </row>
    <row r="11209" spans="1:1">
      <c r="A11209" s="16"/>
    </row>
    <row r="11210" spans="1:1">
      <c r="A11210" s="16"/>
    </row>
    <row r="11211" spans="1:1">
      <c r="A11211" s="16"/>
    </row>
    <row r="11212" spans="1:1">
      <c r="A11212" s="16"/>
    </row>
    <row r="11213" spans="1:1">
      <c r="A11213" s="16"/>
    </row>
    <row r="11214" spans="1:1">
      <c r="A11214" s="16"/>
    </row>
    <row r="11215" spans="1:1">
      <c r="A11215" s="16"/>
    </row>
    <row r="11216" spans="1:1">
      <c r="A11216" s="16"/>
    </row>
    <row r="11217" spans="1:1">
      <c r="A11217" s="16"/>
    </row>
    <row r="11218" spans="1:1">
      <c r="A11218" s="16"/>
    </row>
    <row r="11219" spans="1:1">
      <c r="A11219" s="16"/>
    </row>
    <row r="11220" spans="1:1">
      <c r="A11220" s="16"/>
    </row>
    <row r="11221" spans="1:1">
      <c r="A11221" s="16"/>
    </row>
    <row r="11222" spans="1:1">
      <c r="A11222" s="16"/>
    </row>
    <row r="11223" spans="1:1">
      <c r="A11223" s="16"/>
    </row>
    <row r="11224" spans="1:1">
      <c r="A11224" s="16"/>
    </row>
    <row r="11225" spans="1:1">
      <c r="A11225" s="16"/>
    </row>
    <row r="11226" spans="1:1">
      <c r="A11226" s="16"/>
    </row>
    <row r="11227" spans="1:1">
      <c r="A11227" s="16"/>
    </row>
    <row r="11228" spans="1:1">
      <c r="A11228" s="16"/>
    </row>
    <row r="11229" spans="1:1">
      <c r="A11229" s="16"/>
    </row>
    <row r="11230" spans="1:1">
      <c r="A11230" s="16"/>
    </row>
    <row r="11231" spans="1:1">
      <c r="A11231" s="16"/>
    </row>
    <row r="11232" spans="1:1">
      <c r="A11232" s="16"/>
    </row>
    <row r="11233" spans="1:1">
      <c r="A11233" s="16"/>
    </row>
    <row r="11234" spans="1:1">
      <c r="A11234" s="16"/>
    </row>
    <row r="11235" spans="1:1">
      <c r="A11235" s="16"/>
    </row>
    <row r="11236" spans="1:1">
      <c r="A11236" s="16"/>
    </row>
    <row r="11237" spans="1:1">
      <c r="A11237" s="16"/>
    </row>
    <row r="11238" spans="1:1">
      <c r="A11238" s="16"/>
    </row>
    <row r="11239" spans="1:1">
      <c r="A11239" s="16"/>
    </row>
    <row r="11240" spans="1:1">
      <c r="A11240" s="16"/>
    </row>
    <row r="11241" spans="1:1">
      <c r="A11241" s="16"/>
    </row>
    <row r="11242" spans="1:1">
      <c r="A11242" s="16"/>
    </row>
    <row r="11243" spans="1:1">
      <c r="A11243" s="16"/>
    </row>
    <row r="11244" spans="1:1">
      <c r="A11244" s="16"/>
    </row>
    <row r="11245" spans="1:1">
      <c r="A11245" s="16"/>
    </row>
    <row r="11246" spans="1:1">
      <c r="A11246" s="16"/>
    </row>
    <row r="11247" spans="1:1">
      <c r="A11247" s="16"/>
    </row>
    <row r="11248" spans="1:1">
      <c r="A11248" s="16"/>
    </row>
    <row r="11249" spans="1:1">
      <c r="A11249" s="16"/>
    </row>
    <row r="11250" spans="1:1">
      <c r="A11250" s="16"/>
    </row>
    <row r="11251" spans="1:1">
      <c r="A11251" s="16"/>
    </row>
    <row r="11252" spans="1:1">
      <c r="A11252" s="16"/>
    </row>
    <row r="11253" spans="1:1">
      <c r="A11253" s="16"/>
    </row>
    <row r="11254" spans="1:1">
      <c r="A11254" s="16"/>
    </row>
    <row r="11255" spans="1:1">
      <c r="A11255" s="16"/>
    </row>
    <row r="11256" spans="1:1">
      <c r="A11256" s="16"/>
    </row>
    <row r="11257" spans="1:1">
      <c r="A11257" s="16"/>
    </row>
    <row r="11258" spans="1:1">
      <c r="A11258" s="16"/>
    </row>
    <row r="11259" spans="1:1">
      <c r="A11259" s="16"/>
    </row>
    <row r="11260" spans="1:1">
      <c r="A11260" s="16"/>
    </row>
    <row r="11261" spans="1:1">
      <c r="A11261" s="16"/>
    </row>
    <row r="11262" spans="1:1">
      <c r="A11262" s="16"/>
    </row>
    <row r="11263" spans="1:1">
      <c r="A11263" s="16"/>
    </row>
    <row r="11264" spans="1:1">
      <c r="A11264" s="16"/>
    </row>
    <row r="11265" spans="1:1">
      <c r="A11265" s="16"/>
    </row>
    <row r="11266" spans="1:1">
      <c r="A11266" s="16"/>
    </row>
    <row r="11267" spans="1:1">
      <c r="A11267" s="16"/>
    </row>
    <row r="11268" spans="1:1">
      <c r="A11268" s="16"/>
    </row>
    <row r="11269" spans="1:1">
      <c r="A11269" s="16"/>
    </row>
    <row r="11270" spans="1:1">
      <c r="A11270" s="16"/>
    </row>
    <row r="11271" spans="1:1">
      <c r="A11271" s="16"/>
    </row>
    <row r="11272" spans="1:1">
      <c r="A11272" s="16"/>
    </row>
    <row r="11273" spans="1:1">
      <c r="A11273" s="16"/>
    </row>
    <row r="11274" spans="1:1">
      <c r="A11274" s="16"/>
    </row>
    <row r="11275" spans="1:1">
      <c r="A11275" s="16"/>
    </row>
    <row r="11276" spans="1:1">
      <c r="A11276" s="16"/>
    </row>
    <row r="11277" spans="1:1">
      <c r="A11277" s="16"/>
    </row>
    <row r="11278" spans="1:1">
      <c r="A11278" s="16"/>
    </row>
    <row r="11279" spans="1:1">
      <c r="A11279" s="16"/>
    </row>
    <row r="11280" spans="1:1">
      <c r="A11280" s="16"/>
    </row>
    <row r="11281" spans="1:1">
      <c r="A11281" s="16"/>
    </row>
    <row r="11282" spans="1:1">
      <c r="A11282" s="16"/>
    </row>
    <row r="11283" spans="1:1">
      <c r="A11283" s="16"/>
    </row>
    <row r="11284" spans="1:1">
      <c r="A11284" s="16"/>
    </row>
    <row r="11285" spans="1:1">
      <c r="A11285" s="16"/>
    </row>
    <row r="11286" spans="1:1">
      <c r="A11286" s="16"/>
    </row>
    <row r="11287" spans="1:1">
      <c r="A11287" s="16"/>
    </row>
    <row r="11288" spans="1:1">
      <c r="A11288" s="16"/>
    </row>
    <row r="11289" spans="1:1">
      <c r="A11289" s="16"/>
    </row>
    <row r="11290" spans="1:1">
      <c r="A11290" s="16"/>
    </row>
    <row r="11291" spans="1:1">
      <c r="A11291" s="16"/>
    </row>
    <row r="11292" spans="1:1">
      <c r="A11292" s="16"/>
    </row>
    <row r="11293" spans="1:1">
      <c r="A11293" s="16"/>
    </row>
    <row r="11294" spans="1:1">
      <c r="A11294" s="16"/>
    </row>
    <row r="11295" spans="1:1">
      <c r="A11295" s="16"/>
    </row>
    <row r="11296" spans="1:1">
      <c r="A11296" s="16"/>
    </row>
    <row r="11297" spans="1:1">
      <c r="A11297" s="16"/>
    </row>
    <row r="11298" spans="1:1">
      <c r="A11298" s="16"/>
    </row>
    <row r="11299" spans="1:1">
      <c r="A11299" s="16"/>
    </row>
    <row r="11300" spans="1:1">
      <c r="A11300" s="16"/>
    </row>
    <row r="11301" spans="1:1">
      <c r="A11301" s="16"/>
    </row>
    <row r="11302" spans="1:1">
      <c r="A11302" s="16"/>
    </row>
    <row r="11303" spans="1:1">
      <c r="A11303" s="16"/>
    </row>
    <row r="11304" spans="1:1">
      <c r="A11304" s="16"/>
    </row>
    <row r="11305" spans="1:1">
      <c r="A11305" s="16"/>
    </row>
    <row r="11306" spans="1:1">
      <c r="A11306" s="16"/>
    </row>
    <row r="11307" spans="1:1">
      <c r="A11307" s="16"/>
    </row>
    <row r="11308" spans="1:1">
      <c r="A11308" s="16"/>
    </row>
    <row r="11309" spans="1:1">
      <c r="A11309" s="16"/>
    </row>
    <row r="11310" spans="1:1">
      <c r="A11310" s="16"/>
    </row>
    <row r="11311" spans="1:1">
      <c r="A11311" s="16"/>
    </row>
    <row r="11312" spans="1:1">
      <c r="A11312" s="16"/>
    </row>
    <row r="11313" spans="1:1">
      <c r="A11313" s="16"/>
    </row>
    <row r="11314" spans="1:1">
      <c r="A11314" s="16"/>
    </row>
    <row r="11315" spans="1:1">
      <c r="A11315" s="16"/>
    </row>
    <row r="11316" spans="1:1">
      <c r="A11316" s="16"/>
    </row>
    <row r="11317" spans="1:1">
      <c r="A11317" s="16"/>
    </row>
    <row r="11318" spans="1:1">
      <c r="A11318" s="16"/>
    </row>
    <row r="11319" spans="1:1">
      <c r="A11319" s="16"/>
    </row>
    <row r="11320" spans="1:1">
      <c r="A11320" s="16"/>
    </row>
    <row r="11321" spans="1:1">
      <c r="A11321" s="16"/>
    </row>
    <row r="11322" spans="1:1">
      <c r="A11322" s="16"/>
    </row>
    <row r="11323" spans="1:1">
      <c r="A11323" s="16"/>
    </row>
    <row r="11324" spans="1:1">
      <c r="A11324" s="16"/>
    </row>
    <row r="11325" spans="1:1">
      <c r="A11325" s="16"/>
    </row>
    <row r="11326" spans="1:1">
      <c r="A11326" s="16"/>
    </row>
    <row r="11327" spans="1:1">
      <c r="A11327" s="16"/>
    </row>
    <row r="11328" spans="1:1">
      <c r="A11328" s="16"/>
    </row>
    <row r="11329" spans="1:1">
      <c r="A11329" s="16"/>
    </row>
    <row r="11330" spans="1:1">
      <c r="A11330" s="16"/>
    </row>
    <row r="11331" spans="1:1">
      <c r="A11331" s="16"/>
    </row>
    <row r="11332" spans="1:1">
      <c r="A11332" s="16"/>
    </row>
    <row r="11333" spans="1:1">
      <c r="A11333" s="16"/>
    </row>
    <row r="11334" spans="1:1">
      <c r="A11334" s="16"/>
    </row>
    <row r="11335" spans="1:1">
      <c r="A11335" s="16"/>
    </row>
    <row r="11336" spans="1:1">
      <c r="A11336" s="16"/>
    </row>
    <row r="11337" spans="1:1">
      <c r="A11337" s="16"/>
    </row>
    <row r="11338" spans="1:1">
      <c r="A11338" s="16"/>
    </row>
    <row r="11339" spans="1:1">
      <c r="A11339" s="16"/>
    </row>
    <row r="11340" spans="1:1">
      <c r="A11340" s="16"/>
    </row>
    <row r="11341" spans="1:1">
      <c r="A11341" s="16"/>
    </row>
    <row r="11342" spans="1:1">
      <c r="A11342" s="16"/>
    </row>
    <row r="11343" spans="1:1">
      <c r="A11343" s="16"/>
    </row>
    <row r="11344" spans="1:1">
      <c r="A11344" s="16"/>
    </row>
    <row r="11345" spans="1:1">
      <c r="A11345" s="16"/>
    </row>
    <row r="11346" spans="1:1">
      <c r="A11346" s="16"/>
    </row>
    <row r="11347" spans="1:1">
      <c r="A11347" s="16"/>
    </row>
    <row r="11348" spans="1:1">
      <c r="A11348" s="16"/>
    </row>
    <row r="11349" spans="1:1">
      <c r="A11349" s="16"/>
    </row>
    <row r="11350" spans="1:1">
      <c r="A11350" s="16"/>
    </row>
    <row r="11351" spans="1:1">
      <c r="A11351" s="16"/>
    </row>
    <row r="11352" spans="1:1">
      <c r="A11352" s="16"/>
    </row>
    <row r="11353" spans="1:1">
      <c r="A11353" s="16"/>
    </row>
    <row r="11354" spans="1:1">
      <c r="A11354" s="16"/>
    </row>
    <row r="11355" spans="1:1">
      <c r="A11355" s="16"/>
    </row>
    <row r="11356" spans="1:1">
      <c r="A11356" s="16"/>
    </row>
    <row r="11357" spans="1:1">
      <c r="A11357" s="16"/>
    </row>
    <row r="11358" spans="1:1">
      <c r="A11358" s="16"/>
    </row>
    <row r="11359" spans="1:1">
      <c r="A11359" s="16"/>
    </row>
    <row r="11360" spans="1:1">
      <c r="A11360" s="16"/>
    </row>
    <row r="11361" spans="1:1">
      <c r="A11361" s="16"/>
    </row>
    <row r="11362" spans="1:1">
      <c r="A11362" s="16"/>
    </row>
    <row r="11363" spans="1:1">
      <c r="A11363" s="16"/>
    </row>
    <row r="11364" spans="1:1">
      <c r="A11364" s="16"/>
    </row>
    <row r="11365" spans="1:1">
      <c r="A11365" s="16"/>
    </row>
    <row r="11366" spans="1:1">
      <c r="A11366" s="16"/>
    </row>
    <row r="11367" spans="1:1">
      <c r="A11367" s="16"/>
    </row>
    <row r="11368" spans="1:1">
      <c r="A11368" s="16"/>
    </row>
    <row r="11369" spans="1:1">
      <c r="A11369" s="16"/>
    </row>
    <row r="11370" spans="1:1">
      <c r="A11370" s="16"/>
    </row>
    <row r="11371" spans="1:1">
      <c r="A11371" s="16"/>
    </row>
    <row r="11372" spans="1:1">
      <c r="A11372" s="16"/>
    </row>
    <row r="11373" spans="1:1">
      <c r="A11373" s="16"/>
    </row>
    <row r="11374" spans="1:1">
      <c r="A11374" s="16"/>
    </row>
    <row r="11375" spans="1:1">
      <c r="A11375" s="16"/>
    </row>
    <row r="11376" spans="1:1">
      <c r="A11376" s="16"/>
    </row>
    <row r="11377" spans="1:1">
      <c r="A11377" s="16"/>
    </row>
    <row r="11378" spans="1:1">
      <c r="A11378" s="16"/>
    </row>
    <row r="11379" spans="1:1">
      <c r="A11379" s="16"/>
    </row>
    <row r="11380" spans="1:1">
      <c r="A11380" s="16"/>
    </row>
    <row r="11381" spans="1:1">
      <c r="A11381" s="16"/>
    </row>
    <row r="11382" spans="1:1">
      <c r="A11382" s="16"/>
    </row>
    <row r="11383" spans="1:1">
      <c r="A11383" s="16"/>
    </row>
    <row r="11384" spans="1:1">
      <c r="A11384" s="16"/>
    </row>
    <row r="11385" spans="1:1">
      <c r="A11385" s="16"/>
    </row>
    <row r="11386" spans="1:1">
      <c r="A11386" s="16"/>
    </row>
    <row r="11387" spans="1:1">
      <c r="A11387" s="16"/>
    </row>
    <row r="11388" spans="1:1">
      <c r="A11388" s="16"/>
    </row>
    <row r="11389" spans="1:1">
      <c r="A11389" s="16"/>
    </row>
    <row r="11390" spans="1:1">
      <c r="A11390" s="16"/>
    </row>
    <row r="11391" spans="1:1">
      <c r="A11391" s="16"/>
    </row>
    <row r="11392" spans="1:1">
      <c r="A11392" s="16"/>
    </row>
    <row r="11393" spans="1:1">
      <c r="A11393" s="16"/>
    </row>
    <row r="11394" spans="1:1">
      <c r="A11394" s="16"/>
    </row>
    <row r="11395" spans="1:1">
      <c r="A11395" s="16"/>
    </row>
    <row r="11396" spans="1:1">
      <c r="A11396" s="16"/>
    </row>
    <row r="11397" spans="1:1">
      <c r="A11397" s="16"/>
    </row>
    <row r="11398" spans="1:1">
      <c r="A11398" s="16"/>
    </row>
    <row r="11399" spans="1:1">
      <c r="A11399" s="16"/>
    </row>
    <row r="11400" spans="1:1">
      <c r="A11400" s="16"/>
    </row>
    <row r="11401" spans="1:1">
      <c r="A11401" s="16"/>
    </row>
    <row r="11402" spans="1:1">
      <c r="A11402" s="16"/>
    </row>
    <row r="11403" spans="1:1">
      <c r="A11403" s="16"/>
    </row>
    <row r="11404" spans="1:1">
      <c r="A11404" s="16"/>
    </row>
    <row r="11405" spans="1:1">
      <c r="A11405" s="16"/>
    </row>
    <row r="11406" spans="1:1">
      <c r="A11406" s="16"/>
    </row>
    <row r="11407" spans="1:1">
      <c r="A11407" s="16"/>
    </row>
    <row r="11408" spans="1:1">
      <c r="A11408" s="16"/>
    </row>
    <row r="11409" spans="1:1">
      <c r="A11409" s="16"/>
    </row>
    <row r="11410" spans="1:1">
      <c r="A11410" s="16"/>
    </row>
    <row r="11411" spans="1:1">
      <c r="A11411" s="16"/>
    </row>
    <row r="11412" spans="1:1">
      <c r="A11412" s="16"/>
    </row>
    <row r="11413" spans="1:1">
      <c r="A11413" s="16"/>
    </row>
    <row r="11414" spans="1:1">
      <c r="A11414" s="16"/>
    </row>
    <row r="11415" spans="1:1">
      <c r="A11415" s="16"/>
    </row>
    <row r="11416" spans="1:1">
      <c r="A11416" s="16"/>
    </row>
    <row r="11417" spans="1:1">
      <c r="A11417" s="16"/>
    </row>
    <row r="11418" spans="1:1">
      <c r="A11418" s="16"/>
    </row>
    <row r="11419" spans="1:1">
      <c r="A11419" s="16"/>
    </row>
    <row r="11420" spans="1:1">
      <c r="A11420" s="16"/>
    </row>
    <row r="11421" spans="1:1">
      <c r="A11421" s="16"/>
    </row>
    <row r="11422" spans="1:1">
      <c r="A11422" s="16"/>
    </row>
    <row r="11423" spans="1:1">
      <c r="A11423" s="16"/>
    </row>
    <row r="11424" spans="1:1">
      <c r="A11424" s="16"/>
    </row>
    <row r="11425" spans="1:1">
      <c r="A11425" s="16"/>
    </row>
    <row r="11426" spans="1:1">
      <c r="A11426" s="16"/>
    </row>
    <row r="11427" spans="1:1">
      <c r="A11427" s="16"/>
    </row>
    <row r="11428" spans="1:1">
      <c r="A11428" s="16"/>
    </row>
    <row r="11429" spans="1:1">
      <c r="A11429" s="16"/>
    </row>
    <row r="11430" spans="1:1">
      <c r="A11430" s="16"/>
    </row>
    <row r="11431" spans="1:1">
      <c r="A11431" s="16"/>
    </row>
    <row r="11432" spans="1:1">
      <c r="A11432" s="16"/>
    </row>
    <row r="11433" spans="1:1">
      <c r="A11433" s="16"/>
    </row>
    <row r="11434" spans="1:1">
      <c r="A11434" s="16"/>
    </row>
    <row r="11435" spans="1:1">
      <c r="A11435" s="16"/>
    </row>
    <row r="11436" spans="1:1">
      <c r="A11436" s="16"/>
    </row>
    <row r="11437" spans="1:1">
      <c r="A11437" s="16"/>
    </row>
    <row r="11438" spans="1:1">
      <c r="A11438" s="16"/>
    </row>
    <row r="11439" spans="1:1">
      <c r="A11439" s="16"/>
    </row>
    <row r="11440" spans="1:1">
      <c r="A11440" s="16"/>
    </row>
    <row r="11441" spans="1:1">
      <c r="A11441" s="16"/>
    </row>
    <row r="11442" spans="1:1">
      <c r="A11442" s="16"/>
    </row>
    <row r="11443" spans="1:1">
      <c r="A11443" s="16"/>
    </row>
    <row r="11444" spans="1:1">
      <c r="A11444" s="16"/>
    </row>
    <row r="11445" spans="1:1">
      <c r="A11445" s="16"/>
    </row>
    <row r="11446" spans="1:1">
      <c r="A11446" s="16"/>
    </row>
    <row r="11447" spans="1:1">
      <c r="A11447" s="16"/>
    </row>
    <row r="11448" spans="1:1">
      <c r="A11448" s="16"/>
    </row>
    <row r="11449" spans="1:1">
      <c r="A11449" s="16"/>
    </row>
    <row r="11450" spans="1:1">
      <c r="A11450" s="16"/>
    </row>
    <row r="11451" spans="1:1">
      <c r="A11451" s="16"/>
    </row>
    <row r="11452" spans="1:1">
      <c r="A11452" s="16"/>
    </row>
    <row r="11453" spans="1:1">
      <c r="A11453" s="16"/>
    </row>
    <row r="11454" spans="1:1">
      <c r="A11454" s="16"/>
    </row>
    <row r="11455" spans="1:1">
      <c r="A11455" s="16"/>
    </row>
    <row r="11456" spans="1:1">
      <c r="A11456" s="16"/>
    </row>
    <row r="11457" spans="1:1">
      <c r="A11457" s="16"/>
    </row>
    <row r="11458" spans="1:1">
      <c r="A11458" s="16"/>
    </row>
    <row r="11459" spans="1:1">
      <c r="A11459" s="16"/>
    </row>
    <row r="11460" spans="1:1">
      <c r="A11460" s="16"/>
    </row>
    <row r="11461" spans="1:1">
      <c r="A11461" s="16"/>
    </row>
    <row r="11462" spans="1:1">
      <c r="A11462" s="16"/>
    </row>
    <row r="11463" spans="1:1">
      <c r="A11463" s="16"/>
    </row>
    <row r="11464" spans="1:1">
      <c r="A11464" s="16"/>
    </row>
    <row r="11465" spans="1:1">
      <c r="A11465" s="16"/>
    </row>
    <row r="11466" spans="1:1">
      <c r="A11466" s="16"/>
    </row>
    <row r="11467" spans="1:1">
      <c r="A11467" s="16"/>
    </row>
    <row r="11468" spans="1:1">
      <c r="A11468" s="16"/>
    </row>
    <row r="11469" spans="1:1">
      <c r="A11469" s="16"/>
    </row>
    <row r="11470" spans="1:1">
      <c r="A11470" s="16"/>
    </row>
    <row r="11471" spans="1:1">
      <c r="A11471" s="16"/>
    </row>
    <row r="11472" spans="1:1">
      <c r="A11472" s="16"/>
    </row>
    <row r="11473" spans="1:1">
      <c r="A11473" s="16"/>
    </row>
    <row r="11474" spans="1:1">
      <c r="A11474" s="16"/>
    </row>
    <row r="11475" spans="1:1">
      <c r="A11475" s="16"/>
    </row>
    <row r="11476" spans="1:1">
      <c r="A11476" s="16"/>
    </row>
    <row r="11477" spans="1:1">
      <c r="A11477" s="16"/>
    </row>
    <row r="11478" spans="1:1">
      <c r="A11478" s="16"/>
    </row>
    <row r="11479" spans="1:1">
      <c r="A11479" s="16"/>
    </row>
    <row r="11480" spans="1:1">
      <c r="A11480" s="16"/>
    </row>
    <row r="11481" spans="1:1">
      <c r="A11481" s="16"/>
    </row>
    <row r="11482" spans="1:1">
      <c r="A11482" s="16"/>
    </row>
    <row r="11483" spans="1:1">
      <c r="A11483" s="16"/>
    </row>
    <row r="11484" spans="1:1">
      <c r="A11484" s="16"/>
    </row>
    <row r="11485" spans="1:1">
      <c r="A11485" s="16"/>
    </row>
    <row r="11486" spans="1:1">
      <c r="A11486" s="16"/>
    </row>
    <row r="11487" spans="1:1">
      <c r="A11487" s="16"/>
    </row>
    <row r="11488" spans="1:1">
      <c r="A11488" s="16"/>
    </row>
    <row r="11489" spans="1:1">
      <c r="A11489" s="16"/>
    </row>
    <row r="11490" spans="1:1">
      <c r="A11490" s="16"/>
    </row>
    <row r="11491" spans="1:1">
      <c r="A11491" s="16"/>
    </row>
    <row r="11492" spans="1:1">
      <c r="A11492" s="16"/>
    </row>
    <row r="11493" spans="1:1">
      <c r="A11493" s="16"/>
    </row>
    <row r="11494" spans="1:1">
      <c r="A11494" s="16"/>
    </row>
    <row r="11495" spans="1:1">
      <c r="A11495" s="16"/>
    </row>
    <row r="11496" spans="1:1">
      <c r="A11496" s="16"/>
    </row>
    <row r="11497" spans="1:1">
      <c r="A11497" s="16"/>
    </row>
    <row r="11498" spans="1:1">
      <c r="A11498" s="16"/>
    </row>
    <row r="11499" spans="1:1">
      <c r="A11499" s="16"/>
    </row>
    <row r="11500" spans="1:1">
      <c r="A11500" s="16"/>
    </row>
    <row r="11501" spans="1:1">
      <c r="A11501" s="16"/>
    </row>
    <row r="11502" spans="1:1">
      <c r="A11502" s="16"/>
    </row>
    <row r="11503" spans="1:1">
      <c r="A11503" s="16"/>
    </row>
    <row r="11504" spans="1:1">
      <c r="A11504" s="16"/>
    </row>
    <row r="11505" spans="1:1">
      <c r="A11505" s="16"/>
    </row>
    <row r="11506" spans="1:1">
      <c r="A11506" s="16"/>
    </row>
    <row r="11507" spans="1:1">
      <c r="A11507" s="16"/>
    </row>
    <row r="11508" spans="1:1">
      <c r="A11508" s="16"/>
    </row>
    <row r="11509" spans="1:1">
      <c r="A11509" s="16"/>
    </row>
    <row r="11510" spans="1:1">
      <c r="A11510" s="16"/>
    </row>
    <row r="11511" spans="1:1">
      <c r="A11511" s="16"/>
    </row>
    <row r="11512" spans="1:1">
      <c r="A11512" s="16"/>
    </row>
    <row r="11513" spans="1:1">
      <c r="A11513" s="16"/>
    </row>
    <row r="11514" spans="1:1">
      <c r="A11514" s="16"/>
    </row>
    <row r="11515" spans="1:1">
      <c r="A11515" s="16"/>
    </row>
    <row r="11516" spans="1:1">
      <c r="A11516" s="16"/>
    </row>
    <row r="11517" spans="1:1">
      <c r="A11517" s="16"/>
    </row>
    <row r="11518" spans="1:1">
      <c r="A11518" s="16"/>
    </row>
    <row r="11519" spans="1:1">
      <c r="A11519" s="16"/>
    </row>
    <row r="11520" spans="1:1">
      <c r="A11520" s="16"/>
    </row>
    <row r="11521" spans="1:1">
      <c r="A11521" s="16"/>
    </row>
    <row r="11522" spans="1:1">
      <c r="A11522" s="16"/>
    </row>
    <row r="11523" spans="1:1">
      <c r="A11523" s="16"/>
    </row>
    <row r="11524" spans="1:1">
      <c r="A11524" s="16"/>
    </row>
    <row r="11525" spans="1:1">
      <c r="A11525" s="16"/>
    </row>
    <row r="11526" spans="1:1">
      <c r="A11526" s="16"/>
    </row>
    <row r="11527" spans="1:1">
      <c r="A11527" s="16"/>
    </row>
    <row r="11528" spans="1:1">
      <c r="A11528" s="16"/>
    </row>
    <row r="11529" spans="1:1">
      <c r="A11529" s="16"/>
    </row>
    <row r="11530" spans="1:1">
      <c r="A11530" s="16"/>
    </row>
    <row r="11531" spans="1:1">
      <c r="A11531" s="16"/>
    </row>
    <row r="11532" spans="1:1">
      <c r="A11532" s="16"/>
    </row>
    <row r="11533" spans="1:1">
      <c r="A11533" s="16"/>
    </row>
    <row r="11534" spans="1:1">
      <c r="A11534" s="16"/>
    </row>
    <row r="11535" spans="1:1">
      <c r="A11535" s="16"/>
    </row>
    <row r="11536" spans="1:1">
      <c r="A11536" s="16"/>
    </row>
    <row r="11537" spans="1:1">
      <c r="A11537" s="16"/>
    </row>
    <row r="11538" spans="1:1">
      <c r="A11538" s="16"/>
    </row>
    <row r="11539" spans="1:1">
      <c r="A11539" s="16"/>
    </row>
    <row r="11540" spans="1:1">
      <c r="A11540" s="16"/>
    </row>
    <row r="11541" spans="1:1">
      <c r="A11541" s="16"/>
    </row>
    <row r="11542" spans="1:1">
      <c r="A11542" s="16"/>
    </row>
    <row r="11543" spans="1:1">
      <c r="A11543" s="16"/>
    </row>
    <row r="11544" spans="1:1">
      <c r="A11544" s="16"/>
    </row>
    <row r="11545" spans="1:1">
      <c r="A11545" s="16"/>
    </row>
    <row r="11546" spans="1:1">
      <c r="A11546" s="16"/>
    </row>
    <row r="11547" spans="1:1">
      <c r="A11547" s="16"/>
    </row>
    <row r="11548" spans="1:1">
      <c r="A11548" s="16"/>
    </row>
    <row r="11549" spans="1:1">
      <c r="A11549" s="16"/>
    </row>
    <row r="11550" spans="1:1">
      <c r="A11550" s="16"/>
    </row>
    <row r="11551" spans="1:1">
      <c r="A11551" s="16"/>
    </row>
    <row r="11552" spans="1:1">
      <c r="A11552" s="16"/>
    </row>
    <row r="11553" spans="1:1">
      <c r="A11553" s="16"/>
    </row>
    <row r="11554" spans="1:1">
      <c r="A11554" s="16"/>
    </row>
    <row r="11555" spans="1:1">
      <c r="A11555" s="16"/>
    </row>
    <row r="11556" spans="1:1">
      <c r="A11556" s="16"/>
    </row>
    <row r="11557" spans="1:1">
      <c r="A11557" s="16"/>
    </row>
    <row r="11558" spans="1:1">
      <c r="A11558" s="16"/>
    </row>
    <row r="11559" spans="1:1">
      <c r="A11559" s="16"/>
    </row>
    <row r="11560" spans="1:1">
      <c r="A11560" s="16"/>
    </row>
    <row r="11561" spans="1:1">
      <c r="A11561" s="16"/>
    </row>
    <row r="11562" spans="1:1">
      <c r="A11562" s="16"/>
    </row>
    <row r="11563" spans="1:1">
      <c r="A11563" s="16"/>
    </row>
    <row r="11564" spans="1:1">
      <c r="A11564" s="16"/>
    </row>
    <row r="11565" spans="1:1">
      <c r="A11565" s="16"/>
    </row>
    <row r="11566" spans="1:1">
      <c r="A11566" s="16"/>
    </row>
    <row r="11567" spans="1:1">
      <c r="A11567" s="16"/>
    </row>
    <row r="11568" spans="1:1">
      <c r="A11568" s="16"/>
    </row>
    <row r="11569" spans="1:1">
      <c r="A11569" s="16"/>
    </row>
    <row r="11570" spans="1:1">
      <c r="A11570" s="16"/>
    </row>
    <row r="11571" spans="1:1">
      <c r="A11571" s="16"/>
    </row>
    <row r="11572" spans="1:1">
      <c r="A11572" s="16"/>
    </row>
    <row r="11573" spans="1:1">
      <c r="A11573" s="16"/>
    </row>
    <row r="11574" spans="1:1">
      <c r="A11574" s="16"/>
    </row>
    <row r="11575" spans="1:1">
      <c r="A11575" s="16"/>
    </row>
    <row r="11576" spans="1:1">
      <c r="A11576" s="16"/>
    </row>
    <row r="11577" spans="1:1">
      <c r="A11577" s="16"/>
    </row>
    <row r="11578" spans="1:1">
      <c r="A11578" s="16"/>
    </row>
    <row r="11579" spans="1:1">
      <c r="A11579" s="16"/>
    </row>
    <row r="11580" spans="1:1">
      <c r="A11580" s="16"/>
    </row>
    <row r="11581" spans="1:1">
      <c r="A11581" s="16"/>
    </row>
    <row r="11582" spans="1:1">
      <c r="A11582" s="16"/>
    </row>
    <row r="11583" spans="1:1">
      <c r="A11583" s="16"/>
    </row>
    <row r="11584" spans="1:1">
      <c r="A11584" s="16"/>
    </row>
    <row r="11585" spans="1:1">
      <c r="A11585" s="16"/>
    </row>
    <row r="11586" spans="1:1">
      <c r="A11586" s="16"/>
    </row>
    <row r="11587" spans="1:1">
      <c r="A11587" s="16"/>
    </row>
    <row r="11588" spans="1:1">
      <c r="A11588" s="16"/>
    </row>
    <row r="11589" spans="1:1">
      <c r="A11589" s="16"/>
    </row>
    <row r="11590" spans="1:1">
      <c r="A11590" s="16"/>
    </row>
    <row r="11591" spans="1:1">
      <c r="A11591" s="16"/>
    </row>
    <row r="11592" spans="1:1">
      <c r="A11592" s="16"/>
    </row>
    <row r="11593" spans="1:1">
      <c r="A11593" s="16"/>
    </row>
    <row r="11594" spans="1:1">
      <c r="A11594" s="16"/>
    </row>
    <row r="11595" spans="1:1">
      <c r="A11595" s="16"/>
    </row>
    <row r="11596" spans="1:1">
      <c r="A11596" s="16"/>
    </row>
    <row r="11597" spans="1:1">
      <c r="A11597" s="16"/>
    </row>
    <row r="11598" spans="1:1">
      <c r="A11598" s="16"/>
    </row>
    <row r="11599" spans="1:1">
      <c r="A11599" s="16"/>
    </row>
    <row r="11600" spans="1:1">
      <c r="A11600" s="16"/>
    </row>
    <row r="11601" spans="1:1">
      <c r="A11601" s="16"/>
    </row>
    <row r="11602" spans="1:1">
      <c r="A11602" s="16"/>
    </row>
    <row r="11603" spans="1:1">
      <c r="A11603" s="16"/>
    </row>
    <row r="11604" spans="1:1">
      <c r="A11604" s="16"/>
    </row>
    <row r="11605" spans="1:1">
      <c r="A11605" s="16"/>
    </row>
    <row r="11606" spans="1:1">
      <c r="A11606" s="16"/>
    </row>
    <row r="11607" spans="1:1">
      <c r="A11607" s="16"/>
    </row>
    <row r="11608" spans="1:1">
      <c r="A11608" s="16"/>
    </row>
    <row r="11609" spans="1:1">
      <c r="A11609" s="16"/>
    </row>
    <row r="11610" spans="1:1">
      <c r="A11610" s="16"/>
    </row>
    <row r="11611" spans="1:1">
      <c r="A11611" s="16"/>
    </row>
    <row r="11612" spans="1:1">
      <c r="A11612" s="16"/>
    </row>
    <row r="11613" spans="1:1">
      <c r="A11613" s="16"/>
    </row>
    <row r="11614" spans="1:1">
      <c r="A11614" s="16"/>
    </row>
    <row r="11615" spans="1:1">
      <c r="A11615" s="16"/>
    </row>
    <row r="11616" spans="1:1">
      <c r="A11616" s="16"/>
    </row>
    <row r="11617" spans="1:1">
      <c r="A11617" s="16"/>
    </row>
    <row r="11618" spans="1:1">
      <c r="A11618" s="16"/>
    </row>
    <row r="11619" spans="1:1">
      <c r="A11619" s="16"/>
    </row>
    <row r="11620" spans="1:1">
      <c r="A11620" s="16"/>
    </row>
    <row r="11621" spans="1:1">
      <c r="A11621" s="16"/>
    </row>
    <row r="11622" spans="1:1">
      <c r="A11622" s="16"/>
    </row>
    <row r="11623" spans="1:1">
      <c r="A11623" s="16"/>
    </row>
    <row r="11624" spans="1:1">
      <c r="A11624" s="16"/>
    </row>
    <row r="11625" spans="1:1">
      <c r="A11625" s="16"/>
    </row>
    <row r="11626" spans="1:1">
      <c r="A11626" s="16"/>
    </row>
    <row r="11627" spans="1:1">
      <c r="A11627" s="16"/>
    </row>
    <row r="11628" spans="1:1">
      <c r="A11628" s="16"/>
    </row>
    <row r="11629" spans="1:1">
      <c r="A11629" s="16"/>
    </row>
    <row r="11630" spans="1:1">
      <c r="A11630" s="16"/>
    </row>
    <row r="11631" spans="1:1">
      <c r="A11631" s="16"/>
    </row>
    <row r="11632" spans="1:1">
      <c r="A11632" s="16"/>
    </row>
    <row r="11633" spans="1:1">
      <c r="A11633" s="16"/>
    </row>
    <row r="11634" spans="1:1">
      <c r="A11634" s="16"/>
    </row>
    <row r="11635" spans="1:1">
      <c r="A11635" s="16"/>
    </row>
    <row r="11636" spans="1:1">
      <c r="A11636" s="16"/>
    </row>
    <row r="11637" spans="1:1">
      <c r="A11637" s="16"/>
    </row>
    <row r="11638" spans="1:1">
      <c r="A11638" s="16"/>
    </row>
    <row r="11639" spans="1:1">
      <c r="A11639" s="16"/>
    </row>
    <row r="11640" spans="1:1">
      <c r="A11640" s="16"/>
    </row>
    <row r="11641" spans="1:1">
      <c r="A11641" s="16"/>
    </row>
    <row r="11642" spans="1:1">
      <c r="A11642" s="16"/>
    </row>
    <row r="11643" spans="1:1">
      <c r="A11643" s="16"/>
    </row>
    <row r="11644" spans="1:1">
      <c r="A11644" s="16"/>
    </row>
    <row r="11645" spans="1:1">
      <c r="A11645" s="16"/>
    </row>
    <row r="11646" spans="1:1">
      <c r="A11646" s="16"/>
    </row>
    <row r="11647" spans="1:1">
      <c r="A11647" s="16"/>
    </row>
    <row r="11648" spans="1:1">
      <c r="A11648" s="16"/>
    </row>
    <row r="11649" spans="1:1">
      <c r="A11649" s="16"/>
    </row>
    <row r="11650" spans="1:1">
      <c r="A11650" s="16"/>
    </row>
    <row r="11651" spans="1:1">
      <c r="A11651" s="16"/>
    </row>
    <row r="11652" spans="1:1">
      <c r="A11652" s="16"/>
    </row>
    <row r="11653" spans="1:1">
      <c r="A11653" s="16"/>
    </row>
    <row r="11654" spans="1:1">
      <c r="A11654" s="16"/>
    </row>
    <row r="11655" spans="1:1">
      <c r="A11655" s="16"/>
    </row>
    <row r="11656" spans="1:1">
      <c r="A11656" s="16"/>
    </row>
    <row r="11657" spans="1:1">
      <c r="A11657" s="16"/>
    </row>
    <row r="11658" spans="1:1">
      <c r="A11658" s="16"/>
    </row>
    <row r="11659" spans="1:1">
      <c r="A11659" s="16"/>
    </row>
    <row r="11660" spans="1:1">
      <c r="A11660" s="16"/>
    </row>
    <row r="11661" spans="1:1">
      <c r="A11661" s="16"/>
    </row>
    <row r="11662" spans="1:1">
      <c r="A11662" s="16"/>
    </row>
    <row r="11663" spans="1:1">
      <c r="A11663" s="16"/>
    </row>
    <row r="11664" spans="1:1">
      <c r="A11664" s="16"/>
    </row>
    <row r="11665" spans="1:1">
      <c r="A11665" s="16"/>
    </row>
    <row r="11666" spans="1:1">
      <c r="A11666" s="16"/>
    </row>
    <row r="11667" spans="1:1">
      <c r="A11667" s="16"/>
    </row>
    <row r="11668" spans="1:1">
      <c r="A11668" s="16"/>
    </row>
    <row r="11669" spans="1:1">
      <c r="A11669" s="16"/>
    </row>
    <row r="11670" spans="1:1">
      <c r="A11670" s="16"/>
    </row>
    <row r="11671" spans="1:1">
      <c r="A11671" s="16"/>
    </row>
    <row r="11672" spans="1:1">
      <c r="A11672" s="16"/>
    </row>
    <row r="11673" spans="1:1">
      <c r="A11673" s="16"/>
    </row>
    <row r="11674" spans="1:1">
      <c r="A11674" s="16"/>
    </row>
    <row r="11675" spans="1:1">
      <c r="A11675" s="16"/>
    </row>
    <row r="11676" spans="1:1">
      <c r="A11676" s="16"/>
    </row>
    <row r="11677" spans="1:1">
      <c r="A11677" s="16"/>
    </row>
    <row r="11678" spans="1:1">
      <c r="A11678" s="16"/>
    </row>
    <row r="11679" spans="1:1">
      <c r="A11679" s="16"/>
    </row>
    <row r="11680" spans="1:1">
      <c r="A11680" s="16"/>
    </row>
    <row r="11681" spans="1:1">
      <c r="A11681" s="16"/>
    </row>
    <row r="11682" spans="1:1">
      <c r="A11682" s="16"/>
    </row>
    <row r="11683" spans="1:1">
      <c r="A11683" s="16"/>
    </row>
    <row r="11684" spans="1:1">
      <c r="A11684" s="16"/>
    </row>
    <row r="11685" spans="1:1">
      <c r="A11685" s="16"/>
    </row>
    <row r="11686" spans="1:1">
      <c r="A11686" s="16"/>
    </row>
    <row r="11687" spans="1:1">
      <c r="A11687" s="16"/>
    </row>
    <row r="11688" spans="1:1">
      <c r="A11688" s="16"/>
    </row>
    <row r="11689" spans="1:1">
      <c r="A11689" s="16"/>
    </row>
    <row r="11690" spans="1:1">
      <c r="A11690" s="16"/>
    </row>
    <row r="11691" spans="1:1">
      <c r="A11691" s="16"/>
    </row>
    <row r="11692" spans="1:1">
      <c r="A11692" s="16"/>
    </row>
    <row r="11693" spans="1:1">
      <c r="A11693" s="16"/>
    </row>
    <row r="11694" spans="1:1">
      <c r="A11694" s="16"/>
    </row>
    <row r="11695" spans="1:1">
      <c r="A11695" s="16"/>
    </row>
    <row r="11696" spans="1:1">
      <c r="A11696" s="16"/>
    </row>
    <row r="11697" spans="1:1">
      <c r="A11697" s="16"/>
    </row>
    <row r="11698" spans="1:1">
      <c r="A11698" s="16"/>
    </row>
    <row r="11699" spans="1:1">
      <c r="A11699" s="16"/>
    </row>
    <row r="11700" spans="1:1">
      <c r="A11700" s="16"/>
    </row>
    <row r="11701" spans="1:1">
      <c r="A11701" s="16"/>
    </row>
    <row r="11702" spans="1:1">
      <c r="A11702" s="16"/>
    </row>
    <row r="11703" spans="1:1">
      <c r="A11703" s="16"/>
    </row>
    <row r="11704" spans="1:1">
      <c r="A11704" s="16"/>
    </row>
    <row r="11705" spans="1:1">
      <c r="A11705" s="16"/>
    </row>
    <row r="11706" spans="1:1">
      <c r="A11706" s="16"/>
    </row>
    <row r="11707" spans="1:1">
      <c r="A11707" s="16"/>
    </row>
    <row r="11708" spans="1:1">
      <c r="A11708" s="16"/>
    </row>
    <row r="11709" spans="1:1">
      <c r="A11709" s="16"/>
    </row>
    <row r="11710" spans="1:1">
      <c r="A11710" s="16"/>
    </row>
    <row r="11711" spans="1:1">
      <c r="A11711" s="16"/>
    </row>
    <row r="11712" spans="1:1">
      <c r="A11712" s="16"/>
    </row>
    <row r="11713" spans="1:1">
      <c r="A11713" s="16"/>
    </row>
    <row r="11714" spans="1:1">
      <c r="A11714" s="16"/>
    </row>
    <row r="11715" spans="1:1">
      <c r="A11715" s="16"/>
    </row>
    <row r="11716" spans="1:1">
      <c r="A11716" s="16"/>
    </row>
    <row r="11717" spans="1:1">
      <c r="A11717" s="16"/>
    </row>
    <row r="11718" spans="1:1">
      <c r="A11718" s="16"/>
    </row>
    <row r="11719" spans="1:1">
      <c r="A11719" s="16"/>
    </row>
    <row r="11720" spans="1:1">
      <c r="A11720" s="16"/>
    </row>
    <row r="11721" spans="1:1">
      <c r="A11721" s="16"/>
    </row>
    <row r="11722" spans="1:1">
      <c r="A11722" s="16"/>
    </row>
    <row r="11723" spans="1:1">
      <c r="A11723" s="16"/>
    </row>
    <row r="11724" spans="1:1">
      <c r="A11724" s="16"/>
    </row>
    <row r="11725" spans="1:1">
      <c r="A11725" s="16"/>
    </row>
    <row r="11726" spans="1:1">
      <c r="A11726" s="16"/>
    </row>
    <row r="11727" spans="1:1">
      <c r="A11727" s="16"/>
    </row>
    <row r="11728" spans="1:1">
      <c r="A11728" s="16"/>
    </row>
    <row r="11729" spans="1:1">
      <c r="A11729" s="16"/>
    </row>
    <row r="11730" spans="1:1">
      <c r="A11730" s="16"/>
    </row>
    <row r="11731" spans="1:1">
      <c r="A11731" s="16"/>
    </row>
    <row r="11732" spans="1:1">
      <c r="A11732" s="16"/>
    </row>
    <row r="11733" spans="1:1">
      <c r="A11733" s="16"/>
    </row>
    <row r="11734" spans="1:1">
      <c r="A11734" s="16"/>
    </row>
    <row r="11735" spans="1:1">
      <c r="A11735" s="16"/>
    </row>
    <row r="11736" spans="1:1">
      <c r="A11736" s="16"/>
    </row>
    <row r="11737" spans="1:1">
      <c r="A11737" s="16"/>
    </row>
    <row r="11738" spans="1:1">
      <c r="A11738" s="16"/>
    </row>
    <row r="11739" spans="1:1">
      <c r="A11739" s="16"/>
    </row>
    <row r="11740" spans="1:1">
      <c r="A11740" s="16"/>
    </row>
    <row r="11741" spans="1:1">
      <c r="A11741" s="16"/>
    </row>
    <row r="11742" spans="1:1">
      <c r="A11742" s="16"/>
    </row>
    <row r="11743" spans="1:1">
      <c r="A11743" s="16"/>
    </row>
    <row r="11744" spans="1:1">
      <c r="A11744" s="16"/>
    </row>
    <row r="11745" spans="1:1">
      <c r="A11745" s="16"/>
    </row>
    <row r="11746" spans="1:1">
      <c r="A11746" s="16"/>
    </row>
    <row r="11747" spans="1:1">
      <c r="A11747" s="16"/>
    </row>
    <row r="11748" spans="1:1">
      <c r="A11748" s="16"/>
    </row>
    <row r="11749" spans="1:1">
      <c r="A11749" s="16"/>
    </row>
    <row r="11750" spans="1:1">
      <c r="A11750" s="16"/>
    </row>
    <row r="11751" spans="1:1">
      <c r="A11751" s="16"/>
    </row>
    <row r="11752" spans="1:1">
      <c r="A11752" s="16"/>
    </row>
    <row r="11753" spans="1:1">
      <c r="A11753" s="16"/>
    </row>
    <row r="11754" spans="1:1">
      <c r="A11754" s="16"/>
    </row>
    <row r="11755" spans="1:1">
      <c r="A11755" s="16"/>
    </row>
    <row r="11756" spans="1:1">
      <c r="A11756" s="16"/>
    </row>
    <row r="11757" spans="1:1">
      <c r="A11757" s="16"/>
    </row>
    <row r="11758" spans="1:1">
      <c r="A11758" s="16"/>
    </row>
    <row r="11759" spans="1:1">
      <c r="A11759" s="16"/>
    </row>
    <row r="11760" spans="1:1">
      <c r="A11760" s="16"/>
    </row>
    <row r="11761" spans="1:1">
      <c r="A11761" s="16"/>
    </row>
    <row r="11762" spans="1:1">
      <c r="A11762" s="16"/>
    </row>
    <row r="11763" spans="1:1">
      <c r="A11763" s="16"/>
    </row>
    <row r="11764" spans="1:1">
      <c r="A11764" s="16"/>
    </row>
    <row r="11765" spans="1:1">
      <c r="A11765" s="16"/>
    </row>
    <row r="11766" spans="1:1">
      <c r="A11766" s="16"/>
    </row>
    <row r="11767" spans="1:1">
      <c r="A11767" s="16"/>
    </row>
    <row r="11768" spans="1:1">
      <c r="A11768" s="16"/>
    </row>
    <row r="11769" spans="1:1">
      <c r="A11769" s="16"/>
    </row>
    <row r="11770" spans="1:1">
      <c r="A11770" s="16"/>
    </row>
    <row r="11771" spans="1:1">
      <c r="A11771" s="16"/>
    </row>
    <row r="11772" spans="1:1">
      <c r="A11772" s="16"/>
    </row>
    <row r="11773" spans="1:1">
      <c r="A11773" s="16"/>
    </row>
    <row r="11774" spans="1:1">
      <c r="A11774" s="16"/>
    </row>
    <row r="11775" spans="1:1">
      <c r="A11775" s="16"/>
    </row>
    <row r="11776" spans="1:1">
      <c r="A11776" s="16"/>
    </row>
    <row r="11777" spans="1:1">
      <c r="A11777" s="16"/>
    </row>
    <row r="11778" spans="1:1">
      <c r="A11778" s="16"/>
    </row>
    <row r="11779" spans="1:1">
      <c r="A11779" s="16"/>
    </row>
    <row r="11780" spans="1:1">
      <c r="A11780" s="16"/>
    </row>
    <row r="11781" spans="1:1">
      <c r="A11781" s="16"/>
    </row>
    <row r="11782" spans="1:1">
      <c r="A11782" s="16"/>
    </row>
    <row r="11783" spans="1:1">
      <c r="A11783" s="16"/>
    </row>
    <row r="11784" spans="1:1">
      <c r="A11784" s="16"/>
    </row>
    <row r="11785" spans="1:1">
      <c r="A11785" s="16"/>
    </row>
    <row r="11786" spans="1:1">
      <c r="A11786" s="16"/>
    </row>
    <row r="11787" spans="1:1">
      <c r="A11787" s="16"/>
    </row>
    <row r="11788" spans="1:1">
      <c r="A11788" s="16"/>
    </row>
    <row r="11789" spans="1:1">
      <c r="A11789" s="16"/>
    </row>
    <row r="11790" spans="1:1">
      <c r="A11790" s="16"/>
    </row>
    <row r="11791" spans="1:1">
      <c r="A11791" s="16"/>
    </row>
    <row r="11792" spans="1:1">
      <c r="A11792" s="16"/>
    </row>
    <row r="11793" spans="1:1">
      <c r="A11793" s="16"/>
    </row>
    <row r="11794" spans="1:1">
      <c r="A11794" s="16"/>
    </row>
    <row r="11795" spans="1:1">
      <c r="A11795" s="16"/>
    </row>
    <row r="11796" spans="1:1">
      <c r="A11796" s="16"/>
    </row>
    <row r="11797" spans="1:1">
      <c r="A11797" s="16"/>
    </row>
    <row r="11798" spans="1:1">
      <c r="A11798" s="16"/>
    </row>
    <row r="11799" spans="1:1">
      <c r="A11799" s="16"/>
    </row>
    <row r="11800" spans="1:1">
      <c r="A11800" s="16"/>
    </row>
    <row r="11801" spans="1:1">
      <c r="A11801" s="16"/>
    </row>
    <row r="11802" spans="1:1">
      <c r="A11802" s="16"/>
    </row>
    <row r="11803" spans="1:1">
      <c r="A11803" s="16"/>
    </row>
    <row r="11804" spans="1:1">
      <c r="A11804" s="16"/>
    </row>
    <row r="11805" spans="1:1">
      <c r="A11805" s="16"/>
    </row>
    <row r="11806" spans="1:1">
      <c r="A11806" s="16"/>
    </row>
    <row r="11807" spans="1:1">
      <c r="A11807" s="16"/>
    </row>
    <row r="11808" spans="1:1">
      <c r="A11808" s="16"/>
    </row>
    <row r="11809" spans="1:1">
      <c r="A11809" s="16"/>
    </row>
    <row r="11810" spans="1:1">
      <c r="A11810" s="16"/>
    </row>
    <row r="11811" spans="1:1">
      <c r="A11811" s="16"/>
    </row>
    <row r="11812" spans="1:1">
      <c r="A11812" s="16"/>
    </row>
    <row r="11813" spans="1:1">
      <c r="A11813" s="16"/>
    </row>
    <row r="11814" spans="1:1">
      <c r="A11814" s="16"/>
    </row>
    <row r="11815" spans="1:1">
      <c r="A11815" s="16"/>
    </row>
    <row r="11816" spans="1:1">
      <c r="A11816" s="16"/>
    </row>
    <row r="11817" spans="1:1">
      <c r="A11817" s="16"/>
    </row>
    <row r="11818" spans="1:1">
      <c r="A11818" s="16"/>
    </row>
    <row r="11819" spans="1:1">
      <c r="A11819" s="16"/>
    </row>
    <row r="11820" spans="1:1">
      <c r="A11820" s="16"/>
    </row>
    <row r="11821" spans="1:1">
      <c r="A11821" s="16"/>
    </row>
    <row r="11822" spans="1:1">
      <c r="A11822" s="16"/>
    </row>
    <row r="11823" spans="1:1">
      <c r="A11823" s="16"/>
    </row>
    <row r="11824" spans="1:1">
      <c r="A11824" s="16"/>
    </row>
    <row r="11825" spans="1:1">
      <c r="A11825" s="16"/>
    </row>
    <row r="11826" spans="1:1">
      <c r="A11826" s="16"/>
    </row>
    <row r="11827" spans="1:1">
      <c r="A11827" s="16"/>
    </row>
    <row r="11828" spans="1:1">
      <c r="A11828" s="16"/>
    </row>
    <row r="11829" spans="1:1">
      <c r="A11829" s="16"/>
    </row>
    <row r="11830" spans="1:1">
      <c r="A11830" s="16"/>
    </row>
    <row r="11831" spans="1:1">
      <c r="A11831" s="16"/>
    </row>
    <row r="11832" spans="1:1">
      <c r="A11832" s="16"/>
    </row>
    <row r="11833" spans="1:1">
      <c r="A11833" s="16"/>
    </row>
    <row r="11834" spans="1:1">
      <c r="A11834" s="16"/>
    </row>
    <row r="11835" spans="1:1">
      <c r="A11835" s="16"/>
    </row>
    <row r="11836" spans="1:1">
      <c r="A11836" s="16"/>
    </row>
    <row r="11837" spans="1:1">
      <c r="A11837" s="16"/>
    </row>
    <row r="11838" spans="1:1">
      <c r="A11838" s="16"/>
    </row>
    <row r="11839" spans="1:1">
      <c r="A11839" s="16"/>
    </row>
    <row r="11840" spans="1:1">
      <c r="A11840" s="16"/>
    </row>
    <row r="11841" spans="1:1">
      <c r="A11841" s="16"/>
    </row>
    <row r="11842" spans="1:1">
      <c r="A11842" s="16"/>
    </row>
    <row r="11843" spans="1:1">
      <c r="A11843" s="16"/>
    </row>
    <row r="11844" spans="1:1">
      <c r="A11844" s="16"/>
    </row>
    <row r="11845" spans="1:1">
      <c r="A11845" s="16"/>
    </row>
    <row r="11846" spans="1:1">
      <c r="A11846" s="16"/>
    </row>
    <row r="11847" spans="1:1">
      <c r="A11847" s="16"/>
    </row>
    <row r="11848" spans="1:1">
      <c r="A11848" s="16"/>
    </row>
    <row r="11849" spans="1:1">
      <c r="A11849" s="16"/>
    </row>
    <row r="11850" spans="1:1">
      <c r="A11850" s="16"/>
    </row>
    <row r="11851" spans="1:1">
      <c r="A11851" s="16"/>
    </row>
    <row r="11852" spans="1:1">
      <c r="A11852" s="16"/>
    </row>
    <row r="11853" spans="1:1">
      <c r="A11853" s="16"/>
    </row>
    <row r="11854" spans="1:1">
      <c r="A11854" s="16"/>
    </row>
    <row r="11855" spans="1:1">
      <c r="A11855" s="16"/>
    </row>
    <row r="11856" spans="1:1">
      <c r="A11856" s="16"/>
    </row>
    <row r="11857" spans="1:1">
      <c r="A11857" s="16"/>
    </row>
    <row r="11858" spans="1:1">
      <c r="A11858" s="16"/>
    </row>
    <row r="11859" spans="1:1">
      <c r="A11859" s="16"/>
    </row>
    <row r="11860" spans="1:1">
      <c r="A11860" s="16"/>
    </row>
    <row r="11861" spans="1:1">
      <c r="A11861" s="16"/>
    </row>
    <row r="11862" spans="1:1">
      <c r="A11862" s="16"/>
    </row>
    <row r="11863" spans="1:1">
      <c r="A11863" s="16"/>
    </row>
    <row r="11864" spans="1:1">
      <c r="A11864" s="16"/>
    </row>
    <row r="11865" spans="1:1">
      <c r="A11865" s="16"/>
    </row>
    <row r="11866" spans="1:1">
      <c r="A11866" s="16"/>
    </row>
    <row r="11867" spans="1:1">
      <c r="A11867" s="16"/>
    </row>
    <row r="11868" spans="1:1">
      <c r="A11868" s="16"/>
    </row>
    <row r="11869" spans="1:1">
      <c r="A11869" s="16"/>
    </row>
    <row r="11870" spans="1:1">
      <c r="A11870" s="16"/>
    </row>
    <row r="11871" spans="1:1">
      <c r="A11871" s="16"/>
    </row>
    <row r="11872" spans="1:1">
      <c r="A11872" s="16"/>
    </row>
    <row r="11873" spans="1:1">
      <c r="A11873" s="16"/>
    </row>
    <row r="11874" spans="1:1">
      <c r="A11874" s="16"/>
    </row>
    <row r="11875" spans="1:1">
      <c r="A11875" s="16"/>
    </row>
    <row r="11876" spans="1:1">
      <c r="A11876" s="16"/>
    </row>
    <row r="11877" spans="1:1">
      <c r="A11877" s="16"/>
    </row>
    <row r="11878" spans="1:1">
      <c r="A11878" s="16"/>
    </row>
    <row r="11879" spans="1:1">
      <c r="A11879" s="16"/>
    </row>
    <row r="11880" spans="1:1">
      <c r="A11880" s="16"/>
    </row>
    <row r="11881" spans="1:1">
      <c r="A11881" s="16"/>
    </row>
    <row r="11882" spans="1:1">
      <c r="A11882" s="16"/>
    </row>
    <row r="11883" spans="1:1">
      <c r="A11883" s="16"/>
    </row>
    <row r="11884" spans="1:1">
      <c r="A11884" s="16"/>
    </row>
    <row r="11885" spans="1:1">
      <c r="A11885" s="16"/>
    </row>
    <row r="11886" spans="1:1">
      <c r="A11886" s="16"/>
    </row>
    <row r="11887" spans="1:1">
      <c r="A11887" s="16"/>
    </row>
    <row r="11888" spans="1:1">
      <c r="A11888" s="16"/>
    </row>
    <row r="11889" spans="1:1">
      <c r="A11889" s="16"/>
    </row>
    <row r="11890" spans="1:1">
      <c r="A11890" s="16"/>
    </row>
    <row r="11891" spans="1:1">
      <c r="A11891" s="16"/>
    </row>
    <row r="11892" spans="1:1">
      <c r="A11892" s="16"/>
    </row>
    <row r="11893" spans="1:1">
      <c r="A11893" s="16"/>
    </row>
    <row r="11894" spans="1:1">
      <c r="A11894" s="16"/>
    </row>
    <row r="11895" spans="1:1">
      <c r="A11895" s="16"/>
    </row>
    <row r="11896" spans="1:1">
      <c r="A11896" s="16"/>
    </row>
    <row r="11897" spans="1:1">
      <c r="A11897" s="16"/>
    </row>
    <row r="11898" spans="1:1">
      <c r="A11898" s="16"/>
    </row>
    <row r="11899" spans="1:1">
      <c r="A11899" s="16"/>
    </row>
    <row r="11900" spans="1:1">
      <c r="A11900" s="16"/>
    </row>
    <row r="11901" spans="1:1">
      <c r="A11901" s="16"/>
    </row>
    <row r="11902" spans="1:1">
      <c r="A11902" s="16"/>
    </row>
    <row r="11903" spans="1:1">
      <c r="A11903" s="16"/>
    </row>
    <row r="11904" spans="1:1">
      <c r="A11904" s="16"/>
    </row>
    <row r="11905" spans="1:1">
      <c r="A11905" s="16"/>
    </row>
    <row r="11906" spans="1:1">
      <c r="A11906" s="16"/>
    </row>
    <row r="11907" spans="1:1">
      <c r="A11907" s="16"/>
    </row>
    <row r="11908" spans="1:1">
      <c r="A11908" s="16"/>
    </row>
    <row r="11909" spans="1:1">
      <c r="A11909" s="16"/>
    </row>
    <row r="11910" spans="1:1">
      <c r="A11910" s="16"/>
    </row>
    <row r="11911" spans="1:1">
      <c r="A11911" s="16"/>
    </row>
    <row r="11912" spans="1:1">
      <c r="A11912" s="16"/>
    </row>
    <row r="11913" spans="1:1">
      <c r="A11913" s="16"/>
    </row>
    <row r="11914" spans="1:1">
      <c r="A11914" s="16"/>
    </row>
    <row r="11915" spans="1:1">
      <c r="A11915" s="16"/>
    </row>
    <row r="11916" spans="1:1">
      <c r="A11916" s="16"/>
    </row>
    <row r="11917" spans="1:1">
      <c r="A11917" s="16"/>
    </row>
    <row r="11918" spans="1:1">
      <c r="A11918" s="16"/>
    </row>
    <row r="11919" spans="1:1">
      <c r="A11919" s="16"/>
    </row>
    <row r="11920" spans="1:1">
      <c r="A11920" s="16"/>
    </row>
    <row r="11921" spans="1:1">
      <c r="A11921" s="16"/>
    </row>
    <row r="11922" spans="1:1">
      <c r="A11922" s="16"/>
    </row>
    <row r="11923" spans="1:1">
      <c r="A11923" s="16"/>
    </row>
    <row r="11924" spans="1:1">
      <c r="A11924" s="16"/>
    </row>
    <row r="11925" spans="1:1">
      <c r="A11925" s="16"/>
    </row>
    <row r="11926" spans="1:1">
      <c r="A11926" s="16"/>
    </row>
    <row r="11927" spans="1:1">
      <c r="A11927" s="16"/>
    </row>
    <row r="11928" spans="1:1">
      <c r="A11928" s="16"/>
    </row>
    <row r="11929" spans="1:1">
      <c r="A11929" s="16"/>
    </row>
    <row r="11930" spans="1:1">
      <c r="A11930" s="16"/>
    </row>
    <row r="11931" spans="1:1">
      <c r="A11931" s="16"/>
    </row>
    <row r="11932" spans="1:1">
      <c r="A11932" s="16"/>
    </row>
    <row r="11933" spans="1:1">
      <c r="A11933" s="16"/>
    </row>
    <row r="11934" spans="1:1">
      <c r="A11934" s="16"/>
    </row>
    <row r="11935" spans="1:1">
      <c r="A11935" s="16"/>
    </row>
    <row r="11936" spans="1:1">
      <c r="A11936" s="16"/>
    </row>
    <row r="11937" spans="1:1">
      <c r="A11937" s="16"/>
    </row>
    <row r="11938" spans="1:1">
      <c r="A11938" s="16"/>
    </row>
    <row r="11939" spans="1:1">
      <c r="A11939" s="16"/>
    </row>
    <row r="11940" spans="1:1">
      <c r="A11940" s="16"/>
    </row>
    <row r="11941" spans="1:1">
      <c r="A11941" s="16"/>
    </row>
    <row r="11942" spans="1:1">
      <c r="A11942" s="16"/>
    </row>
    <row r="11943" spans="1:1">
      <c r="A11943" s="16"/>
    </row>
    <row r="11944" spans="1:1">
      <c r="A11944" s="16"/>
    </row>
    <row r="11945" spans="1:1">
      <c r="A11945" s="16"/>
    </row>
    <row r="11946" spans="1:1">
      <c r="A11946" s="16"/>
    </row>
    <row r="11947" spans="1:1">
      <c r="A11947" s="16"/>
    </row>
    <row r="11948" spans="1:1">
      <c r="A11948" s="16"/>
    </row>
    <row r="11949" spans="1:1">
      <c r="A11949" s="16"/>
    </row>
    <row r="11950" spans="1:1">
      <c r="A11950" s="16"/>
    </row>
    <row r="11951" spans="1:1">
      <c r="A11951" s="16"/>
    </row>
    <row r="11952" spans="1:1">
      <c r="A11952" s="16"/>
    </row>
    <row r="11953" spans="1:1">
      <c r="A11953" s="16"/>
    </row>
    <row r="11954" spans="1:1">
      <c r="A11954" s="16"/>
    </row>
    <row r="11955" spans="1:1">
      <c r="A11955" s="16"/>
    </row>
    <row r="11956" spans="1:1">
      <c r="A11956" s="16"/>
    </row>
    <row r="11957" spans="1:1">
      <c r="A11957" s="16"/>
    </row>
    <row r="11958" spans="1:1">
      <c r="A11958" s="16"/>
    </row>
    <row r="11959" spans="1:1">
      <c r="A11959" s="16"/>
    </row>
    <row r="11960" spans="1:1">
      <c r="A11960" s="16"/>
    </row>
    <row r="11961" spans="1:1">
      <c r="A11961" s="16"/>
    </row>
    <row r="11962" spans="1:1">
      <c r="A11962" s="16"/>
    </row>
    <row r="11963" spans="1:1">
      <c r="A11963" s="16"/>
    </row>
    <row r="11964" spans="1:1">
      <c r="A11964" s="16"/>
    </row>
    <row r="11965" spans="1:1">
      <c r="A11965" s="16"/>
    </row>
    <row r="11966" spans="1:1">
      <c r="A11966" s="16"/>
    </row>
    <row r="11967" spans="1:1">
      <c r="A11967" s="16"/>
    </row>
    <row r="11968" spans="1:1">
      <c r="A11968" s="16"/>
    </row>
    <row r="11969" spans="1:1">
      <c r="A11969" s="16"/>
    </row>
    <row r="11970" spans="1:1">
      <c r="A11970" s="16"/>
    </row>
    <row r="11971" spans="1:1">
      <c r="A11971" s="16"/>
    </row>
    <row r="11972" spans="1:1">
      <c r="A11972" s="16"/>
    </row>
    <row r="11973" spans="1:1">
      <c r="A11973" s="16"/>
    </row>
    <row r="11974" spans="1:1">
      <c r="A11974" s="16"/>
    </row>
    <row r="11975" spans="1:1">
      <c r="A11975" s="16"/>
    </row>
    <row r="11976" spans="1:1">
      <c r="A11976" s="16"/>
    </row>
    <row r="11977" spans="1:1">
      <c r="A11977" s="16"/>
    </row>
    <row r="11978" spans="1:1">
      <c r="A11978" s="16"/>
    </row>
    <row r="11979" spans="1:1">
      <c r="A11979" s="16"/>
    </row>
    <row r="11980" spans="1:1">
      <c r="A11980" s="16"/>
    </row>
    <row r="11981" spans="1:1">
      <c r="A11981" s="16"/>
    </row>
    <row r="11982" spans="1:1">
      <c r="A11982" s="16"/>
    </row>
    <row r="11983" spans="1:1">
      <c r="A11983" s="16"/>
    </row>
    <row r="11984" spans="1:1">
      <c r="A11984" s="16"/>
    </row>
    <row r="11985" spans="1:1">
      <c r="A11985" s="16"/>
    </row>
    <row r="11986" spans="1:1">
      <c r="A11986" s="16"/>
    </row>
    <row r="11987" spans="1:1">
      <c r="A11987" s="16"/>
    </row>
    <row r="11988" spans="1:1">
      <c r="A11988" s="16"/>
    </row>
    <row r="11989" spans="1:1">
      <c r="A11989" s="16"/>
    </row>
    <row r="11990" spans="1:1">
      <c r="A11990" s="16"/>
    </row>
    <row r="11991" spans="1:1">
      <c r="A11991" s="16"/>
    </row>
    <row r="11992" spans="1:1">
      <c r="A11992" s="16"/>
    </row>
    <row r="11993" spans="1:1">
      <c r="A11993" s="16"/>
    </row>
    <row r="11994" spans="1:1">
      <c r="A11994" s="16"/>
    </row>
    <row r="11995" spans="1:1">
      <c r="A11995" s="16"/>
    </row>
    <row r="11996" spans="1:1">
      <c r="A11996" s="16"/>
    </row>
    <row r="11997" spans="1:1">
      <c r="A11997" s="16"/>
    </row>
    <row r="11998" spans="1:1">
      <c r="A11998" s="16"/>
    </row>
    <row r="11999" spans="1:1">
      <c r="A11999" s="16"/>
    </row>
    <row r="12000" spans="1:1">
      <c r="A12000" s="16"/>
    </row>
    <row r="12001" spans="1:1">
      <c r="A12001" s="16"/>
    </row>
    <row r="12002" spans="1:1">
      <c r="A12002" s="16"/>
    </row>
    <row r="12003" spans="1:1">
      <c r="A12003" s="16"/>
    </row>
    <row r="12004" spans="1:1">
      <c r="A12004" s="16"/>
    </row>
    <row r="12005" spans="1:1">
      <c r="A12005" s="16"/>
    </row>
    <row r="12006" spans="1:1">
      <c r="A12006" s="16"/>
    </row>
    <row r="12007" spans="1:1">
      <c r="A12007" s="16"/>
    </row>
    <row r="12008" spans="1:1">
      <c r="A12008" s="16"/>
    </row>
    <row r="12009" spans="1:1">
      <c r="A12009" s="16"/>
    </row>
    <row r="12010" spans="1:1">
      <c r="A12010" s="16"/>
    </row>
    <row r="12011" spans="1:1">
      <c r="A12011" s="16"/>
    </row>
    <row r="12012" spans="1:1">
      <c r="A12012" s="16"/>
    </row>
    <row r="12013" spans="1:1">
      <c r="A12013" s="16"/>
    </row>
    <row r="12014" spans="1:1">
      <c r="A12014" s="16"/>
    </row>
    <row r="12015" spans="1:1">
      <c r="A12015" s="16"/>
    </row>
    <row r="12016" spans="1:1">
      <c r="A12016" s="16"/>
    </row>
    <row r="12017" spans="1:1">
      <c r="A12017" s="16"/>
    </row>
    <row r="12018" spans="1:1">
      <c r="A12018" s="16"/>
    </row>
    <row r="12019" spans="1:1">
      <c r="A12019" s="16"/>
    </row>
    <row r="12020" spans="1:1">
      <c r="A12020" s="16"/>
    </row>
    <row r="12021" spans="1:1">
      <c r="A12021" s="16"/>
    </row>
    <row r="12022" spans="1:1">
      <c r="A12022" s="16"/>
    </row>
    <row r="12023" spans="1:1">
      <c r="A12023" s="16"/>
    </row>
    <row r="12024" spans="1:1">
      <c r="A12024" s="16"/>
    </row>
    <row r="12025" spans="1:1">
      <c r="A12025" s="16"/>
    </row>
    <row r="12026" spans="1:1">
      <c r="A12026" s="16"/>
    </row>
    <row r="12027" spans="1:1">
      <c r="A12027" s="16"/>
    </row>
    <row r="12028" spans="1:1">
      <c r="A12028" s="16"/>
    </row>
    <row r="12029" spans="1:1">
      <c r="A12029" s="16"/>
    </row>
    <row r="12030" spans="1:1">
      <c r="A12030" s="16"/>
    </row>
    <row r="12031" spans="1:1">
      <c r="A12031" s="16"/>
    </row>
    <row r="12032" spans="1:1">
      <c r="A12032" s="16"/>
    </row>
    <row r="12033" spans="1:1">
      <c r="A12033" s="16"/>
    </row>
    <row r="12034" spans="1:1">
      <c r="A12034" s="16"/>
    </row>
    <row r="12035" spans="1:1">
      <c r="A12035" s="16"/>
    </row>
    <row r="12036" spans="1:1">
      <c r="A12036" s="16"/>
    </row>
    <row r="12037" spans="1:1">
      <c r="A12037" s="16"/>
    </row>
    <row r="12038" spans="1:1">
      <c r="A12038" s="16"/>
    </row>
    <row r="12039" spans="1:1">
      <c r="A12039" s="16"/>
    </row>
    <row r="12040" spans="1:1">
      <c r="A12040" s="16"/>
    </row>
    <row r="12041" spans="1:1">
      <c r="A12041" s="16"/>
    </row>
    <row r="12042" spans="1:1">
      <c r="A12042" s="16"/>
    </row>
    <row r="12043" spans="1:1">
      <c r="A12043" s="16"/>
    </row>
    <row r="12044" spans="1:1">
      <c r="A12044" s="16"/>
    </row>
    <row r="12045" spans="1:1">
      <c r="A12045" s="16"/>
    </row>
    <row r="12046" spans="1:1">
      <c r="A12046" s="16"/>
    </row>
    <row r="12047" spans="1:1">
      <c r="A12047" s="16"/>
    </row>
    <row r="12048" spans="1:1">
      <c r="A12048" s="16"/>
    </row>
    <row r="12049" spans="1:1">
      <c r="A12049" s="16"/>
    </row>
    <row r="12050" spans="1:1">
      <c r="A12050" s="16"/>
    </row>
    <row r="12051" spans="1:1">
      <c r="A12051" s="16"/>
    </row>
    <row r="12052" spans="1:1">
      <c r="A12052" s="16"/>
    </row>
    <row r="12053" spans="1:1">
      <c r="A12053" s="16"/>
    </row>
    <row r="12054" spans="1:1">
      <c r="A12054" s="16"/>
    </row>
    <row r="12055" spans="1:1">
      <c r="A12055" s="16"/>
    </row>
    <row r="12056" spans="1:1">
      <c r="A12056" s="16"/>
    </row>
    <row r="12057" spans="1:1">
      <c r="A12057" s="16"/>
    </row>
    <row r="12058" spans="1:1">
      <c r="A12058" s="16"/>
    </row>
    <row r="12059" spans="1:1">
      <c r="A12059" s="16"/>
    </row>
    <row r="12060" spans="1:1">
      <c r="A12060" s="16"/>
    </row>
    <row r="12061" spans="1:1">
      <c r="A12061" s="16"/>
    </row>
    <row r="12062" spans="1:1">
      <c r="A12062" s="16"/>
    </row>
    <row r="12063" spans="1:1">
      <c r="A12063" s="16"/>
    </row>
    <row r="12064" spans="1:1">
      <c r="A12064" s="16"/>
    </row>
    <row r="12065" spans="1:1">
      <c r="A12065" s="16"/>
    </row>
    <row r="12066" spans="1:1">
      <c r="A12066" s="16"/>
    </row>
    <row r="12067" spans="1:1">
      <c r="A12067" s="16"/>
    </row>
    <row r="12068" spans="1:1">
      <c r="A12068" s="16"/>
    </row>
    <row r="12069" spans="1:1">
      <c r="A12069" s="16"/>
    </row>
    <row r="12070" spans="1:1">
      <c r="A12070" s="16"/>
    </row>
    <row r="12071" spans="1:1">
      <c r="A12071" s="16"/>
    </row>
    <row r="12072" spans="1:1">
      <c r="A12072" s="16"/>
    </row>
    <row r="12073" spans="1:1">
      <c r="A12073" s="16"/>
    </row>
    <row r="12074" spans="1:1">
      <c r="A12074" s="16"/>
    </row>
    <row r="12075" spans="1:1">
      <c r="A12075" s="16"/>
    </row>
    <row r="12076" spans="1:1">
      <c r="A12076" s="16"/>
    </row>
    <row r="12077" spans="1:1">
      <c r="A12077" s="16"/>
    </row>
    <row r="12078" spans="1:1">
      <c r="A12078" s="16"/>
    </row>
    <row r="12079" spans="1:1">
      <c r="A12079" s="16"/>
    </row>
    <row r="12080" spans="1:1">
      <c r="A12080" s="16"/>
    </row>
    <row r="12081" spans="1:1">
      <c r="A12081" s="16"/>
    </row>
    <row r="12082" spans="1:1">
      <c r="A12082" s="16"/>
    </row>
    <row r="12083" spans="1:1">
      <c r="A12083" s="16"/>
    </row>
    <row r="12084" spans="1:1">
      <c r="A12084" s="16"/>
    </row>
    <row r="12085" spans="1:1">
      <c r="A12085" s="16"/>
    </row>
    <row r="12086" spans="1:1">
      <c r="A12086" s="16"/>
    </row>
    <row r="12087" spans="1:1">
      <c r="A12087" s="16"/>
    </row>
    <row r="12088" spans="1:1">
      <c r="A12088" s="16"/>
    </row>
    <row r="12089" spans="1:1">
      <c r="A12089" s="16"/>
    </row>
    <row r="12090" spans="1:1">
      <c r="A12090" s="16"/>
    </row>
    <row r="12091" spans="1:1">
      <c r="A12091" s="16"/>
    </row>
    <row r="12092" spans="1:1">
      <c r="A12092" s="16"/>
    </row>
    <row r="12093" spans="1:1">
      <c r="A12093" s="16"/>
    </row>
    <row r="12094" spans="1:1">
      <c r="A12094" s="16"/>
    </row>
    <row r="12095" spans="1:1">
      <c r="A12095" s="16"/>
    </row>
    <row r="12096" spans="1:1">
      <c r="A12096" s="16"/>
    </row>
    <row r="12097" spans="1:1">
      <c r="A12097" s="16"/>
    </row>
    <row r="12098" spans="1:1">
      <c r="A12098" s="16"/>
    </row>
    <row r="12099" spans="1:1">
      <c r="A12099" s="16"/>
    </row>
    <row r="12100" spans="1:1">
      <c r="A12100" s="16"/>
    </row>
    <row r="12101" spans="1:1">
      <c r="A12101" s="16"/>
    </row>
    <row r="12102" spans="1:1">
      <c r="A12102" s="16"/>
    </row>
    <row r="12103" spans="1:1">
      <c r="A12103" s="16"/>
    </row>
    <row r="12104" spans="1:1">
      <c r="A12104" s="16"/>
    </row>
    <row r="12105" spans="1:1">
      <c r="A12105" s="16"/>
    </row>
    <row r="12106" spans="1:1">
      <c r="A12106" s="16"/>
    </row>
    <row r="12107" spans="1:1">
      <c r="A12107" s="16"/>
    </row>
    <row r="12108" spans="1:1">
      <c r="A12108" s="16"/>
    </row>
    <row r="12109" spans="1:1">
      <c r="A12109" s="16"/>
    </row>
    <row r="12110" spans="1:1">
      <c r="A12110" s="16"/>
    </row>
    <row r="12111" spans="1:1">
      <c r="A12111" s="16"/>
    </row>
    <row r="12112" spans="1:1">
      <c r="A12112" s="16"/>
    </row>
    <row r="12113" spans="1:1">
      <c r="A12113" s="16"/>
    </row>
    <row r="12114" spans="1:1">
      <c r="A12114" s="16"/>
    </row>
    <row r="12115" spans="1:1">
      <c r="A12115" s="16"/>
    </row>
    <row r="12116" spans="1:1">
      <c r="A12116" s="16"/>
    </row>
    <row r="12117" spans="1:1">
      <c r="A12117" s="16"/>
    </row>
    <row r="12118" spans="1:1">
      <c r="A12118" s="16"/>
    </row>
    <row r="12119" spans="1:1">
      <c r="A12119" s="16"/>
    </row>
    <row r="12120" spans="1:1">
      <c r="A12120" s="16"/>
    </row>
    <row r="12121" spans="1:1">
      <c r="A12121" s="16"/>
    </row>
    <row r="12122" spans="1:1">
      <c r="A12122" s="16"/>
    </row>
    <row r="12123" spans="1:1">
      <c r="A12123" s="16"/>
    </row>
    <row r="12124" spans="1:1">
      <c r="A12124" s="16"/>
    </row>
    <row r="12125" spans="1:1">
      <c r="A12125" s="16"/>
    </row>
    <row r="12126" spans="1:1">
      <c r="A12126" s="16"/>
    </row>
    <row r="12127" spans="1:1">
      <c r="A12127" s="16"/>
    </row>
    <row r="12128" spans="1:1">
      <c r="A12128" s="16"/>
    </row>
    <row r="12129" spans="1:1">
      <c r="A12129" s="16"/>
    </row>
    <row r="12130" spans="1:1">
      <c r="A12130" s="16"/>
    </row>
    <row r="12131" spans="1:1">
      <c r="A12131" s="16"/>
    </row>
    <row r="12132" spans="1:1">
      <c r="A12132" s="16"/>
    </row>
    <row r="12133" spans="1:1">
      <c r="A12133" s="16"/>
    </row>
    <row r="12134" spans="1:1">
      <c r="A12134" s="16"/>
    </row>
    <row r="12135" spans="1:1">
      <c r="A12135" s="16"/>
    </row>
    <row r="12136" spans="1:1">
      <c r="A12136" s="16"/>
    </row>
    <row r="12137" spans="1:1">
      <c r="A12137" s="16"/>
    </row>
    <row r="12138" spans="1:1">
      <c r="A12138" s="16"/>
    </row>
    <row r="12139" spans="1:1">
      <c r="A12139" s="16"/>
    </row>
    <row r="12140" spans="1:1">
      <c r="A12140" s="16"/>
    </row>
    <row r="12141" spans="1:1">
      <c r="A12141" s="16"/>
    </row>
    <row r="12142" spans="1:1">
      <c r="A12142" s="16"/>
    </row>
    <row r="12143" spans="1:1">
      <c r="A12143" s="16"/>
    </row>
    <row r="12144" spans="1:1">
      <c r="A12144" s="16"/>
    </row>
    <row r="12145" spans="1:1">
      <c r="A12145" s="16"/>
    </row>
    <row r="12146" spans="1:1">
      <c r="A12146" s="16"/>
    </row>
    <row r="12147" spans="1:1">
      <c r="A12147" s="16"/>
    </row>
    <row r="12148" spans="1:1">
      <c r="A12148" s="16"/>
    </row>
    <row r="12149" spans="1:1">
      <c r="A12149" s="16"/>
    </row>
    <row r="12150" spans="1:1">
      <c r="A12150" s="16"/>
    </row>
    <row r="12151" spans="1:1">
      <c r="A12151" s="16"/>
    </row>
    <row r="12152" spans="1:1">
      <c r="A12152" s="16"/>
    </row>
    <row r="12153" spans="1:1">
      <c r="A12153" s="16"/>
    </row>
    <row r="12154" spans="1:1">
      <c r="A12154" s="16"/>
    </row>
    <row r="12155" spans="1:1">
      <c r="A12155" s="16"/>
    </row>
    <row r="12156" spans="1:1">
      <c r="A12156" s="16"/>
    </row>
    <row r="12157" spans="1:1">
      <c r="A12157" s="16"/>
    </row>
    <row r="12158" spans="1:1">
      <c r="A12158" s="16"/>
    </row>
    <row r="12159" spans="1:1">
      <c r="A12159" s="16"/>
    </row>
    <row r="12160" spans="1:1">
      <c r="A12160" s="16"/>
    </row>
    <row r="12161" spans="1:1">
      <c r="A12161" s="16"/>
    </row>
    <row r="12162" spans="1:1">
      <c r="A12162" s="16"/>
    </row>
    <row r="12163" spans="1:1">
      <c r="A12163" s="16"/>
    </row>
    <row r="12164" spans="1:1">
      <c r="A12164" s="16"/>
    </row>
    <row r="12165" spans="1:1">
      <c r="A12165" s="16"/>
    </row>
    <row r="12166" spans="1:1">
      <c r="A12166" s="16"/>
    </row>
    <row r="12167" spans="1:1">
      <c r="A12167" s="16"/>
    </row>
    <row r="12168" spans="1:1">
      <c r="A12168" s="16"/>
    </row>
    <row r="12169" spans="1:1">
      <c r="A12169" s="16"/>
    </row>
    <row r="12170" spans="1:1">
      <c r="A12170" s="16"/>
    </row>
    <row r="12171" spans="1:1">
      <c r="A12171" s="16"/>
    </row>
    <row r="12172" spans="1:1">
      <c r="A12172" s="16"/>
    </row>
    <row r="12173" spans="1:1">
      <c r="A12173" s="16"/>
    </row>
    <row r="12174" spans="1:1">
      <c r="A12174" s="16"/>
    </row>
    <row r="12175" spans="1:1">
      <c r="A12175" s="16"/>
    </row>
    <row r="12176" spans="1:1">
      <c r="A12176" s="16"/>
    </row>
    <row r="12177" spans="1:1">
      <c r="A12177" s="16"/>
    </row>
    <row r="12178" spans="1:1">
      <c r="A12178" s="16"/>
    </row>
    <row r="12179" spans="1:1">
      <c r="A12179" s="16"/>
    </row>
    <row r="12180" spans="1:1">
      <c r="A12180" s="16"/>
    </row>
    <row r="12181" spans="1:1">
      <c r="A12181" s="16"/>
    </row>
    <row r="12182" spans="1:1">
      <c r="A12182" s="16"/>
    </row>
    <row r="12183" spans="1:1">
      <c r="A12183" s="16"/>
    </row>
    <row r="12184" spans="1:1">
      <c r="A12184" s="16"/>
    </row>
    <row r="12185" spans="1:1">
      <c r="A12185" s="16"/>
    </row>
    <row r="12186" spans="1:1">
      <c r="A12186" s="16"/>
    </row>
    <row r="12187" spans="1:1">
      <c r="A12187" s="16"/>
    </row>
    <row r="12188" spans="1:1">
      <c r="A12188" s="16"/>
    </row>
    <row r="12189" spans="1:1">
      <c r="A12189" s="16"/>
    </row>
    <row r="12190" spans="1:1">
      <c r="A12190" s="16"/>
    </row>
    <row r="12191" spans="1:1">
      <c r="A12191" s="16"/>
    </row>
    <row r="12192" spans="1:1">
      <c r="A12192" s="16"/>
    </row>
    <row r="12193" spans="1:1">
      <c r="A12193" s="16"/>
    </row>
    <row r="12194" spans="1:1">
      <c r="A12194" s="16"/>
    </row>
    <row r="12195" spans="1:1">
      <c r="A12195" s="16"/>
    </row>
    <row r="12196" spans="1:1">
      <c r="A12196" s="16"/>
    </row>
    <row r="12197" spans="1:1">
      <c r="A12197" s="16"/>
    </row>
    <row r="12198" spans="1:1">
      <c r="A12198" s="16"/>
    </row>
    <row r="12199" spans="1:1">
      <c r="A12199" s="16"/>
    </row>
    <row r="12200" spans="1:1">
      <c r="A12200" s="16"/>
    </row>
    <row r="12201" spans="1:1">
      <c r="A12201" s="16"/>
    </row>
    <row r="12202" spans="1:1">
      <c r="A12202" s="16"/>
    </row>
    <row r="12203" spans="1:1">
      <c r="A12203" s="16"/>
    </row>
    <row r="12204" spans="1:1">
      <c r="A12204" s="16"/>
    </row>
    <row r="12205" spans="1:1">
      <c r="A12205" s="16"/>
    </row>
    <row r="12206" spans="1:1">
      <c r="A12206" s="16"/>
    </row>
    <row r="12207" spans="1:1">
      <c r="A12207" s="16"/>
    </row>
    <row r="12208" spans="1:1">
      <c r="A12208" s="16"/>
    </row>
    <row r="12209" spans="1:1">
      <c r="A12209" s="16"/>
    </row>
    <row r="12210" spans="1:1">
      <c r="A12210" s="16"/>
    </row>
    <row r="12211" spans="1:1">
      <c r="A12211" s="16"/>
    </row>
    <row r="12212" spans="1:1">
      <c r="A12212" s="16"/>
    </row>
    <row r="12213" spans="1:1">
      <c r="A12213" s="16"/>
    </row>
    <row r="12214" spans="1:1">
      <c r="A12214" s="16"/>
    </row>
    <row r="12215" spans="1:1">
      <c r="A12215" s="16"/>
    </row>
    <row r="12216" spans="1:1">
      <c r="A12216" s="16"/>
    </row>
    <row r="12217" spans="1:1">
      <c r="A12217" s="16"/>
    </row>
    <row r="12218" spans="1:1">
      <c r="A12218" s="16"/>
    </row>
    <row r="12219" spans="1:1">
      <c r="A12219" s="16"/>
    </row>
    <row r="12220" spans="1:1">
      <c r="A12220" s="16"/>
    </row>
    <row r="12221" spans="1:1">
      <c r="A12221" s="16"/>
    </row>
    <row r="12222" spans="1:1">
      <c r="A12222" s="16"/>
    </row>
    <row r="12223" spans="1:1">
      <c r="A12223" s="16"/>
    </row>
    <row r="12224" spans="1:1">
      <c r="A12224" s="16"/>
    </row>
    <row r="12225" spans="1:1">
      <c r="A12225" s="16"/>
    </row>
    <row r="12226" spans="1:1">
      <c r="A12226" s="16"/>
    </row>
    <row r="12227" spans="1:1">
      <c r="A12227" s="16"/>
    </row>
    <row r="12228" spans="1:1">
      <c r="A12228" s="16"/>
    </row>
    <row r="12229" spans="1:1">
      <c r="A12229" s="16"/>
    </row>
    <row r="12230" spans="1:1">
      <c r="A12230" s="16"/>
    </row>
    <row r="12231" spans="1:1">
      <c r="A12231" s="16"/>
    </row>
    <row r="12232" spans="1:1">
      <c r="A12232" s="16"/>
    </row>
    <row r="12233" spans="1:1">
      <c r="A12233" s="16"/>
    </row>
    <row r="12234" spans="1:1">
      <c r="A12234" s="16"/>
    </row>
    <row r="12235" spans="1:1">
      <c r="A12235" s="16"/>
    </row>
    <row r="12236" spans="1:1">
      <c r="A12236" s="16"/>
    </row>
    <row r="12237" spans="1:1">
      <c r="A12237" s="16"/>
    </row>
    <row r="12238" spans="1:1">
      <c r="A12238" s="16"/>
    </row>
    <row r="12239" spans="1:1">
      <c r="A12239" s="16"/>
    </row>
    <row r="12240" spans="1:1">
      <c r="A12240" s="16"/>
    </row>
    <row r="12241" spans="1:1">
      <c r="A12241" s="16"/>
    </row>
    <row r="12242" spans="1:1">
      <c r="A12242" s="16"/>
    </row>
    <row r="12243" spans="1:1">
      <c r="A12243" s="16"/>
    </row>
    <row r="12244" spans="1:1">
      <c r="A12244" s="16"/>
    </row>
    <row r="12245" spans="1:1">
      <c r="A12245" s="16"/>
    </row>
    <row r="12246" spans="1:1">
      <c r="A12246" s="16"/>
    </row>
    <row r="12247" spans="1:1">
      <c r="A12247" s="16"/>
    </row>
    <row r="12248" spans="1:1">
      <c r="A12248" s="16"/>
    </row>
    <row r="12249" spans="1:1">
      <c r="A12249" s="16"/>
    </row>
    <row r="12250" spans="1:1">
      <c r="A12250" s="16"/>
    </row>
    <row r="12251" spans="1:1">
      <c r="A12251" s="16"/>
    </row>
    <row r="12252" spans="1:1">
      <c r="A12252" s="16"/>
    </row>
    <row r="12253" spans="1:1">
      <c r="A12253" s="16"/>
    </row>
    <row r="12254" spans="1:1">
      <c r="A12254" s="16"/>
    </row>
    <row r="12255" spans="1:1">
      <c r="A12255" s="16"/>
    </row>
    <row r="12256" spans="1:1">
      <c r="A12256" s="16"/>
    </row>
    <row r="12257" spans="1:1">
      <c r="A12257" s="16"/>
    </row>
    <row r="12258" spans="1:1">
      <c r="A12258" s="16"/>
    </row>
    <row r="12259" spans="1:1">
      <c r="A12259" s="16"/>
    </row>
    <row r="12260" spans="1:1">
      <c r="A12260" s="16"/>
    </row>
    <row r="12261" spans="1:1">
      <c r="A12261" s="16"/>
    </row>
    <row r="12262" spans="1:1">
      <c r="A12262" s="16"/>
    </row>
    <row r="12263" spans="1:1">
      <c r="A12263" s="16"/>
    </row>
    <row r="12264" spans="1:1">
      <c r="A12264" s="16"/>
    </row>
    <row r="12265" spans="1:1">
      <c r="A12265" s="16"/>
    </row>
    <row r="12266" spans="1:1">
      <c r="A12266" s="16"/>
    </row>
    <row r="12267" spans="1:1">
      <c r="A12267" s="16"/>
    </row>
    <row r="12268" spans="1:1">
      <c r="A12268" s="16"/>
    </row>
    <row r="12269" spans="1:1">
      <c r="A12269" s="16"/>
    </row>
    <row r="12270" spans="1:1">
      <c r="A12270" s="16"/>
    </row>
    <row r="12271" spans="1:1">
      <c r="A12271" s="16"/>
    </row>
    <row r="12272" spans="1:1">
      <c r="A12272" s="16"/>
    </row>
    <row r="12273" spans="1:1">
      <c r="A12273" s="16"/>
    </row>
    <row r="12274" spans="1:1">
      <c r="A12274" s="16"/>
    </row>
    <row r="12275" spans="1:1">
      <c r="A12275" s="16"/>
    </row>
    <row r="12276" spans="1:1">
      <c r="A12276" s="16"/>
    </row>
    <row r="12277" spans="1:1">
      <c r="A12277" s="16"/>
    </row>
    <row r="12278" spans="1:1">
      <c r="A12278" s="16"/>
    </row>
    <row r="12279" spans="1:1">
      <c r="A12279" s="16"/>
    </row>
    <row r="12280" spans="1:1">
      <c r="A12280" s="16"/>
    </row>
    <row r="12281" spans="1:1">
      <c r="A12281" s="16"/>
    </row>
    <row r="12282" spans="1:1">
      <c r="A12282" s="16"/>
    </row>
    <row r="12283" spans="1:1">
      <c r="A12283" s="16"/>
    </row>
    <row r="12284" spans="1:1">
      <c r="A12284" s="16"/>
    </row>
    <row r="12285" spans="1:1">
      <c r="A12285" s="16"/>
    </row>
    <row r="12286" spans="1:1">
      <c r="A12286" s="16"/>
    </row>
    <row r="12287" spans="1:1">
      <c r="A12287" s="16"/>
    </row>
    <row r="12288" spans="1:1">
      <c r="A12288" s="16"/>
    </row>
    <row r="12289" spans="1:1">
      <c r="A12289" s="16"/>
    </row>
    <row r="12290" spans="1:1">
      <c r="A12290" s="16"/>
    </row>
    <row r="12291" spans="1:1">
      <c r="A12291" s="16"/>
    </row>
    <row r="12292" spans="1:1">
      <c r="A12292" s="16"/>
    </row>
    <row r="12293" spans="1:1">
      <c r="A12293" s="16"/>
    </row>
    <row r="12294" spans="1:1">
      <c r="A12294" s="16"/>
    </row>
    <row r="12295" spans="1:1">
      <c r="A12295" s="16"/>
    </row>
    <row r="12296" spans="1:1">
      <c r="A12296" s="16"/>
    </row>
    <row r="12297" spans="1:1">
      <c r="A12297" s="16"/>
    </row>
    <row r="12298" spans="1:1">
      <c r="A12298" s="16"/>
    </row>
    <row r="12299" spans="1:1">
      <c r="A12299" s="16"/>
    </row>
    <row r="12300" spans="1:1">
      <c r="A12300" s="16"/>
    </row>
    <row r="12301" spans="1:1">
      <c r="A12301" s="16"/>
    </row>
    <row r="12302" spans="1:1">
      <c r="A12302" s="16"/>
    </row>
    <row r="12303" spans="1:1">
      <c r="A12303" s="16"/>
    </row>
    <row r="12304" spans="1:1">
      <c r="A12304" s="16"/>
    </row>
    <row r="12305" spans="1:1">
      <c r="A12305" s="16"/>
    </row>
    <row r="12306" spans="1:1">
      <c r="A12306" s="16"/>
    </row>
    <row r="12307" spans="1:1">
      <c r="A12307" s="16"/>
    </row>
    <row r="12308" spans="1:1">
      <c r="A12308" s="16"/>
    </row>
    <row r="12309" spans="1:1">
      <c r="A12309" s="16"/>
    </row>
    <row r="12310" spans="1:1">
      <c r="A12310" s="16"/>
    </row>
    <row r="12311" spans="1:1">
      <c r="A12311" s="16"/>
    </row>
    <row r="12312" spans="1:1">
      <c r="A12312" s="16"/>
    </row>
    <row r="12313" spans="1:1">
      <c r="A12313" s="16"/>
    </row>
    <row r="12314" spans="1:1">
      <c r="A12314" s="16"/>
    </row>
    <row r="12315" spans="1:1">
      <c r="A12315" s="16"/>
    </row>
    <row r="12316" spans="1:1">
      <c r="A12316" s="16"/>
    </row>
    <row r="12317" spans="1:1">
      <c r="A12317" s="16"/>
    </row>
    <row r="12318" spans="1:1">
      <c r="A12318" s="16"/>
    </row>
    <row r="12319" spans="1:1">
      <c r="A12319" s="16"/>
    </row>
    <row r="12320" spans="1:1">
      <c r="A12320" s="16"/>
    </row>
    <row r="12321" spans="1:1">
      <c r="A12321" s="16"/>
    </row>
    <row r="12322" spans="1:1">
      <c r="A12322" s="16"/>
    </row>
    <row r="12323" spans="1:1">
      <c r="A12323" s="16"/>
    </row>
    <row r="12324" spans="1:1">
      <c r="A12324" s="16"/>
    </row>
    <row r="12325" spans="1:1">
      <c r="A12325" s="16"/>
    </row>
    <row r="12326" spans="1:1">
      <c r="A12326" s="16"/>
    </row>
    <row r="12327" spans="1:1">
      <c r="A12327" s="16"/>
    </row>
    <row r="12328" spans="1:1">
      <c r="A12328" s="16"/>
    </row>
    <row r="12329" spans="1:1">
      <c r="A12329" s="16"/>
    </row>
    <row r="12330" spans="1:1">
      <c r="A12330" s="16"/>
    </row>
    <row r="12331" spans="1:1">
      <c r="A12331" s="16"/>
    </row>
    <row r="12332" spans="1:1">
      <c r="A12332" s="16"/>
    </row>
    <row r="12333" spans="1:1">
      <c r="A12333" s="16"/>
    </row>
    <row r="12334" spans="1:1">
      <c r="A12334" s="16"/>
    </row>
    <row r="12335" spans="1:1">
      <c r="A12335" s="16"/>
    </row>
    <row r="12336" spans="1:1">
      <c r="A12336" s="16"/>
    </row>
    <row r="12337" spans="1:1">
      <c r="A12337" s="16"/>
    </row>
    <row r="12338" spans="1:1">
      <c r="A12338" s="16"/>
    </row>
    <row r="12339" spans="1:1">
      <c r="A12339" s="16"/>
    </row>
    <row r="12340" spans="1:1">
      <c r="A12340" s="16"/>
    </row>
    <row r="12341" spans="1:1">
      <c r="A12341" s="16"/>
    </row>
    <row r="12342" spans="1:1">
      <c r="A12342" s="16"/>
    </row>
    <row r="12343" spans="1:1">
      <c r="A12343" s="16"/>
    </row>
    <row r="12344" spans="1:1">
      <c r="A12344" s="16"/>
    </row>
    <row r="12345" spans="1:1">
      <c r="A12345" s="16"/>
    </row>
    <row r="12346" spans="1:1">
      <c r="A12346" s="16"/>
    </row>
    <row r="12347" spans="1:1">
      <c r="A12347" s="16"/>
    </row>
    <row r="12348" spans="1:1">
      <c r="A12348" s="16"/>
    </row>
    <row r="12349" spans="1:1">
      <c r="A12349" s="16"/>
    </row>
    <row r="12350" spans="1:1">
      <c r="A12350" s="16"/>
    </row>
    <row r="12351" spans="1:1">
      <c r="A12351" s="16"/>
    </row>
    <row r="12352" spans="1:1">
      <c r="A12352" s="16"/>
    </row>
    <row r="12353" spans="1:1">
      <c r="A12353" s="16"/>
    </row>
    <row r="12354" spans="1:1">
      <c r="A12354" s="16"/>
    </row>
    <row r="12355" spans="1:1">
      <c r="A12355" s="16"/>
    </row>
    <row r="12356" spans="1:1">
      <c r="A12356" s="16"/>
    </row>
    <row r="12357" spans="1:1">
      <c r="A12357" s="16"/>
    </row>
    <row r="12358" spans="1:1">
      <c r="A12358" s="16"/>
    </row>
    <row r="12359" spans="1:1">
      <c r="A12359" s="16"/>
    </row>
    <row r="12360" spans="1:1">
      <c r="A12360" s="16"/>
    </row>
    <row r="12361" spans="1:1">
      <c r="A12361" s="16"/>
    </row>
    <row r="12362" spans="1:1">
      <c r="A12362" s="16"/>
    </row>
    <row r="12363" spans="1:1">
      <c r="A12363" s="16"/>
    </row>
    <row r="12364" spans="1:1">
      <c r="A12364" s="16"/>
    </row>
    <row r="12365" spans="1:1">
      <c r="A12365" s="16"/>
    </row>
    <row r="12366" spans="1:1">
      <c r="A12366" s="16"/>
    </row>
    <row r="12367" spans="1:1">
      <c r="A12367" s="16"/>
    </row>
    <row r="12368" spans="1:1">
      <c r="A12368" s="16"/>
    </row>
    <row r="12369" spans="1:1">
      <c r="A12369" s="16"/>
    </row>
    <row r="12370" spans="1:1">
      <c r="A12370" s="16"/>
    </row>
    <row r="12371" spans="1:1">
      <c r="A12371" s="16"/>
    </row>
    <row r="12372" spans="1:1">
      <c r="A12372" s="16"/>
    </row>
    <row r="12373" spans="1:1">
      <c r="A12373" s="16"/>
    </row>
    <row r="12374" spans="1:1">
      <c r="A12374" s="16"/>
    </row>
    <row r="12375" spans="1:1">
      <c r="A12375" s="16"/>
    </row>
    <row r="12376" spans="1:1">
      <c r="A12376" s="16"/>
    </row>
    <row r="12377" spans="1:1">
      <c r="A12377" s="16"/>
    </row>
    <row r="12378" spans="1:1">
      <c r="A12378" s="16"/>
    </row>
    <row r="12379" spans="1:1">
      <c r="A12379" s="16"/>
    </row>
    <row r="12380" spans="1:1">
      <c r="A12380" s="16"/>
    </row>
    <row r="12381" spans="1:1">
      <c r="A12381" s="16"/>
    </row>
    <row r="12382" spans="1:1">
      <c r="A12382" s="16"/>
    </row>
    <row r="12383" spans="1:1">
      <c r="A12383" s="16"/>
    </row>
    <row r="12384" spans="1:1">
      <c r="A12384" s="16"/>
    </row>
    <row r="12385" spans="1:1">
      <c r="A12385" s="16"/>
    </row>
    <row r="12386" spans="1:1">
      <c r="A12386" s="16"/>
    </row>
    <row r="12387" spans="1:1">
      <c r="A12387" s="16"/>
    </row>
    <row r="12388" spans="1:1">
      <c r="A12388" s="16"/>
    </row>
    <row r="12389" spans="1:1">
      <c r="A12389" s="16"/>
    </row>
    <row r="12390" spans="1:1">
      <c r="A12390" s="16"/>
    </row>
    <row r="12391" spans="1:1">
      <c r="A12391" s="16"/>
    </row>
    <row r="12392" spans="1:1">
      <c r="A12392" s="16"/>
    </row>
    <row r="12393" spans="1:1">
      <c r="A12393" s="16"/>
    </row>
    <row r="12394" spans="1:1">
      <c r="A12394" s="16"/>
    </row>
    <row r="12395" spans="1:1">
      <c r="A12395" s="16"/>
    </row>
    <row r="12396" spans="1:1">
      <c r="A12396" s="16"/>
    </row>
    <row r="12397" spans="1:1">
      <c r="A12397" s="16"/>
    </row>
    <row r="12398" spans="1:1">
      <c r="A12398" s="16"/>
    </row>
    <row r="12399" spans="1:1">
      <c r="A12399" s="16"/>
    </row>
    <row r="12400" spans="1:1">
      <c r="A12400" s="16"/>
    </row>
    <row r="12401" spans="1:1">
      <c r="A12401" s="16"/>
    </row>
    <row r="12402" spans="1:1">
      <c r="A12402" s="16"/>
    </row>
    <row r="12403" spans="1:1">
      <c r="A12403" s="16"/>
    </row>
    <row r="12404" spans="1:1">
      <c r="A12404" s="16"/>
    </row>
    <row r="12405" spans="1:1">
      <c r="A12405" s="16"/>
    </row>
    <row r="12406" spans="1:1">
      <c r="A12406" s="16"/>
    </row>
    <row r="12407" spans="1:1">
      <c r="A12407" s="16"/>
    </row>
    <row r="12408" spans="1:1">
      <c r="A12408" s="16"/>
    </row>
    <row r="12409" spans="1:1">
      <c r="A12409" s="16"/>
    </row>
    <row r="12410" spans="1:1">
      <c r="A12410" s="16"/>
    </row>
    <row r="12411" spans="1:1">
      <c r="A12411" s="16"/>
    </row>
    <row r="12412" spans="1:1">
      <c r="A12412" s="16"/>
    </row>
    <row r="12413" spans="1:1">
      <c r="A12413" s="16"/>
    </row>
    <row r="12414" spans="1:1">
      <c r="A12414" s="16"/>
    </row>
    <row r="12415" spans="1:1">
      <c r="A12415" s="16"/>
    </row>
    <row r="12416" spans="1:1">
      <c r="A12416" s="16"/>
    </row>
    <row r="12417" spans="1:1">
      <c r="A12417" s="16"/>
    </row>
    <row r="12418" spans="1:1">
      <c r="A12418" s="16"/>
    </row>
    <row r="12419" spans="1:1">
      <c r="A12419" s="16"/>
    </row>
    <row r="12420" spans="1:1">
      <c r="A12420" s="16"/>
    </row>
    <row r="12421" spans="1:1">
      <c r="A12421" s="16"/>
    </row>
    <row r="12422" spans="1:1">
      <c r="A12422" s="16"/>
    </row>
    <row r="12423" spans="1:1">
      <c r="A12423" s="16"/>
    </row>
    <row r="12424" spans="1:1">
      <c r="A12424" s="16"/>
    </row>
    <row r="12425" spans="1:1">
      <c r="A12425" s="16"/>
    </row>
    <row r="12426" spans="1:1">
      <c r="A12426" s="16"/>
    </row>
    <row r="12427" spans="1:1">
      <c r="A12427" s="16"/>
    </row>
    <row r="12428" spans="1:1">
      <c r="A12428" s="16"/>
    </row>
    <row r="12429" spans="1:1">
      <c r="A12429" s="16"/>
    </row>
    <row r="12430" spans="1:1">
      <c r="A12430" s="16"/>
    </row>
    <row r="12431" spans="1:1">
      <c r="A12431" s="16"/>
    </row>
    <row r="12432" spans="1:1">
      <c r="A12432" s="16"/>
    </row>
    <row r="12433" spans="1:1">
      <c r="A12433" s="16"/>
    </row>
    <row r="12434" spans="1:1">
      <c r="A12434" s="16"/>
    </row>
    <row r="12435" spans="1:1">
      <c r="A12435" s="16"/>
    </row>
    <row r="12436" spans="1:1">
      <c r="A12436" s="16"/>
    </row>
    <row r="12437" spans="1:1">
      <c r="A12437" s="16"/>
    </row>
    <row r="12438" spans="1:1">
      <c r="A12438" s="16"/>
    </row>
    <row r="12439" spans="1:1">
      <c r="A12439" s="16"/>
    </row>
    <row r="12440" spans="1:1">
      <c r="A12440" s="16"/>
    </row>
    <row r="12441" spans="1:1">
      <c r="A12441" s="16"/>
    </row>
    <row r="12442" spans="1:1">
      <c r="A12442" s="16"/>
    </row>
    <row r="12443" spans="1:1">
      <c r="A12443" s="16"/>
    </row>
    <row r="12444" spans="1:1">
      <c r="A12444" s="16"/>
    </row>
    <row r="12445" spans="1:1">
      <c r="A12445" s="16"/>
    </row>
    <row r="12446" spans="1:1">
      <c r="A12446" s="16"/>
    </row>
    <row r="12447" spans="1:1">
      <c r="A12447" s="16"/>
    </row>
    <row r="12448" spans="1:1">
      <c r="A12448" s="16"/>
    </row>
    <row r="12449" spans="1:1">
      <c r="A12449" s="16"/>
    </row>
    <row r="12450" spans="1:1">
      <c r="A12450" s="16"/>
    </row>
    <row r="12451" spans="1:1">
      <c r="A12451" s="16"/>
    </row>
    <row r="12452" spans="1:1">
      <c r="A12452" s="16"/>
    </row>
    <row r="12453" spans="1:1">
      <c r="A12453" s="16"/>
    </row>
    <row r="12454" spans="1:1">
      <c r="A12454" s="16"/>
    </row>
    <row r="12455" spans="1:1">
      <c r="A12455" s="16"/>
    </row>
    <row r="12456" spans="1:1">
      <c r="A12456" s="16"/>
    </row>
    <row r="12457" spans="1:1">
      <c r="A12457" s="16"/>
    </row>
    <row r="12458" spans="1:1">
      <c r="A12458" s="16"/>
    </row>
    <row r="12459" spans="1:1">
      <c r="A12459" s="16"/>
    </row>
    <row r="12460" spans="1:1">
      <c r="A12460" s="16"/>
    </row>
    <row r="12461" spans="1:1">
      <c r="A12461" s="16"/>
    </row>
    <row r="12462" spans="1:1">
      <c r="A12462" s="16"/>
    </row>
    <row r="12463" spans="1:1">
      <c r="A12463" s="16"/>
    </row>
    <row r="12464" spans="1:1">
      <c r="A12464" s="16"/>
    </row>
    <row r="12465" spans="1:1">
      <c r="A12465" s="16"/>
    </row>
    <row r="12466" spans="1:1">
      <c r="A12466" s="16"/>
    </row>
    <row r="12467" spans="1:1">
      <c r="A12467" s="16"/>
    </row>
    <row r="12468" spans="1:1">
      <c r="A12468" s="16"/>
    </row>
    <row r="12469" spans="1:1">
      <c r="A12469" s="16"/>
    </row>
    <row r="12470" spans="1:1">
      <c r="A12470" s="16"/>
    </row>
    <row r="12471" spans="1:1">
      <c r="A12471" s="16"/>
    </row>
    <row r="12472" spans="1:1">
      <c r="A12472" s="16"/>
    </row>
    <row r="12473" spans="1:1">
      <c r="A12473" s="16"/>
    </row>
    <row r="12474" spans="1:1">
      <c r="A12474" s="16"/>
    </row>
    <row r="12475" spans="1:1">
      <c r="A12475" s="16"/>
    </row>
    <row r="12476" spans="1:1">
      <c r="A12476" s="16"/>
    </row>
    <row r="12477" spans="1:1">
      <c r="A12477" s="16"/>
    </row>
    <row r="12478" spans="1:1">
      <c r="A12478" s="16"/>
    </row>
    <row r="12479" spans="1:1">
      <c r="A12479" s="16"/>
    </row>
    <row r="12480" spans="1:1">
      <c r="A12480" s="16"/>
    </row>
    <row r="12481" spans="1:1">
      <c r="A12481" s="16"/>
    </row>
    <row r="12482" spans="1:1">
      <c r="A12482" s="16"/>
    </row>
    <row r="12483" spans="1:1">
      <c r="A12483" s="16"/>
    </row>
    <row r="12484" spans="1:1">
      <c r="A12484" s="16"/>
    </row>
    <row r="12485" spans="1:1">
      <c r="A12485" s="16"/>
    </row>
    <row r="12486" spans="1:1">
      <c r="A12486" s="16"/>
    </row>
    <row r="12487" spans="1:1">
      <c r="A12487" s="16"/>
    </row>
    <row r="12488" spans="1:1">
      <c r="A12488" s="16"/>
    </row>
    <row r="12489" spans="1:1">
      <c r="A12489" s="16"/>
    </row>
    <row r="12490" spans="1:1">
      <c r="A12490" s="16"/>
    </row>
    <row r="12491" spans="1:1">
      <c r="A12491" s="16"/>
    </row>
    <row r="12492" spans="1:1">
      <c r="A12492" s="16"/>
    </row>
    <row r="12493" spans="1:1">
      <c r="A12493" s="16"/>
    </row>
    <row r="12494" spans="1:1">
      <c r="A12494" s="16"/>
    </row>
    <row r="12495" spans="1:1">
      <c r="A12495" s="16"/>
    </row>
    <row r="12496" spans="1:1">
      <c r="A12496" s="16"/>
    </row>
    <row r="12497" spans="1:1">
      <c r="A12497" s="16"/>
    </row>
    <row r="12498" spans="1:1">
      <c r="A12498" s="16"/>
    </row>
    <row r="12499" spans="1:1">
      <c r="A12499" s="16"/>
    </row>
    <row r="12500" spans="1:1">
      <c r="A12500" s="16"/>
    </row>
    <row r="12501" spans="1:1">
      <c r="A12501" s="16"/>
    </row>
    <row r="12502" spans="1:1">
      <c r="A12502" s="16"/>
    </row>
    <row r="12503" spans="1:1">
      <c r="A12503" s="16"/>
    </row>
    <row r="12504" spans="1:1">
      <c r="A12504" s="16"/>
    </row>
    <row r="12505" spans="1:1">
      <c r="A12505" s="16"/>
    </row>
    <row r="12506" spans="1:1">
      <c r="A12506" s="16"/>
    </row>
    <row r="12507" spans="1:1">
      <c r="A12507" s="16"/>
    </row>
    <row r="12508" spans="1:1">
      <c r="A12508" s="16"/>
    </row>
    <row r="12509" spans="1:1">
      <c r="A12509" s="16"/>
    </row>
    <row r="12510" spans="1:1">
      <c r="A12510" s="16"/>
    </row>
    <row r="12511" spans="1:1">
      <c r="A12511" s="16"/>
    </row>
    <row r="12512" spans="1:1">
      <c r="A12512" s="16"/>
    </row>
    <row r="12513" spans="1:1">
      <c r="A12513" s="16"/>
    </row>
    <row r="12514" spans="1:1">
      <c r="A12514" s="16"/>
    </row>
    <row r="12515" spans="1:1">
      <c r="A12515" s="16"/>
    </row>
    <row r="12516" spans="1:1">
      <c r="A12516" s="16"/>
    </row>
    <row r="12517" spans="1:1">
      <c r="A12517" s="16"/>
    </row>
    <row r="12518" spans="1:1">
      <c r="A12518" s="16"/>
    </row>
    <row r="12519" spans="1:1">
      <c r="A12519" s="16"/>
    </row>
    <row r="12520" spans="1:1">
      <c r="A12520" s="16"/>
    </row>
    <row r="12521" spans="1:1">
      <c r="A12521" s="16"/>
    </row>
    <row r="12522" spans="1:1">
      <c r="A12522" s="16"/>
    </row>
    <row r="12523" spans="1:1">
      <c r="A12523" s="16"/>
    </row>
    <row r="12524" spans="1:1">
      <c r="A12524" s="16"/>
    </row>
    <row r="12525" spans="1:1">
      <c r="A12525" s="16"/>
    </row>
    <row r="12526" spans="1:1">
      <c r="A12526" s="16"/>
    </row>
    <row r="12527" spans="1:1">
      <c r="A12527" s="16"/>
    </row>
    <row r="12528" spans="1:1">
      <c r="A12528" s="16"/>
    </row>
    <row r="12529" spans="1:1">
      <c r="A12529" s="16"/>
    </row>
    <row r="12530" spans="1:1">
      <c r="A12530" s="16"/>
    </row>
    <row r="12531" spans="1:1">
      <c r="A12531" s="16"/>
    </row>
    <row r="12532" spans="1:1">
      <c r="A12532" s="16"/>
    </row>
    <row r="12533" spans="1:1">
      <c r="A12533" s="16"/>
    </row>
    <row r="12534" spans="1:1">
      <c r="A12534" s="16"/>
    </row>
    <row r="12535" spans="1:1">
      <c r="A12535" s="16"/>
    </row>
    <row r="12536" spans="1:1">
      <c r="A12536" s="16"/>
    </row>
    <row r="12537" spans="1:1">
      <c r="A12537" s="16"/>
    </row>
    <row r="12538" spans="1:1">
      <c r="A12538" s="16"/>
    </row>
    <row r="12539" spans="1:1">
      <c r="A12539" s="16"/>
    </row>
    <row r="12540" spans="1:1">
      <c r="A12540" s="16"/>
    </row>
    <row r="12541" spans="1:1">
      <c r="A12541" s="16"/>
    </row>
    <row r="12542" spans="1:1">
      <c r="A12542" s="16"/>
    </row>
    <row r="12543" spans="1:1">
      <c r="A12543" s="16"/>
    </row>
    <row r="12544" spans="1:1">
      <c r="A12544" s="16"/>
    </row>
    <row r="12545" spans="1:1">
      <c r="A12545" s="16"/>
    </row>
    <row r="12546" spans="1:1">
      <c r="A12546" s="16"/>
    </row>
    <row r="12547" spans="1:1">
      <c r="A12547" s="16"/>
    </row>
    <row r="12548" spans="1:1">
      <c r="A12548" s="16"/>
    </row>
    <row r="12549" spans="1:1">
      <c r="A12549" s="16"/>
    </row>
    <row r="12550" spans="1:1">
      <c r="A12550" s="16"/>
    </row>
    <row r="12551" spans="1:1">
      <c r="A12551" s="16"/>
    </row>
    <row r="12552" spans="1:1">
      <c r="A12552" s="16"/>
    </row>
    <row r="12553" spans="1:1">
      <c r="A12553" s="16"/>
    </row>
    <row r="12554" spans="1:1">
      <c r="A12554" s="16"/>
    </row>
    <row r="12555" spans="1:1">
      <c r="A12555" s="16"/>
    </row>
    <row r="12556" spans="1:1">
      <c r="A12556" s="16"/>
    </row>
    <row r="12557" spans="1:1">
      <c r="A12557" s="16"/>
    </row>
    <row r="12558" spans="1:1">
      <c r="A12558" s="16"/>
    </row>
    <row r="12559" spans="1:1">
      <c r="A12559" s="16"/>
    </row>
    <row r="12560" spans="1:1">
      <c r="A12560" s="16"/>
    </row>
    <row r="12561" spans="1:1">
      <c r="A12561" s="16"/>
    </row>
    <row r="12562" spans="1:1">
      <c r="A12562" s="16"/>
    </row>
    <row r="12563" spans="1:1">
      <c r="A12563" s="16"/>
    </row>
    <row r="12564" spans="1:1">
      <c r="A12564" s="16"/>
    </row>
    <row r="12565" spans="1:1">
      <c r="A12565" s="16"/>
    </row>
    <row r="12566" spans="1:1">
      <c r="A12566" s="16"/>
    </row>
    <row r="12567" spans="1:1">
      <c r="A12567" s="16"/>
    </row>
    <row r="12568" spans="1:1">
      <c r="A12568" s="16"/>
    </row>
    <row r="12569" spans="1:1">
      <c r="A12569" s="16"/>
    </row>
    <row r="12570" spans="1:1">
      <c r="A12570" s="16"/>
    </row>
    <row r="12571" spans="1:1">
      <c r="A12571" s="16"/>
    </row>
    <row r="12572" spans="1:1">
      <c r="A12572" s="16"/>
    </row>
    <row r="12573" spans="1:1">
      <c r="A12573" s="16"/>
    </row>
    <row r="12574" spans="1:1">
      <c r="A12574" s="16"/>
    </row>
    <row r="12575" spans="1:1">
      <c r="A12575" s="16"/>
    </row>
    <row r="12576" spans="1:1">
      <c r="A12576" s="16"/>
    </row>
    <row r="12577" spans="1:1">
      <c r="A12577" s="16"/>
    </row>
    <row r="12578" spans="1:1">
      <c r="A12578" s="16"/>
    </row>
    <row r="12579" spans="1:1">
      <c r="A12579" s="16"/>
    </row>
    <row r="12580" spans="1:1">
      <c r="A12580" s="16"/>
    </row>
    <row r="12581" spans="1:1">
      <c r="A12581" s="16"/>
    </row>
    <row r="12582" spans="1:1">
      <c r="A12582" s="16"/>
    </row>
    <row r="12583" spans="1:1">
      <c r="A12583" s="16"/>
    </row>
    <row r="12584" spans="1:1">
      <c r="A12584" s="16"/>
    </row>
    <row r="12585" spans="1:1">
      <c r="A12585" s="16"/>
    </row>
    <row r="12586" spans="1:1">
      <c r="A12586" s="16"/>
    </row>
    <row r="12587" spans="1:1">
      <c r="A12587" s="16"/>
    </row>
    <row r="12588" spans="1:1">
      <c r="A12588" s="16"/>
    </row>
    <row r="12589" spans="1:1">
      <c r="A12589" s="16"/>
    </row>
    <row r="12590" spans="1:1">
      <c r="A12590" s="16"/>
    </row>
    <row r="12591" spans="1:1">
      <c r="A12591" s="16"/>
    </row>
    <row r="12592" spans="1:1">
      <c r="A12592" s="16"/>
    </row>
    <row r="12593" spans="1:1">
      <c r="A12593" s="16"/>
    </row>
    <row r="12594" spans="1:1">
      <c r="A12594" s="16"/>
    </row>
    <row r="12595" spans="1:1">
      <c r="A12595" s="16"/>
    </row>
    <row r="12596" spans="1:1">
      <c r="A12596" s="16"/>
    </row>
    <row r="12597" spans="1:1">
      <c r="A12597" s="16"/>
    </row>
    <row r="12598" spans="1:1">
      <c r="A12598" s="16"/>
    </row>
    <row r="12599" spans="1:1">
      <c r="A12599" s="16"/>
    </row>
    <row r="12600" spans="1:1">
      <c r="A12600" s="16"/>
    </row>
    <row r="12601" spans="1:1">
      <c r="A12601" s="16"/>
    </row>
    <row r="12602" spans="1:1">
      <c r="A12602" s="16"/>
    </row>
    <row r="12603" spans="1:1">
      <c r="A12603" s="16"/>
    </row>
    <row r="12604" spans="1:1">
      <c r="A12604" s="16"/>
    </row>
    <row r="12605" spans="1:1">
      <c r="A12605" s="16"/>
    </row>
    <row r="12606" spans="1:1">
      <c r="A12606" s="16"/>
    </row>
    <row r="12607" spans="1:1">
      <c r="A12607" s="16"/>
    </row>
    <row r="12608" spans="1:1">
      <c r="A12608" s="16"/>
    </row>
    <row r="12609" spans="1:1">
      <c r="A12609" s="16"/>
    </row>
    <row r="12610" spans="1:1">
      <c r="A12610" s="16"/>
    </row>
    <row r="12611" spans="1:1">
      <c r="A12611" s="16"/>
    </row>
    <row r="12612" spans="1:1">
      <c r="A12612" s="16"/>
    </row>
    <row r="12613" spans="1:1">
      <c r="A12613" s="16"/>
    </row>
    <row r="12614" spans="1:1">
      <c r="A12614" s="16"/>
    </row>
    <row r="12615" spans="1:1">
      <c r="A12615" s="16"/>
    </row>
    <row r="12616" spans="1:1">
      <c r="A12616" s="16"/>
    </row>
    <row r="12617" spans="1:1">
      <c r="A12617" s="16"/>
    </row>
    <row r="12618" spans="1:1">
      <c r="A12618" s="16"/>
    </row>
    <row r="12619" spans="1:1">
      <c r="A12619" s="16"/>
    </row>
    <row r="12620" spans="1:1">
      <c r="A12620" s="16"/>
    </row>
    <row r="12621" spans="1:1">
      <c r="A12621" s="16"/>
    </row>
    <row r="12622" spans="1:1">
      <c r="A12622" s="16"/>
    </row>
    <row r="12623" spans="1:1">
      <c r="A12623" s="16"/>
    </row>
    <row r="12624" spans="1:1">
      <c r="A12624" s="16"/>
    </row>
    <row r="12625" spans="1:1">
      <c r="A12625" s="16"/>
    </row>
    <row r="12626" spans="1:1">
      <c r="A12626" s="16"/>
    </row>
    <row r="12627" spans="1:1">
      <c r="A12627" s="16"/>
    </row>
    <row r="12628" spans="1:1">
      <c r="A12628" s="16"/>
    </row>
    <row r="12629" spans="1:1">
      <c r="A12629" s="16"/>
    </row>
    <row r="12630" spans="1:1">
      <c r="A12630" s="16"/>
    </row>
    <row r="12631" spans="1:1">
      <c r="A12631" s="16"/>
    </row>
    <row r="12632" spans="1:1">
      <c r="A12632" s="16"/>
    </row>
    <row r="12633" spans="1:1">
      <c r="A12633" s="16"/>
    </row>
    <row r="12634" spans="1:1">
      <c r="A12634" s="16"/>
    </row>
    <row r="12635" spans="1:1">
      <c r="A12635" s="16"/>
    </row>
    <row r="12636" spans="1:1">
      <c r="A12636" s="16"/>
    </row>
    <row r="12637" spans="1:1">
      <c r="A12637" s="16"/>
    </row>
    <row r="12638" spans="1:1">
      <c r="A12638" s="16"/>
    </row>
    <row r="12639" spans="1:1">
      <c r="A12639" s="16"/>
    </row>
    <row r="12640" spans="1:1">
      <c r="A12640" s="16"/>
    </row>
    <row r="12641" spans="1:1">
      <c r="A12641" s="16"/>
    </row>
    <row r="12642" spans="1:1">
      <c r="A12642" s="16"/>
    </row>
    <row r="12643" spans="1:1">
      <c r="A12643" s="16"/>
    </row>
    <row r="12644" spans="1:1">
      <c r="A12644" s="16"/>
    </row>
    <row r="12645" spans="1:1">
      <c r="A12645" s="16"/>
    </row>
    <row r="12646" spans="1:1">
      <c r="A12646" s="16"/>
    </row>
    <row r="12647" spans="1:1">
      <c r="A12647" s="16"/>
    </row>
    <row r="12648" spans="1:1">
      <c r="A12648" s="16"/>
    </row>
    <row r="12649" spans="1:1">
      <c r="A12649" s="16"/>
    </row>
    <row r="12650" spans="1:1">
      <c r="A12650" s="16"/>
    </row>
    <row r="12651" spans="1:1">
      <c r="A12651" s="16"/>
    </row>
    <row r="12652" spans="1:1">
      <c r="A12652" s="16"/>
    </row>
    <row r="12653" spans="1:1">
      <c r="A12653" s="16"/>
    </row>
    <row r="12654" spans="1:1">
      <c r="A12654" s="16"/>
    </row>
    <row r="12655" spans="1:1">
      <c r="A12655" s="16"/>
    </row>
    <row r="12656" spans="1:1">
      <c r="A12656" s="16"/>
    </row>
    <row r="12657" spans="1:1">
      <c r="A12657" s="16"/>
    </row>
    <row r="12658" spans="1:1">
      <c r="A12658" s="16"/>
    </row>
    <row r="12659" spans="1:1">
      <c r="A12659" s="16"/>
    </row>
    <row r="12660" spans="1:1">
      <c r="A12660" s="16"/>
    </row>
    <row r="12661" spans="1:1">
      <c r="A12661" s="16"/>
    </row>
    <row r="12662" spans="1:1">
      <c r="A12662" s="16"/>
    </row>
    <row r="12663" spans="1:1">
      <c r="A12663" s="16"/>
    </row>
    <row r="12664" spans="1:1">
      <c r="A12664" s="16"/>
    </row>
    <row r="12665" spans="1:1">
      <c r="A12665" s="16"/>
    </row>
    <row r="12666" spans="1:1">
      <c r="A12666" s="16"/>
    </row>
    <row r="12667" spans="1:1">
      <c r="A12667" s="16"/>
    </row>
    <row r="12668" spans="1:1">
      <c r="A12668" s="16"/>
    </row>
    <row r="12669" spans="1:1">
      <c r="A12669" s="16"/>
    </row>
    <row r="12670" spans="1:1">
      <c r="A12670" s="16"/>
    </row>
    <row r="12671" spans="1:1">
      <c r="A12671" s="16"/>
    </row>
    <row r="12672" spans="1:1">
      <c r="A12672" s="16"/>
    </row>
    <row r="12673" spans="1:1">
      <c r="A12673" s="16"/>
    </row>
    <row r="12674" spans="1:1">
      <c r="A12674" s="16"/>
    </row>
    <row r="12675" spans="1:1">
      <c r="A12675" s="16"/>
    </row>
    <row r="12676" spans="1:1">
      <c r="A12676" s="16"/>
    </row>
    <row r="12677" spans="1:1">
      <c r="A12677" s="16"/>
    </row>
    <row r="12678" spans="1:1">
      <c r="A12678" s="16"/>
    </row>
    <row r="12679" spans="1:1">
      <c r="A12679" s="16"/>
    </row>
    <row r="12680" spans="1:1">
      <c r="A12680" s="16"/>
    </row>
    <row r="12681" spans="1:1">
      <c r="A12681" s="16"/>
    </row>
    <row r="12682" spans="1:1">
      <c r="A12682" s="16"/>
    </row>
    <row r="12683" spans="1:1">
      <c r="A12683" s="16"/>
    </row>
    <row r="12684" spans="1:1">
      <c r="A12684" s="16"/>
    </row>
    <row r="12685" spans="1:1">
      <c r="A12685" s="16"/>
    </row>
    <row r="12686" spans="1:1">
      <c r="A12686" s="16"/>
    </row>
    <row r="12687" spans="1:1">
      <c r="A12687" s="16"/>
    </row>
    <row r="12688" spans="1:1">
      <c r="A12688" s="16"/>
    </row>
    <row r="12689" spans="1:1">
      <c r="A12689" s="16"/>
    </row>
    <row r="12690" spans="1:1">
      <c r="A12690" s="16"/>
    </row>
    <row r="12691" spans="1:1">
      <c r="A12691" s="16"/>
    </row>
    <row r="12692" spans="1:1">
      <c r="A12692" s="16"/>
    </row>
    <row r="12693" spans="1:1">
      <c r="A12693" s="16"/>
    </row>
    <row r="12694" spans="1:1">
      <c r="A12694" s="16"/>
    </row>
    <row r="12695" spans="1:1">
      <c r="A12695" s="16"/>
    </row>
    <row r="12696" spans="1:1">
      <c r="A12696" s="16"/>
    </row>
    <row r="12697" spans="1:1">
      <c r="A12697" s="16"/>
    </row>
    <row r="12698" spans="1:1">
      <c r="A12698" s="16"/>
    </row>
    <row r="12699" spans="1:1">
      <c r="A12699" s="16"/>
    </row>
    <row r="12700" spans="1:1">
      <c r="A12700" s="16"/>
    </row>
    <row r="12701" spans="1:1">
      <c r="A12701" s="16"/>
    </row>
    <row r="12702" spans="1:1">
      <c r="A12702" s="16"/>
    </row>
    <row r="12703" spans="1:1">
      <c r="A12703" s="16"/>
    </row>
    <row r="12704" spans="1:1">
      <c r="A12704" s="16"/>
    </row>
    <row r="12705" spans="1:1">
      <c r="A12705" s="16"/>
    </row>
    <row r="12706" spans="1:1">
      <c r="A12706" s="16"/>
    </row>
    <row r="12707" spans="1:1">
      <c r="A12707" s="16"/>
    </row>
    <row r="12708" spans="1:1">
      <c r="A12708" s="16"/>
    </row>
    <row r="12709" spans="1:1">
      <c r="A12709" s="16"/>
    </row>
    <row r="12710" spans="1:1">
      <c r="A12710" s="16"/>
    </row>
    <row r="12711" spans="1:1">
      <c r="A12711" s="16"/>
    </row>
    <row r="12712" spans="1:1">
      <c r="A12712" s="16"/>
    </row>
    <row r="12713" spans="1:1">
      <c r="A12713" s="16"/>
    </row>
    <row r="12714" spans="1:1">
      <c r="A12714" s="16"/>
    </row>
    <row r="12715" spans="1:1">
      <c r="A12715" s="16"/>
    </row>
    <row r="12716" spans="1:1">
      <c r="A12716" s="16"/>
    </row>
    <row r="12717" spans="1:1">
      <c r="A12717" s="16"/>
    </row>
    <row r="12718" spans="1:1">
      <c r="A12718" s="16"/>
    </row>
    <row r="12719" spans="1:1">
      <c r="A12719" s="16"/>
    </row>
    <row r="12720" spans="1:1">
      <c r="A12720" s="16"/>
    </row>
    <row r="12721" spans="1:1">
      <c r="A12721" s="16"/>
    </row>
    <row r="12722" spans="1:1">
      <c r="A12722" s="16"/>
    </row>
    <row r="12723" spans="1:1">
      <c r="A12723" s="16"/>
    </row>
    <row r="12724" spans="1:1">
      <c r="A12724" s="16"/>
    </row>
    <row r="12725" spans="1:1">
      <c r="A12725" s="16"/>
    </row>
    <row r="12726" spans="1:1">
      <c r="A12726" s="16"/>
    </row>
    <row r="12727" spans="1:1">
      <c r="A12727" s="16"/>
    </row>
    <row r="12728" spans="1:1">
      <c r="A12728" s="16"/>
    </row>
    <row r="12729" spans="1:1">
      <c r="A12729" s="16"/>
    </row>
    <row r="12730" spans="1:1">
      <c r="A12730" s="16"/>
    </row>
    <row r="12731" spans="1:1">
      <c r="A12731" s="16"/>
    </row>
    <row r="12732" spans="1:1">
      <c r="A12732" s="16"/>
    </row>
    <row r="12733" spans="1:1">
      <c r="A12733" s="16"/>
    </row>
    <row r="12734" spans="1:1">
      <c r="A12734" s="16"/>
    </row>
    <row r="12735" spans="1:1">
      <c r="A12735" s="16"/>
    </row>
    <row r="12736" spans="1:1">
      <c r="A12736" s="16"/>
    </row>
    <row r="12737" spans="1:1">
      <c r="A12737" s="16"/>
    </row>
    <row r="12738" spans="1:1">
      <c r="A12738" s="16"/>
    </row>
    <row r="12739" spans="1:1">
      <c r="A12739" s="16"/>
    </row>
    <row r="12740" spans="1:1">
      <c r="A12740" s="16"/>
    </row>
    <row r="12741" spans="1:1">
      <c r="A12741" s="16"/>
    </row>
    <row r="12742" spans="1:1">
      <c r="A12742" s="16"/>
    </row>
    <row r="12743" spans="1:1">
      <c r="A12743" s="16"/>
    </row>
    <row r="12744" spans="1:1">
      <c r="A12744" s="16"/>
    </row>
    <row r="12745" spans="1:1">
      <c r="A12745" s="16"/>
    </row>
    <row r="12746" spans="1:1">
      <c r="A12746" s="16"/>
    </row>
    <row r="12747" spans="1:1">
      <c r="A12747" s="16"/>
    </row>
    <row r="12748" spans="1:1">
      <c r="A12748" s="16"/>
    </row>
    <row r="12749" spans="1:1">
      <c r="A12749" s="16"/>
    </row>
    <row r="12750" spans="1:1">
      <c r="A12750" s="16"/>
    </row>
    <row r="12751" spans="1:1">
      <c r="A12751" s="16"/>
    </row>
    <row r="12752" spans="1:1">
      <c r="A12752" s="16"/>
    </row>
    <row r="12753" spans="1:1">
      <c r="A12753" s="16"/>
    </row>
    <row r="12754" spans="1:1">
      <c r="A12754" s="16"/>
    </row>
    <row r="12755" spans="1:1">
      <c r="A12755" s="16"/>
    </row>
    <row r="12756" spans="1:1">
      <c r="A12756" s="16"/>
    </row>
    <row r="12757" spans="1:1">
      <c r="A12757" s="16"/>
    </row>
    <row r="12758" spans="1:1">
      <c r="A12758" s="16"/>
    </row>
    <row r="12759" spans="1:1">
      <c r="A12759" s="16"/>
    </row>
    <row r="12760" spans="1:1">
      <c r="A12760" s="16"/>
    </row>
    <row r="12761" spans="1:1">
      <c r="A12761" s="16"/>
    </row>
    <row r="12762" spans="1:1">
      <c r="A12762" s="16"/>
    </row>
    <row r="12763" spans="1:1">
      <c r="A12763" s="16"/>
    </row>
    <row r="12764" spans="1:1">
      <c r="A12764" s="16"/>
    </row>
    <row r="12765" spans="1:1">
      <c r="A12765" s="16"/>
    </row>
    <row r="12766" spans="1:1">
      <c r="A12766" s="16"/>
    </row>
    <row r="12767" spans="1:1">
      <c r="A12767" s="16"/>
    </row>
    <row r="12768" spans="1:1">
      <c r="A12768" s="16"/>
    </row>
    <row r="12769" spans="1:1">
      <c r="A12769" s="16"/>
    </row>
    <row r="12770" spans="1:1">
      <c r="A12770" s="16"/>
    </row>
    <row r="12771" spans="1:1">
      <c r="A12771" s="16"/>
    </row>
    <row r="12772" spans="1:1">
      <c r="A12772" s="16"/>
    </row>
    <row r="12773" spans="1:1">
      <c r="A12773" s="16"/>
    </row>
    <row r="12774" spans="1:1">
      <c r="A12774" s="16"/>
    </row>
    <row r="12775" spans="1:1">
      <c r="A12775" s="16"/>
    </row>
    <row r="12776" spans="1:1">
      <c r="A12776" s="16"/>
    </row>
    <row r="12777" spans="1:1">
      <c r="A12777" s="16"/>
    </row>
    <row r="12778" spans="1:1">
      <c r="A12778" s="16"/>
    </row>
    <row r="12779" spans="1:1">
      <c r="A12779" s="16"/>
    </row>
    <row r="12780" spans="1:1">
      <c r="A12780" s="16"/>
    </row>
    <row r="12781" spans="1:1">
      <c r="A12781" s="16"/>
    </row>
    <row r="12782" spans="1:1">
      <c r="A12782" s="16"/>
    </row>
    <row r="12783" spans="1:1">
      <c r="A12783" s="16"/>
    </row>
    <row r="12784" spans="1:1">
      <c r="A12784" s="16"/>
    </row>
    <row r="12785" spans="1:1">
      <c r="A12785" s="16"/>
    </row>
    <row r="12786" spans="1:1">
      <c r="A12786" s="16"/>
    </row>
    <row r="12787" spans="1:1">
      <c r="A12787" s="16"/>
    </row>
    <row r="12788" spans="1:1">
      <c r="A12788" s="16"/>
    </row>
    <row r="12789" spans="1:1">
      <c r="A12789" s="16"/>
    </row>
    <row r="12790" spans="1:1">
      <c r="A12790" s="16"/>
    </row>
    <row r="12791" spans="1:1">
      <c r="A12791" s="16"/>
    </row>
    <row r="12792" spans="1:1">
      <c r="A12792" s="16"/>
    </row>
    <row r="12793" spans="1:1">
      <c r="A12793" s="16"/>
    </row>
    <row r="12794" spans="1:1">
      <c r="A12794" s="16"/>
    </row>
    <row r="12795" spans="1:1">
      <c r="A12795" s="16"/>
    </row>
    <row r="12796" spans="1:1">
      <c r="A12796" s="16"/>
    </row>
    <row r="12797" spans="1:1">
      <c r="A12797" s="16"/>
    </row>
    <row r="12798" spans="1:1">
      <c r="A12798" s="16"/>
    </row>
    <row r="12799" spans="1:1">
      <c r="A12799" s="16"/>
    </row>
    <row r="12800" spans="1:1">
      <c r="A12800" s="16"/>
    </row>
    <row r="12801" spans="1:1">
      <c r="A12801" s="16"/>
    </row>
    <row r="12802" spans="1:1">
      <c r="A12802" s="16"/>
    </row>
    <row r="12803" spans="1:1">
      <c r="A12803" s="16"/>
    </row>
    <row r="12804" spans="1:1">
      <c r="A12804" s="16"/>
    </row>
    <row r="12805" spans="1:1">
      <c r="A12805" s="16"/>
    </row>
    <row r="12806" spans="1:1">
      <c r="A12806" s="16"/>
    </row>
    <row r="12807" spans="1:1">
      <c r="A12807" s="16"/>
    </row>
    <row r="12808" spans="1:1">
      <c r="A12808" s="16"/>
    </row>
    <row r="12809" spans="1:1">
      <c r="A12809" s="16"/>
    </row>
    <row r="12810" spans="1:1">
      <c r="A12810" s="16"/>
    </row>
    <row r="12811" spans="1:1">
      <c r="A12811" s="16"/>
    </row>
    <row r="12812" spans="1:1">
      <c r="A12812" s="16"/>
    </row>
    <row r="12813" spans="1:1">
      <c r="A12813" s="16"/>
    </row>
    <row r="12814" spans="1:1">
      <c r="A12814" s="16"/>
    </row>
    <row r="12815" spans="1:1">
      <c r="A12815" s="16"/>
    </row>
    <row r="12816" spans="1:1">
      <c r="A12816" s="16"/>
    </row>
    <row r="12817" spans="1:1">
      <c r="A12817" s="16"/>
    </row>
    <row r="12818" spans="1:1">
      <c r="A12818" s="16"/>
    </row>
    <row r="12819" spans="1:1">
      <c r="A12819" s="16"/>
    </row>
    <row r="12820" spans="1:1">
      <c r="A12820" s="16"/>
    </row>
    <row r="12821" spans="1:1">
      <c r="A12821" s="16"/>
    </row>
    <row r="12822" spans="1:1">
      <c r="A12822" s="16"/>
    </row>
    <row r="12823" spans="1:1">
      <c r="A12823" s="16"/>
    </row>
    <row r="12824" spans="1:1">
      <c r="A12824" s="16"/>
    </row>
    <row r="12825" spans="1:1">
      <c r="A12825" s="16"/>
    </row>
    <row r="12826" spans="1:1">
      <c r="A12826" s="16"/>
    </row>
    <row r="12827" spans="1:1">
      <c r="A12827" s="16"/>
    </row>
    <row r="12828" spans="1:1">
      <c r="A12828" s="16"/>
    </row>
    <row r="12829" spans="1:1">
      <c r="A12829" s="16"/>
    </row>
    <row r="12830" spans="1:1">
      <c r="A12830" s="16"/>
    </row>
    <row r="12831" spans="1:1">
      <c r="A12831" s="16"/>
    </row>
    <row r="12832" spans="1:1">
      <c r="A12832" s="16"/>
    </row>
    <row r="12833" spans="1:1">
      <c r="A12833" s="16"/>
    </row>
    <row r="12834" spans="1:1">
      <c r="A12834" s="16"/>
    </row>
    <row r="12835" spans="1:1">
      <c r="A12835" s="16"/>
    </row>
    <row r="12836" spans="1:1">
      <c r="A12836" s="16"/>
    </row>
    <row r="12837" spans="1:1">
      <c r="A12837" s="16"/>
    </row>
    <row r="12838" spans="1:1">
      <c r="A12838" s="16"/>
    </row>
    <row r="12839" spans="1:1">
      <c r="A12839" s="16"/>
    </row>
    <row r="12840" spans="1:1">
      <c r="A12840" s="16"/>
    </row>
    <row r="12841" spans="1:1">
      <c r="A12841" s="16"/>
    </row>
    <row r="12842" spans="1:1">
      <c r="A12842" s="16"/>
    </row>
    <row r="12843" spans="1:1">
      <c r="A12843" s="16"/>
    </row>
    <row r="12844" spans="1:1">
      <c r="A12844" s="16"/>
    </row>
    <row r="12845" spans="1:1">
      <c r="A12845" s="16"/>
    </row>
    <row r="12846" spans="1:1">
      <c r="A12846" s="16"/>
    </row>
    <row r="12847" spans="1:1">
      <c r="A12847" s="16"/>
    </row>
    <row r="12848" spans="1:1">
      <c r="A12848" s="16"/>
    </row>
    <row r="12849" spans="1:1">
      <c r="A12849" s="16"/>
    </row>
    <row r="12850" spans="1:1">
      <c r="A12850" s="16"/>
    </row>
    <row r="12851" spans="1:1">
      <c r="A12851" s="16"/>
    </row>
    <row r="12852" spans="1:1">
      <c r="A12852" s="16"/>
    </row>
    <row r="12853" spans="1:1">
      <c r="A12853" s="16"/>
    </row>
    <row r="12854" spans="1:1">
      <c r="A12854" s="16"/>
    </row>
    <row r="12855" spans="1:1">
      <c r="A12855" s="16"/>
    </row>
    <row r="12856" spans="1:1">
      <c r="A12856" s="16"/>
    </row>
    <row r="12857" spans="1:1">
      <c r="A12857" s="16"/>
    </row>
    <row r="12858" spans="1:1">
      <c r="A12858" s="16"/>
    </row>
    <row r="12859" spans="1:1">
      <c r="A12859" s="16"/>
    </row>
    <row r="12860" spans="1:1">
      <c r="A12860" s="16"/>
    </row>
    <row r="12861" spans="1:1">
      <c r="A12861" s="16"/>
    </row>
    <row r="12862" spans="1:1">
      <c r="A12862" s="16"/>
    </row>
    <row r="12863" spans="1:1">
      <c r="A12863" s="16"/>
    </row>
    <row r="12864" spans="1:1">
      <c r="A12864" s="16"/>
    </row>
    <row r="12865" spans="1:1">
      <c r="A12865" s="16"/>
    </row>
    <row r="12866" spans="1:1">
      <c r="A12866" s="16"/>
    </row>
    <row r="12867" spans="1:1">
      <c r="A12867" s="16"/>
    </row>
    <row r="12868" spans="1:1">
      <c r="A12868" s="16"/>
    </row>
    <row r="12869" spans="1:1">
      <c r="A12869" s="16"/>
    </row>
    <row r="12870" spans="1:1">
      <c r="A12870" s="16"/>
    </row>
    <row r="12871" spans="1:1">
      <c r="A12871" s="16"/>
    </row>
    <row r="12872" spans="1:1">
      <c r="A12872" s="16"/>
    </row>
    <row r="12873" spans="1:1">
      <c r="A12873" s="16"/>
    </row>
    <row r="12874" spans="1:1">
      <c r="A12874" s="16"/>
    </row>
    <row r="12875" spans="1:1">
      <c r="A12875" s="16"/>
    </row>
    <row r="12876" spans="1:1">
      <c r="A12876" s="16"/>
    </row>
    <row r="12877" spans="1:1">
      <c r="A12877" s="16"/>
    </row>
    <row r="12878" spans="1:1">
      <c r="A12878" s="16"/>
    </row>
    <row r="12879" spans="1:1">
      <c r="A12879" s="16"/>
    </row>
    <row r="12880" spans="1:1">
      <c r="A12880" s="16"/>
    </row>
    <row r="12881" spans="1:1">
      <c r="A12881" s="16"/>
    </row>
    <row r="12882" spans="1:1">
      <c r="A12882" s="16"/>
    </row>
    <row r="12883" spans="1:1">
      <c r="A12883" s="16"/>
    </row>
    <row r="12884" spans="1:1">
      <c r="A12884" s="16"/>
    </row>
    <row r="12885" spans="1:1">
      <c r="A12885" s="16"/>
    </row>
    <row r="12886" spans="1:1">
      <c r="A12886" s="16"/>
    </row>
    <row r="12887" spans="1:1">
      <c r="A12887" s="16"/>
    </row>
    <row r="12888" spans="1:1">
      <c r="A12888" s="16"/>
    </row>
    <row r="12889" spans="1:1">
      <c r="A12889" s="16"/>
    </row>
    <row r="12890" spans="1:1">
      <c r="A12890" s="16"/>
    </row>
    <row r="12891" spans="1:1">
      <c r="A12891" s="16"/>
    </row>
    <row r="12892" spans="1:1">
      <c r="A12892" s="16"/>
    </row>
    <row r="12893" spans="1:1">
      <c r="A12893" s="16"/>
    </row>
    <row r="12894" spans="1:1">
      <c r="A12894" s="16"/>
    </row>
    <row r="12895" spans="1:1">
      <c r="A12895" s="16"/>
    </row>
    <row r="12896" spans="1:1">
      <c r="A12896" s="16"/>
    </row>
    <row r="12897" spans="1:1">
      <c r="A12897" s="16"/>
    </row>
    <row r="12898" spans="1:1">
      <c r="A12898" s="16"/>
    </row>
    <row r="12899" spans="1:1">
      <c r="A12899" s="16"/>
    </row>
    <row r="12900" spans="1:1">
      <c r="A12900" s="16"/>
    </row>
    <row r="12901" spans="1:1">
      <c r="A12901" s="16"/>
    </row>
    <row r="12902" spans="1:1">
      <c r="A12902" s="16"/>
    </row>
    <row r="12903" spans="1:1">
      <c r="A12903" s="16"/>
    </row>
    <row r="12904" spans="1:1">
      <c r="A12904" s="16"/>
    </row>
    <row r="12905" spans="1:1">
      <c r="A12905" s="16"/>
    </row>
    <row r="12906" spans="1:1">
      <c r="A12906" s="16"/>
    </row>
    <row r="12907" spans="1:1">
      <c r="A12907" s="16"/>
    </row>
    <row r="12908" spans="1:1">
      <c r="A12908" s="16"/>
    </row>
    <row r="12909" spans="1:1">
      <c r="A12909" s="16"/>
    </row>
    <row r="12910" spans="1:1">
      <c r="A12910" s="16"/>
    </row>
    <row r="12911" spans="1:1">
      <c r="A12911" s="16"/>
    </row>
    <row r="12912" spans="1:1">
      <c r="A12912" s="16"/>
    </row>
    <row r="12913" spans="1:1">
      <c r="A12913" s="16"/>
    </row>
    <row r="12914" spans="1:1">
      <c r="A12914" s="16"/>
    </row>
    <row r="12915" spans="1:1">
      <c r="A12915" s="16"/>
    </row>
    <row r="12916" spans="1:1">
      <c r="A12916" s="16"/>
    </row>
    <row r="12917" spans="1:1">
      <c r="A12917" s="16"/>
    </row>
    <row r="12918" spans="1:1">
      <c r="A12918" s="16"/>
    </row>
    <row r="12919" spans="1:1">
      <c r="A12919" s="16"/>
    </row>
    <row r="12920" spans="1:1">
      <c r="A12920" s="16"/>
    </row>
    <row r="12921" spans="1:1">
      <c r="A12921" s="16"/>
    </row>
    <row r="12922" spans="1:1">
      <c r="A12922" s="16"/>
    </row>
    <row r="12923" spans="1:1">
      <c r="A12923" s="16"/>
    </row>
    <row r="12924" spans="1:1">
      <c r="A12924" s="16"/>
    </row>
    <row r="12925" spans="1:1">
      <c r="A12925" s="16"/>
    </row>
    <row r="12926" spans="1:1">
      <c r="A12926" s="16"/>
    </row>
    <row r="12927" spans="1:1">
      <c r="A12927" s="16"/>
    </row>
    <row r="12928" spans="1:1">
      <c r="A12928" s="16"/>
    </row>
    <row r="12929" spans="1:1">
      <c r="A12929" s="16"/>
    </row>
    <row r="12930" spans="1:1">
      <c r="A12930" s="16"/>
    </row>
    <row r="12931" spans="1:1">
      <c r="A12931" s="16"/>
    </row>
    <row r="12932" spans="1:1">
      <c r="A12932" s="16"/>
    </row>
    <row r="12933" spans="1:1">
      <c r="A12933" s="16"/>
    </row>
    <row r="12934" spans="1:1">
      <c r="A12934" s="16"/>
    </row>
    <row r="12935" spans="1:1">
      <c r="A12935" s="16"/>
    </row>
    <row r="12936" spans="1:1">
      <c r="A12936" s="16"/>
    </row>
    <row r="12937" spans="1:1">
      <c r="A12937" s="16"/>
    </row>
    <row r="12938" spans="1:1">
      <c r="A12938" s="16"/>
    </row>
    <row r="12939" spans="1:1">
      <c r="A12939" s="16"/>
    </row>
    <row r="12940" spans="1:1">
      <c r="A12940" s="16"/>
    </row>
    <row r="12941" spans="1:1">
      <c r="A12941" s="16"/>
    </row>
    <row r="12942" spans="1:1">
      <c r="A12942" s="16"/>
    </row>
    <row r="12943" spans="1:1">
      <c r="A12943" s="16"/>
    </row>
    <row r="12944" spans="1:1">
      <c r="A12944" s="16"/>
    </row>
    <row r="12945" spans="1:1">
      <c r="A12945" s="16"/>
    </row>
    <row r="12946" spans="1:1">
      <c r="A12946" s="16"/>
    </row>
    <row r="12947" spans="1:1">
      <c r="A12947" s="16"/>
    </row>
    <row r="12948" spans="1:1">
      <c r="A12948" s="16"/>
    </row>
    <row r="12949" spans="1:1">
      <c r="A12949" s="16"/>
    </row>
    <row r="12950" spans="1:1">
      <c r="A12950" s="16"/>
    </row>
    <row r="12951" spans="1:1">
      <c r="A12951" s="16"/>
    </row>
    <row r="12952" spans="1:1">
      <c r="A12952" s="16"/>
    </row>
    <row r="12953" spans="1:1">
      <c r="A12953" s="16"/>
    </row>
    <row r="12954" spans="1:1">
      <c r="A12954" s="16"/>
    </row>
    <row r="12955" spans="1:1">
      <c r="A12955" s="16"/>
    </row>
    <row r="12956" spans="1:1">
      <c r="A12956" s="16"/>
    </row>
    <row r="12957" spans="1:1">
      <c r="A12957" s="16"/>
    </row>
    <row r="12958" spans="1:1">
      <c r="A12958" s="16"/>
    </row>
    <row r="12959" spans="1:1">
      <c r="A12959" s="16"/>
    </row>
    <row r="12960" spans="1:1">
      <c r="A12960" s="16"/>
    </row>
    <row r="12961" spans="1:1">
      <c r="A12961" s="16"/>
    </row>
    <row r="12962" spans="1:1">
      <c r="A12962" s="16"/>
    </row>
    <row r="12963" spans="1:1">
      <c r="A12963" s="16"/>
    </row>
    <row r="12964" spans="1:1">
      <c r="A12964" s="16"/>
    </row>
    <row r="12965" spans="1:1">
      <c r="A12965" s="16"/>
    </row>
    <row r="12966" spans="1:1">
      <c r="A12966" s="16"/>
    </row>
    <row r="12967" spans="1:1">
      <c r="A12967" s="16"/>
    </row>
    <row r="12968" spans="1:1">
      <c r="A12968" s="16"/>
    </row>
    <row r="12969" spans="1:1">
      <c r="A12969" s="16"/>
    </row>
    <row r="12970" spans="1:1">
      <c r="A12970" s="16"/>
    </row>
    <row r="12971" spans="1:1">
      <c r="A12971" s="16"/>
    </row>
    <row r="12972" spans="1:1">
      <c r="A12972" s="16"/>
    </row>
    <row r="12973" spans="1:1">
      <c r="A12973" s="16"/>
    </row>
    <row r="12974" spans="1:1">
      <c r="A12974" s="16"/>
    </row>
    <row r="12975" spans="1:1">
      <c r="A12975" s="16"/>
    </row>
    <row r="12976" spans="1:1">
      <c r="A12976" s="16"/>
    </row>
    <row r="12977" spans="1:1">
      <c r="A12977" s="16"/>
    </row>
    <row r="12978" spans="1:1">
      <c r="A12978" s="16"/>
    </row>
    <row r="12979" spans="1:1">
      <c r="A12979" s="16"/>
    </row>
    <row r="12980" spans="1:1">
      <c r="A12980" s="16"/>
    </row>
    <row r="12981" spans="1:1">
      <c r="A12981" s="16"/>
    </row>
    <row r="12982" spans="1:1">
      <c r="A12982" s="16"/>
    </row>
    <row r="12983" spans="1:1">
      <c r="A12983" s="16"/>
    </row>
    <row r="12984" spans="1:1">
      <c r="A12984" s="16"/>
    </row>
    <row r="12985" spans="1:1">
      <c r="A12985" s="16"/>
    </row>
    <row r="12986" spans="1:1">
      <c r="A12986" s="16"/>
    </row>
    <row r="12987" spans="1:1">
      <c r="A12987" s="16"/>
    </row>
    <row r="12988" spans="1:1">
      <c r="A12988" s="16"/>
    </row>
    <row r="12989" spans="1:1">
      <c r="A12989" s="16"/>
    </row>
    <row r="12990" spans="1:1">
      <c r="A12990" s="16"/>
    </row>
    <row r="12991" spans="1:1">
      <c r="A12991" s="16"/>
    </row>
    <row r="12992" spans="1:1">
      <c r="A12992" s="16"/>
    </row>
    <row r="12993" spans="1:1">
      <c r="A12993" s="16"/>
    </row>
    <row r="12994" spans="1:1">
      <c r="A12994" s="16"/>
    </row>
    <row r="12995" spans="1:1">
      <c r="A12995" s="16"/>
    </row>
    <row r="12996" spans="1:1">
      <c r="A12996" s="16"/>
    </row>
    <row r="12997" spans="1:1">
      <c r="A12997" s="16"/>
    </row>
    <row r="12998" spans="1:1">
      <c r="A12998" s="16"/>
    </row>
    <row r="12999" spans="1:1">
      <c r="A12999" s="16"/>
    </row>
    <row r="13000" spans="1:1">
      <c r="A13000" s="16"/>
    </row>
    <row r="13001" spans="1:1">
      <c r="A13001" s="16"/>
    </row>
    <row r="13002" spans="1:1">
      <c r="A13002" s="16"/>
    </row>
    <row r="13003" spans="1:1">
      <c r="A13003" s="16"/>
    </row>
    <row r="13004" spans="1:1">
      <c r="A13004" s="16"/>
    </row>
    <row r="13005" spans="1:1">
      <c r="A13005" s="16"/>
    </row>
    <row r="13006" spans="1:1">
      <c r="A13006" s="16"/>
    </row>
    <row r="13007" spans="1:1">
      <c r="A13007" s="16"/>
    </row>
    <row r="13008" spans="1:1">
      <c r="A13008" s="16"/>
    </row>
    <row r="13009" spans="1:1">
      <c r="A13009" s="16"/>
    </row>
    <row r="13010" spans="1:1">
      <c r="A13010" s="16"/>
    </row>
    <row r="13011" spans="1:1">
      <c r="A13011" s="16"/>
    </row>
    <row r="13012" spans="1:1">
      <c r="A13012" s="16"/>
    </row>
    <row r="13013" spans="1:1">
      <c r="A13013" s="16"/>
    </row>
    <row r="13014" spans="1:1">
      <c r="A13014" s="16"/>
    </row>
    <row r="13015" spans="1:1">
      <c r="A13015" s="16"/>
    </row>
    <row r="13016" spans="1:1">
      <c r="A13016" s="16"/>
    </row>
    <row r="13017" spans="1:1">
      <c r="A13017" s="16"/>
    </row>
    <row r="13018" spans="1:1">
      <c r="A13018" s="16"/>
    </row>
    <row r="13019" spans="1:1">
      <c r="A13019" s="16"/>
    </row>
    <row r="13020" spans="1:1">
      <c r="A13020" s="16"/>
    </row>
    <row r="13021" spans="1:1">
      <c r="A13021" s="16"/>
    </row>
    <row r="13022" spans="1:1">
      <c r="A13022" s="16"/>
    </row>
    <row r="13023" spans="1:1">
      <c r="A13023" s="16"/>
    </row>
    <row r="13024" spans="1:1">
      <c r="A13024" s="16"/>
    </row>
    <row r="13025" spans="1:1">
      <c r="A13025" s="16"/>
    </row>
    <row r="13026" spans="1:1">
      <c r="A13026" s="16"/>
    </row>
    <row r="13027" spans="1:1">
      <c r="A13027" s="16"/>
    </row>
    <row r="13028" spans="1:1">
      <c r="A13028" s="16"/>
    </row>
    <row r="13029" spans="1:1">
      <c r="A13029" s="16"/>
    </row>
    <row r="13030" spans="1:1">
      <c r="A13030" s="16"/>
    </row>
    <row r="13031" spans="1:1">
      <c r="A13031" s="16"/>
    </row>
    <row r="13032" spans="1:1">
      <c r="A13032" s="16"/>
    </row>
    <row r="13033" spans="1:1">
      <c r="A13033" s="16"/>
    </row>
    <row r="13034" spans="1:1">
      <c r="A13034" s="16"/>
    </row>
    <row r="13035" spans="1:1">
      <c r="A13035" s="16"/>
    </row>
    <row r="13036" spans="1:1">
      <c r="A13036" s="16"/>
    </row>
    <row r="13037" spans="1:1">
      <c r="A13037" s="16"/>
    </row>
    <row r="13038" spans="1:1">
      <c r="A13038" s="16"/>
    </row>
    <row r="13039" spans="1:1">
      <c r="A13039" s="16"/>
    </row>
    <row r="13040" spans="1:1">
      <c r="A13040" s="16"/>
    </row>
    <row r="13041" spans="1:1">
      <c r="A13041" s="16"/>
    </row>
    <row r="13042" spans="1:1">
      <c r="A13042" s="16"/>
    </row>
    <row r="13043" spans="1:1">
      <c r="A13043" s="16"/>
    </row>
    <row r="13044" spans="1:1">
      <c r="A13044" s="16"/>
    </row>
    <row r="13045" spans="1:1">
      <c r="A13045" s="16"/>
    </row>
    <row r="13046" spans="1:1">
      <c r="A13046" s="16"/>
    </row>
    <row r="13047" spans="1:1">
      <c r="A13047" s="16"/>
    </row>
    <row r="13048" spans="1:1">
      <c r="A13048" s="16"/>
    </row>
    <row r="13049" spans="1:1">
      <c r="A13049" s="16"/>
    </row>
    <row r="13050" spans="1:1">
      <c r="A13050" s="16"/>
    </row>
    <row r="13051" spans="1:1">
      <c r="A13051" s="16"/>
    </row>
    <row r="13052" spans="1:1">
      <c r="A13052" s="16"/>
    </row>
    <row r="13053" spans="1:1">
      <c r="A13053" s="16"/>
    </row>
    <row r="13054" spans="1:1">
      <c r="A13054" s="16"/>
    </row>
    <row r="13055" spans="1:1">
      <c r="A13055" s="16"/>
    </row>
    <row r="13056" spans="1:1">
      <c r="A13056" s="16"/>
    </row>
    <row r="13057" spans="1:1">
      <c r="A13057" s="16"/>
    </row>
    <row r="13058" spans="1:1">
      <c r="A13058" s="16"/>
    </row>
    <row r="13059" spans="1:1">
      <c r="A13059" s="16"/>
    </row>
    <row r="13060" spans="1:1">
      <c r="A13060" s="16"/>
    </row>
    <row r="13061" spans="1:1">
      <c r="A13061" s="16"/>
    </row>
    <row r="13062" spans="1:1">
      <c r="A13062" s="16"/>
    </row>
    <row r="13063" spans="1:1">
      <c r="A13063" s="16"/>
    </row>
    <row r="13064" spans="1:1">
      <c r="A13064" s="16"/>
    </row>
    <row r="13065" spans="1:1">
      <c r="A13065" s="16"/>
    </row>
    <row r="13066" spans="1:1">
      <c r="A13066" s="16"/>
    </row>
    <row r="13067" spans="1:1">
      <c r="A13067" s="16"/>
    </row>
    <row r="13068" spans="1:1">
      <c r="A13068" s="16"/>
    </row>
    <row r="13069" spans="1:1">
      <c r="A13069" s="16"/>
    </row>
    <row r="13070" spans="1:1">
      <c r="A13070" s="16"/>
    </row>
    <row r="13071" spans="1:1">
      <c r="A13071" s="16"/>
    </row>
    <row r="13072" spans="1:1">
      <c r="A13072" s="16"/>
    </row>
    <row r="13073" spans="1:1">
      <c r="A13073" s="16"/>
    </row>
    <row r="13074" spans="1:1">
      <c r="A13074" s="16"/>
    </row>
    <row r="13075" spans="1:1">
      <c r="A13075" s="16"/>
    </row>
    <row r="13076" spans="1:1">
      <c r="A13076" s="16"/>
    </row>
    <row r="13077" spans="1:1">
      <c r="A13077" s="16"/>
    </row>
    <row r="13078" spans="1:1">
      <c r="A13078" s="16"/>
    </row>
    <row r="13079" spans="1:1">
      <c r="A13079" s="16"/>
    </row>
    <row r="13080" spans="1:1">
      <c r="A13080" s="16"/>
    </row>
    <row r="13081" spans="1:1">
      <c r="A13081" s="16"/>
    </row>
    <row r="13082" spans="1:1">
      <c r="A13082" s="16"/>
    </row>
    <row r="13083" spans="1:1">
      <c r="A13083" s="16"/>
    </row>
    <row r="13084" spans="1:1">
      <c r="A13084" s="16"/>
    </row>
    <row r="13085" spans="1:1">
      <c r="A13085" s="16"/>
    </row>
    <row r="13086" spans="1:1">
      <c r="A13086" s="16"/>
    </row>
    <row r="13087" spans="1:1">
      <c r="A13087" s="16"/>
    </row>
    <row r="13088" spans="1:1">
      <c r="A13088" s="16"/>
    </row>
    <row r="13089" spans="1:1">
      <c r="A13089" s="16"/>
    </row>
    <row r="13090" spans="1:1">
      <c r="A13090" s="16"/>
    </row>
    <row r="13091" spans="1:1">
      <c r="A13091" s="16"/>
    </row>
    <row r="13092" spans="1:1">
      <c r="A13092" s="16"/>
    </row>
    <row r="13093" spans="1:1">
      <c r="A13093" s="16"/>
    </row>
    <row r="13094" spans="1:1">
      <c r="A13094" s="16"/>
    </row>
    <row r="13095" spans="1:1">
      <c r="A13095" s="16"/>
    </row>
    <row r="13096" spans="1:1">
      <c r="A13096" s="16"/>
    </row>
    <row r="13097" spans="1:1">
      <c r="A13097" s="16"/>
    </row>
    <row r="13098" spans="1:1">
      <c r="A13098" s="16"/>
    </row>
    <row r="13099" spans="1:1">
      <c r="A13099" s="16"/>
    </row>
    <row r="13100" spans="1:1">
      <c r="A13100" s="16"/>
    </row>
    <row r="13101" spans="1:1">
      <c r="A13101" s="16"/>
    </row>
    <row r="13102" spans="1:1">
      <c r="A13102" s="16"/>
    </row>
    <row r="13103" spans="1:1">
      <c r="A13103" s="16"/>
    </row>
    <row r="13104" spans="1:1">
      <c r="A13104" s="16"/>
    </row>
    <row r="13105" spans="1:1">
      <c r="A13105" s="16"/>
    </row>
    <row r="13106" spans="1:1">
      <c r="A13106" s="16"/>
    </row>
    <row r="13107" spans="1:1">
      <c r="A13107" s="16"/>
    </row>
    <row r="13108" spans="1:1">
      <c r="A13108" s="16"/>
    </row>
    <row r="13109" spans="1:1">
      <c r="A13109" s="16"/>
    </row>
    <row r="13110" spans="1:1">
      <c r="A13110" s="16"/>
    </row>
    <row r="13111" spans="1:1">
      <c r="A13111" s="16"/>
    </row>
    <row r="13112" spans="1:1">
      <c r="A13112" s="16"/>
    </row>
    <row r="13113" spans="1:1">
      <c r="A13113" s="16"/>
    </row>
    <row r="13114" spans="1:1">
      <c r="A13114" s="16"/>
    </row>
    <row r="13115" spans="1:1">
      <c r="A13115" s="16"/>
    </row>
    <row r="13116" spans="1:1">
      <c r="A13116" s="16"/>
    </row>
    <row r="13117" spans="1:1">
      <c r="A13117" s="16"/>
    </row>
    <row r="13118" spans="1:1">
      <c r="A13118" s="16"/>
    </row>
    <row r="13119" spans="1:1">
      <c r="A13119" s="16"/>
    </row>
    <row r="13120" spans="1:1">
      <c r="A13120" s="16"/>
    </row>
    <row r="13121" spans="1:1">
      <c r="A13121" s="16"/>
    </row>
    <row r="13122" spans="1:1">
      <c r="A13122" s="16"/>
    </row>
    <row r="13123" spans="1:1">
      <c r="A13123" s="16"/>
    </row>
    <row r="13124" spans="1:1">
      <c r="A13124" s="16"/>
    </row>
    <row r="13125" spans="1:1">
      <c r="A13125" s="16"/>
    </row>
    <row r="13126" spans="1:1">
      <c r="A13126" s="16"/>
    </row>
    <row r="13127" spans="1:1">
      <c r="A13127" s="16"/>
    </row>
    <row r="13128" spans="1:1">
      <c r="A13128" s="16"/>
    </row>
    <row r="13129" spans="1:1">
      <c r="A13129" s="16"/>
    </row>
    <row r="13130" spans="1:1">
      <c r="A13130" s="16"/>
    </row>
    <row r="13131" spans="1:1">
      <c r="A13131" s="16"/>
    </row>
    <row r="13132" spans="1:1">
      <c r="A13132" s="16"/>
    </row>
    <row r="13133" spans="1:1">
      <c r="A13133" s="16"/>
    </row>
    <row r="13134" spans="1:1">
      <c r="A13134" s="16"/>
    </row>
    <row r="13135" spans="1:1">
      <c r="A13135" s="16"/>
    </row>
    <row r="13136" spans="1:1">
      <c r="A13136" s="16"/>
    </row>
    <row r="13137" spans="1:1">
      <c r="A13137" s="16"/>
    </row>
    <row r="13138" spans="1:1">
      <c r="A13138" s="16"/>
    </row>
    <row r="13139" spans="1:1">
      <c r="A13139" s="16"/>
    </row>
    <row r="13140" spans="1:1">
      <c r="A13140" s="16"/>
    </row>
    <row r="13141" spans="1:1">
      <c r="A13141" s="16"/>
    </row>
    <row r="13142" spans="1:1">
      <c r="A13142" s="16"/>
    </row>
    <row r="13143" spans="1:1">
      <c r="A13143" s="16"/>
    </row>
    <row r="13144" spans="1:1">
      <c r="A13144" s="16"/>
    </row>
    <row r="13145" spans="1:1">
      <c r="A13145" s="16"/>
    </row>
    <row r="13146" spans="1:1">
      <c r="A13146" s="16"/>
    </row>
    <row r="13147" spans="1:1">
      <c r="A13147" s="16"/>
    </row>
    <row r="13148" spans="1:1">
      <c r="A13148" s="16"/>
    </row>
    <row r="13149" spans="1:1">
      <c r="A13149" s="16"/>
    </row>
    <row r="13150" spans="1:1">
      <c r="A13150" s="16"/>
    </row>
    <row r="13151" spans="1:1">
      <c r="A13151" s="16"/>
    </row>
    <row r="13152" spans="1:1">
      <c r="A13152" s="16"/>
    </row>
    <row r="13153" spans="1:1">
      <c r="A13153" s="16"/>
    </row>
    <row r="13154" spans="1:1">
      <c r="A13154" s="16"/>
    </row>
    <row r="13155" spans="1:1">
      <c r="A13155" s="16"/>
    </row>
    <row r="13156" spans="1:1">
      <c r="A13156" s="16"/>
    </row>
    <row r="13157" spans="1:1">
      <c r="A13157" s="16"/>
    </row>
    <row r="13158" spans="1:1">
      <c r="A13158" s="16"/>
    </row>
    <row r="13159" spans="1:1">
      <c r="A13159" s="16"/>
    </row>
    <row r="13160" spans="1:1">
      <c r="A13160" s="16"/>
    </row>
    <row r="13161" spans="1:1">
      <c r="A13161" s="16"/>
    </row>
    <row r="13162" spans="1:1">
      <c r="A13162" s="16"/>
    </row>
    <row r="13163" spans="1:1">
      <c r="A13163" s="16"/>
    </row>
    <row r="13164" spans="1:1">
      <c r="A13164" s="16"/>
    </row>
    <row r="13165" spans="1:1">
      <c r="A13165" s="16"/>
    </row>
    <row r="13166" spans="1:1">
      <c r="A13166" s="16"/>
    </row>
    <row r="13167" spans="1:1">
      <c r="A13167" s="16"/>
    </row>
    <row r="13168" spans="1:1">
      <c r="A13168" s="16"/>
    </row>
    <row r="13169" spans="1:1">
      <c r="A13169" s="16"/>
    </row>
    <row r="13170" spans="1:1">
      <c r="A13170" s="16"/>
    </row>
    <row r="13171" spans="1:1">
      <c r="A13171" s="16"/>
    </row>
    <row r="13172" spans="1:1">
      <c r="A13172" s="16"/>
    </row>
    <row r="13173" spans="1:1">
      <c r="A13173" s="16"/>
    </row>
    <row r="13174" spans="1:1">
      <c r="A13174" s="16"/>
    </row>
    <row r="13175" spans="1:1">
      <c r="A13175" s="16"/>
    </row>
    <row r="13176" spans="1:1">
      <c r="A13176" s="16"/>
    </row>
    <row r="13177" spans="1:1">
      <c r="A13177" s="16"/>
    </row>
    <row r="13178" spans="1:1">
      <c r="A13178" s="16"/>
    </row>
    <row r="13179" spans="1:1">
      <c r="A13179" s="16"/>
    </row>
    <row r="13180" spans="1:1">
      <c r="A13180" s="16"/>
    </row>
    <row r="13181" spans="1:1">
      <c r="A13181" s="16"/>
    </row>
    <row r="13182" spans="1:1">
      <c r="A13182" s="16"/>
    </row>
    <row r="13183" spans="1:1">
      <c r="A13183" s="16"/>
    </row>
    <row r="13184" spans="1:1">
      <c r="A13184" s="16"/>
    </row>
    <row r="13185" spans="1:1">
      <c r="A13185" s="16"/>
    </row>
    <row r="13186" spans="1:1">
      <c r="A13186" s="16"/>
    </row>
    <row r="13187" spans="1:1">
      <c r="A13187" s="16"/>
    </row>
    <row r="13188" spans="1:1">
      <c r="A13188" s="16"/>
    </row>
    <row r="13189" spans="1:1">
      <c r="A13189" s="16"/>
    </row>
    <row r="13190" spans="1:1">
      <c r="A13190" s="16"/>
    </row>
    <row r="13191" spans="1:1">
      <c r="A13191" s="16"/>
    </row>
    <row r="13192" spans="1:1">
      <c r="A13192" s="16"/>
    </row>
    <row r="13193" spans="1:1">
      <c r="A13193" s="16"/>
    </row>
    <row r="13194" spans="1:1">
      <c r="A13194" s="16"/>
    </row>
    <row r="13195" spans="1:1">
      <c r="A13195" s="16"/>
    </row>
    <row r="13196" spans="1:1">
      <c r="A13196" s="16"/>
    </row>
    <row r="13197" spans="1:1">
      <c r="A13197" s="16"/>
    </row>
    <row r="13198" spans="1:1">
      <c r="A13198" s="16"/>
    </row>
    <row r="13199" spans="1:1">
      <c r="A13199" s="16"/>
    </row>
    <row r="13200" spans="1:1">
      <c r="A13200" s="16"/>
    </row>
    <row r="13201" spans="1:1">
      <c r="A13201" s="16"/>
    </row>
    <row r="13202" spans="1:1">
      <c r="A13202" s="16"/>
    </row>
    <row r="13203" spans="1:1">
      <c r="A13203" s="16"/>
    </row>
    <row r="13204" spans="1:1">
      <c r="A13204" s="16"/>
    </row>
    <row r="13205" spans="1:1">
      <c r="A13205" s="16"/>
    </row>
    <row r="13206" spans="1:1">
      <c r="A13206" s="16"/>
    </row>
    <row r="13207" spans="1:1">
      <c r="A13207" s="16"/>
    </row>
    <row r="13208" spans="1:1">
      <c r="A13208" s="16"/>
    </row>
    <row r="13209" spans="1:1">
      <c r="A13209" s="16"/>
    </row>
    <row r="13210" spans="1:1">
      <c r="A13210" s="16"/>
    </row>
    <row r="13211" spans="1:1">
      <c r="A13211" s="16"/>
    </row>
    <row r="13212" spans="1:1">
      <c r="A13212" s="16"/>
    </row>
    <row r="13213" spans="1:1">
      <c r="A13213" s="16"/>
    </row>
    <row r="13214" spans="1:1">
      <c r="A13214" s="16"/>
    </row>
    <row r="13215" spans="1:1">
      <c r="A13215" s="16"/>
    </row>
    <row r="13216" spans="1:1">
      <c r="A13216" s="16"/>
    </row>
    <row r="13217" spans="1:1">
      <c r="A13217" s="16"/>
    </row>
    <row r="13218" spans="1:1">
      <c r="A13218" s="16"/>
    </row>
    <row r="13219" spans="1:1">
      <c r="A13219" s="16"/>
    </row>
    <row r="13220" spans="1:1">
      <c r="A13220" s="16"/>
    </row>
    <row r="13221" spans="1:1">
      <c r="A13221" s="16"/>
    </row>
    <row r="13222" spans="1:1">
      <c r="A13222" s="16"/>
    </row>
    <row r="13223" spans="1:1">
      <c r="A13223" s="16"/>
    </row>
    <row r="13224" spans="1:1">
      <c r="A13224" s="16"/>
    </row>
    <row r="13225" spans="1:1">
      <c r="A13225" s="16"/>
    </row>
    <row r="13226" spans="1:1">
      <c r="A13226" s="16"/>
    </row>
    <row r="13227" spans="1:1">
      <c r="A13227" s="16"/>
    </row>
    <row r="13228" spans="1:1">
      <c r="A13228" s="16"/>
    </row>
    <row r="13229" spans="1:1">
      <c r="A13229" s="16"/>
    </row>
    <row r="13230" spans="1:1">
      <c r="A13230" s="16"/>
    </row>
    <row r="13231" spans="1:1">
      <c r="A13231" s="16"/>
    </row>
    <row r="13232" spans="1:1">
      <c r="A13232" s="16"/>
    </row>
    <row r="13233" spans="1:1">
      <c r="A13233" s="16"/>
    </row>
    <row r="13234" spans="1:1">
      <c r="A13234" s="16"/>
    </row>
    <row r="13235" spans="1:1">
      <c r="A13235" s="16"/>
    </row>
    <row r="13236" spans="1:1">
      <c r="A13236" s="16"/>
    </row>
    <row r="13237" spans="1:1">
      <c r="A13237" s="16"/>
    </row>
    <row r="13238" spans="1:1">
      <c r="A13238" s="16"/>
    </row>
    <row r="13239" spans="1:1">
      <c r="A13239" s="16"/>
    </row>
    <row r="13240" spans="1:1">
      <c r="A13240" s="16"/>
    </row>
    <row r="13241" spans="1:1">
      <c r="A13241" s="16"/>
    </row>
    <row r="13242" spans="1:1">
      <c r="A13242" s="16"/>
    </row>
    <row r="13243" spans="1:1">
      <c r="A13243" s="16"/>
    </row>
    <row r="13244" spans="1:1">
      <c r="A13244" s="16"/>
    </row>
    <row r="13245" spans="1:1">
      <c r="A13245" s="16"/>
    </row>
    <row r="13246" spans="1:1">
      <c r="A13246" s="16"/>
    </row>
    <row r="13247" spans="1:1">
      <c r="A13247" s="16"/>
    </row>
    <row r="13248" spans="1:1">
      <c r="A13248" s="16"/>
    </row>
    <row r="13249" spans="1:1">
      <c r="A13249" s="16"/>
    </row>
    <row r="13250" spans="1:1">
      <c r="A13250" s="16"/>
    </row>
    <row r="13251" spans="1:1">
      <c r="A13251" s="16"/>
    </row>
    <row r="13252" spans="1:1">
      <c r="A13252" s="16"/>
    </row>
    <row r="13253" spans="1:1">
      <c r="A13253" s="16"/>
    </row>
    <row r="13254" spans="1:1">
      <c r="A13254" s="16"/>
    </row>
    <row r="13255" spans="1:1">
      <c r="A13255" s="16"/>
    </row>
    <row r="13256" spans="1:1">
      <c r="A13256" s="16"/>
    </row>
    <row r="13257" spans="1:1">
      <c r="A13257" s="16"/>
    </row>
    <row r="13258" spans="1:1">
      <c r="A13258" s="16"/>
    </row>
    <row r="13259" spans="1:1">
      <c r="A13259" s="16"/>
    </row>
    <row r="13260" spans="1:1">
      <c r="A13260" s="16"/>
    </row>
    <row r="13261" spans="1:1">
      <c r="A13261" s="16"/>
    </row>
    <row r="13262" spans="1:1">
      <c r="A13262" s="16"/>
    </row>
    <row r="13263" spans="1:1">
      <c r="A13263" s="16"/>
    </row>
    <row r="13264" spans="1:1">
      <c r="A13264" s="16"/>
    </row>
    <row r="13265" spans="1:1">
      <c r="A13265" s="16"/>
    </row>
    <row r="13266" spans="1:1">
      <c r="A13266" s="16"/>
    </row>
    <row r="13267" spans="1:1">
      <c r="A13267" s="16"/>
    </row>
    <row r="13268" spans="1:1">
      <c r="A13268" s="16"/>
    </row>
    <row r="13269" spans="1:1">
      <c r="A13269" s="16"/>
    </row>
    <row r="13270" spans="1:1">
      <c r="A13270" s="16"/>
    </row>
    <row r="13271" spans="1:1">
      <c r="A13271" s="16"/>
    </row>
    <row r="13272" spans="1:1">
      <c r="A13272" s="16"/>
    </row>
    <row r="13273" spans="1:1">
      <c r="A13273" s="16"/>
    </row>
    <row r="13274" spans="1:1">
      <c r="A13274" s="16"/>
    </row>
    <row r="13275" spans="1:1">
      <c r="A13275" s="16"/>
    </row>
    <row r="13276" spans="1:1">
      <c r="A13276" s="16"/>
    </row>
    <row r="13277" spans="1:1">
      <c r="A13277" s="16"/>
    </row>
    <row r="13278" spans="1:1">
      <c r="A13278" s="16"/>
    </row>
    <row r="13279" spans="1:1">
      <c r="A13279" s="16"/>
    </row>
    <row r="13280" spans="1:1">
      <c r="A13280" s="16"/>
    </row>
    <row r="13281" spans="1:1">
      <c r="A13281" s="16"/>
    </row>
    <row r="13282" spans="1:1">
      <c r="A13282" s="16"/>
    </row>
    <row r="13283" spans="1:1">
      <c r="A13283" s="16"/>
    </row>
    <row r="13284" spans="1:1">
      <c r="A13284" s="16"/>
    </row>
    <row r="13285" spans="1:1">
      <c r="A13285" s="16"/>
    </row>
    <row r="13286" spans="1:1">
      <c r="A13286" s="16"/>
    </row>
    <row r="13287" spans="1:1">
      <c r="A13287" s="16"/>
    </row>
    <row r="13288" spans="1:1">
      <c r="A13288" s="16"/>
    </row>
    <row r="13289" spans="1:1">
      <c r="A13289" s="16"/>
    </row>
    <row r="13290" spans="1:1">
      <c r="A13290" s="16"/>
    </row>
    <row r="13291" spans="1:1">
      <c r="A13291" s="16"/>
    </row>
    <row r="13292" spans="1:1">
      <c r="A13292" s="16"/>
    </row>
    <row r="13293" spans="1:1">
      <c r="A13293" s="16"/>
    </row>
    <row r="13294" spans="1:1">
      <c r="A13294" s="16"/>
    </row>
    <row r="13295" spans="1:1">
      <c r="A13295" s="16"/>
    </row>
    <row r="13296" spans="1:1">
      <c r="A13296" s="16"/>
    </row>
    <row r="13297" spans="1:1">
      <c r="A13297" s="16"/>
    </row>
    <row r="13298" spans="1:1">
      <c r="A13298" s="16"/>
    </row>
    <row r="13299" spans="1:1">
      <c r="A13299" s="16"/>
    </row>
    <row r="13300" spans="1:1">
      <c r="A13300" s="16"/>
    </row>
    <row r="13301" spans="1:1">
      <c r="A13301" s="16"/>
    </row>
    <row r="13302" spans="1:1">
      <c r="A13302" s="16"/>
    </row>
    <row r="13303" spans="1:1">
      <c r="A13303" s="16"/>
    </row>
    <row r="13304" spans="1:1">
      <c r="A13304" s="16"/>
    </row>
    <row r="13305" spans="1:1">
      <c r="A13305" s="16"/>
    </row>
    <row r="13306" spans="1:1">
      <c r="A13306" s="16"/>
    </row>
    <row r="13307" spans="1:1">
      <c r="A13307" s="16"/>
    </row>
    <row r="13308" spans="1:1">
      <c r="A13308" s="16"/>
    </row>
    <row r="13309" spans="1:1">
      <c r="A13309" s="16"/>
    </row>
    <row r="13310" spans="1:1">
      <c r="A13310" s="16"/>
    </row>
    <row r="13311" spans="1:1">
      <c r="A13311" s="16"/>
    </row>
    <row r="13312" spans="1:1">
      <c r="A13312" s="16"/>
    </row>
    <row r="13313" spans="1:1">
      <c r="A13313" s="16"/>
    </row>
    <row r="13314" spans="1:1">
      <c r="A13314" s="16"/>
    </row>
    <row r="13315" spans="1:1">
      <c r="A13315" s="16"/>
    </row>
    <row r="13316" spans="1:1">
      <c r="A13316" s="16"/>
    </row>
    <row r="13317" spans="1:1">
      <c r="A13317" s="16"/>
    </row>
    <row r="13318" spans="1:1">
      <c r="A13318" s="16"/>
    </row>
    <row r="13319" spans="1:1">
      <c r="A13319" s="16"/>
    </row>
    <row r="13320" spans="1:1">
      <c r="A13320" s="16"/>
    </row>
    <row r="13321" spans="1:1">
      <c r="A13321" s="16"/>
    </row>
    <row r="13322" spans="1:1">
      <c r="A13322" s="16"/>
    </row>
    <row r="13323" spans="1:1">
      <c r="A13323" s="16"/>
    </row>
    <row r="13324" spans="1:1">
      <c r="A13324" s="16"/>
    </row>
    <row r="13325" spans="1:1">
      <c r="A13325" s="16"/>
    </row>
    <row r="13326" spans="1:1">
      <c r="A13326" s="16"/>
    </row>
    <row r="13327" spans="1:1">
      <c r="A13327" s="16"/>
    </row>
    <row r="13328" spans="1:1">
      <c r="A13328" s="16"/>
    </row>
    <row r="13329" spans="1:1">
      <c r="A13329" s="16"/>
    </row>
    <row r="13330" spans="1:1">
      <c r="A13330" s="16"/>
    </row>
    <row r="13331" spans="1:1">
      <c r="A13331" s="16"/>
    </row>
    <row r="13332" spans="1:1">
      <c r="A13332" s="16"/>
    </row>
    <row r="13333" spans="1:1">
      <c r="A13333" s="16"/>
    </row>
    <row r="13334" spans="1:1">
      <c r="A13334" s="16"/>
    </row>
    <row r="13335" spans="1:1">
      <c r="A13335" s="16"/>
    </row>
    <row r="13336" spans="1:1">
      <c r="A13336" s="16"/>
    </row>
    <row r="13337" spans="1:1">
      <c r="A13337" s="16"/>
    </row>
    <row r="13338" spans="1:1">
      <c r="A13338" s="16"/>
    </row>
    <row r="13339" spans="1:1">
      <c r="A13339" s="16"/>
    </row>
    <row r="13340" spans="1:1">
      <c r="A13340" s="16"/>
    </row>
    <row r="13341" spans="1:1">
      <c r="A13341" s="16"/>
    </row>
    <row r="13342" spans="1:1">
      <c r="A13342" s="16"/>
    </row>
    <row r="13343" spans="1:1">
      <c r="A13343" s="16"/>
    </row>
    <row r="13344" spans="1:1">
      <c r="A13344" s="16"/>
    </row>
    <row r="13345" spans="1:1">
      <c r="A13345" s="16"/>
    </row>
    <row r="13346" spans="1:1">
      <c r="A13346" s="16"/>
    </row>
    <row r="13347" spans="1:1">
      <c r="A13347" s="16"/>
    </row>
    <row r="13348" spans="1:1">
      <c r="A13348" s="16"/>
    </row>
    <row r="13349" spans="1:1">
      <c r="A13349" s="16"/>
    </row>
    <row r="13350" spans="1:1">
      <c r="A13350" s="16"/>
    </row>
    <row r="13351" spans="1:1">
      <c r="A13351" s="16"/>
    </row>
    <row r="13352" spans="1:1">
      <c r="A13352" s="16"/>
    </row>
    <row r="13353" spans="1:1">
      <c r="A13353" s="16"/>
    </row>
    <row r="13354" spans="1:1">
      <c r="A13354" s="16"/>
    </row>
    <row r="13355" spans="1:1">
      <c r="A13355" s="16"/>
    </row>
    <row r="13356" spans="1:1">
      <c r="A13356" s="16"/>
    </row>
    <row r="13357" spans="1:1">
      <c r="A13357" s="16"/>
    </row>
    <row r="13358" spans="1:1">
      <c r="A13358" s="16"/>
    </row>
    <row r="13359" spans="1:1">
      <c r="A13359" s="16"/>
    </row>
    <row r="13360" spans="1:1">
      <c r="A13360" s="16"/>
    </row>
    <row r="13361" spans="1:1">
      <c r="A13361" s="16"/>
    </row>
    <row r="13362" spans="1:1">
      <c r="A13362" s="16"/>
    </row>
    <row r="13363" spans="1:1">
      <c r="A13363" s="16"/>
    </row>
    <row r="13364" spans="1:1">
      <c r="A13364" s="16"/>
    </row>
    <row r="13365" spans="1:1">
      <c r="A13365" s="16"/>
    </row>
    <row r="13366" spans="1:1">
      <c r="A13366" s="16"/>
    </row>
    <row r="13367" spans="1:1">
      <c r="A13367" s="16"/>
    </row>
    <row r="13368" spans="1:1">
      <c r="A13368" s="16"/>
    </row>
    <row r="13369" spans="1:1">
      <c r="A13369" s="16"/>
    </row>
    <row r="13370" spans="1:1">
      <c r="A13370" s="16"/>
    </row>
    <row r="13371" spans="1:1">
      <c r="A13371" s="16"/>
    </row>
    <row r="13372" spans="1:1">
      <c r="A13372" s="16"/>
    </row>
    <row r="13373" spans="1:1">
      <c r="A13373" s="16"/>
    </row>
    <row r="13374" spans="1:1">
      <c r="A13374" s="16"/>
    </row>
    <row r="13375" spans="1:1">
      <c r="A13375" s="16"/>
    </row>
    <row r="13376" spans="1:1">
      <c r="A13376" s="16"/>
    </row>
    <row r="13377" spans="1:1">
      <c r="A13377" s="16"/>
    </row>
    <row r="13378" spans="1:1">
      <c r="A13378" s="16"/>
    </row>
    <row r="13379" spans="1:1">
      <c r="A13379" s="16"/>
    </row>
    <row r="13380" spans="1:1">
      <c r="A13380" s="16"/>
    </row>
    <row r="13381" spans="1:1">
      <c r="A13381" s="16"/>
    </row>
    <row r="13382" spans="1:1">
      <c r="A13382" s="16"/>
    </row>
    <row r="13383" spans="1:1">
      <c r="A13383" s="16"/>
    </row>
    <row r="13384" spans="1:1">
      <c r="A13384" s="16"/>
    </row>
    <row r="13385" spans="1:1">
      <c r="A13385" s="16"/>
    </row>
    <row r="13386" spans="1:1">
      <c r="A13386" s="16"/>
    </row>
    <row r="13387" spans="1:1">
      <c r="A13387" s="16"/>
    </row>
    <row r="13388" spans="1:1">
      <c r="A13388" s="16"/>
    </row>
    <row r="13389" spans="1:1">
      <c r="A13389" s="16"/>
    </row>
    <row r="13390" spans="1:1">
      <c r="A13390" s="16"/>
    </row>
    <row r="13391" spans="1:1">
      <c r="A13391" s="16"/>
    </row>
    <row r="13392" spans="1:1">
      <c r="A13392" s="16"/>
    </row>
    <row r="13393" spans="1:1">
      <c r="A13393" s="16"/>
    </row>
    <row r="13394" spans="1:1">
      <c r="A13394" s="16"/>
    </row>
    <row r="13395" spans="1:1">
      <c r="A13395" s="16"/>
    </row>
    <row r="13396" spans="1:1">
      <c r="A13396" s="16"/>
    </row>
    <row r="13397" spans="1:1">
      <c r="A13397" s="16"/>
    </row>
    <row r="13398" spans="1:1">
      <c r="A13398" s="16"/>
    </row>
    <row r="13399" spans="1:1">
      <c r="A13399" s="16"/>
    </row>
    <row r="13400" spans="1:1">
      <c r="A13400" s="16"/>
    </row>
    <row r="13401" spans="1:1">
      <c r="A13401" s="16"/>
    </row>
    <row r="13402" spans="1:1">
      <c r="A13402" s="16"/>
    </row>
    <row r="13403" spans="1:1">
      <c r="A13403" s="16"/>
    </row>
    <row r="13404" spans="1:1">
      <c r="A13404" s="16"/>
    </row>
    <row r="13405" spans="1:1">
      <c r="A13405" s="16"/>
    </row>
    <row r="13406" spans="1:1">
      <c r="A13406" s="16"/>
    </row>
    <row r="13407" spans="1:1">
      <c r="A13407" s="16"/>
    </row>
    <row r="13408" spans="1:1">
      <c r="A13408" s="16"/>
    </row>
    <row r="13409" spans="1:1">
      <c r="A13409" s="16"/>
    </row>
    <row r="13410" spans="1:1">
      <c r="A13410" s="16"/>
    </row>
    <row r="13411" spans="1:1">
      <c r="A13411" s="16"/>
    </row>
    <row r="13412" spans="1:1">
      <c r="A13412" s="16"/>
    </row>
    <row r="13413" spans="1:1">
      <c r="A13413" s="16"/>
    </row>
    <row r="13414" spans="1:1">
      <c r="A13414" s="16"/>
    </row>
    <row r="13415" spans="1:1">
      <c r="A13415" s="16"/>
    </row>
    <row r="13416" spans="1:1">
      <c r="A13416" s="16"/>
    </row>
    <row r="13417" spans="1:1">
      <c r="A13417" s="16"/>
    </row>
    <row r="13418" spans="1:1">
      <c r="A13418" s="16"/>
    </row>
    <row r="13419" spans="1:1">
      <c r="A13419" s="16"/>
    </row>
    <row r="13420" spans="1:1">
      <c r="A13420" s="16"/>
    </row>
    <row r="13421" spans="1:1">
      <c r="A13421" s="16"/>
    </row>
    <row r="13422" spans="1:1">
      <c r="A13422" s="16"/>
    </row>
    <row r="13423" spans="1:1">
      <c r="A13423" s="16"/>
    </row>
    <row r="13424" spans="1:1">
      <c r="A13424" s="16"/>
    </row>
    <row r="13425" spans="1:1">
      <c r="A13425" s="16"/>
    </row>
    <row r="13426" spans="1:1">
      <c r="A13426" s="16"/>
    </row>
    <row r="13427" spans="1:1">
      <c r="A13427" s="16"/>
    </row>
    <row r="13428" spans="1:1">
      <c r="A13428" s="16"/>
    </row>
    <row r="13429" spans="1:1">
      <c r="A13429" s="16"/>
    </row>
    <row r="13430" spans="1:1">
      <c r="A13430" s="16"/>
    </row>
    <row r="13431" spans="1:1">
      <c r="A13431" s="16"/>
    </row>
    <row r="13432" spans="1:1">
      <c r="A13432" s="16"/>
    </row>
    <row r="13433" spans="1:1">
      <c r="A13433" s="16"/>
    </row>
    <row r="13434" spans="1:1">
      <c r="A13434" s="16"/>
    </row>
    <row r="13435" spans="1:1">
      <c r="A13435" s="16"/>
    </row>
    <row r="13436" spans="1:1">
      <c r="A13436" s="16"/>
    </row>
    <row r="13437" spans="1:1">
      <c r="A13437" s="16"/>
    </row>
    <row r="13438" spans="1:1">
      <c r="A13438" s="16"/>
    </row>
    <row r="13439" spans="1:1">
      <c r="A13439" s="16"/>
    </row>
    <row r="13440" spans="1:1">
      <c r="A13440" s="16"/>
    </row>
    <row r="13441" spans="1:1">
      <c r="A13441" s="16"/>
    </row>
    <row r="13442" spans="1:1">
      <c r="A13442" s="16"/>
    </row>
    <row r="13443" spans="1:1">
      <c r="A13443" s="16"/>
    </row>
    <row r="13444" spans="1:1">
      <c r="A13444" s="16"/>
    </row>
    <row r="13445" spans="1:1">
      <c r="A13445" s="16"/>
    </row>
    <row r="13446" spans="1:1">
      <c r="A13446" s="16"/>
    </row>
    <row r="13447" spans="1:1">
      <c r="A13447" s="16"/>
    </row>
    <row r="13448" spans="1:1">
      <c r="A13448" s="16"/>
    </row>
    <row r="13449" spans="1:1">
      <c r="A13449" s="16"/>
    </row>
    <row r="13450" spans="1:1">
      <c r="A13450" s="16"/>
    </row>
    <row r="13451" spans="1:1">
      <c r="A13451" s="16"/>
    </row>
    <row r="13452" spans="1:1">
      <c r="A13452" s="16"/>
    </row>
    <row r="13453" spans="1:1">
      <c r="A13453" s="16"/>
    </row>
    <row r="13454" spans="1:1">
      <c r="A13454" s="16"/>
    </row>
    <row r="13455" spans="1:1">
      <c r="A13455" s="16"/>
    </row>
    <row r="13456" spans="1:1">
      <c r="A13456" s="16"/>
    </row>
    <row r="13457" spans="1:1">
      <c r="A13457" s="16"/>
    </row>
    <row r="13458" spans="1:1">
      <c r="A13458" s="16"/>
    </row>
    <row r="13459" spans="1:1">
      <c r="A13459" s="16"/>
    </row>
    <row r="13460" spans="1:1">
      <c r="A13460" s="16"/>
    </row>
    <row r="13461" spans="1:1">
      <c r="A13461" s="16"/>
    </row>
    <row r="13462" spans="1:1">
      <c r="A13462" s="16"/>
    </row>
    <row r="13463" spans="1:1">
      <c r="A13463" s="16"/>
    </row>
    <row r="13464" spans="1:1">
      <c r="A13464" s="16"/>
    </row>
    <row r="13465" spans="1:1">
      <c r="A13465" s="16"/>
    </row>
    <row r="13466" spans="1:1">
      <c r="A13466" s="16"/>
    </row>
    <row r="13467" spans="1:1">
      <c r="A13467" s="16"/>
    </row>
    <row r="13468" spans="1:1">
      <c r="A13468" s="16"/>
    </row>
    <row r="13469" spans="1:1">
      <c r="A13469" s="16"/>
    </row>
    <row r="13470" spans="1:1">
      <c r="A13470" s="16"/>
    </row>
    <row r="13471" spans="1:1">
      <c r="A13471" s="16"/>
    </row>
    <row r="13472" spans="1:1">
      <c r="A13472" s="16"/>
    </row>
    <row r="13473" spans="1:1">
      <c r="A13473" s="16"/>
    </row>
    <row r="13474" spans="1:1">
      <c r="A13474" s="16"/>
    </row>
    <row r="13475" spans="1:1">
      <c r="A13475" s="16"/>
    </row>
    <row r="13476" spans="1:1">
      <c r="A13476" s="16"/>
    </row>
    <row r="13477" spans="1:1">
      <c r="A13477" s="16"/>
    </row>
    <row r="13478" spans="1:1">
      <c r="A13478" s="16"/>
    </row>
    <row r="13479" spans="1:1">
      <c r="A13479" s="16"/>
    </row>
    <row r="13480" spans="1:1">
      <c r="A13480" s="16"/>
    </row>
    <row r="13481" spans="1:1">
      <c r="A13481" s="16"/>
    </row>
    <row r="13482" spans="1:1">
      <c r="A13482" s="16"/>
    </row>
    <row r="13483" spans="1:1">
      <c r="A13483" s="16"/>
    </row>
    <row r="13484" spans="1:1">
      <c r="A13484" s="16"/>
    </row>
    <row r="13485" spans="1:1">
      <c r="A13485" s="16"/>
    </row>
    <row r="13486" spans="1:1">
      <c r="A13486" s="16"/>
    </row>
    <row r="13487" spans="1:1">
      <c r="A13487" s="16"/>
    </row>
    <row r="13488" spans="1:1">
      <c r="A13488" s="16"/>
    </row>
    <row r="13489" spans="1:1">
      <c r="A13489" s="16"/>
    </row>
    <row r="13490" spans="1:1">
      <c r="A13490" s="16"/>
    </row>
    <row r="13491" spans="1:1">
      <c r="A13491" s="16"/>
    </row>
    <row r="13492" spans="1:1">
      <c r="A13492" s="16"/>
    </row>
    <row r="13493" spans="1:1">
      <c r="A13493" s="16"/>
    </row>
    <row r="13494" spans="1:1">
      <c r="A13494" s="16"/>
    </row>
    <row r="13495" spans="1:1">
      <c r="A13495" s="16"/>
    </row>
    <row r="13496" spans="1:1">
      <c r="A13496" s="16"/>
    </row>
    <row r="13497" spans="1:1">
      <c r="A13497" s="16"/>
    </row>
    <row r="13498" spans="1:1">
      <c r="A13498" s="16"/>
    </row>
    <row r="13499" spans="1:1">
      <c r="A13499" s="16"/>
    </row>
    <row r="13500" spans="1:1">
      <c r="A13500" s="16"/>
    </row>
    <row r="13501" spans="1:1">
      <c r="A13501" s="16"/>
    </row>
    <row r="13502" spans="1:1">
      <c r="A13502" s="16"/>
    </row>
    <row r="13503" spans="1:1">
      <c r="A13503" s="16"/>
    </row>
    <row r="13504" spans="1:1">
      <c r="A13504" s="16"/>
    </row>
    <row r="13505" spans="1:1">
      <c r="A13505" s="16"/>
    </row>
    <row r="13506" spans="1:1">
      <c r="A13506" s="16"/>
    </row>
    <row r="13507" spans="1:1">
      <c r="A13507" s="16"/>
    </row>
    <row r="13508" spans="1:1">
      <c r="A13508" s="16"/>
    </row>
    <row r="13509" spans="1:1">
      <c r="A13509" s="16"/>
    </row>
    <row r="13510" spans="1:1">
      <c r="A13510" s="16"/>
    </row>
    <row r="13511" spans="1:1">
      <c r="A13511" s="16"/>
    </row>
    <row r="13512" spans="1:1">
      <c r="A13512" s="16"/>
    </row>
    <row r="13513" spans="1:1">
      <c r="A13513" s="16"/>
    </row>
    <row r="13514" spans="1:1">
      <c r="A13514" s="16"/>
    </row>
    <row r="13515" spans="1:1">
      <c r="A13515" s="16"/>
    </row>
    <row r="13516" spans="1:1">
      <c r="A13516" s="16"/>
    </row>
    <row r="13517" spans="1:1">
      <c r="A13517" s="16"/>
    </row>
    <row r="13518" spans="1:1">
      <c r="A13518" s="16"/>
    </row>
    <row r="13519" spans="1:1">
      <c r="A13519" s="16"/>
    </row>
    <row r="13520" spans="1:1">
      <c r="A13520" s="16"/>
    </row>
    <row r="13521" spans="1:1">
      <c r="A13521" s="16"/>
    </row>
    <row r="13522" spans="1:1">
      <c r="A13522" s="16"/>
    </row>
    <row r="13523" spans="1:1">
      <c r="A13523" s="16"/>
    </row>
    <row r="13524" spans="1:1">
      <c r="A13524" s="16"/>
    </row>
    <row r="13525" spans="1:1">
      <c r="A13525" s="16"/>
    </row>
    <row r="13526" spans="1:1">
      <c r="A13526" s="16"/>
    </row>
    <row r="13527" spans="1:1">
      <c r="A13527" s="16"/>
    </row>
    <row r="13528" spans="1:1">
      <c r="A13528" s="16"/>
    </row>
    <row r="13529" spans="1:1">
      <c r="A13529" s="16"/>
    </row>
    <row r="13530" spans="1:1">
      <c r="A13530" s="16"/>
    </row>
    <row r="13531" spans="1:1">
      <c r="A13531" s="16"/>
    </row>
    <row r="13532" spans="1:1">
      <c r="A13532" s="16"/>
    </row>
    <row r="13533" spans="1:1">
      <c r="A13533" s="16"/>
    </row>
    <row r="13534" spans="1:1">
      <c r="A13534" s="16"/>
    </row>
    <row r="13535" spans="1:1">
      <c r="A13535" s="16"/>
    </row>
    <row r="13536" spans="1:1">
      <c r="A13536" s="16"/>
    </row>
    <row r="13537" spans="1:1">
      <c r="A13537" s="16"/>
    </row>
    <row r="13538" spans="1:1">
      <c r="A13538" s="16"/>
    </row>
    <row r="13539" spans="1:1">
      <c r="A13539" s="16"/>
    </row>
    <row r="13540" spans="1:1">
      <c r="A13540" s="16"/>
    </row>
    <row r="13541" spans="1:1">
      <c r="A13541" s="16"/>
    </row>
    <row r="13542" spans="1:1">
      <c r="A13542" s="16"/>
    </row>
    <row r="13543" spans="1:1">
      <c r="A13543" s="16"/>
    </row>
    <row r="13544" spans="1:1">
      <c r="A13544" s="16"/>
    </row>
    <row r="13545" spans="1:1">
      <c r="A13545" s="16"/>
    </row>
    <row r="13546" spans="1:1">
      <c r="A13546" s="16"/>
    </row>
    <row r="13547" spans="1:1">
      <c r="A13547" s="16"/>
    </row>
    <row r="13548" spans="1:1">
      <c r="A13548" s="16"/>
    </row>
    <row r="13549" spans="1:1">
      <c r="A13549" s="16"/>
    </row>
    <row r="13550" spans="1:1">
      <c r="A13550" s="16"/>
    </row>
    <row r="13551" spans="1:1">
      <c r="A13551" s="16"/>
    </row>
    <row r="13552" spans="1:1">
      <c r="A13552" s="16"/>
    </row>
    <row r="13553" spans="1:1">
      <c r="A13553" s="16"/>
    </row>
    <row r="13554" spans="1:1">
      <c r="A13554" s="16"/>
    </row>
    <row r="13555" spans="1:1">
      <c r="A13555" s="16"/>
    </row>
    <row r="13556" spans="1:1">
      <c r="A13556" s="16"/>
    </row>
    <row r="13557" spans="1:1">
      <c r="A13557" s="16"/>
    </row>
    <row r="13558" spans="1:1">
      <c r="A13558" s="16"/>
    </row>
    <row r="13559" spans="1:1">
      <c r="A13559" s="16"/>
    </row>
    <row r="13560" spans="1:1">
      <c r="A13560" s="16"/>
    </row>
    <row r="13561" spans="1:1">
      <c r="A13561" s="16"/>
    </row>
    <row r="13562" spans="1:1">
      <c r="A13562" s="16"/>
    </row>
    <row r="13563" spans="1:1">
      <c r="A13563" s="16"/>
    </row>
    <row r="13564" spans="1:1">
      <c r="A13564" s="16"/>
    </row>
    <row r="13565" spans="1:1">
      <c r="A13565" s="16"/>
    </row>
    <row r="13566" spans="1:1">
      <c r="A13566" s="16"/>
    </row>
    <row r="13567" spans="1:1">
      <c r="A13567" s="16"/>
    </row>
    <row r="13568" spans="1:1">
      <c r="A13568" s="16"/>
    </row>
    <row r="13569" spans="1:1">
      <c r="A13569" s="16"/>
    </row>
    <row r="13570" spans="1:1">
      <c r="A13570" s="16"/>
    </row>
    <row r="13571" spans="1:1">
      <c r="A13571" s="16"/>
    </row>
    <row r="13572" spans="1:1">
      <c r="A13572" s="16"/>
    </row>
    <row r="13573" spans="1:1">
      <c r="A13573" s="16"/>
    </row>
    <row r="13574" spans="1:1">
      <c r="A13574" s="16"/>
    </row>
    <row r="13575" spans="1:1">
      <c r="A13575" s="16"/>
    </row>
    <row r="13576" spans="1:1">
      <c r="A13576" s="16"/>
    </row>
    <row r="13577" spans="1:1">
      <c r="A13577" s="16"/>
    </row>
    <row r="13578" spans="1:1">
      <c r="A13578" s="16"/>
    </row>
    <row r="13579" spans="1:1">
      <c r="A13579" s="16"/>
    </row>
    <row r="13580" spans="1:1">
      <c r="A13580" s="16"/>
    </row>
    <row r="13581" spans="1:1">
      <c r="A13581" s="16"/>
    </row>
    <row r="13582" spans="1:1">
      <c r="A13582" s="16"/>
    </row>
    <row r="13583" spans="1:1">
      <c r="A13583" s="16"/>
    </row>
    <row r="13584" spans="1:1">
      <c r="A13584" s="16"/>
    </row>
    <row r="13585" spans="1:1">
      <c r="A13585" s="16"/>
    </row>
    <row r="13586" spans="1:1">
      <c r="A13586" s="16"/>
    </row>
    <row r="13587" spans="1:1">
      <c r="A13587" s="16"/>
    </row>
    <row r="13588" spans="1:1">
      <c r="A13588" s="16"/>
    </row>
    <row r="13589" spans="1:1">
      <c r="A13589" s="16"/>
    </row>
    <row r="13590" spans="1:1">
      <c r="A13590" s="16"/>
    </row>
    <row r="13591" spans="1:1">
      <c r="A13591" s="16"/>
    </row>
    <row r="13592" spans="1:1">
      <c r="A13592" s="16"/>
    </row>
    <row r="13593" spans="1:1">
      <c r="A13593" s="16"/>
    </row>
    <row r="13594" spans="1:1">
      <c r="A13594" s="16"/>
    </row>
    <row r="13595" spans="1:1">
      <c r="A13595" s="16"/>
    </row>
    <row r="13596" spans="1:1">
      <c r="A13596" s="16"/>
    </row>
    <row r="13597" spans="1:1">
      <c r="A13597" s="16"/>
    </row>
    <row r="13598" spans="1:1">
      <c r="A13598" s="16"/>
    </row>
    <row r="13599" spans="1:1">
      <c r="A13599" s="16"/>
    </row>
    <row r="13600" spans="1:1">
      <c r="A13600" s="16"/>
    </row>
    <row r="13601" spans="1:1">
      <c r="A13601" s="16"/>
    </row>
    <row r="13602" spans="1:1">
      <c r="A13602" s="16"/>
    </row>
    <row r="13603" spans="1:1">
      <c r="A13603" s="16"/>
    </row>
    <row r="13604" spans="1:1">
      <c r="A13604" s="16"/>
    </row>
    <row r="13605" spans="1:1">
      <c r="A13605" s="16"/>
    </row>
    <row r="13606" spans="1:1">
      <c r="A13606" s="16"/>
    </row>
    <row r="13607" spans="1:1">
      <c r="A13607" s="16"/>
    </row>
    <row r="13608" spans="1:1">
      <c r="A13608" s="16"/>
    </row>
    <row r="13609" spans="1:1">
      <c r="A13609" s="16"/>
    </row>
    <row r="13610" spans="1:1">
      <c r="A13610" s="16"/>
    </row>
    <row r="13611" spans="1:1">
      <c r="A13611" s="16"/>
    </row>
    <row r="13612" spans="1:1">
      <c r="A13612" s="16"/>
    </row>
    <row r="13613" spans="1:1">
      <c r="A13613" s="16"/>
    </row>
    <row r="13614" spans="1:1">
      <c r="A13614" s="16"/>
    </row>
    <row r="13615" spans="1:1">
      <c r="A13615" s="16"/>
    </row>
    <row r="13616" spans="1:1">
      <c r="A13616" s="16"/>
    </row>
    <row r="13617" spans="1:1">
      <c r="A13617" s="16"/>
    </row>
    <row r="13618" spans="1:1">
      <c r="A13618" s="16"/>
    </row>
    <row r="13619" spans="1:1">
      <c r="A13619" s="16"/>
    </row>
    <row r="13620" spans="1:1">
      <c r="A13620" s="16"/>
    </row>
    <row r="13621" spans="1:1">
      <c r="A13621" s="16"/>
    </row>
    <row r="13622" spans="1:1">
      <c r="A13622" s="16"/>
    </row>
    <row r="13623" spans="1:1">
      <c r="A13623" s="16"/>
    </row>
    <row r="13624" spans="1:1">
      <c r="A13624" s="16"/>
    </row>
    <row r="13625" spans="1:1">
      <c r="A13625" s="16"/>
    </row>
    <row r="13626" spans="1:1">
      <c r="A13626" s="16"/>
    </row>
    <row r="13627" spans="1:1">
      <c r="A13627" s="16"/>
    </row>
    <row r="13628" spans="1:1">
      <c r="A13628" s="16"/>
    </row>
    <row r="13629" spans="1:1">
      <c r="A13629" s="16"/>
    </row>
    <row r="13630" spans="1:1">
      <c r="A13630" s="16"/>
    </row>
    <row r="13631" spans="1:1">
      <c r="A13631" s="16"/>
    </row>
    <row r="13632" spans="1:1">
      <c r="A13632" s="16"/>
    </row>
    <row r="13633" spans="1:1">
      <c r="A13633" s="16"/>
    </row>
    <row r="13634" spans="1:1">
      <c r="A13634" s="16"/>
    </row>
    <row r="13635" spans="1:1">
      <c r="A13635" s="16"/>
    </row>
    <row r="13636" spans="1:1">
      <c r="A13636" s="16"/>
    </row>
    <row r="13637" spans="1:1">
      <c r="A13637" s="16"/>
    </row>
    <row r="13638" spans="1:1">
      <c r="A13638" s="16"/>
    </row>
    <row r="13639" spans="1:1">
      <c r="A13639" s="16"/>
    </row>
    <row r="13640" spans="1:1">
      <c r="A13640" s="16"/>
    </row>
    <row r="13641" spans="1:1">
      <c r="A13641" s="16"/>
    </row>
    <row r="13642" spans="1:1">
      <c r="A13642" s="16"/>
    </row>
    <row r="13643" spans="1:1">
      <c r="A13643" s="16"/>
    </row>
    <row r="13644" spans="1:1">
      <c r="A13644" s="16"/>
    </row>
    <row r="13645" spans="1:1">
      <c r="A13645" s="16"/>
    </row>
    <row r="13646" spans="1:1">
      <c r="A13646" s="16"/>
    </row>
    <row r="13647" spans="1:1">
      <c r="A13647" s="16"/>
    </row>
    <row r="13648" spans="1:1">
      <c r="A13648" s="16"/>
    </row>
    <row r="13649" spans="1:1">
      <c r="A13649" s="16"/>
    </row>
    <row r="13650" spans="1:1">
      <c r="A13650" s="16"/>
    </row>
    <row r="13651" spans="1:1">
      <c r="A13651" s="16"/>
    </row>
    <row r="13652" spans="1:1">
      <c r="A13652" s="16"/>
    </row>
    <row r="13653" spans="1:1">
      <c r="A13653" s="16"/>
    </row>
    <row r="13654" spans="1:1">
      <c r="A13654" s="16"/>
    </row>
    <row r="13655" spans="1:1">
      <c r="A13655" s="16"/>
    </row>
    <row r="13656" spans="1:1">
      <c r="A13656" s="16"/>
    </row>
    <row r="13657" spans="1:1">
      <c r="A13657" s="16"/>
    </row>
    <row r="13658" spans="1:1">
      <c r="A13658" s="16"/>
    </row>
    <row r="13659" spans="1:1">
      <c r="A13659" s="16"/>
    </row>
    <row r="13660" spans="1:1">
      <c r="A13660" s="16"/>
    </row>
    <row r="13661" spans="1:1">
      <c r="A13661" s="16"/>
    </row>
    <row r="13662" spans="1:1">
      <c r="A13662" s="16"/>
    </row>
    <row r="13663" spans="1:1">
      <c r="A13663" s="16"/>
    </row>
    <row r="13664" spans="1:1">
      <c r="A13664" s="16"/>
    </row>
    <row r="13665" spans="1:1">
      <c r="A13665" s="16"/>
    </row>
    <row r="13666" spans="1:1">
      <c r="A13666" s="16"/>
    </row>
    <row r="13667" spans="1:1">
      <c r="A13667" s="16"/>
    </row>
    <row r="13668" spans="1:1">
      <c r="A13668" s="16"/>
    </row>
    <row r="13669" spans="1:1">
      <c r="A13669" s="16"/>
    </row>
    <row r="13670" spans="1:1">
      <c r="A13670" s="16"/>
    </row>
    <row r="13671" spans="1:1">
      <c r="A13671" s="16"/>
    </row>
    <row r="13672" spans="1:1">
      <c r="A13672" s="16"/>
    </row>
    <row r="13673" spans="1:1">
      <c r="A13673" s="16"/>
    </row>
    <row r="13674" spans="1:1">
      <c r="A13674" s="16"/>
    </row>
    <row r="13675" spans="1:1">
      <c r="A13675" s="16"/>
    </row>
    <row r="13676" spans="1:1">
      <c r="A13676" s="16"/>
    </row>
    <row r="13677" spans="1:1">
      <c r="A13677" s="16"/>
    </row>
    <row r="13678" spans="1:1">
      <c r="A13678" s="16"/>
    </row>
    <row r="13679" spans="1:1">
      <c r="A13679" s="16"/>
    </row>
    <row r="13680" spans="1:1">
      <c r="A13680" s="16"/>
    </row>
    <row r="13681" spans="1:1">
      <c r="A13681" s="16"/>
    </row>
    <row r="13682" spans="1:1">
      <c r="A13682" s="16"/>
    </row>
    <row r="13683" spans="1:1">
      <c r="A13683" s="16"/>
    </row>
    <row r="13684" spans="1:1">
      <c r="A13684" s="16"/>
    </row>
    <row r="13685" spans="1:1">
      <c r="A13685" s="16"/>
    </row>
    <row r="13686" spans="1:1">
      <c r="A13686" s="16"/>
    </row>
    <row r="13687" spans="1:1">
      <c r="A13687" s="16"/>
    </row>
    <row r="13688" spans="1:1">
      <c r="A13688" s="16"/>
    </row>
    <row r="13689" spans="1:1">
      <c r="A13689" s="16"/>
    </row>
    <row r="13690" spans="1:1">
      <c r="A13690" s="16"/>
    </row>
    <row r="13691" spans="1:1">
      <c r="A13691" s="16"/>
    </row>
    <row r="13692" spans="1:1">
      <c r="A13692" s="16"/>
    </row>
    <row r="13693" spans="1:1">
      <c r="A13693" s="16"/>
    </row>
    <row r="13694" spans="1:1">
      <c r="A13694" s="16"/>
    </row>
    <row r="13695" spans="1:1">
      <c r="A13695" s="16"/>
    </row>
    <row r="13696" spans="1:1">
      <c r="A13696" s="16"/>
    </row>
    <row r="13697" spans="1:1">
      <c r="A13697" s="16"/>
    </row>
    <row r="13698" spans="1:1">
      <c r="A13698" s="16"/>
    </row>
    <row r="13699" spans="1:1">
      <c r="A13699" s="16"/>
    </row>
    <row r="13700" spans="1:1">
      <c r="A13700" s="16"/>
    </row>
    <row r="13701" spans="1:1">
      <c r="A13701" s="16"/>
    </row>
    <row r="13702" spans="1:1">
      <c r="A13702" s="16"/>
    </row>
    <row r="13703" spans="1:1">
      <c r="A13703" s="16"/>
    </row>
    <row r="13704" spans="1:1">
      <c r="A13704" s="16"/>
    </row>
    <row r="13705" spans="1:1">
      <c r="A13705" s="16"/>
    </row>
    <row r="13706" spans="1:1">
      <c r="A13706" s="16"/>
    </row>
    <row r="13707" spans="1:1">
      <c r="A13707" s="16"/>
    </row>
    <row r="13708" spans="1:1">
      <c r="A13708" s="16"/>
    </row>
    <row r="13709" spans="1:1">
      <c r="A13709" s="16"/>
    </row>
    <row r="13710" spans="1:1">
      <c r="A13710" s="16"/>
    </row>
    <row r="13711" spans="1:1">
      <c r="A13711" s="16"/>
    </row>
    <row r="13712" spans="1:1">
      <c r="A13712" s="16"/>
    </row>
    <row r="13713" spans="1:1">
      <c r="A13713" s="16"/>
    </row>
    <row r="13714" spans="1:1">
      <c r="A13714" s="16"/>
    </row>
    <row r="13715" spans="1:1">
      <c r="A13715" s="16"/>
    </row>
    <row r="13716" spans="1:1">
      <c r="A13716" s="16"/>
    </row>
    <row r="13717" spans="1:1">
      <c r="A13717" s="16"/>
    </row>
    <row r="13718" spans="1:1">
      <c r="A13718" s="16"/>
    </row>
    <row r="13719" spans="1:1">
      <c r="A13719" s="16"/>
    </row>
    <row r="13720" spans="1:1">
      <c r="A13720" s="16"/>
    </row>
    <row r="13721" spans="1:1">
      <c r="A13721" s="16"/>
    </row>
    <row r="13722" spans="1:1">
      <c r="A13722" s="16"/>
    </row>
    <row r="13723" spans="1:1">
      <c r="A13723" s="16"/>
    </row>
    <row r="13724" spans="1:1">
      <c r="A13724" s="16"/>
    </row>
    <row r="13725" spans="1:1">
      <c r="A13725" s="16"/>
    </row>
    <row r="13726" spans="1:1">
      <c r="A13726" s="16"/>
    </row>
    <row r="13727" spans="1:1">
      <c r="A13727" s="16"/>
    </row>
    <row r="13728" spans="1:1">
      <c r="A13728" s="16"/>
    </row>
    <row r="13729" spans="1:1">
      <c r="A13729" s="16"/>
    </row>
    <row r="13730" spans="1:1">
      <c r="A13730" s="16"/>
    </row>
    <row r="13731" spans="1:1">
      <c r="A13731" s="16"/>
    </row>
    <row r="13732" spans="1:1">
      <c r="A13732" s="16"/>
    </row>
    <row r="13733" spans="1:1">
      <c r="A13733" s="16"/>
    </row>
    <row r="13734" spans="1:1">
      <c r="A13734" s="16"/>
    </row>
    <row r="13735" spans="1:1">
      <c r="A13735" s="16"/>
    </row>
    <row r="13736" spans="1:1">
      <c r="A13736" s="16"/>
    </row>
    <row r="13737" spans="1:1">
      <c r="A13737" s="16"/>
    </row>
    <row r="13738" spans="1:1">
      <c r="A13738" s="16"/>
    </row>
    <row r="13739" spans="1:1">
      <c r="A13739" s="16"/>
    </row>
    <row r="13740" spans="1:1">
      <c r="A13740" s="16"/>
    </row>
    <row r="13741" spans="1:1">
      <c r="A13741" s="16"/>
    </row>
    <row r="13742" spans="1:1">
      <c r="A13742" s="16"/>
    </row>
    <row r="13743" spans="1:1">
      <c r="A13743" s="16"/>
    </row>
    <row r="13744" spans="1:1">
      <c r="A13744" s="16"/>
    </row>
    <row r="13745" spans="1:1">
      <c r="A13745" s="16"/>
    </row>
    <row r="13746" spans="1:1">
      <c r="A13746" s="16"/>
    </row>
    <row r="13747" spans="1:1">
      <c r="A13747" s="16"/>
    </row>
    <row r="13748" spans="1:1">
      <c r="A13748" s="16"/>
    </row>
    <row r="13749" spans="1:1">
      <c r="A13749" s="16"/>
    </row>
    <row r="13750" spans="1:1">
      <c r="A13750" s="16"/>
    </row>
    <row r="13751" spans="1:1">
      <c r="A13751" s="16"/>
    </row>
    <row r="13752" spans="1:1">
      <c r="A13752" s="16"/>
    </row>
    <row r="13753" spans="1:1">
      <c r="A13753" s="16"/>
    </row>
    <row r="13754" spans="1:1">
      <c r="A13754" s="16"/>
    </row>
    <row r="13755" spans="1:1">
      <c r="A13755" s="16"/>
    </row>
    <row r="13756" spans="1:1">
      <c r="A13756" s="16"/>
    </row>
    <row r="13757" spans="1:1">
      <c r="A13757" s="16"/>
    </row>
    <row r="13758" spans="1:1">
      <c r="A13758" s="16"/>
    </row>
    <row r="13759" spans="1:1">
      <c r="A13759" s="16"/>
    </row>
    <row r="13760" spans="1:1">
      <c r="A13760" s="16"/>
    </row>
    <row r="13761" spans="1:1">
      <c r="A13761" s="16"/>
    </row>
    <row r="13762" spans="1:1">
      <c r="A13762" s="16"/>
    </row>
    <row r="13763" spans="1:1">
      <c r="A13763" s="16"/>
    </row>
    <row r="13764" spans="1:1">
      <c r="A13764" s="16"/>
    </row>
    <row r="13765" spans="1:1">
      <c r="A13765" s="16"/>
    </row>
    <row r="13766" spans="1:1">
      <c r="A13766" s="16"/>
    </row>
    <row r="13767" spans="1:1">
      <c r="A13767" s="16"/>
    </row>
    <row r="13768" spans="1:1">
      <c r="A13768" s="16"/>
    </row>
    <row r="13769" spans="1:1">
      <c r="A13769" s="16"/>
    </row>
    <row r="13770" spans="1:1">
      <c r="A13770" s="16"/>
    </row>
    <row r="13771" spans="1:1">
      <c r="A13771" s="16"/>
    </row>
    <row r="13772" spans="1:1">
      <c r="A13772" s="16"/>
    </row>
    <row r="13773" spans="1:1">
      <c r="A13773" s="16"/>
    </row>
    <row r="13774" spans="1:1">
      <c r="A13774" s="16"/>
    </row>
    <row r="13775" spans="1:1">
      <c r="A13775" s="16"/>
    </row>
    <row r="13776" spans="1:1">
      <c r="A13776" s="16"/>
    </row>
    <row r="13777" spans="1:1">
      <c r="A13777" s="16"/>
    </row>
    <row r="13778" spans="1:1">
      <c r="A13778" s="16"/>
    </row>
    <row r="13779" spans="1:1">
      <c r="A13779" s="16"/>
    </row>
    <row r="13780" spans="1:1">
      <c r="A13780" s="16"/>
    </row>
    <row r="13781" spans="1:1">
      <c r="A13781" s="16"/>
    </row>
    <row r="13782" spans="1:1">
      <c r="A13782" s="16"/>
    </row>
    <row r="13783" spans="1:1">
      <c r="A13783" s="16"/>
    </row>
    <row r="13784" spans="1:1">
      <c r="A13784" s="16"/>
    </row>
    <row r="13785" spans="1:1">
      <c r="A13785" s="16"/>
    </row>
    <row r="13786" spans="1:1">
      <c r="A13786" s="16"/>
    </row>
    <row r="13787" spans="1:1">
      <c r="A13787" s="16"/>
    </row>
    <row r="13788" spans="1:1">
      <c r="A13788" s="16"/>
    </row>
    <row r="13789" spans="1:1">
      <c r="A13789" s="16"/>
    </row>
    <row r="13790" spans="1:1">
      <c r="A13790" s="16"/>
    </row>
    <row r="13791" spans="1:1">
      <c r="A13791" s="16"/>
    </row>
    <row r="13792" spans="1:1">
      <c r="A13792" s="16"/>
    </row>
    <row r="13793" spans="1:1">
      <c r="A13793" s="16"/>
    </row>
    <row r="13794" spans="1:1">
      <c r="A13794" s="16"/>
    </row>
    <row r="13795" spans="1:1">
      <c r="A13795" s="16"/>
    </row>
    <row r="13796" spans="1:1">
      <c r="A13796" s="16"/>
    </row>
    <row r="13797" spans="1:1">
      <c r="A13797" s="16"/>
    </row>
    <row r="13798" spans="1:1">
      <c r="A13798" s="16"/>
    </row>
    <row r="13799" spans="1:1">
      <c r="A13799" s="16"/>
    </row>
    <row r="13800" spans="1:1">
      <c r="A13800" s="16"/>
    </row>
    <row r="13801" spans="1:1">
      <c r="A13801" s="16"/>
    </row>
    <row r="13802" spans="1:1">
      <c r="A13802" s="16"/>
    </row>
    <row r="13803" spans="1:1">
      <c r="A13803" s="16"/>
    </row>
    <row r="13804" spans="1:1">
      <c r="A13804" s="16"/>
    </row>
    <row r="13805" spans="1:1">
      <c r="A13805" s="16"/>
    </row>
    <row r="13806" spans="1:1">
      <c r="A13806" s="16"/>
    </row>
    <row r="13807" spans="1:1">
      <c r="A13807" s="16"/>
    </row>
    <row r="13808" spans="1:1">
      <c r="A13808" s="16"/>
    </row>
    <row r="13809" spans="1:1">
      <c r="A13809" s="16"/>
    </row>
    <row r="13810" spans="1:1">
      <c r="A13810" s="16"/>
    </row>
    <row r="13811" spans="1:1">
      <c r="A13811" s="16"/>
    </row>
    <row r="13812" spans="1:1">
      <c r="A13812" s="16"/>
    </row>
    <row r="13813" spans="1:1">
      <c r="A13813" s="16"/>
    </row>
    <row r="13814" spans="1:1">
      <c r="A13814" s="16"/>
    </row>
    <row r="13815" spans="1:1">
      <c r="A13815" s="16"/>
    </row>
    <row r="13816" spans="1:1">
      <c r="A13816" s="16"/>
    </row>
    <row r="13817" spans="1:1">
      <c r="A13817" s="16"/>
    </row>
    <row r="13818" spans="1:1">
      <c r="A13818" s="16"/>
    </row>
    <row r="13819" spans="1:1">
      <c r="A13819" s="16"/>
    </row>
    <row r="13820" spans="1:1">
      <c r="A13820" s="16"/>
    </row>
    <row r="13821" spans="1:1">
      <c r="A13821" s="16"/>
    </row>
    <row r="13822" spans="1:1">
      <c r="A13822" s="16"/>
    </row>
    <row r="13823" spans="1:1">
      <c r="A13823" s="16"/>
    </row>
    <row r="13824" spans="1:1">
      <c r="A13824" s="16"/>
    </row>
    <row r="13825" spans="1:1">
      <c r="A13825" s="16"/>
    </row>
    <row r="13826" spans="1:1">
      <c r="A13826" s="16"/>
    </row>
    <row r="13827" spans="1:1">
      <c r="A13827" s="16"/>
    </row>
    <row r="13828" spans="1:1">
      <c r="A13828" s="16"/>
    </row>
    <row r="13829" spans="1:1">
      <c r="A13829" s="16"/>
    </row>
    <row r="13830" spans="1:1">
      <c r="A13830" s="16"/>
    </row>
    <row r="13831" spans="1:1">
      <c r="A13831" s="16"/>
    </row>
    <row r="13832" spans="1:1">
      <c r="A13832" s="16"/>
    </row>
    <row r="13833" spans="1:1">
      <c r="A13833" s="16"/>
    </row>
    <row r="13834" spans="1:1">
      <c r="A13834" s="16"/>
    </row>
    <row r="13835" spans="1:1">
      <c r="A13835" s="16"/>
    </row>
    <row r="13836" spans="1:1">
      <c r="A13836" s="16"/>
    </row>
    <row r="13837" spans="1:1">
      <c r="A13837" s="16"/>
    </row>
    <row r="13838" spans="1:1">
      <c r="A13838" s="16"/>
    </row>
    <row r="13839" spans="1:1">
      <c r="A13839" s="16"/>
    </row>
    <row r="13840" spans="1:1">
      <c r="A13840" s="16"/>
    </row>
    <row r="13841" spans="1:1">
      <c r="A13841" s="16"/>
    </row>
    <row r="13842" spans="1:1">
      <c r="A13842" s="16"/>
    </row>
    <row r="13843" spans="1:1">
      <c r="A13843" s="16"/>
    </row>
    <row r="13844" spans="1:1">
      <c r="A13844" s="16"/>
    </row>
    <row r="13845" spans="1:1">
      <c r="A13845" s="16"/>
    </row>
    <row r="13846" spans="1:1">
      <c r="A13846" s="16"/>
    </row>
    <row r="13847" spans="1:1">
      <c r="A13847" s="16"/>
    </row>
    <row r="13848" spans="1:1">
      <c r="A13848" s="16"/>
    </row>
    <row r="13849" spans="1:1">
      <c r="A13849" s="16"/>
    </row>
    <row r="13850" spans="1:1">
      <c r="A13850" s="16"/>
    </row>
    <row r="13851" spans="1:1">
      <c r="A13851" s="16"/>
    </row>
    <row r="13852" spans="1:1">
      <c r="A13852" s="16"/>
    </row>
    <row r="13853" spans="1:1">
      <c r="A13853" s="16"/>
    </row>
    <row r="13854" spans="1:1">
      <c r="A13854" s="16"/>
    </row>
    <row r="13855" spans="1:1">
      <c r="A13855" s="16"/>
    </row>
    <row r="13856" spans="1:1">
      <c r="A13856" s="16"/>
    </row>
    <row r="13857" spans="1:1">
      <c r="A13857" s="16"/>
    </row>
    <row r="13858" spans="1:1">
      <c r="A13858" s="16"/>
    </row>
    <row r="13859" spans="1:1">
      <c r="A13859" s="16"/>
    </row>
    <row r="13860" spans="1:1">
      <c r="A13860" s="16"/>
    </row>
    <row r="13861" spans="1:1">
      <c r="A13861" s="16"/>
    </row>
    <row r="13862" spans="1:1">
      <c r="A13862" s="16"/>
    </row>
    <row r="13863" spans="1:1">
      <c r="A13863" s="16"/>
    </row>
    <row r="13864" spans="1:1">
      <c r="A13864" s="16"/>
    </row>
    <row r="13865" spans="1:1">
      <c r="A13865" s="16"/>
    </row>
    <row r="13866" spans="1:1">
      <c r="A13866" s="16"/>
    </row>
    <row r="13867" spans="1:1">
      <c r="A13867" s="16"/>
    </row>
    <row r="13868" spans="1:1">
      <c r="A13868" s="16"/>
    </row>
    <row r="13869" spans="1:1">
      <c r="A13869" s="16"/>
    </row>
    <row r="13870" spans="1:1">
      <c r="A13870" s="16"/>
    </row>
    <row r="13871" spans="1:1">
      <c r="A13871" s="16"/>
    </row>
    <row r="13872" spans="1:1">
      <c r="A13872" s="16"/>
    </row>
    <row r="13873" spans="1:1">
      <c r="A13873" s="16"/>
    </row>
    <row r="13874" spans="1:1">
      <c r="A13874" s="16"/>
    </row>
    <row r="13875" spans="1:1">
      <c r="A13875" s="16"/>
    </row>
    <row r="13876" spans="1:1">
      <c r="A13876" s="16"/>
    </row>
    <row r="13877" spans="1:1">
      <c r="A13877" s="16"/>
    </row>
    <row r="13878" spans="1:1">
      <c r="A13878" s="16"/>
    </row>
    <row r="13879" spans="1:1">
      <c r="A13879" s="16"/>
    </row>
    <row r="13880" spans="1:1">
      <c r="A13880" s="16"/>
    </row>
    <row r="13881" spans="1:1">
      <c r="A13881" s="16"/>
    </row>
    <row r="13882" spans="1:1">
      <c r="A13882" s="16"/>
    </row>
    <row r="13883" spans="1:1">
      <c r="A13883" s="16"/>
    </row>
    <row r="13884" spans="1:1">
      <c r="A13884" s="16"/>
    </row>
    <row r="13885" spans="1:1">
      <c r="A13885" s="16"/>
    </row>
    <row r="13886" spans="1:1">
      <c r="A13886" s="16"/>
    </row>
    <row r="13887" spans="1:1">
      <c r="A13887" s="16"/>
    </row>
    <row r="13888" spans="1:1">
      <c r="A13888" s="16"/>
    </row>
    <row r="13889" spans="1:1">
      <c r="A13889" s="16"/>
    </row>
    <row r="13890" spans="1:1">
      <c r="A13890" s="16"/>
    </row>
    <row r="13891" spans="1:1">
      <c r="A13891" s="16"/>
    </row>
    <row r="13892" spans="1:1">
      <c r="A13892" s="16"/>
    </row>
    <row r="13893" spans="1:1">
      <c r="A13893" s="16"/>
    </row>
    <row r="13894" spans="1:1">
      <c r="A13894" s="16"/>
    </row>
    <row r="13895" spans="1:1">
      <c r="A13895" s="16"/>
    </row>
    <row r="13896" spans="1:1">
      <c r="A13896" s="16"/>
    </row>
    <row r="13897" spans="1:1">
      <c r="A13897" s="16"/>
    </row>
    <row r="13898" spans="1:1">
      <c r="A13898" s="16"/>
    </row>
    <row r="13899" spans="1:1">
      <c r="A13899" s="16"/>
    </row>
    <row r="13900" spans="1:1">
      <c r="A13900" s="16"/>
    </row>
    <row r="13901" spans="1:1">
      <c r="A13901" s="16"/>
    </row>
    <row r="13902" spans="1:1">
      <c r="A13902" s="16"/>
    </row>
    <row r="13903" spans="1:1">
      <c r="A13903" s="16"/>
    </row>
    <row r="13904" spans="1:1">
      <c r="A13904" s="16"/>
    </row>
    <row r="13905" spans="1:1">
      <c r="A13905" s="16"/>
    </row>
    <row r="13906" spans="1:1">
      <c r="A13906" s="16"/>
    </row>
    <row r="13907" spans="1:1">
      <c r="A13907" s="16"/>
    </row>
    <row r="13908" spans="1:1">
      <c r="A13908" s="16"/>
    </row>
    <row r="13909" spans="1:1">
      <c r="A13909" s="16"/>
    </row>
    <row r="13910" spans="1:1">
      <c r="A13910" s="16"/>
    </row>
    <row r="13911" spans="1:1">
      <c r="A13911" s="16"/>
    </row>
    <row r="13912" spans="1:1">
      <c r="A13912" s="16"/>
    </row>
    <row r="13913" spans="1:1">
      <c r="A13913" s="16"/>
    </row>
    <row r="13914" spans="1:1">
      <c r="A13914" s="16"/>
    </row>
    <row r="13915" spans="1:1">
      <c r="A13915" s="16"/>
    </row>
    <row r="13916" spans="1:1">
      <c r="A13916" s="16"/>
    </row>
    <row r="13917" spans="1:1">
      <c r="A13917" s="16"/>
    </row>
    <row r="13918" spans="1:1">
      <c r="A13918" s="16"/>
    </row>
    <row r="13919" spans="1:1">
      <c r="A13919" s="16"/>
    </row>
    <row r="13920" spans="1:1">
      <c r="A13920" s="16"/>
    </row>
    <row r="13921" spans="1:1">
      <c r="A13921" s="16"/>
    </row>
    <row r="13922" spans="1:1">
      <c r="A13922" s="16"/>
    </row>
    <row r="13923" spans="1:1">
      <c r="A13923" s="16"/>
    </row>
    <row r="13924" spans="1:1">
      <c r="A13924" s="16"/>
    </row>
    <row r="13925" spans="1:1">
      <c r="A13925" s="16"/>
    </row>
    <row r="13926" spans="1:1">
      <c r="A13926" s="16"/>
    </row>
    <row r="13927" spans="1:1">
      <c r="A13927" s="16"/>
    </row>
    <row r="13928" spans="1:1">
      <c r="A13928" s="16"/>
    </row>
    <row r="13929" spans="1:1">
      <c r="A13929" s="16"/>
    </row>
    <row r="13930" spans="1:1">
      <c r="A13930" s="16"/>
    </row>
    <row r="13931" spans="1:1">
      <c r="A13931" s="16"/>
    </row>
    <row r="13932" spans="1:1">
      <c r="A13932" s="16"/>
    </row>
    <row r="13933" spans="1:1">
      <c r="A13933" s="16"/>
    </row>
    <row r="13934" spans="1:1">
      <c r="A13934" s="16"/>
    </row>
    <row r="13935" spans="1:1">
      <c r="A13935" s="16"/>
    </row>
    <row r="13936" spans="1:1">
      <c r="A13936" s="16"/>
    </row>
    <row r="13937" spans="1:1">
      <c r="A13937" s="16"/>
    </row>
    <row r="13938" spans="1:1">
      <c r="A13938" s="16"/>
    </row>
    <row r="13939" spans="1:1">
      <c r="A13939" s="16"/>
    </row>
    <row r="13940" spans="1:1">
      <c r="A13940" s="16"/>
    </row>
    <row r="13941" spans="1:1">
      <c r="A13941" s="16"/>
    </row>
    <row r="13942" spans="1:1">
      <c r="A13942" s="16"/>
    </row>
    <row r="13943" spans="1:1">
      <c r="A13943" s="16"/>
    </row>
    <row r="13944" spans="1:1">
      <c r="A13944" s="16"/>
    </row>
    <row r="13945" spans="1:1">
      <c r="A13945" s="16"/>
    </row>
    <row r="13946" spans="1:1">
      <c r="A13946" s="16"/>
    </row>
    <row r="13947" spans="1:1">
      <c r="A13947" s="16"/>
    </row>
    <row r="13948" spans="1:1">
      <c r="A13948" s="16"/>
    </row>
    <row r="13949" spans="1:1">
      <c r="A13949" s="16"/>
    </row>
    <row r="13950" spans="1:1">
      <c r="A13950" s="16"/>
    </row>
    <row r="13951" spans="1:1">
      <c r="A13951" s="16"/>
    </row>
    <row r="13952" spans="1:1">
      <c r="A13952" s="16"/>
    </row>
    <row r="13953" spans="1:1">
      <c r="A13953" s="16"/>
    </row>
    <row r="13954" spans="1:1">
      <c r="A13954" s="16"/>
    </row>
    <row r="13955" spans="1:1">
      <c r="A13955" s="16"/>
    </row>
    <row r="13956" spans="1:1">
      <c r="A13956" s="16"/>
    </row>
    <row r="13957" spans="1:1">
      <c r="A13957" s="16"/>
    </row>
    <row r="13958" spans="1:1">
      <c r="A13958" s="16"/>
    </row>
    <row r="13959" spans="1:1">
      <c r="A13959" s="16"/>
    </row>
    <row r="13960" spans="1:1">
      <c r="A13960" s="16"/>
    </row>
    <row r="13961" spans="1:1">
      <c r="A13961" s="16"/>
    </row>
    <row r="13962" spans="1:1">
      <c r="A13962" s="16"/>
    </row>
    <row r="13963" spans="1:1">
      <c r="A13963" s="16"/>
    </row>
    <row r="13964" spans="1:1">
      <c r="A13964" s="16"/>
    </row>
    <row r="13965" spans="1:1">
      <c r="A13965" s="16"/>
    </row>
    <row r="13966" spans="1:1">
      <c r="A13966" s="16"/>
    </row>
    <row r="13967" spans="1:1">
      <c r="A13967" s="16"/>
    </row>
    <row r="13968" spans="1:1">
      <c r="A13968" s="16"/>
    </row>
    <row r="13969" spans="1:1">
      <c r="A13969" s="16"/>
    </row>
    <row r="13970" spans="1:1">
      <c r="A13970" s="16"/>
    </row>
    <row r="13971" spans="1:1">
      <c r="A13971" s="16"/>
    </row>
    <row r="13972" spans="1:1">
      <c r="A13972" s="16"/>
    </row>
    <row r="13973" spans="1:1">
      <c r="A13973" s="16"/>
    </row>
    <row r="13974" spans="1:1">
      <c r="A13974" s="16"/>
    </row>
    <row r="13975" spans="1:1">
      <c r="A13975" s="16"/>
    </row>
    <row r="13976" spans="1:1">
      <c r="A13976" s="16"/>
    </row>
    <row r="13977" spans="1:1">
      <c r="A13977" s="16"/>
    </row>
    <row r="13978" spans="1:1">
      <c r="A13978" s="16"/>
    </row>
    <row r="13979" spans="1:1">
      <c r="A13979" s="16"/>
    </row>
    <row r="13980" spans="1:1">
      <c r="A13980" s="16"/>
    </row>
    <row r="13981" spans="1:1">
      <c r="A13981" s="16"/>
    </row>
    <row r="13982" spans="1:1">
      <c r="A13982" s="16"/>
    </row>
    <row r="13983" spans="1:1">
      <c r="A13983" s="16"/>
    </row>
    <row r="13984" spans="1:1">
      <c r="A13984" s="16"/>
    </row>
    <row r="13985" spans="1:1">
      <c r="A13985" s="16"/>
    </row>
    <row r="13986" spans="1:1">
      <c r="A13986" s="16"/>
    </row>
    <row r="13987" spans="1:1">
      <c r="A13987" s="16"/>
    </row>
    <row r="13988" spans="1:1">
      <c r="A13988" s="16"/>
    </row>
    <row r="13989" spans="1:1">
      <c r="A13989" s="16"/>
    </row>
    <row r="13990" spans="1:1">
      <c r="A13990" s="16"/>
    </row>
    <row r="13991" spans="1:1">
      <c r="A13991" s="16"/>
    </row>
    <row r="13992" spans="1:1">
      <c r="A13992" s="16"/>
    </row>
    <row r="13993" spans="1:1">
      <c r="A13993" s="16"/>
    </row>
    <row r="13994" spans="1:1">
      <c r="A13994" s="16"/>
    </row>
    <row r="13995" spans="1:1">
      <c r="A13995" s="16"/>
    </row>
    <row r="13996" spans="1:1">
      <c r="A13996" s="16"/>
    </row>
    <row r="13997" spans="1:1">
      <c r="A13997" s="16"/>
    </row>
    <row r="13998" spans="1:1">
      <c r="A13998" s="16"/>
    </row>
    <row r="13999" spans="1:1">
      <c r="A13999" s="16"/>
    </row>
    <row r="14000" spans="1:1">
      <c r="A14000" s="16"/>
    </row>
    <row r="14001" spans="1:1">
      <c r="A14001" s="16"/>
    </row>
    <row r="14002" spans="1:1">
      <c r="A14002" s="16"/>
    </row>
    <row r="14003" spans="1:1">
      <c r="A14003" s="16"/>
    </row>
    <row r="14004" spans="1:1">
      <c r="A14004" s="16"/>
    </row>
    <row r="14005" spans="1:1">
      <c r="A14005" s="16"/>
    </row>
    <row r="14006" spans="1:1">
      <c r="A14006" s="16"/>
    </row>
    <row r="14007" spans="1:1">
      <c r="A14007" s="16"/>
    </row>
    <row r="14008" spans="1:1">
      <c r="A14008" s="16"/>
    </row>
    <row r="14009" spans="1:1">
      <c r="A14009" s="16"/>
    </row>
    <row r="14010" spans="1:1">
      <c r="A14010" s="16"/>
    </row>
    <row r="14011" spans="1:1">
      <c r="A14011" s="16"/>
    </row>
    <row r="14012" spans="1:1">
      <c r="A14012" s="16"/>
    </row>
    <row r="14013" spans="1:1">
      <c r="A14013" s="16"/>
    </row>
    <row r="14014" spans="1:1">
      <c r="A14014" s="16"/>
    </row>
    <row r="14015" spans="1:1">
      <c r="A14015" s="16"/>
    </row>
    <row r="14016" spans="1:1">
      <c r="A14016" s="16"/>
    </row>
    <row r="14017" spans="1:1">
      <c r="A14017" s="16"/>
    </row>
    <row r="14018" spans="1:1">
      <c r="A14018" s="16"/>
    </row>
    <row r="14019" spans="1:1">
      <c r="A14019" s="16"/>
    </row>
    <row r="14020" spans="1:1">
      <c r="A14020" s="16"/>
    </row>
    <row r="14021" spans="1:1">
      <c r="A14021" s="16"/>
    </row>
    <row r="14022" spans="1:1">
      <c r="A14022" s="16"/>
    </row>
    <row r="14023" spans="1:1">
      <c r="A14023" s="16"/>
    </row>
    <row r="14024" spans="1:1">
      <c r="A14024" s="16"/>
    </row>
    <row r="14025" spans="1:1">
      <c r="A14025" s="16"/>
    </row>
    <row r="14026" spans="1:1">
      <c r="A14026" s="16"/>
    </row>
    <row r="14027" spans="1:1">
      <c r="A14027" s="16"/>
    </row>
    <row r="14028" spans="1:1">
      <c r="A14028" s="16"/>
    </row>
    <row r="14029" spans="1:1">
      <c r="A14029" s="16"/>
    </row>
    <row r="14030" spans="1:1">
      <c r="A14030" s="16"/>
    </row>
    <row r="14031" spans="1:1">
      <c r="A14031" s="16"/>
    </row>
    <row r="14032" spans="1:1">
      <c r="A14032" s="16"/>
    </row>
    <row r="14033" spans="1:1">
      <c r="A14033" s="16"/>
    </row>
    <row r="14034" spans="1:1">
      <c r="A14034" s="16"/>
    </row>
    <row r="14035" spans="1:1">
      <c r="A14035" s="16"/>
    </row>
    <row r="14036" spans="1:1">
      <c r="A14036" s="16"/>
    </row>
    <row r="14037" spans="1:1">
      <c r="A14037" s="16"/>
    </row>
    <row r="14038" spans="1:1">
      <c r="A14038" s="16"/>
    </row>
    <row r="14039" spans="1:1">
      <c r="A14039" s="16"/>
    </row>
    <row r="14040" spans="1:1">
      <c r="A14040" s="16"/>
    </row>
    <row r="14041" spans="1:1">
      <c r="A14041" s="16"/>
    </row>
    <row r="14042" spans="1:1">
      <c r="A14042" s="16"/>
    </row>
    <row r="14043" spans="1:1">
      <c r="A14043" s="16"/>
    </row>
    <row r="14044" spans="1:1">
      <c r="A14044" s="16"/>
    </row>
    <row r="14045" spans="1:1">
      <c r="A14045" s="16"/>
    </row>
    <row r="14046" spans="1:1">
      <c r="A14046" s="16"/>
    </row>
    <row r="14047" spans="1:1">
      <c r="A14047" s="16"/>
    </row>
    <row r="14048" spans="1:1">
      <c r="A14048" s="16"/>
    </row>
    <row r="14049" spans="1:1">
      <c r="A14049" s="16"/>
    </row>
    <row r="14050" spans="1:1">
      <c r="A14050" s="16"/>
    </row>
    <row r="14051" spans="1:1">
      <c r="A14051" s="16"/>
    </row>
    <row r="14052" spans="1:1">
      <c r="A14052" s="16"/>
    </row>
    <row r="14053" spans="1:1">
      <c r="A14053" s="16"/>
    </row>
    <row r="14054" spans="1:1">
      <c r="A14054" s="16"/>
    </row>
    <row r="14055" spans="1:1">
      <c r="A14055" s="16"/>
    </row>
    <row r="14056" spans="1:1">
      <c r="A14056" s="16"/>
    </row>
    <row r="14057" spans="1:1">
      <c r="A14057" s="16"/>
    </row>
    <row r="14058" spans="1:1">
      <c r="A14058" s="16"/>
    </row>
    <row r="14059" spans="1:1">
      <c r="A14059" s="16"/>
    </row>
    <row r="14060" spans="1:1">
      <c r="A14060" s="16"/>
    </row>
    <row r="14061" spans="1:1">
      <c r="A14061" s="16"/>
    </row>
    <row r="14062" spans="1:1">
      <c r="A14062" s="16"/>
    </row>
    <row r="14063" spans="1:1">
      <c r="A14063" s="16"/>
    </row>
    <row r="14064" spans="1:1">
      <c r="A14064" s="16"/>
    </row>
    <row r="14065" spans="1:1">
      <c r="A14065" s="16"/>
    </row>
    <row r="14066" spans="1:1">
      <c r="A14066" s="16"/>
    </row>
    <row r="14067" spans="1:1">
      <c r="A14067" s="16"/>
    </row>
    <row r="14068" spans="1:1">
      <c r="A14068" s="16"/>
    </row>
    <row r="14069" spans="1:1">
      <c r="A14069" s="16"/>
    </row>
    <row r="14070" spans="1:1">
      <c r="A14070" s="16"/>
    </row>
    <row r="14071" spans="1:1">
      <c r="A14071" s="16"/>
    </row>
    <row r="14072" spans="1:1">
      <c r="A14072" s="16"/>
    </row>
    <row r="14073" spans="1:1">
      <c r="A14073" s="16"/>
    </row>
    <row r="14074" spans="1:1">
      <c r="A14074" s="16"/>
    </row>
    <row r="14075" spans="1:1">
      <c r="A14075" s="16"/>
    </row>
    <row r="14076" spans="1:1">
      <c r="A14076" s="16"/>
    </row>
    <row r="14077" spans="1:1">
      <c r="A14077" s="16"/>
    </row>
    <row r="14078" spans="1:1">
      <c r="A14078" s="16"/>
    </row>
    <row r="14079" spans="1:1">
      <c r="A14079" s="16"/>
    </row>
    <row r="14080" spans="1:1">
      <c r="A14080" s="16"/>
    </row>
    <row r="14081" spans="1:1">
      <c r="A14081" s="16"/>
    </row>
    <row r="14082" spans="1:1">
      <c r="A14082" s="16"/>
    </row>
    <row r="14083" spans="1:1">
      <c r="A14083" s="16"/>
    </row>
    <row r="14084" spans="1:1">
      <c r="A14084" s="16"/>
    </row>
    <row r="14085" spans="1:1">
      <c r="A14085" s="16"/>
    </row>
    <row r="14086" spans="1:1">
      <c r="A14086" s="16"/>
    </row>
    <row r="14087" spans="1:1">
      <c r="A14087" s="16"/>
    </row>
    <row r="14088" spans="1:1">
      <c r="A14088" s="16"/>
    </row>
    <row r="14089" spans="1:1">
      <c r="A14089" s="16"/>
    </row>
    <row r="14090" spans="1:1">
      <c r="A14090" s="16"/>
    </row>
    <row r="14091" spans="1:1">
      <c r="A14091" s="16"/>
    </row>
    <row r="14092" spans="1:1">
      <c r="A14092" s="16"/>
    </row>
    <row r="14093" spans="1:1">
      <c r="A14093" s="16"/>
    </row>
    <row r="14094" spans="1:1">
      <c r="A14094" s="16"/>
    </row>
    <row r="14095" spans="1:1">
      <c r="A14095" s="16"/>
    </row>
    <row r="14096" spans="1:1">
      <c r="A14096" s="16"/>
    </row>
    <row r="14097" spans="1:1">
      <c r="A14097" s="16"/>
    </row>
    <row r="14098" spans="1:1">
      <c r="A14098" s="16"/>
    </row>
    <row r="14099" spans="1:1">
      <c r="A14099" s="16"/>
    </row>
    <row r="14100" spans="1:1">
      <c r="A14100" s="16"/>
    </row>
    <row r="14101" spans="1:1">
      <c r="A14101" s="16"/>
    </row>
    <row r="14102" spans="1:1">
      <c r="A14102" s="16"/>
    </row>
    <row r="14103" spans="1:1">
      <c r="A14103" s="16"/>
    </row>
    <row r="14104" spans="1:1">
      <c r="A14104" s="16"/>
    </row>
    <row r="14105" spans="1:1">
      <c r="A14105" s="16"/>
    </row>
    <row r="14106" spans="1:1">
      <c r="A14106" s="16"/>
    </row>
    <row r="14107" spans="1:1">
      <c r="A14107" s="16"/>
    </row>
    <row r="14108" spans="1:1">
      <c r="A14108" s="16"/>
    </row>
    <row r="14109" spans="1:1">
      <c r="A14109" s="16"/>
    </row>
    <row r="14110" spans="1:1">
      <c r="A14110" s="16"/>
    </row>
    <row r="14111" spans="1:1">
      <c r="A14111" s="16"/>
    </row>
    <row r="14112" spans="1:1">
      <c r="A14112" s="16"/>
    </row>
    <row r="14113" spans="1:1">
      <c r="A14113" s="16"/>
    </row>
    <row r="14114" spans="1:1">
      <c r="A14114" s="16"/>
    </row>
    <row r="14115" spans="1:1">
      <c r="A14115" s="16"/>
    </row>
    <row r="14116" spans="1:1">
      <c r="A14116" s="16"/>
    </row>
    <row r="14117" spans="1:1">
      <c r="A14117" s="16"/>
    </row>
    <row r="14118" spans="1:1">
      <c r="A14118" s="16"/>
    </row>
    <row r="14119" spans="1:1">
      <c r="A14119" s="16"/>
    </row>
    <row r="14120" spans="1:1">
      <c r="A14120" s="16"/>
    </row>
    <row r="14121" spans="1:1">
      <c r="A14121" s="16"/>
    </row>
    <row r="14122" spans="1:1">
      <c r="A14122" s="16"/>
    </row>
    <row r="14123" spans="1:1">
      <c r="A14123" s="16"/>
    </row>
    <row r="14124" spans="1:1">
      <c r="A14124" s="16"/>
    </row>
    <row r="14125" spans="1:1">
      <c r="A14125" s="16"/>
    </row>
    <row r="14126" spans="1:1">
      <c r="A14126" s="16"/>
    </row>
    <row r="14127" spans="1:1">
      <c r="A14127" s="16"/>
    </row>
    <row r="14128" spans="1:1">
      <c r="A14128" s="16"/>
    </row>
    <row r="14129" spans="1:1">
      <c r="A14129" s="16"/>
    </row>
    <row r="14130" spans="1:1">
      <c r="A14130" s="16"/>
    </row>
    <row r="14131" spans="1:1">
      <c r="A14131" s="16"/>
    </row>
    <row r="14132" spans="1:1">
      <c r="A14132" s="16"/>
    </row>
    <row r="14133" spans="1:1">
      <c r="A14133" s="16"/>
    </row>
    <row r="14134" spans="1:1">
      <c r="A14134" s="16"/>
    </row>
    <row r="14135" spans="1:1">
      <c r="A14135" s="16"/>
    </row>
    <row r="14136" spans="1:1">
      <c r="A14136" s="16"/>
    </row>
    <row r="14137" spans="1:1">
      <c r="A14137" s="16"/>
    </row>
    <row r="14138" spans="1:1">
      <c r="A14138" s="16"/>
    </row>
    <row r="14139" spans="1:1">
      <c r="A14139" s="16"/>
    </row>
    <row r="14140" spans="1:1">
      <c r="A14140" s="16"/>
    </row>
    <row r="14141" spans="1:1">
      <c r="A14141" s="16"/>
    </row>
    <row r="14142" spans="1:1">
      <c r="A14142" s="16"/>
    </row>
    <row r="14143" spans="1:1">
      <c r="A14143" s="16"/>
    </row>
    <row r="14144" spans="1:1">
      <c r="A14144" s="16"/>
    </row>
    <row r="14145" spans="1:1">
      <c r="A14145" s="16"/>
    </row>
    <row r="14146" spans="1:1">
      <c r="A14146" s="16"/>
    </row>
    <row r="14147" spans="1:1">
      <c r="A14147" s="16"/>
    </row>
    <row r="14148" spans="1:1">
      <c r="A14148" s="16"/>
    </row>
    <row r="14149" spans="1:1">
      <c r="A14149" s="16"/>
    </row>
    <row r="14150" spans="1:1">
      <c r="A14150" s="16"/>
    </row>
    <row r="14151" spans="1:1">
      <c r="A14151" s="16"/>
    </row>
    <row r="14152" spans="1:1">
      <c r="A14152" s="16"/>
    </row>
    <row r="14153" spans="1:1">
      <c r="A14153" s="16"/>
    </row>
    <row r="14154" spans="1:1">
      <c r="A14154" s="16"/>
    </row>
    <row r="14155" spans="1:1">
      <c r="A14155" s="16"/>
    </row>
    <row r="14156" spans="1:1">
      <c r="A14156" s="16"/>
    </row>
    <row r="14157" spans="1:1">
      <c r="A14157" s="16"/>
    </row>
    <row r="14158" spans="1:1">
      <c r="A14158" s="16"/>
    </row>
    <row r="14159" spans="1:1">
      <c r="A14159" s="16"/>
    </row>
    <row r="14160" spans="1:1">
      <c r="A14160" s="16"/>
    </row>
    <row r="14161" spans="1:1">
      <c r="A14161" s="16"/>
    </row>
    <row r="14162" spans="1:1">
      <c r="A14162" s="16"/>
    </row>
    <row r="14163" spans="1:1">
      <c r="A14163" s="16"/>
    </row>
    <row r="14164" spans="1:1">
      <c r="A14164" s="16"/>
    </row>
    <row r="14165" spans="1:1">
      <c r="A14165" s="16"/>
    </row>
    <row r="14166" spans="1:1">
      <c r="A14166" s="16"/>
    </row>
    <row r="14167" spans="1:1">
      <c r="A14167" s="16"/>
    </row>
    <row r="14168" spans="1:1">
      <c r="A14168" s="16"/>
    </row>
    <row r="14169" spans="1:1">
      <c r="A14169" s="16"/>
    </row>
    <row r="14170" spans="1:1">
      <c r="A14170" s="16"/>
    </row>
    <row r="14171" spans="1:1">
      <c r="A14171" s="16"/>
    </row>
    <row r="14172" spans="1:1">
      <c r="A14172" s="16"/>
    </row>
    <row r="14173" spans="1:1">
      <c r="A14173" s="16"/>
    </row>
    <row r="14174" spans="1:1">
      <c r="A14174" s="16"/>
    </row>
    <row r="14175" spans="1:1">
      <c r="A14175" s="16"/>
    </row>
    <row r="14176" spans="1:1">
      <c r="A14176" s="16"/>
    </row>
    <row r="14177" spans="1:1">
      <c r="A14177" s="16"/>
    </row>
    <row r="14178" spans="1:1">
      <c r="A14178" s="16"/>
    </row>
    <row r="14179" spans="1:1">
      <c r="A14179" s="16"/>
    </row>
    <row r="14180" spans="1:1">
      <c r="A14180" s="16"/>
    </row>
    <row r="14181" spans="1:1">
      <c r="A14181" s="16"/>
    </row>
    <row r="14182" spans="1:1">
      <c r="A14182" s="16"/>
    </row>
    <row r="14183" spans="1:1">
      <c r="A14183" s="16"/>
    </row>
    <row r="14184" spans="1:1">
      <c r="A14184" s="16"/>
    </row>
    <row r="14185" spans="1:1">
      <c r="A14185" s="16"/>
    </row>
    <row r="14186" spans="1:1">
      <c r="A14186" s="16"/>
    </row>
    <row r="14187" spans="1:1">
      <c r="A14187" s="16"/>
    </row>
    <row r="14188" spans="1:1">
      <c r="A14188" s="16"/>
    </row>
    <row r="14189" spans="1:1">
      <c r="A14189" s="16"/>
    </row>
    <row r="14190" spans="1:1">
      <c r="A14190" s="16"/>
    </row>
    <row r="14191" spans="1:1">
      <c r="A14191" s="16"/>
    </row>
    <row r="14192" spans="1:1">
      <c r="A14192" s="16"/>
    </row>
    <row r="14193" spans="1:1">
      <c r="A14193" s="16"/>
    </row>
    <row r="14194" spans="1:1">
      <c r="A14194" s="16"/>
    </row>
    <row r="14195" spans="1:1">
      <c r="A14195" s="16"/>
    </row>
    <row r="14196" spans="1:1">
      <c r="A14196" s="16"/>
    </row>
    <row r="14197" spans="1:1">
      <c r="A14197" s="16"/>
    </row>
    <row r="14198" spans="1:1">
      <c r="A14198" s="16"/>
    </row>
    <row r="14199" spans="1:1">
      <c r="A14199" s="16"/>
    </row>
    <row r="14200" spans="1:1">
      <c r="A14200" s="16"/>
    </row>
    <row r="14201" spans="1:1">
      <c r="A14201" s="16"/>
    </row>
    <row r="14202" spans="1:1">
      <c r="A14202" s="16"/>
    </row>
    <row r="14203" spans="1:1">
      <c r="A14203" s="16"/>
    </row>
    <row r="14204" spans="1:1">
      <c r="A14204" s="16"/>
    </row>
    <row r="14205" spans="1:1">
      <c r="A14205" s="16"/>
    </row>
    <row r="14206" spans="1:1">
      <c r="A14206" s="16"/>
    </row>
    <row r="14207" spans="1:1">
      <c r="A14207" s="16"/>
    </row>
    <row r="14208" spans="1:1">
      <c r="A14208" s="16"/>
    </row>
    <row r="14209" spans="1:1">
      <c r="A14209" s="16"/>
    </row>
    <row r="14210" spans="1:1">
      <c r="A14210" s="16"/>
    </row>
    <row r="14211" spans="1:1">
      <c r="A14211" s="16"/>
    </row>
    <row r="14212" spans="1:1">
      <c r="A14212" s="16"/>
    </row>
    <row r="14213" spans="1:1">
      <c r="A14213" s="16"/>
    </row>
    <row r="14214" spans="1:1">
      <c r="A14214" s="16"/>
    </row>
    <row r="14215" spans="1:1">
      <c r="A14215" s="16"/>
    </row>
    <row r="14216" spans="1:1">
      <c r="A14216" s="16"/>
    </row>
    <row r="14217" spans="1:1">
      <c r="A14217" s="16"/>
    </row>
    <row r="14218" spans="1:1">
      <c r="A14218" s="16"/>
    </row>
    <row r="14219" spans="1:1">
      <c r="A14219" s="16"/>
    </row>
    <row r="14220" spans="1:1">
      <c r="A14220" s="16"/>
    </row>
    <row r="14221" spans="1:1">
      <c r="A14221" s="16"/>
    </row>
    <row r="14222" spans="1:1">
      <c r="A14222" s="16"/>
    </row>
    <row r="14223" spans="1:1">
      <c r="A14223" s="16"/>
    </row>
    <row r="14224" spans="1:1">
      <c r="A14224" s="16"/>
    </row>
    <row r="14225" spans="1:1">
      <c r="A14225" s="16"/>
    </row>
    <row r="14226" spans="1:1">
      <c r="A14226" s="16"/>
    </row>
    <row r="14227" spans="1:1">
      <c r="A14227" s="16"/>
    </row>
    <row r="14228" spans="1:1">
      <c r="A14228" s="16"/>
    </row>
    <row r="14229" spans="1:1">
      <c r="A14229" s="16"/>
    </row>
    <row r="14230" spans="1:1">
      <c r="A14230" s="16"/>
    </row>
    <row r="14231" spans="1:1">
      <c r="A14231" s="16"/>
    </row>
    <row r="14232" spans="1:1">
      <c r="A14232" s="16"/>
    </row>
    <row r="14233" spans="1:1">
      <c r="A14233" s="16"/>
    </row>
    <row r="14234" spans="1:1">
      <c r="A14234" s="16"/>
    </row>
    <row r="14235" spans="1:1">
      <c r="A14235" s="16"/>
    </row>
    <row r="14236" spans="1:1">
      <c r="A14236" s="16"/>
    </row>
    <row r="14237" spans="1:1">
      <c r="A14237" s="16"/>
    </row>
    <row r="14238" spans="1:1">
      <c r="A14238" s="16"/>
    </row>
    <row r="14239" spans="1:1">
      <c r="A14239" s="16"/>
    </row>
    <row r="14240" spans="1:1">
      <c r="A14240" s="16"/>
    </row>
    <row r="14241" spans="1:1">
      <c r="A14241" s="16"/>
    </row>
    <row r="14242" spans="1:1">
      <c r="A14242" s="16"/>
    </row>
    <row r="14243" spans="1:1">
      <c r="A14243" s="16"/>
    </row>
    <row r="14244" spans="1:1">
      <c r="A14244" s="16"/>
    </row>
    <row r="14245" spans="1:1">
      <c r="A14245" s="16"/>
    </row>
    <row r="14246" spans="1:1">
      <c r="A14246" s="16"/>
    </row>
    <row r="14247" spans="1:1">
      <c r="A14247" s="16"/>
    </row>
    <row r="14248" spans="1:1">
      <c r="A14248" s="16"/>
    </row>
    <row r="14249" spans="1:1">
      <c r="A14249" s="16"/>
    </row>
    <row r="14250" spans="1:1">
      <c r="A14250" s="16"/>
    </row>
    <row r="14251" spans="1:1">
      <c r="A14251" s="16"/>
    </row>
    <row r="14252" spans="1:1">
      <c r="A14252" s="16"/>
    </row>
    <row r="14253" spans="1:1">
      <c r="A14253" s="16"/>
    </row>
    <row r="14254" spans="1:1">
      <c r="A14254" s="16"/>
    </row>
    <row r="14255" spans="1:1">
      <c r="A14255" s="16"/>
    </row>
    <row r="14256" spans="1:1">
      <c r="A14256" s="16"/>
    </row>
    <row r="14257" spans="1:1">
      <c r="A14257" s="16"/>
    </row>
    <row r="14258" spans="1:1">
      <c r="A14258" s="16"/>
    </row>
    <row r="14259" spans="1:1">
      <c r="A14259" s="16"/>
    </row>
    <row r="14260" spans="1:1">
      <c r="A14260" s="16"/>
    </row>
    <row r="14261" spans="1:1">
      <c r="A14261" s="16"/>
    </row>
    <row r="14262" spans="1:1">
      <c r="A14262" s="16"/>
    </row>
    <row r="14263" spans="1:1">
      <c r="A14263" s="16"/>
    </row>
    <row r="14264" spans="1:1">
      <c r="A14264" s="16"/>
    </row>
    <row r="14265" spans="1:1">
      <c r="A14265" s="16"/>
    </row>
    <row r="14266" spans="1:1">
      <c r="A14266" s="16"/>
    </row>
    <row r="14267" spans="1:1">
      <c r="A14267" s="16"/>
    </row>
    <row r="14268" spans="1:1">
      <c r="A14268" s="16"/>
    </row>
    <row r="14269" spans="1:1">
      <c r="A14269" s="16"/>
    </row>
    <row r="14270" spans="1:1">
      <c r="A14270" s="16"/>
    </row>
    <row r="14271" spans="1:1">
      <c r="A14271" s="16"/>
    </row>
    <row r="14272" spans="1:1">
      <c r="A14272" s="16"/>
    </row>
    <row r="14273" spans="1:1">
      <c r="A14273" s="16"/>
    </row>
    <row r="14274" spans="1:1">
      <c r="A14274" s="16"/>
    </row>
    <row r="14275" spans="1:1">
      <c r="A14275" s="16"/>
    </row>
    <row r="14276" spans="1:1">
      <c r="A14276" s="16"/>
    </row>
    <row r="14277" spans="1:1">
      <c r="A14277" s="16"/>
    </row>
    <row r="14278" spans="1:1">
      <c r="A14278" s="16"/>
    </row>
    <row r="14279" spans="1:1">
      <c r="A14279" s="16"/>
    </row>
    <row r="14280" spans="1:1">
      <c r="A14280" s="16"/>
    </row>
    <row r="14281" spans="1:1">
      <c r="A14281" s="16"/>
    </row>
    <row r="14282" spans="1:1">
      <c r="A14282" s="16"/>
    </row>
    <row r="14283" spans="1:1">
      <c r="A14283" s="16"/>
    </row>
    <row r="14284" spans="1:1">
      <c r="A14284" s="16"/>
    </row>
    <row r="14285" spans="1:1">
      <c r="A14285" s="16"/>
    </row>
    <row r="14286" spans="1:1">
      <c r="A14286" s="16"/>
    </row>
    <row r="14287" spans="1:1">
      <c r="A14287" s="16"/>
    </row>
    <row r="14288" spans="1:1">
      <c r="A14288" s="16"/>
    </row>
    <row r="14289" spans="1:1">
      <c r="A14289" s="16"/>
    </row>
    <row r="14290" spans="1:1">
      <c r="A14290" s="16"/>
    </row>
    <row r="14291" spans="1:1">
      <c r="A14291" s="16"/>
    </row>
    <row r="14292" spans="1:1">
      <c r="A14292" s="16"/>
    </row>
    <row r="14293" spans="1:1">
      <c r="A14293" s="16"/>
    </row>
    <row r="14294" spans="1:1">
      <c r="A14294" s="16"/>
    </row>
    <row r="14295" spans="1:1">
      <c r="A14295" s="16"/>
    </row>
    <row r="14296" spans="1:1">
      <c r="A14296" s="16"/>
    </row>
    <row r="14297" spans="1:1">
      <c r="A14297" s="16"/>
    </row>
    <row r="14298" spans="1:1">
      <c r="A14298" s="16"/>
    </row>
    <row r="14299" spans="1:1">
      <c r="A14299" s="16"/>
    </row>
    <row r="14300" spans="1:1">
      <c r="A14300" s="16"/>
    </row>
    <row r="14301" spans="1:1">
      <c r="A14301" s="16"/>
    </row>
    <row r="14302" spans="1:1">
      <c r="A14302" s="16"/>
    </row>
    <row r="14303" spans="1:1">
      <c r="A14303" s="16"/>
    </row>
    <row r="14304" spans="1:1">
      <c r="A14304" s="16"/>
    </row>
    <row r="14305" spans="1:1">
      <c r="A14305" s="16"/>
    </row>
    <row r="14306" spans="1:1">
      <c r="A14306" s="16"/>
    </row>
    <row r="14307" spans="1:1">
      <c r="A14307" s="16"/>
    </row>
    <row r="14308" spans="1:1">
      <c r="A14308" s="16"/>
    </row>
    <row r="14309" spans="1:1">
      <c r="A14309" s="16"/>
    </row>
    <row r="14310" spans="1:1">
      <c r="A14310" s="16"/>
    </row>
    <row r="14311" spans="1:1">
      <c r="A14311" s="16"/>
    </row>
    <row r="14312" spans="1:1">
      <c r="A14312" s="16"/>
    </row>
    <row r="14313" spans="1:1">
      <c r="A14313" s="16"/>
    </row>
    <row r="14314" spans="1:1">
      <c r="A14314" s="16"/>
    </row>
    <row r="14315" spans="1:1">
      <c r="A14315" s="16"/>
    </row>
    <row r="14316" spans="1:1">
      <c r="A14316" s="16"/>
    </row>
    <row r="14317" spans="1:1">
      <c r="A14317" s="16"/>
    </row>
    <row r="14318" spans="1:1">
      <c r="A14318" s="16"/>
    </row>
    <row r="14319" spans="1:1">
      <c r="A14319" s="16"/>
    </row>
    <row r="14320" spans="1:1">
      <c r="A14320" s="16"/>
    </row>
    <row r="14321" spans="1:1">
      <c r="A14321" s="16"/>
    </row>
    <row r="14322" spans="1:1">
      <c r="A14322" s="16"/>
    </row>
    <row r="14323" spans="1:1">
      <c r="A14323" s="16"/>
    </row>
    <row r="14324" spans="1:1">
      <c r="A14324" s="16"/>
    </row>
    <row r="14325" spans="1:1">
      <c r="A14325" s="16"/>
    </row>
    <row r="14326" spans="1:1">
      <c r="A14326" s="16"/>
    </row>
    <row r="14327" spans="1:1">
      <c r="A14327" s="16"/>
    </row>
    <row r="14328" spans="1:1">
      <c r="A14328" s="16"/>
    </row>
    <row r="14329" spans="1:1">
      <c r="A14329" s="16"/>
    </row>
    <row r="14330" spans="1:1">
      <c r="A14330" s="16"/>
    </row>
    <row r="14331" spans="1:1">
      <c r="A14331" s="16"/>
    </row>
    <row r="14332" spans="1:1">
      <c r="A14332" s="16"/>
    </row>
    <row r="14333" spans="1:1">
      <c r="A14333" s="16"/>
    </row>
    <row r="14334" spans="1:1">
      <c r="A14334" s="16"/>
    </row>
    <row r="14335" spans="1:1">
      <c r="A14335" s="16"/>
    </row>
    <row r="14336" spans="1:1">
      <c r="A14336" s="16"/>
    </row>
    <row r="14337" spans="1:1">
      <c r="A14337" s="16"/>
    </row>
    <row r="14338" spans="1:1">
      <c r="A14338" s="16"/>
    </row>
    <row r="14339" spans="1:1">
      <c r="A14339" s="16"/>
    </row>
    <row r="14340" spans="1:1">
      <c r="A14340" s="16"/>
    </row>
    <row r="14341" spans="1:1">
      <c r="A14341" s="16"/>
    </row>
    <row r="14342" spans="1:1">
      <c r="A14342" s="16"/>
    </row>
    <row r="14343" spans="1:1">
      <c r="A14343" s="16"/>
    </row>
    <row r="14344" spans="1:1">
      <c r="A14344" s="16"/>
    </row>
    <row r="14345" spans="1:1">
      <c r="A14345" s="16"/>
    </row>
    <row r="14346" spans="1:1">
      <c r="A14346" s="16"/>
    </row>
    <row r="14347" spans="1:1">
      <c r="A14347" s="16"/>
    </row>
    <row r="14348" spans="1:1">
      <c r="A14348" s="16"/>
    </row>
    <row r="14349" spans="1:1">
      <c r="A14349" s="16"/>
    </row>
    <row r="14350" spans="1:1">
      <c r="A14350" s="16"/>
    </row>
    <row r="14351" spans="1:1">
      <c r="A14351" s="16"/>
    </row>
    <row r="14352" spans="1:1">
      <c r="A14352" s="16"/>
    </row>
    <row r="14353" spans="1:1">
      <c r="A14353" s="16"/>
    </row>
    <row r="14354" spans="1:1">
      <c r="A14354" s="16"/>
    </row>
    <row r="14355" spans="1:1">
      <c r="A14355" s="16"/>
    </row>
    <row r="14356" spans="1:1">
      <c r="A14356" s="16"/>
    </row>
    <row r="14357" spans="1:1">
      <c r="A14357" s="16"/>
    </row>
    <row r="14358" spans="1:1">
      <c r="A14358" s="16"/>
    </row>
    <row r="14359" spans="1:1">
      <c r="A14359" s="16"/>
    </row>
    <row r="14360" spans="1:1">
      <c r="A14360" s="16"/>
    </row>
    <row r="14361" spans="1:1">
      <c r="A14361" s="16"/>
    </row>
    <row r="14362" spans="1:1">
      <c r="A14362" s="16"/>
    </row>
    <row r="14363" spans="1:1">
      <c r="A14363" s="16"/>
    </row>
    <row r="14364" spans="1:1">
      <c r="A14364" s="16"/>
    </row>
    <row r="14365" spans="1:1">
      <c r="A14365" s="16"/>
    </row>
    <row r="14366" spans="1:1">
      <c r="A14366" s="16"/>
    </row>
    <row r="14367" spans="1:1">
      <c r="A14367" s="16"/>
    </row>
    <row r="14368" spans="1:1">
      <c r="A14368" s="16"/>
    </row>
    <row r="14369" spans="1:1">
      <c r="A14369" s="16"/>
    </row>
    <row r="14370" spans="1:1">
      <c r="A14370" s="16"/>
    </row>
    <row r="14371" spans="1:1">
      <c r="A14371" s="16"/>
    </row>
    <row r="14372" spans="1:1">
      <c r="A14372" s="16"/>
    </row>
    <row r="14373" spans="1:1">
      <c r="A14373" s="16"/>
    </row>
    <row r="14374" spans="1:1">
      <c r="A14374" s="16"/>
    </row>
    <row r="14375" spans="1:1">
      <c r="A14375" s="16"/>
    </row>
    <row r="14376" spans="1:1">
      <c r="A14376" s="16"/>
    </row>
    <row r="14377" spans="1:1">
      <c r="A14377" s="16"/>
    </row>
    <row r="14378" spans="1:1">
      <c r="A14378" s="16"/>
    </row>
    <row r="14379" spans="1:1">
      <c r="A14379" s="16"/>
    </row>
    <row r="14380" spans="1:1">
      <c r="A14380" s="16"/>
    </row>
    <row r="14381" spans="1:1">
      <c r="A14381" s="16"/>
    </row>
    <row r="14382" spans="1:1">
      <c r="A14382" s="16"/>
    </row>
    <row r="14383" spans="1:1">
      <c r="A14383" s="16"/>
    </row>
    <row r="14384" spans="1:1">
      <c r="A14384" s="16"/>
    </row>
    <row r="14385" spans="1:1">
      <c r="A14385" s="16"/>
    </row>
    <row r="14386" spans="1:1">
      <c r="A14386" s="16"/>
    </row>
    <row r="14387" spans="1:1">
      <c r="A14387" s="16"/>
    </row>
    <row r="14388" spans="1:1">
      <c r="A14388" s="16"/>
    </row>
    <row r="14389" spans="1:1">
      <c r="A14389" s="16"/>
    </row>
    <row r="14390" spans="1:1">
      <c r="A14390" s="16"/>
    </row>
    <row r="14391" spans="1:1">
      <c r="A14391" s="16"/>
    </row>
    <row r="14392" spans="1:1">
      <c r="A14392" s="16"/>
    </row>
    <row r="14393" spans="1:1">
      <c r="A14393" s="16"/>
    </row>
    <row r="14394" spans="1:1">
      <c r="A14394" s="16"/>
    </row>
    <row r="14395" spans="1:1">
      <c r="A14395" s="16"/>
    </row>
    <row r="14396" spans="1:1">
      <c r="A14396" s="16"/>
    </row>
    <row r="14397" spans="1:1">
      <c r="A14397" s="16"/>
    </row>
    <row r="14398" spans="1:1">
      <c r="A14398" s="16"/>
    </row>
    <row r="14399" spans="1:1">
      <c r="A14399" s="16"/>
    </row>
    <row r="14400" spans="1:1">
      <c r="A14400" s="16"/>
    </row>
    <row r="14401" spans="1:1">
      <c r="A14401" s="16"/>
    </row>
    <row r="14402" spans="1:1">
      <c r="A14402" s="16"/>
    </row>
    <row r="14403" spans="1:1">
      <c r="A14403" s="16"/>
    </row>
    <row r="14404" spans="1:1">
      <c r="A14404" s="16"/>
    </row>
    <row r="14405" spans="1:1">
      <c r="A14405" s="16"/>
    </row>
    <row r="14406" spans="1:1">
      <c r="A14406" s="16"/>
    </row>
    <row r="14407" spans="1:1">
      <c r="A14407" s="16"/>
    </row>
    <row r="14408" spans="1:1">
      <c r="A14408" s="16"/>
    </row>
    <row r="14409" spans="1:1">
      <c r="A14409" s="16"/>
    </row>
    <row r="14410" spans="1:1">
      <c r="A14410" s="16"/>
    </row>
    <row r="14411" spans="1:1">
      <c r="A14411" s="16"/>
    </row>
    <row r="14412" spans="1:1">
      <c r="A14412" s="16"/>
    </row>
    <row r="14413" spans="1:1">
      <c r="A14413" s="16"/>
    </row>
    <row r="14414" spans="1:1">
      <c r="A14414" s="16"/>
    </row>
    <row r="14415" spans="1:1">
      <c r="A14415" s="16"/>
    </row>
    <row r="14416" spans="1:1">
      <c r="A14416" s="16"/>
    </row>
    <row r="14417" spans="1:1">
      <c r="A14417" s="16"/>
    </row>
    <row r="14418" spans="1:1">
      <c r="A14418" s="16"/>
    </row>
    <row r="14419" spans="1:1">
      <c r="A14419" s="16"/>
    </row>
    <row r="14420" spans="1:1">
      <c r="A14420" s="16"/>
    </row>
    <row r="14421" spans="1:1">
      <c r="A14421" s="16"/>
    </row>
    <row r="14422" spans="1:1">
      <c r="A14422" s="16"/>
    </row>
    <row r="14423" spans="1:1">
      <c r="A14423" s="16"/>
    </row>
    <row r="14424" spans="1:1">
      <c r="A14424" s="16"/>
    </row>
    <row r="14425" spans="1:1">
      <c r="A14425" s="16"/>
    </row>
    <row r="14426" spans="1:1">
      <c r="A14426" s="16"/>
    </row>
    <row r="14427" spans="1:1">
      <c r="A14427" s="16"/>
    </row>
    <row r="14428" spans="1:1">
      <c r="A14428" s="16"/>
    </row>
    <row r="14429" spans="1:1">
      <c r="A14429" s="16"/>
    </row>
    <row r="14430" spans="1:1">
      <c r="A14430" s="16"/>
    </row>
    <row r="14431" spans="1:1">
      <c r="A14431" s="16"/>
    </row>
    <row r="14432" spans="1:1">
      <c r="A14432" s="16"/>
    </row>
    <row r="14433" spans="1:1">
      <c r="A14433" s="16"/>
    </row>
    <row r="14434" spans="1:1">
      <c r="A14434" s="16"/>
    </row>
    <row r="14435" spans="1:1">
      <c r="A14435" s="16"/>
    </row>
    <row r="14436" spans="1:1">
      <c r="A14436" s="16"/>
    </row>
    <row r="14437" spans="1:1">
      <c r="A14437" s="16"/>
    </row>
    <row r="14438" spans="1:1">
      <c r="A14438" s="16"/>
    </row>
    <row r="14439" spans="1:1">
      <c r="A14439" s="16"/>
    </row>
    <row r="14440" spans="1:1">
      <c r="A14440" s="16"/>
    </row>
    <row r="14441" spans="1:1">
      <c r="A14441" s="16"/>
    </row>
    <row r="14442" spans="1:1">
      <c r="A14442" s="16"/>
    </row>
    <row r="14443" spans="1:1">
      <c r="A14443" s="16"/>
    </row>
    <row r="14444" spans="1:1">
      <c r="A14444" s="16"/>
    </row>
    <row r="14445" spans="1:1">
      <c r="A14445" s="16"/>
    </row>
    <row r="14446" spans="1:1">
      <c r="A14446" s="16"/>
    </row>
    <row r="14447" spans="1:1">
      <c r="A14447" s="16"/>
    </row>
    <row r="14448" spans="1:1">
      <c r="A14448" s="16"/>
    </row>
    <row r="14449" spans="1:1">
      <c r="A14449" s="16"/>
    </row>
    <row r="14450" spans="1:1">
      <c r="A14450" s="16"/>
    </row>
    <row r="14451" spans="1:1">
      <c r="A14451" s="16"/>
    </row>
    <row r="14452" spans="1:1">
      <c r="A14452" s="16"/>
    </row>
    <row r="14453" spans="1:1">
      <c r="A14453" s="16"/>
    </row>
    <row r="14454" spans="1:1">
      <c r="A14454" s="16"/>
    </row>
    <row r="14455" spans="1:1">
      <c r="A14455" s="16"/>
    </row>
    <row r="14456" spans="1:1">
      <c r="A14456" s="16"/>
    </row>
    <row r="14457" spans="1:1">
      <c r="A14457" s="16"/>
    </row>
    <row r="14458" spans="1:1">
      <c r="A14458" s="16"/>
    </row>
    <row r="14459" spans="1:1">
      <c r="A14459" s="16"/>
    </row>
    <row r="14460" spans="1:1">
      <c r="A14460" s="16"/>
    </row>
    <row r="14461" spans="1:1">
      <c r="A14461" s="16"/>
    </row>
    <row r="14462" spans="1:1">
      <c r="A14462" s="16"/>
    </row>
    <row r="14463" spans="1:1">
      <c r="A14463" s="16"/>
    </row>
    <row r="14464" spans="1:1">
      <c r="A14464" s="16"/>
    </row>
    <row r="14465" spans="1:1">
      <c r="A14465" s="16"/>
    </row>
    <row r="14466" spans="1:1">
      <c r="A14466" s="16"/>
    </row>
    <row r="14467" spans="1:1">
      <c r="A14467" s="16"/>
    </row>
    <row r="14468" spans="1:1">
      <c r="A14468" s="16"/>
    </row>
    <row r="14469" spans="1:1">
      <c r="A14469" s="16"/>
    </row>
    <row r="14470" spans="1:1">
      <c r="A14470" s="16"/>
    </row>
    <row r="14471" spans="1:1">
      <c r="A14471" s="16"/>
    </row>
    <row r="14472" spans="1:1">
      <c r="A14472" s="16"/>
    </row>
    <row r="14473" spans="1:1">
      <c r="A14473" s="16"/>
    </row>
    <row r="14474" spans="1:1">
      <c r="A14474" s="16"/>
    </row>
    <row r="14475" spans="1:1">
      <c r="A14475" s="16"/>
    </row>
    <row r="14476" spans="1:1">
      <c r="A14476" s="16"/>
    </row>
    <row r="14477" spans="1:1">
      <c r="A14477" s="16"/>
    </row>
    <row r="14478" spans="1:1">
      <c r="A14478" s="16"/>
    </row>
    <row r="14479" spans="1:1">
      <c r="A14479" s="16"/>
    </row>
    <row r="14480" spans="1:1">
      <c r="A14480" s="16"/>
    </row>
    <row r="14481" spans="1:1">
      <c r="A14481" s="16"/>
    </row>
    <row r="14482" spans="1:1">
      <c r="A14482" s="16"/>
    </row>
    <row r="14483" spans="1:1">
      <c r="A14483" s="16"/>
    </row>
    <row r="14484" spans="1:1">
      <c r="A14484" s="16"/>
    </row>
    <row r="14485" spans="1:1">
      <c r="A14485" s="16"/>
    </row>
    <row r="14486" spans="1:1">
      <c r="A14486" s="16"/>
    </row>
    <row r="14487" spans="1:1">
      <c r="A14487" s="16"/>
    </row>
    <row r="14488" spans="1:1">
      <c r="A14488" s="16"/>
    </row>
    <row r="14489" spans="1:1">
      <c r="A14489" s="16"/>
    </row>
    <row r="14490" spans="1:1">
      <c r="A14490" s="16"/>
    </row>
    <row r="14491" spans="1:1">
      <c r="A14491" s="16"/>
    </row>
    <row r="14492" spans="1:1">
      <c r="A14492" s="16"/>
    </row>
    <row r="14493" spans="1:1">
      <c r="A14493" s="16"/>
    </row>
    <row r="14494" spans="1:1">
      <c r="A14494" s="16"/>
    </row>
    <row r="14495" spans="1:1">
      <c r="A14495" s="16"/>
    </row>
    <row r="14496" spans="1:1">
      <c r="A14496" s="16"/>
    </row>
    <row r="14497" spans="1:1">
      <c r="A14497" s="16"/>
    </row>
    <row r="14498" spans="1:1">
      <c r="A14498" s="16"/>
    </row>
    <row r="14499" spans="1:1">
      <c r="A14499" s="16"/>
    </row>
    <row r="14500" spans="1:1">
      <c r="A14500" s="16"/>
    </row>
    <row r="14501" spans="1:1">
      <c r="A14501" s="16"/>
    </row>
    <row r="14502" spans="1:1">
      <c r="A14502" s="16"/>
    </row>
    <row r="14503" spans="1:1">
      <c r="A14503" s="16"/>
    </row>
    <row r="14504" spans="1:1">
      <c r="A14504" s="16"/>
    </row>
    <row r="14505" spans="1:1">
      <c r="A14505" s="16"/>
    </row>
    <row r="14506" spans="1:1">
      <c r="A14506" s="16"/>
    </row>
    <row r="14507" spans="1:1">
      <c r="A14507" s="16"/>
    </row>
    <row r="14508" spans="1:1">
      <c r="A14508" s="16"/>
    </row>
    <row r="14509" spans="1:1">
      <c r="A14509" s="16"/>
    </row>
    <row r="14510" spans="1:1">
      <c r="A14510" s="16"/>
    </row>
    <row r="14511" spans="1:1">
      <c r="A14511" s="16"/>
    </row>
    <row r="14512" spans="1:1">
      <c r="A14512" s="16"/>
    </row>
    <row r="14513" spans="1:1">
      <c r="A14513" s="16"/>
    </row>
    <row r="14514" spans="1:1">
      <c r="A14514" s="16"/>
    </row>
    <row r="14515" spans="1:1">
      <c r="A14515" s="16"/>
    </row>
    <row r="14516" spans="1:1">
      <c r="A14516" s="16"/>
    </row>
    <row r="14517" spans="1:1">
      <c r="A14517" s="16"/>
    </row>
    <row r="14518" spans="1:1">
      <c r="A14518" s="16"/>
    </row>
    <row r="14519" spans="1:1">
      <c r="A14519" s="16"/>
    </row>
    <row r="14520" spans="1:1">
      <c r="A14520" s="16"/>
    </row>
    <row r="14521" spans="1:1">
      <c r="A14521" s="16"/>
    </row>
    <row r="14522" spans="1:1">
      <c r="A14522" s="16"/>
    </row>
    <row r="14523" spans="1:1">
      <c r="A14523" s="16"/>
    </row>
    <row r="14524" spans="1:1">
      <c r="A14524" s="16"/>
    </row>
    <row r="14525" spans="1:1">
      <c r="A14525" s="16"/>
    </row>
    <row r="14526" spans="1:1">
      <c r="A14526" s="16"/>
    </row>
    <row r="14527" spans="1:1">
      <c r="A14527" s="16"/>
    </row>
    <row r="14528" spans="1:1">
      <c r="A14528" s="16"/>
    </row>
    <row r="14529" spans="1:1">
      <c r="A14529" s="16"/>
    </row>
    <row r="14530" spans="1:1">
      <c r="A14530" s="16"/>
    </row>
    <row r="14531" spans="1:1">
      <c r="A14531" s="16"/>
    </row>
    <row r="14532" spans="1:1">
      <c r="A14532" s="16"/>
    </row>
    <row r="14533" spans="1:1">
      <c r="A14533" s="16"/>
    </row>
    <row r="14534" spans="1:1">
      <c r="A14534" s="16"/>
    </row>
    <row r="14535" spans="1:1">
      <c r="A14535" s="16"/>
    </row>
    <row r="14536" spans="1:1">
      <c r="A14536" s="16"/>
    </row>
    <row r="14537" spans="1:1">
      <c r="A14537" s="16"/>
    </row>
    <row r="14538" spans="1:1">
      <c r="A14538" s="16"/>
    </row>
    <row r="14539" spans="1:1">
      <c r="A14539" s="16"/>
    </row>
    <row r="14540" spans="1:1">
      <c r="A14540" s="16"/>
    </row>
    <row r="14541" spans="1:1">
      <c r="A14541" s="16"/>
    </row>
    <row r="14542" spans="1:1">
      <c r="A14542" s="16"/>
    </row>
    <row r="14543" spans="1:1">
      <c r="A14543" s="16"/>
    </row>
    <row r="14544" spans="1:1">
      <c r="A14544" s="16"/>
    </row>
    <row r="14545" spans="1:1">
      <c r="A14545" s="16"/>
    </row>
    <row r="14546" spans="1:1">
      <c r="A14546" s="16"/>
    </row>
    <row r="14547" spans="1:1">
      <c r="A14547" s="16"/>
    </row>
    <row r="14548" spans="1:1">
      <c r="A14548" s="16"/>
    </row>
    <row r="14549" spans="1:1">
      <c r="A14549" s="16"/>
    </row>
    <row r="14550" spans="1:1">
      <c r="A14550" s="16"/>
    </row>
    <row r="14551" spans="1:1">
      <c r="A14551" s="16"/>
    </row>
    <row r="14552" spans="1:1">
      <c r="A14552" s="16"/>
    </row>
    <row r="14553" spans="1:1">
      <c r="A14553" s="16"/>
    </row>
    <row r="14554" spans="1:1">
      <c r="A14554" s="16"/>
    </row>
    <row r="14555" spans="1:1">
      <c r="A14555" s="16"/>
    </row>
    <row r="14556" spans="1:1">
      <c r="A14556" s="16"/>
    </row>
    <row r="14557" spans="1:1">
      <c r="A14557" s="16"/>
    </row>
    <row r="14558" spans="1:1">
      <c r="A14558" s="16"/>
    </row>
    <row r="14559" spans="1:1">
      <c r="A14559" s="16"/>
    </row>
    <row r="14560" spans="1:1">
      <c r="A14560" s="16"/>
    </row>
    <row r="14561" spans="1:1">
      <c r="A14561" s="16"/>
    </row>
    <row r="14562" spans="1:1">
      <c r="A14562" s="16"/>
    </row>
    <row r="14563" spans="1:1">
      <c r="A14563" s="16"/>
    </row>
    <row r="14564" spans="1:1">
      <c r="A14564" s="16"/>
    </row>
    <row r="14565" spans="1:1">
      <c r="A14565" s="16"/>
    </row>
    <row r="14566" spans="1:1">
      <c r="A14566" s="16"/>
    </row>
    <row r="14567" spans="1:1">
      <c r="A14567" s="16"/>
    </row>
    <row r="14568" spans="1:1">
      <c r="A14568" s="16"/>
    </row>
    <row r="14569" spans="1:1">
      <c r="A14569" s="16"/>
    </row>
    <row r="14570" spans="1:1">
      <c r="A14570" s="16"/>
    </row>
    <row r="14571" spans="1:1">
      <c r="A14571" s="16"/>
    </row>
    <row r="14572" spans="1:1">
      <c r="A14572" s="16"/>
    </row>
    <row r="14573" spans="1:1">
      <c r="A14573" s="16"/>
    </row>
    <row r="14574" spans="1:1">
      <c r="A14574" s="16"/>
    </row>
    <row r="14575" spans="1:1">
      <c r="A14575" s="16"/>
    </row>
    <row r="14576" spans="1:1">
      <c r="A14576" s="16"/>
    </row>
    <row r="14577" spans="1:1">
      <c r="A14577" s="16"/>
    </row>
    <row r="14578" spans="1:1">
      <c r="A14578" s="16"/>
    </row>
    <row r="14579" spans="1:1">
      <c r="A14579" s="16"/>
    </row>
    <row r="14580" spans="1:1">
      <c r="A14580" s="16"/>
    </row>
    <row r="14581" spans="1:1">
      <c r="A14581" s="16"/>
    </row>
    <row r="14582" spans="1:1">
      <c r="A14582" s="16"/>
    </row>
    <row r="14583" spans="1:1">
      <c r="A14583" s="16"/>
    </row>
    <row r="14584" spans="1:1">
      <c r="A14584" s="16"/>
    </row>
    <row r="14585" spans="1:1">
      <c r="A14585" s="16"/>
    </row>
    <row r="14586" spans="1:1">
      <c r="A14586" s="16"/>
    </row>
    <row r="14587" spans="1:1">
      <c r="A14587" s="16"/>
    </row>
    <row r="14588" spans="1:1">
      <c r="A14588" s="16"/>
    </row>
    <row r="14589" spans="1:1">
      <c r="A14589" s="16"/>
    </row>
    <row r="14590" spans="1:1">
      <c r="A14590" s="16"/>
    </row>
    <row r="14591" spans="1:1">
      <c r="A14591" s="16"/>
    </row>
    <row r="14592" spans="1:1">
      <c r="A14592" s="16"/>
    </row>
    <row r="14593" spans="1:1">
      <c r="A14593" s="16"/>
    </row>
    <row r="14594" spans="1:1">
      <c r="A14594" s="16"/>
    </row>
    <row r="14595" spans="1:1">
      <c r="A14595" s="16"/>
    </row>
    <row r="14596" spans="1:1">
      <c r="A14596" s="16"/>
    </row>
    <row r="14597" spans="1:1">
      <c r="A14597" s="16"/>
    </row>
    <row r="14598" spans="1:1">
      <c r="A14598" s="16"/>
    </row>
    <row r="14599" spans="1:1">
      <c r="A14599" s="16"/>
    </row>
    <row r="14600" spans="1:1">
      <c r="A14600" s="16"/>
    </row>
    <row r="14601" spans="1:1">
      <c r="A14601" s="16"/>
    </row>
    <row r="14602" spans="1:1">
      <c r="A14602" s="16"/>
    </row>
    <row r="14603" spans="1:1">
      <c r="A14603" s="16"/>
    </row>
    <row r="14604" spans="1:1">
      <c r="A14604" s="16"/>
    </row>
    <row r="14605" spans="1:1">
      <c r="A14605" s="16"/>
    </row>
    <row r="14606" spans="1:1">
      <c r="A14606" s="16"/>
    </row>
    <row r="14607" spans="1:1">
      <c r="A14607" s="16"/>
    </row>
    <row r="14608" spans="1:1">
      <c r="A14608" s="16"/>
    </row>
    <row r="14609" spans="1:1">
      <c r="A14609" s="16"/>
    </row>
    <row r="14610" spans="1:1">
      <c r="A14610" s="16"/>
    </row>
    <row r="14611" spans="1:1">
      <c r="A14611" s="16"/>
    </row>
    <row r="14612" spans="1:1">
      <c r="A14612" s="16"/>
    </row>
    <row r="14613" spans="1:1">
      <c r="A14613" s="16"/>
    </row>
    <row r="14614" spans="1:1">
      <c r="A14614" s="16"/>
    </row>
    <row r="14615" spans="1:1">
      <c r="A14615" s="16"/>
    </row>
    <row r="14616" spans="1:1">
      <c r="A14616" s="16"/>
    </row>
    <row r="14617" spans="1:1">
      <c r="A14617" s="16"/>
    </row>
    <row r="14618" spans="1:1">
      <c r="A14618" s="16"/>
    </row>
    <row r="14619" spans="1:1">
      <c r="A14619" s="16"/>
    </row>
    <row r="14620" spans="1:1">
      <c r="A14620" s="16"/>
    </row>
    <row r="14621" spans="1:1">
      <c r="A14621" s="16"/>
    </row>
    <row r="14622" spans="1:1">
      <c r="A14622" s="16"/>
    </row>
    <row r="14623" spans="1:1">
      <c r="A14623" s="16"/>
    </row>
    <row r="14624" spans="1:1">
      <c r="A14624" s="16"/>
    </row>
    <row r="14625" spans="1:1">
      <c r="A14625" s="16"/>
    </row>
    <row r="14626" spans="1:1">
      <c r="A14626" s="16"/>
    </row>
    <row r="14627" spans="1:1">
      <c r="A14627" s="16"/>
    </row>
    <row r="14628" spans="1:1">
      <c r="A14628" s="16"/>
    </row>
    <row r="14629" spans="1:1">
      <c r="A14629" s="16"/>
    </row>
    <row r="14630" spans="1:1">
      <c r="A14630" s="16"/>
    </row>
    <row r="14631" spans="1:1">
      <c r="A14631" s="16"/>
    </row>
    <row r="14632" spans="1:1">
      <c r="A14632" s="16"/>
    </row>
    <row r="14633" spans="1:1">
      <c r="A14633" s="16"/>
    </row>
    <row r="14634" spans="1:1">
      <c r="A14634" s="16"/>
    </row>
    <row r="14635" spans="1:1">
      <c r="A14635" s="16"/>
    </row>
    <row r="14636" spans="1:1">
      <c r="A14636" s="16"/>
    </row>
    <row r="14637" spans="1:1">
      <c r="A14637" s="16"/>
    </row>
    <row r="14638" spans="1:1">
      <c r="A14638" s="16"/>
    </row>
    <row r="14639" spans="1:1">
      <c r="A14639" s="16"/>
    </row>
    <row r="14640" spans="1:1">
      <c r="A14640" s="16"/>
    </row>
    <row r="14641" spans="1:1">
      <c r="A14641" s="16"/>
    </row>
    <row r="14642" spans="1:1">
      <c r="A14642" s="16"/>
    </row>
    <row r="14643" spans="1:1">
      <c r="A14643" s="16"/>
    </row>
    <row r="14644" spans="1:1">
      <c r="A14644" s="16"/>
    </row>
    <row r="14645" spans="1:1">
      <c r="A14645" s="16"/>
    </row>
    <row r="14646" spans="1:1">
      <c r="A14646" s="16"/>
    </row>
    <row r="14647" spans="1:1">
      <c r="A14647" s="16"/>
    </row>
    <row r="14648" spans="1:1">
      <c r="A14648" s="16"/>
    </row>
    <row r="14649" spans="1:1">
      <c r="A14649" s="16"/>
    </row>
    <row r="14650" spans="1:1">
      <c r="A14650" s="16"/>
    </row>
    <row r="14651" spans="1:1">
      <c r="A14651" s="16"/>
    </row>
    <row r="14652" spans="1:1">
      <c r="A14652" s="16"/>
    </row>
    <row r="14653" spans="1:1">
      <c r="A14653" s="16"/>
    </row>
    <row r="14654" spans="1:1">
      <c r="A14654" s="16"/>
    </row>
    <row r="14655" spans="1:1">
      <c r="A14655" s="16"/>
    </row>
    <row r="14656" spans="1:1">
      <c r="A14656" s="16"/>
    </row>
    <row r="14657" spans="1:1">
      <c r="A14657" s="16"/>
    </row>
    <row r="14658" spans="1:1">
      <c r="A14658" s="16"/>
    </row>
    <row r="14659" spans="1:1">
      <c r="A14659" s="16"/>
    </row>
    <row r="14660" spans="1:1">
      <c r="A14660" s="16"/>
    </row>
    <row r="14661" spans="1:1">
      <c r="A14661" s="16"/>
    </row>
    <row r="14662" spans="1:1">
      <c r="A14662" s="16"/>
    </row>
    <row r="14663" spans="1:1">
      <c r="A14663" s="16"/>
    </row>
    <row r="14664" spans="1:1">
      <c r="A14664" s="16"/>
    </row>
    <row r="14665" spans="1:1">
      <c r="A14665" s="16"/>
    </row>
    <row r="14666" spans="1:1">
      <c r="A14666" s="16"/>
    </row>
    <row r="14667" spans="1:1">
      <c r="A14667" s="16"/>
    </row>
    <row r="14668" spans="1:1">
      <c r="A14668" s="16"/>
    </row>
    <row r="14669" spans="1:1">
      <c r="A14669" s="16"/>
    </row>
    <row r="14670" spans="1:1">
      <c r="A14670" s="16"/>
    </row>
    <row r="14671" spans="1:1">
      <c r="A14671" s="16"/>
    </row>
    <row r="14672" spans="1:1">
      <c r="A14672" s="16"/>
    </row>
    <row r="14673" spans="1:1">
      <c r="A14673" s="16"/>
    </row>
    <row r="14674" spans="1:1">
      <c r="A14674" s="16"/>
    </row>
    <row r="14675" spans="1:1">
      <c r="A14675" s="16"/>
    </row>
    <row r="14676" spans="1:1">
      <c r="A14676" s="16"/>
    </row>
    <row r="14677" spans="1:1">
      <c r="A14677" s="16"/>
    </row>
    <row r="14678" spans="1:1">
      <c r="A14678" s="16"/>
    </row>
    <row r="14679" spans="1:1">
      <c r="A14679" s="16"/>
    </row>
    <row r="14680" spans="1:1">
      <c r="A14680" s="16"/>
    </row>
    <row r="14681" spans="1:1">
      <c r="A14681" s="16"/>
    </row>
    <row r="14682" spans="1:1">
      <c r="A14682" s="16"/>
    </row>
    <row r="14683" spans="1:1">
      <c r="A14683" s="16"/>
    </row>
    <row r="14684" spans="1:1">
      <c r="A14684" s="16"/>
    </row>
    <row r="14685" spans="1:1">
      <c r="A14685" s="16"/>
    </row>
    <row r="14686" spans="1:1">
      <c r="A14686" s="16"/>
    </row>
    <row r="14687" spans="1:1">
      <c r="A14687" s="16"/>
    </row>
    <row r="14688" spans="1:1">
      <c r="A14688" s="16"/>
    </row>
    <row r="14689" spans="1:1">
      <c r="A14689" s="16"/>
    </row>
    <row r="14690" spans="1:1">
      <c r="A14690" s="16"/>
    </row>
    <row r="14691" spans="1:1">
      <c r="A14691" s="16"/>
    </row>
    <row r="14692" spans="1:1">
      <c r="A14692" s="16"/>
    </row>
    <row r="14693" spans="1:1">
      <c r="A14693" s="16"/>
    </row>
    <row r="14694" spans="1:1">
      <c r="A14694" s="16"/>
    </row>
    <row r="14695" spans="1:1">
      <c r="A14695" s="16"/>
    </row>
    <row r="14696" spans="1:1">
      <c r="A14696" s="16"/>
    </row>
    <row r="14697" spans="1:1">
      <c r="A14697" s="16"/>
    </row>
    <row r="14698" spans="1:1">
      <c r="A14698" s="16"/>
    </row>
    <row r="14699" spans="1:1">
      <c r="A14699" s="16"/>
    </row>
    <row r="14700" spans="1:1">
      <c r="A14700" s="16"/>
    </row>
    <row r="14701" spans="1:1">
      <c r="A14701" s="16"/>
    </row>
    <row r="14702" spans="1:1">
      <c r="A14702" s="16"/>
    </row>
    <row r="14703" spans="1:1">
      <c r="A14703" s="16"/>
    </row>
    <row r="14704" spans="1:1">
      <c r="A14704" s="16"/>
    </row>
    <row r="14705" spans="1:1">
      <c r="A14705" s="16"/>
    </row>
    <row r="14706" spans="1:1">
      <c r="A14706" s="16"/>
    </row>
    <row r="14707" spans="1:1">
      <c r="A14707" s="16"/>
    </row>
    <row r="14708" spans="1:1">
      <c r="A14708" s="16"/>
    </row>
    <row r="14709" spans="1:1">
      <c r="A14709" s="16"/>
    </row>
    <row r="14710" spans="1:1">
      <c r="A14710" s="16"/>
    </row>
    <row r="14711" spans="1:1">
      <c r="A14711" s="16"/>
    </row>
    <row r="14712" spans="1:1">
      <c r="A14712" s="16"/>
    </row>
    <row r="14713" spans="1:1">
      <c r="A14713" s="16"/>
    </row>
    <row r="14714" spans="1:1">
      <c r="A14714" s="16"/>
    </row>
    <row r="14715" spans="1:1">
      <c r="A14715" s="16"/>
    </row>
    <row r="14716" spans="1:1">
      <c r="A14716" s="16"/>
    </row>
    <row r="14717" spans="1:1">
      <c r="A14717" s="16"/>
    </row>
    <row r="14718" spans="1:1">
      <c r="A14718" s="16"/>
    </row>
    <row r="14719" spans="1:1">
      <c r="A14719" s="16"/>
    </row>
    <row r="14720" spans="1:1">
      <c r="A14720" s="16"/>
    </row>
    <row r="14721" spans="1:1">
      <c r="A14721" s="16"/>
    </row>
    <row r="14722" spans="1:1">
      <c r="A14722" s="16"/>
    </row>
    <row r="14723" spans="1:1">
      <c r="A14723" s="16"/>
    </row>
    <row r="14724" spans="1:1">
      <c r="A14724" s="16"/>
    </row>
    <row r="14725" spans="1:1">
      <c r="A14725" s="16"/>
    </row>
    <row r="14726" spans="1:1">
      <c r="A14726" s="16"/>
    </row>
    <row r="14727" spans="1:1">
      <c r="A14727" s="16"/>
    </row>
    <row r="14728" spans="1:1">
      <c r="A14728" s="16"/>
    </row>
    <row r="14729" spans="1:1">
      <c r="A14729" s="16"/>
    </row>
    <row r="14730" spans="1:1">
      <c r="A14730" s="16"/>
    </row>
    <row r="14731" spans="1:1">
      <c r="A14731" s="16"/>
    </row>
    <row r="14732" spans="1:1">
      <c r="A14732" s="16"/>
    </row>
    <row r="14733" spans="1:1">
      <c r="A14733" s="16"/>
    </row>
    <row r="14734" spans="1:1">
      <c r="A14734" s="16"/>
    </row>
    <row r="14735" spans="1:1">
      <c r="A14735" s="16"/>
    </row>
    <row r="14736" spans="1:1">
      <c r="A14736" s="16"/>
    </row>
    <row r="14737" spans="1:1">
      <c r="A14737" s="16"/>
    </row>
    <row r="14738" spans="1:1">
      <c r="A14738" s="16"/>
    </row>
    <row r="14739" spans="1:1">
      <c r="A14739" s="16"/>
    </row>
    <row r="14740" spans="1:1">
      <c r="A14740" s="16"/>
    </row>
    <row r="14741" spans="1:1">
      <c r="A14741" s="16"/>
    </row>
    <row r="14742" spans="1:1">
      <c r="A14742" s="16"/>
    </row>
    <row r="14743" spans="1:1">
      <c r="A14743" s="16"/>
    </row>
    <row r="14744" spans="1:1">
      <c r="A14744" s="16"/>
    </row>
    <row r="14745" spans="1:1">
      <c r="A14745" s="16"/>
    </row>
    <row r="14746" spans="1:1">
      <c r="A14746" s="16"/>
    </row>
    <row r="14747" spans="1:1">
      <c r="A14747" s="16"/>
    </row>
    <row r="14748" spans="1:1">
      <c r="A14748" s="16"/>
    </row>
    <row r="14749" spans="1:1">
      <c r="A14749" s="16"/>
    </row>
    <row r="14750" spans="1:1">
      <c r="A14750" s="16"/>
    </row>
    <row r="14751" spans="1:1">
      <c r="A14751" s="16"/>
    </row>
    <row r="14752" spans="1:1">
      <c r="A14752" s="16"/>
    </row>
    <row r="14753" spans="1:1">
      <c r="A14753" s="16"/>
    </row>
    <row r="14754" spans="1:1">
      <c r="A14754" s="16"/>
    </row>
    <row r="14755" spans="1:1">
      <c r="A14755" s="16"/>
    </row>
    <row r="14756" spans="1:1">
      <c r="A14756" s="16"/>
    </row>
    <row r="14757" spans="1:1">
      <c r="A14757" s="16"/>
    </row>
    <row r="14758" spans="1:1">
      <c r="A14758" s="16"/>
    </row>
    <row r="14759" spans="1:1">
      <c r="A14759" s="16"/>
    </row>
    <row r="14760" spans="1:1">
      <c r="A14760" s="16"/>
    </row>
    <row r="14761" spans="1:1">
      <c r="A14761" s="16"/>
    </row>
    <row r="14762" spans="1:1">
      <c r="A14762" s="16"/>
    </row>
    <row r="14763" spans="1:1">
      <c r="A14763" s="16"/>
    </row>
    <row r="14764" spans="1:1">
      <c r="A14764" s="16"/>
    </row>
    <row r="14765" spans="1:1">
      <c r="A14765" s="16"/>
    </row>
    <row r="14766" spans="1:1">
      <c r="A14766" s="16"/>
    </row>
    <row r="14767" spans="1:1">
      <c r="A14767" s="16"/>
    </row>
    <row r="14768" spans="1:1">
      <c r="A14768" s="16"/>
    </row>
    <row r="14769" spans="1:1">
      <c r="A14769" s="16"/>
    </row>
    <row r="14770" spans="1:1">
      <c r="A14770" s="16"/>
    </row>
    <row r="14771" spans="1:1">
      <c r="A14771" s="16"/>
    </row>
    <row r="14772" spans="1:1">
      <c r="A14772" s="16"/>
    </row>
    <row r="14773" spans="1:1">
      <c r="A14773" s="16"/>
    </row>
    <row r="14774" spans="1:1">
      <c r="A14774" s="16"/>
    </row>
    <row r="14775" spans="1:1">
      <c r="A14775" s="16"/>
    </row>
    <row r="14776" spans="1:1">
      <c r="A14776" s="16"/>
    </row>
    <row r="14777" spans="1:1">
      <c r="A14777" s="16"/>
    </row>
    <row r="14778" spans="1:1">
      <c r="A14778" s="16"/>
    </row>
    <row r="14779" spans="1:1">
      <c r="A14779" s="16"/>
    </row>
    <row r="14780" spans="1:1">
      <c r="A14780" s="16"/>
    </row>
    <row r="14781" spans="1:1">
      <c r="A14781" s="16"/>
    </row>
    <row r="14782" spans="1:1">
      <c r="A14782" s="16"/>
    </row>
    <row r="14783" spans="1:1">
      <c r="A14783" s="16"/>
    </row>
    <row r="14784" spans="1:1">
      <c r="A14784" s="16"/>
    </row>
    <row r="14785" spans="1:1">
      <c r="A14785" s="16"/>
    </row>
    <row r="14786" spans="1:1">
      <c r="A14786" s="16"/>
    </row>
    <row r="14787" spans="1:1">
      <c r="A14787" s="16"/>
    </row>
    <row r="14788" spans="1:1">
      <c r="A14788" s="16"/>
    </row>
    <row r="14789" spans="1:1">
      <c r="A14789" s="16"/>
    </row>
    <row r="14790" spans="1:1">
      <c r="A14790" s="16"/>
    </row>
    <row r="14791" spans="1:1">
      <c r="A14791" s="16"/>
    </row>
    <row r="14792" spans="1:1">
      <c r="A14792" s="16"/>
    </row>
    <row r="14793" spans="1:1">
      <c r="A14793" s="16"/>
    </row>
    <row r="14794" spans="1:1">
      <c r="A14794" s="16"/>
    </row>
    <row r="14795" spans="1:1">
      <c r="A14795" s="16"/>
    </row>
    <row r="14796" spans="1:1">
      <c r="A14796" s="16"/>
    </row>
    <row r="14797" spans="1:1">
      <c r="A14797" s="16"/>
    </row>
    <row r="14798" spans="1:1">
      <c r="A14798" s="16"/>
    </row>
    <row r="14799" spans="1:1">
      <c r="A14799" s="16"/>
    </row>
    <row r="14800" spans="1:1">
      <c r="A14800" s="16"/>
    </row>
    <row r="14801" spans="1:1">
      <c r="A14801" s="16"/>
    </row>
    <row r="14802" spans="1:1">
      <c r="A14802" s="16"/>
    </row>
    <row r="14803" spans="1:1">
      <c r="A14803" s="16"/>
    </row>
    <row r="14804" spans="1:1">
      <c r="A14804" s="16"/>
    </row>
    <row r="14805" spans="1:1">
      <c r="A14805" s="16"/>
    </row>
    <row r="14806" spans="1:1">
      <c r="A14806" s="16"/>
    </row>
    <row r="14807" spans="1:1">
      <c r="A14807" s="16"/>
    </row>
    <row r="14808" spans="1:1">
      <c r="A14808" s="16"/>
    </row>
    <row r="14809" spans="1:1">
      <c r="A14809" s="16"/>
    </row>
    <row r="14810" spans="1:1">
      <c r="A14810" s="16"/>
    </row>
    <row r="14811" spans="1:1">
      <c r="A14811" s="16"/>
    </row>
    <row r="14812" spans="1:1">
      <c r="A14812" s="16"/>
    </row>
    <row r="14813" spans="1:1">
      <c r="A14813" s="16"/>
    </row>
    <row r="14814" spans="1:1">
      <c r="A14814" s="16"/>
    </row>
    <row r="14815" spans="1:1">
      <c r="A14815" s="16"/>
    </row>
    <row r="14816" spans="1:1">
      <c r="A14816" s="16"/>
    </row>
    <row r="14817" spans="1:1">
      <c r="A14817" s="16"/>
    </row>
    <row r="14818" spans="1:1">
      <c r="A14818" s="16"/>
    </row>
    <row r="14819" spans="1:1">
      <c r="A14819" s="16"/>
    </row>
    <row r="14820" spans="1:1">
      <c r="A14820" s="16"/>
    </row>
    <row r="14821" spans="1:1">
      <c r="A14821" s="16"/>
    </row>
    <row r="14822" spans="1:1">
      <c r="A14822" s="16"/>
    </row>
    <row r="14823" spans="1:1">
      <c r="A14823" s="16"/>
    </row>
    <row r="14824" spans="1:1">
      <c r="A14824" s="16"/>
    </row>
    <row r="14825" spans="1:1">
      <c r="A14825" s="16"/>
    </row>
    <row r="14826" spans="1:1">
      <c r="A14826" s="16"/>
    </row>
    <row r="14827" spans="1:1">
      <c r="A14827" s="16"/>
    </row>
    <row r="14828" spans="1:1">
      <c r="A14828" s="16"/>
    </row>
    <row r="14829" spans="1:1">
      <c r="A14829" s="16"/>
    </row>
    <row r="14830" spans="1:1">
      <c r="A14830" s="16"/>
    </row>
    <row r="14831" spans="1:1">
      <c r="A14831" s="16"/>
    </row>
    <row r="14832" spans="1:1">
      <c r="A14832" s="16"/>
    </row>
    <row r="14833" spans="1:1">
      <c r="A14833" s="16"/>
    </row>
    <row r="14834" spans="1:1">
      <c r="A14834" s="16"/>
    </row>
    <row r="14835" spans="1:1">
      <c r="A14835" s="16"/>
    </row>
    <row r="14836" spans="1:1">
      <c r="A14836" s="16"/>
    </row>
    <row r="14837" spans="1:1">
      <c r="A14837" s="16"/>
    </row>
    <row r="14838" spans="1:1">
      <c r="A14838" s="16"/>
    </row>
    <row r="14839" spans="1:1">
      <c r="A14839" s="16"/>
    </row>
    <row r="14840" spans="1:1">
      <c r="A14840" s="16"/>
    </row>
    <row r="14841" spans="1:1">
      <c r="A14841" s="16"/>
    </row>
    <row r="14842" spans="1:1">
      <c r="A14842" s="16"/>
    </row>
    <row r="14843" spans="1:1">
      <c r="A14843" s="16"/>
    </row>
    <row r="14844" spans="1:1">
      <c r="A14844" s="16"/>
    </row>
    <row r="14845" spans="1:1">
      <c r="A14845" s="16"/>
    </row>
    <row r="14846" spans="1:1">
      <c r="A14846" s="16"/>
    </row>
    <row r="14847" spans="1:1">
      <c r="A14847" s="16"/>
    </row>
    <row r="14848" spans="1:1">
      <c r="A14848" s="16"/>
    </row>
    <row r="14849" spans="1:1">
      <c r="A14849" s="16"/>
    </row>
    <row r="14850" spans="1:1">
      <c r="A14850" s="16"/>
    </row>
    <row r="14851" spans="1:1">
      <c r="A14851" s="16"/>
    </row>
    <row r="14852" spans="1:1">
      <c r="A14852" s="16"/>
    </row>
    <row r="14853" spans="1:1">
      <c r="A14853" s="16"/>
    </row>
    <row r="14854" spans="1:1">
      <c r="A14854" s="16"/>
    </row>
    <row r="14855" spans="1:1">
      <c r="A14855" s="16"/>
    </row>
    <row r="14856" spans="1:1">
      <c r="A14856" s="16"/>
    </row>
    <row r="14857" spans="1:1">
      <c r="A14857" s="16"/>
    </row>
    <row r="14858" spans="1:1">
      <c r="A14858" s="16"/>
    </row>
    <row r="14859" spans="1:1">
      <c r="A14859" s="16"/>
    </row>
    <row r="14860" spans="1:1">
      <c r="A14860" s="16"/>
    </row>
    <row r="14861" spans="1:1">
      <c r="A14861" s="16"/>
    </row>
    <row r="14862" spans="1:1">
      <c r="A14862" s="16"/>
    </row>
    <row r="14863" spans="1:1">
      <c r="A14863" s="16"/>
    </row>
    <row r="14864" spans="1:1">
      <c r="A14864" s="16"/>
    </row>
    <row r="14865" spans="1:1">
      <c r="A14865" s="16"/>
    </row>
    <row r="14866" spans="1:1">
      <c r="A14866" s="16"/>
    </row>
    <row r="14867" spans="1:1">
      <c r="A14867" s="16"/>
    </row>
    <row r="14868" spans="1:1">
      <c r="A14868" s="16"/>
    </row>
    <row r="14869" spans="1:1">
      <c r="A14869" s="16"/>
    </row>
    <row r="14870" spans="1:1">
      <c r="A14870" s="16"/>
    </row>
    <row r="14871" spans="1:1">
      <c r="A14871" s="16"/>
    </row>
    <row r="14872" spans="1:1">
      <c r="A14872" s="16"/>
    </row>
    <row r="14873" spans="1:1">
      <c r="A14873" s="16"/>
    </row>
    <row r="14874" spans="1:1">
      <c r="A14874" s="16"/>
    </row>
    <row r="14875" spans="1:1">
      <c r="A14875" s="16"/>
    </row>
    <row r="14876" spans="1:1">
      <c r="A14876" s="16"/>
    </row>
    <row r="14877" spans="1:1">
      <c r="A14877" s="16"/>
    </row>
    <row r="14878" spans="1:1">
      <c r="A14878" s="16"/>
    </row>
    <row r="14879" spans="1:1">
      <c r="A14879" s="16"/>
    </row>
    <row r="14880" spans="1:1">
      <c r="A14880" s="16"/>
    </row>
    <row r="14881" spans="1:1">
      <c r="A14881" s="16"/>
    </row>
    <row r="14882" spans="1:1">
      <c r="A14882" s="16"/>
    </row>
    <row r="14883" spans="1:1">
      <c r="A14883" s="16"/>
    </row>
    <row r="14884" spans="1:1">
      <c r="A14884" s="16"/>
    </row>
    <row r="14885" spans="1:1">
      <c r="A14885" s="16"/>
    </row>
    <row r="14886" spans="1:1">
      <c r="A14886" s="16"/>
    </row>
    <row r="14887" spans="1:1">
      <c r="A14887" s="16"/>
    </row>
    <row r="14888" spans="1:1">
      <c r="A14888" s="16"/>
    </row>
    <row r="14889" spans="1:1">
      <c r="A14889" s="16"/>
    </row>
    <row r="14890" spans="1:1">
      <c r="A14890" s="16"/>
    </row>
    <row r="14891" spans="1:1">
      <c r="A14891" s="16"/>
    </row>
    <row r="14892" spans="1:1">
      <c r="A14892" s="16"/>
    </row>
    <row r="14893" spans="1:1">
      <c r="A14893" s="16"/>
    </row>
    <row r="14894" spans="1:1">
      <c r="A14894" s="16"/>
    </row>
    <row r="14895" spans="1:1">
      <c r="A14895" s="16"/>
    </row>
    <row r="14896" spans="1:1">
      <c r="A14896" s="16"/>
    </row>
    <row r="14897" spans="1:1">
      <c r="A14897" s="16"/>
    </row>
    <row r="14898" spans="1:1">
      <c r="A14898" s="16"/>
    </row>
    <row r="14899" spans="1:1">
      <c r="A14899" s="16"/>
    </row>
    <row r="14900" spans="1:1">
      <c r="A14900" s="16"/>
    </row>
    <row r="14901" spans="1:1">
      <c r="A14901" s="16"/>
    </row>
    <row r="14902" spans="1:1">
      <c r="A14902" s="16"/>
    </row>
    <row r="14903" spans="1:1">
      <c r="A14903" s="16"/>
    </row>
    <row r="14904" spans="1:1">
      <c r="A14904" s="16"/>
    </row>
    <row r="14905" spans="1:1">
      <c r="A14905" s="16"/>
    </row>
    <row r="14906" spans="1:1">
      <c r="A14906" s="16"/>
    </row>
    <row r="14907" spans="1:1">
      <c r="A14907" s="16"/>
    </row>
    <row r="14908" spans="1:1">
      <c r="A14908" s="16"/>
    </row>
    <row r="14909" spans="1:1">
      <c r="A14909" s="16"/>
    </row>
    <row r="14910" spans="1:1">
      <c r="A14910" s="16"/>
    </row>
    <row r="14911" spans="1:1">
      <c r="A14911" s="16"/>
    </row>
    <row r="14912" spans="1:1">
      <c r="A14912" s="16"/>
    </row>
    <row r="14913" spans="1:1">
      <c r="A14913" s="16"/>
    </row>
    <row r="14914" spans="1:1">
      <c r="A14914" s="16"/>
    </row>
    <row r="14915" spans="1:1">
      <c r="A14915" s="16"/>
    </row>
    <row r="14916" spans="1:1">
      <c r="A14916" s="16"/>
    </row>
    <row r="14917" spans="1:1">
      <c r="A14917" s="16"/>
    </row>
    <row r="14918" spans="1:1">
      <c r="A14918" s="16"/>
    </row>
    <row r="14919" spans="1:1">
      <c r="A14919" s="16"/>
    </row>
    <row r="14920" spans="1:1">
      <c r="A14920" s="16"/>
    </row>
    <row r="14921" spans="1:1">
      <c r="A14921" s="16"/>
    </row>
    <row r="14922" spans="1:1">
      <c r="A14922" s="16"/>
    </row>
    <row r="14923" spans="1:1">
      <c r="A14923" s="16"/>
    </row>
    <row r="14924" spans="1:1">
      <c r="A14924" s="16"/>
    </row>
    <row r="14925" spans="1:1">
      <c r="A14925" s="16"/>
    </row>
    <row r="14926" spans="1:1">
      <c r="A14926" s="16"/>
    </row>
    <row r="14927" spans="1:1">
      <c r="A14927" s="16"/>
    </row>
    <row r="14928" spans="1:1">
      <c r="A14928" s="16"/>
    </row>
    <row r="14929" spans="1:1">
      <c r="A14929" s="16"/>
    </row>
    <row r="14930" spans="1:1">
      <c r="A14930" s="16"/>
    </row>
    <row r="14931" spans="1:1">
      <c r="A14931" s="16"/>
    </row>
    <row r="14932" spans="1:1">
      <c r="A14932" s="16"/>
    </row>
    <row r="14933" spans="1:1">
      <c r="A14933" s="16"/>
    </row>
    <row r="14934" spans="1:1">
      <c r="A14934" s="16"/>
    </row>
    <row r="14935" spans="1:1">
      <c r="A14935" s="16"/>
    </row>
    <row r="14936" spans="1:1">
      <c r="A14936" s="16"/>
    </row>
    <row r="14937" spans="1:1">
      <c r="A14937" s="16"/>
    </row>
    <row r="14938" spans="1:1">
      <c r="A14938" s="16"/>
    </row>
    <row r="14939" spans="1:1">
      <c r="A14939" s="16"/>
    </row>
    <row r="14940" spans="1:1">
      <c r="A14940" s="16"/>
    </row>
    <row r="14941" spans="1:1">
      <c r="A14941" s="16"/>
    </row>
    <row r="14942" spans="1:1">
      <c r="A14942" s="16"/>
    </row>
    <row r="14943" spans="1:1">
      <c r="A14943" s="16"/>
    </row>
    <row r="14944" spans="1:1">
      <c r="A14944" s="16"/>
    </row>
    <row r="14945" spans="1:1">
      <c r="A14945" s="16"/>
    </row>
    <row r="14946" spans="1:1">
      <c r="A14946" s="16"/>
    </row>
    <row r="14947" spans="1:1">
      <c r="A14947" s="16"/>
    </row>
    <row r="14948" spans="1:1">
      <c r="A14948" s="16"/>
    </row>
    <row r="14949" spans="1:1">
      <c r="A14949" s="16"/>
    </row>
    <row r="14950" spans="1:1">
      <c r="A14950" s="16"/>
    </row>
    <row r="14951" spans="1:1">
      <c r="A14951" s="16"/>
    </row>
    <row r="14952" spans="1:1">
      <c r="A14952" s="16"/>
    </row>
    <row r="14953" spans="1:1">
      <c r="A14953" s="16"/>
    </row>
    <row r="14954" spans="1:1">
      <c r="A14954" s="16"/>
    </row>
    <row r="14955" spans="1:1">
      <c r="A14955" s="16"/>
    </row>
    <row r="14956" spans="1:1">
      <c r="A14956" s="16"/>
    </row>
    <row r="14957" spans="1:1">
      <c r="A14957" s="16"/>
    </row>
    <row r="14958" spans="1:1">
      <c r="A14958" s="16"/>
    </row>
    <row r="14959" spans="1:1">
      <c r="A14959" s="16"/>
    </row>
    <row r="14960" spans="1:1">
      <c r="A14960" s="16"/>
    </row>
    <row r="14961" spans="1:1">
      <c r="A14961" s="16"/>
    </row>
    <row r="14962" spans="1:1">
      <c r="A14962" s="16"/>
    </row>
    <row r="14963" spans="1:1">
      <c r="A14963" s="16"/>
    </row>
    <row r="14964" spans="1:1">
      <c r="A14964" s="16"/>
    </row>
    <row r="14965" spans="1:1">
      <c r="A14965" s="16"/>
    </row>
    <row r="14966" spans="1:1">
      <c r="A14966" s="16"/>
    </row>
    <row r="14967" spans="1:1">
      <c r="A14967" s="16"/>
    </row>
    <row r="14968" spans="1:1">
      <c r="A14968" s="16"/>
    </row>
    <row r="14969" spans="1:1">
      <c r="A14969" s="16"/>
    </row>
    <row r="14970" spans="1:1">
      <c r="A14970" s="16"/>
    </row>
    <row r="14971" spans="1:1">
      <c r="A14971" s="16"/>
    </row>
    <row r="14972" spans="1:1">
      <c r="A14972" s="16"/>
    </row>
    <row r="14973" spans="1:1">
      <c r="A14973" s="16"/>
    </row>
    <row r="14974" spans="1:1">
      <c r="A14974" s="16"/>
    </row>
    <row r="14975" spans="1:1">
      <c r="A14975" s="16"/>
    </row>
    <row r="14976" spans="1:1">
      <c r="A14976" s="16"/>
    </row>
    <row r="14977" spans="1:1">
      <c r="A14977" s="16"/>
    </row>
    <row r="14978" spans="1:1">
      <c r="A14978" s="16"/>
    </row>
    <row r="14979" spans="1:1">
      <c r="A14979" s="16"/>
    </row>
    <row r="14980" spans="1:1">
      <c r="A14980" s="16"/>
    </row>
    <row r="14981" spans="1:1">
      <c r="A14981" s="16"/>
    </row>
    <row r="14982" spans="1:1">
      <c r="A14982" s="16"/>
    </row>
    <row r="14983" spans="1:1">
      <c r="A14983" s="16"/>
    </row>
    <row r="14984" spans="1:1">
      <c r="A14984" s="16"/>
    </row>
    <row r="14985" spans="1:1">
      <c r="A14985" s="16"/>
    </row>
    <row r="14986" spans="1:1">
      <c r="A14986" s="16"/>
    </row>
    <row r="14987" spans="1:1">
      <c r="A14987" s="16"/>
    </row>
    <row r="14988" spans="1:1">
      <c r="A14988" s="16"/>
    </row>
    <row r="14989" spans="1:1">
      <c r="A14989" s="16"/>
    </row>
    <row r="14990" spans="1:1">
      <c r="A14990" s="16"/>
    </row>
    <row r="14991" spans="1:1">
      <c r="A14991" s="16"/>
    </row>
    <row r="14992" spans="1:1">
      <c r="A14992" s="16"/>
    </row>
    <row r="14993" spans="1:1">
      <c r="A14993" s="16"/>
    </row>
    <row r="14994" spans="1:1">
      <c r="A14994" s="16"/>
    </row>
    <row r="14995" spans="1:1">
      <c r="A14995" s="16"/>
    </row>
    <row r="14996" spans="1:1">
      <c r="A14996" s="16"/>
    </row>
    <row r="14997" spans="1:1">
      <c r="A14997" s="16"/>
    </row>
    <row r="14998" spans="1:1">
      <c r="A14998" s="16"/>
    </row>
    <row r="14999" spans="1:1">
      <c r="A14999" s="16"/>
    </row>
    <row r="15000" spans="1:1">
      <c r="A15000" s="16"/>
    </row>
    <row r="15001" spans="1:1">
      <c r="A15001" s="16"/>
    </row>
    <row r="15002" spans="1:1">
      <c r="A15002" s="16"/>
    </row>
    <row r="15003" spans="1:1">
      <c r="A15003" s="16"/>
    </row>
    <row r="15004" spans="1:1">
      <c r="A15004" s="16"/>
    </row>
    <row r="15005" spans="1:1">
      <c r="A15005" s="16"/>
    </row>
    <row r="15006" spans="1:1">
      <c r="A15006" s="16"/>
    </row>
    <row r="15007" spans="1:1">
      <c r="A15007" s="16"/>
    </row>
    <row r="15008" spans="1:1">
      <c r="A15008" s="16"/>
    </row>
    <row r="15009" spans="1:1">
      <c r="A15009" s="16"/>
    </row>
    <row r="15010" spans="1:1">
      <c r="A15010" s="16"/>
    </row>
    <row r="15011" spans="1:1">
      <c r="A15011" s="16"/>
    </row>
    <row r="15012" spans="1:1">
      <c r="A15012" s="16"/>
    </row>
    <row r="15013" spans="1:1">
      <c r="A15013" s="16"/>
    </row>
    <row r="15014" spans="1:1">
      <c r="A15014" s="16"/>
    </row>
    <row r="15015" spans="1:1">
      <c r="A15015" s="16"/>
    </row>
    <row r="15016" spans="1:1">
      <c r="A15016" s="16"/>
    </row>
    <row r="15017" spans="1:1">
      <c r="A15017" s="16"/>
    </row>
    <row r="15018" spans="1:1">
      <c r="A15018" s="16"/>
    </row>
    <row r="15019" spans="1:1">
      <c r="A15019" s="16"/>
    </row>
    <row r="15020" spans="1:1">
      <c r="A15020" s="16"/>
    </row>
    <row r="15021" spans="1:1">
      <c r="A15021" s="16"/>
    </row>
    <row r="15022" spans="1:1">
      <c r="A15022" s="16"/>
    </row>
    <row r="15023" spans="1:1">
      <c r="A15023" s="16"/>
    </row>
    <row r="15024" spans="1:1">
      <c r="A15024" s="16"/>
    </row>
    <row r="15025" spans="1:1">
      <c r="A15025" s="16"/>
    </row>
    <row r="15026" spans="1:1">
      <c r="A15026" s="16"/>
    </row>
    <row r="15027" spans="1:1">
      <c r="A15027" s="16"/>
    </row>
    <row r="15028" spans="1:1">
      <c r="A15028" s="16"/>
    </row>
    <row r="15029" spans="1:1">
      <c r="A15029" s="16"/>
    </row>
    <row r="15030" spans="1:1">
      <c r="A15030" s="16"/>
    </row>
    <row r="15031" spans="1:1">
      <c r="A15031" s="16"/>
    </row>
    <row r="15032" spans="1:1">
      <c r="A15032" s="16"/>
    </row>
    <row r="15033" spans="1:1">
      <c r="A15033" s="16"/>
    </row>
    <row r="15034" spans="1:1">
      <c r="A15034" s="16"/>
    </row>
    <row r="15035" spans="1:1">
      <c r="A15035" s="16"/>
    </row>
    <row r="15036" spans="1:1">
      <c r="A15036" s="16"/>
    </row>
    <row r="15037" spans="1:1">
      <c r="A15037" s="16"/>
    </row>
    <row r="15038" spans="1:1">
      <c r="A15038" s="16"/>
    </row>
    <row r="15039" spans="1:1">
      <c r="A15039" s="16"/>
    </row>
    <row r="15040" spans="1:1">
      <c r="A15040" s="16"/>
    </row>
    <row r="15041" spans="1:1">
      <c r="A15041" s="16"/>
    </row>
    <row r="15042" spans="1:1">
      <c r="A15042" s="16"/>
    </row>
    <row r="15043" spans="1:1">
      <c r="A15043" s="16"/>
    </row>
    <row r="15044" spans="1:1">
      <c r="A15044" s="16"/>
    </row>
    <row r="15045" spans="1:1">
      <c r="A15045" s="16"/>
    </row>
    <row r="15046" spans="1:1">
      <c r="A15046" s="16"/>
    </row>
    <row r="15047" spans="1:1">
      <c r="A15047" s="16"/>
    </row>
    <row r="15048" spans="1:1">
      <c r="A15048" s="16"/>
    </row>
    <row r="15049" spans="1:1">
      <c r="A15049" s="16"/>
    </row>
    <row r="15050" spans="1:1">
      <c r="A15050" s="16"/>
    </row>
    <row r="15051" spans="1:1">
      <c r="A15051" s="16"/>
    </row>
    <row r="15052" spans="1:1">
      <c r="A15052" s="16"/>
    </row>
    <row r="15053" spans="1:1">
      <c r="A15053" s="16"/>
    </row>
    <row r="15054" spans="1:1">
      <c r="A15054" s="16"/>
    </row>
    <row r="15055" spans="1:1">
      <c r="A15055" s="16"/>
    </row>
    <row r="15056" spans="1:1">
      <c r="A15056" s="16"/>
    </row>
    <row r="15057" spans="1:1">
      <c r="A15057" s="16"/>
    </row>
    <row r="15058" spans="1:1">
      <c r="A15058" s="16"/>
    </row>
    <row r="15059" spans="1:1">
      <c r="A15059" s="16"/>
    </row>
    <row r="15060" spans="1:1">
      <c r="A15060" s="16"/>
    </row>
    <row r="15061" spans="1:1">
      <c r="A15061" s="16"/>
    </row>
    <row r="15062" spans="1:1">
      <c r="A15062" s="16"/>
    </row>
    <row r="15063" spans="1:1">
      <c r="A15063" s="16"/>
    </row>
    <row r="15064" spans="1:1">
      <c r="A15064" s="16"/>
    </row>
    <row r="15065" spans="1:1">
      <c r="A15065" s="16"/>
    </row>
    <row r="15066" spans="1:1">
      <c r="A15066" s="16"/>
    </row>
    <row r="15067" spans="1:1">
      <c r="A15067" s="16"/>
    </row>
    <row r="15068" spans="1:1">
      <c r="A15068" s="16"/>
    </row>
    <row r="15069" spans="1:1">
      <c r="A15069" s="16"/>
    </row>
    <row r="15070" spans="1:1">
      <c r="A15070" s="16"/>
    </row>
    <row r="15071" spans="1:1">
      <c r="A15071" s="16"/>
    </row>
    <row r="15072" spans="1:1">
      <c r="A15072" s="16"/>
    </row>
    <row r="15073" spans="1:1">
      <c r="A15073" s="16"/>
    </row>
    <row r="15074" spans="1:1">
      <c r="A15074" s="16"/>
    </row>
    <row r="15075" spans="1:1">
      <c r="A15075" s="16"/>
    </row>
    <row r="15076" spans="1:1">
      <c r="A15076" s="16"/>
    </row>
    <row r="15077" spans="1:1">
      <c r="A15077" s="16"/>
    </row>
    <row r="15078" spans="1:1">
      <c r="A15078" s="16"/>
    </row>
    <row r="15079" spans="1:1">
      <c r="A15079" s="16"/>
    </row>
    <row r="15080" spans="1:1">
      <c r="A15080" s="16"/>
    </row>
    <row r="15081" spans="1:1">
      <c r="A15081" s="16"/>
    </row>
    <row r="15082" spans="1:1">
      <c r="A15082" s="16"/>
    </row>
    <row r="15083" spans="1:1">
      <c r="A15083" s="16"/>
    </row>
    <row r="15084" spans="1:1">
      <c r="A15084" s="16"/>
    </row>
    <row r="15085" spans="1:1">
      <c r="A15085" s="16"/>
    </row>
    <row r="15086" spans="1:1">
      <c r="A15086" s="16"/>
    </row>
    <row r="15087" spans="1:1">
      <c r="A15087" s="16"/>
    </row>
    <row r="15088" spans="1:1">
      <c r="A15088" s="16"/>
    </row>
    <row r="15089" spans="1:1">
      <c r="A15089" s="16"/>
    </row>
    <row r="15090" spans="1:1">
      <c r="A15090" s="16"/>
    </row>
    <row r="15091" spans="1:1">
      <c r="A15091" s="16"/>
    </row>
    <row r="15092" spans="1:1">
      <c r="A15092" s="16"/>
    </row>
    <row r="15093" spans="1:1">
      <c r="A15093" s="16"/>
    </row>
    <row r="15094" spans="1:1">
      <c r="A15094" s="16"/>
    </row>
    <row r="15095" spans="1:1">
      <c r="A15095" s="16"/>
    </row>
    <row r="15096" spans="1:1">
      <c r="A15096" s="16"/>
    </row>
    <row r="15097" spans="1:1">
      <c r="A15097" s="16"/>
    </row>
    <row r="15098" spans="1:1">
      <c r="A15098" s="16"/>
    </row>
    <row r="15099" spans="1:1">
      <c r="A15099" s="16"/>
    </row>
    <row r="15100" spans="1:1">
      <c r="A15100" s="16"/>
    </row>
    <row r="15101" spans="1:1">
      <c r="A15101" s="16"/>
    </row>
    <row r="15102" spans="1:1">
      <c r="A15102" s="16"/>
    </row>
    <row r="15103" spans="1:1">
      <c r="A15103" s="16"/>
    </row>
    <row r="15104" spans="1:1">
      <c r="A15104" s="16"/>
    </row>
    <row r="15105" spans="1:1">
      <c r="A15105" s="16"/>
    </row>
    <row r="15106" spans="1:1">
      <c r="A15106" s="16"/>
    </row>
    <row r="15107" spans="1:1">
      <c r="A15107" s="16"/>
    </row>
    <row r="15108" spans="1:1">
      <c r="A15108" s="16"/>
    </row>
    <row r="15109" spans="1:1">
      <c r="A15109" s="16"/>
    </row>
    <row r="15110" spans="1:1">
      <c r="A15110" s="16"/>
    </row>
    <row r="15111" spans="1:1">
      <c r="A15111" s="16"/>
    </row>
    <row r="15112" spans="1:1">
      <c r="A15112" s="16"/>
    </row>
    <row r="15113" spans="1:1">
      <c r="A15113" s="16"/>
    </row>
    <row r="15114" spans="1:1">
      <c r="A15114" s="16"/>
    </row>
    <row r="15115" spans="1:1">
      <c r="A15115" s="16"/>
    </row>
    <row r="15116" spans="1:1">
      <c r="A15116" s="16"/>
    </row>
    <row r="15117" spans="1:1">
      <c r="A15117" s="16"/>
    </row>
    <row r="15118" spans="1:1">
      <c r="A15118" s="16"/>
    </row>
    <row r="15119" spans="1:1">
      <c r="A15119" s="16"/>
    </row>
    <row r="15120" spans="1:1">
      <c r="A15120" s="16"/>
    </row>
    <row r="15121" spans="1:1">
      <c r="A15121" s="16"/>
    </row>
    <row r="15122" spans="1:1">
      <c r="A15122" s="16"/>
    </row>
    <row r="15123" spans="1:1">
      <c r="A15123" s="16"/>
    </row>
    <row r="15124" spans="1:1">
      <c r="A15124" s="16"/>
    </row>
    <row r="15125" spans="1:1">
      <c r="A15125" s="16"/>
    </row>
    <row r="15126" spans="1:1">
      <c r="A15126" s="16"/>
    </row>
    <row r="15127" spans="1:1">
      <c r="A15127" s="16"/>
    </row>
    <row r="15128" spans="1:1">
      <c r="A15128" s="16"/>
    </row>
    <row r="15129" spans="1:1">
      <c r="A15129" s="16"/>
    </row>
    <row r="15130" spans="1:1">
      <c r="A15130" s="16"/>
    </row>
    <row r="15131" spans="1:1">
      <c r="A15131" s="16"/>
    </row>
    <row r="15132" spans="1:1">
      <c r="A15132" s="16"/>
    </row>
    <row r="15133" spans="1:1">
      <c r="A15133" s="16"/>
    </row>
    <row r="15134" spans="1:1">
      <c r="A15134" s="16"/>
    </row>
    <row r="15135" spans="1:1">
      <c r="A15135" s="16"/>
    </row>
    <row r="15136" spans="1:1">
      <c r="A15136" s="16"/>
    </row>
    <row r="15137" spans="1:1">
      <c r="A15137" s="16"/>
    </row>
    <row r="15138" spans="1:1">
      <c r="A15138" s="16"/>
    </row>
    <row r="15139" spans="1:1">
      <c r="A15139" s="16"/>
    </row>
    <row r="15140" spans="1:1">
      <c r="A15140" s="16"/>
    </row>
    <row r="15141" spans="1:1">
      <c r="A15141" s="16"/>
    </row>
    <row r="15142" spans="1:1">
      <c r="A15142" s="16"/>
    </row>
    <row r="15143" spans="1:1">
      <c r="A15143" s="16"/>
    </row>
    <row r="15144" spans="1:1">
      <c r="A15144" s="16"/>
    </row>
    <row r="15145" spans="1:1">
      <c r="A15145" s="16"/>
    </row>
    <row r="15146" spans="1:1">
      <c r="A15146" s="16"/>
    </row>
    <row r="15147" spans="1:1">
      <c r="A15147" s="16"/>
    </row>
    <row r="15148" spans="1:1">
      <c r="A15148" s="16"/>
    </row>
    <row r="15149" spans="1:1">
      <c r="A15149" s="16"/>
    </row>
    <row r="15150" spans="1:1">
      <c r="A15150" s="16"/>
    </row>
    <row r="15151" spans="1:1">
      <c r="A15151" s="16"/>
    </row>
    <row r="15152" spans="1:1">
      <c r="A15152" s="16"/>
    </row>
    <row r="15153" spans="1:1">
      <c r="A15153" s="16"/>
    </row>
    <row r="15154" spans="1:1">
      <c r="A15154" s="16"/>
    </row>
    <row r="15155" spans="1:1">
      <c r="A15155" s="16"/>
    </row>
    <row r="15156" spans="1:1">
      <c r="A15156" s="16"/>
    </row>
    <row r="15157" spans="1:1">
      <c r="A15157" s="16"/>
    </row>
    <row r="15158" spans="1:1">
      <c r="A15158" s="16"/>
    </row>
    <row r="15159" spans="1:1">
      <c r="A15159" s="16"/>
    </row>
    <row r="15160" spans="1:1">
      <c r="A15160" s="16"/>
    </row>
    <row r="15161" spans="1:1">
      <c r="A15161" s="16"/>
    </row>
    <row r="15162" spans="1:1">
      <c r="A15162" s="16"/>
    </row>
    <row r="15163" spans="1:1">
      <c r="A15163" s="16"/>
    </row>
    <row r="15164" spans="1:1">
      <c r="A15164" s="16"/>
    </row>
    <row r="15165" spans="1:1">
      <c r="A15165" s="16"/>
    </row>
    <row r="15166" spans="1:1">
      <c r="A15166" s="16"/>
    </row>
    <row r="15167" spans="1:1">
      <c r="A15167" s="16"/>
    </row>
    <row r="15168" spans="1:1">
      <c r="A15168" s="16"/>
    </row>
    <row r="15169" spans="1:1">
      <c r="A15169" s="16"/>
    </row>
    <row r="15170" spans="1:1">
      <c r="A15170" s="16"/>
    </row>
    <row r="15171" spans="1:1">
      <c r="A15171" s="16"/>
    </row>
    <row r="15172" spans="1:1">
      <c r="A15172" s="16"/>
    </row>
    <row r="15173" spans="1:1">
      <c r="A15173" s="16"/>
    </row>
    <row r="15174" spans="1:1">
      <c r="A15174" s="16"/>
    </row>
    <row r="15175" spans="1:1">
      <c r="A15175" s="16"/>
    </row>
    <row r="15176" spans="1:1">
      <c r="A15176" s="16"/>
    </row>
    <row r="15177" spans="1:1">
      <c r="A15177" s="16"/>
    </row>
    <row r="15178" spans="1:1">
      <c r="A15178" s="16"/>
    </row>
    <row r="15179" spans="1:1">
      <c r="A15179" s="16"/>
    </row>
    <row r="15180" spans="1:1">
      <c r="A15180" s="16"/>
    </row>
    <row r="15181" spans="1:1">
      <c r="A15181" s="16"/>
    </row>
    <row r="15182" spans="1:1">
      <c r="A15182" s="16"/>
    </row>
    <row r="15183" spans="1:1">
      <c r="A15183" s="16"/>
    </row>
    <row r="15184" spans="1:1">
      <c r="A15184" s="16"/>
    </row>
    <row r="15185" spans="1:1">
      <c r="A15185" s="16"/>
    </row>
    <row r="15186" spans="1:1">
      <c r="A15186" s="16"/>
    </row>
    <row r="15187" spans="1:1">
      <c r="A15187" s="16"/>
    </row>
    <row r="15188" spans="1:1">
      <c r="A15188" s="16"/>
    </row>
    <row r="15189" spans="1:1">
      <c r="A15189" s="16"/>
    </row>
    <row r="15190" spans="1:1">
      <c r="A15190" s="16"/>
    </row>
    <row r="15191" spans="1:1">
      <c r="A15191" s="16"/>
    </row>
    <row r="15192" spans="1:1">
      <c r="A15192" s="16"/>
    </row>
    <row r="15193" spans="1:1">
      <c r="A15193" s="16"/>
    </row>
    <row r="15194" spans="1:1">
      <c r="A15194" s="16"/>
    </row>
    <row r="15195" spans="1:1">
      <c r="A15195" s="16"/>
    </row>
    <row r="15196" spans="1:1">
      <c r="A15196" s="16"/>
    </row>
    <row r="15197" spans="1:1">
      <c r="A15197" s="16"/>
    </row>
    <row r="15198" spans="1:1">
      <c r="A15198" s="16"/>
    </row>
    <row r="15199" spans="1:1">
      <c r="A15199" s="16"/>
    </row>
    <row r="15200" spans="1:1">
      <c r="A15200" s="16"/>
    </row>
    <row r="15201" spans="1:1">
      <c r="A15201" s="16"/>
    </row>
    <row r="15202" spans="1:1">
      <c r="A15202" s="16"/>
    </row>
    <row r="15203" spans="1:1">
      <c r="A15203" s="16"/>
    </row>
    <row r="15204" spans="1:1">
      <c r="A15204" s="16"/>
    </row>
    <row r="15205" spans="1:1">
      <c r="A15205" s="16"/>
    </row>
    <row r="15206" spans="1:1">
      <c r="A15206" s="16"/>
    </row>
    <row r="15207" spans="1:1">
      <c r="A15207" s="16"/>
    </row>
    <row r="15208" spans="1:1">
      <c r="A15208" s="16"/>
    </row>
    <row r="15209" spans="1:1">
      <c r="A15209" s="16"/>
    </row>
    <row r="15210" spans="1:1">
      <c r="A15210" s="16"/>
    </row>
    <row r="15211" spans="1:1">
      <c r="A15211" s="16"/>
    </row>
    <row r="15212" spans="1:1">
      <c r="A15212" s="16"/>
    </row>
    <row r="15213" spans="1:1">
      <c r="A15213" s="16"/>
    </row>
    <row r="15214" spans="1:1">
      <c r="A15214" s="16"/>
    </row>
    <row r="15215" spans="1:1">
      <c r="A15215" s="16"/>
    </row>
    <row r="15216" spans="1:1">
      <c r="A15216" s="16"/>
    </row>
    <row r="15217" spans="1:1">
      <c r="A15217" s="16"/>
    </row>
    <row r="15218" spans="1:1">
      <c r="A15218" s="16"/>
    </row>
    <row r="15219" spans="1:1">
      <c r="A15219" s="16"/>
    </row>
    <row r="15220" spans="1:1">
      <c r="A15220" s="16"/>
    </row>
    <row r="15221" spans="1:1">
      <c r="A15221" s="16"/>
    </row>
    <row r="15222" spans="1:1">
      <c r="A15222" s="16"/>
    </row>
    <row r="15223" spans="1:1">
      <c r="A15223" s="16"/>
    </row>
    <row r="15224" spans="1:1">
      <c r="A15224" s="16"/>
    </row>
    <row r="15225" spans="1:1">
      <c r="A15225" s="16"/>
    </row>
    <row r="15226" spans="1:1">
      <c r="A15226" s="16"/>
    </row>
    <row r="15227" spans="1:1">
      <c r="A15227" s="16"/>
    </row>
    <row r="15228" spans="1:1">
      <c r="A15228" s="16"/>
    </row>
    <row r="15229" spans="1:1">
      <c r="A15229" s="16"/>
    </row>
    <row r="15230" spans="1:1">
      <c r="A15230" s="16"/>
    </row>
    <row r="15231" spans="1:1">
      <c r="A15231" s="16"/>
    </row>
    <row r="15232" spans="1:1">
      <c r="A15232" s="16"/>
    </row>
    <row r="15233" spans="1:1">
      <c r="A15233" s="16"/>
    </row>
    <row r="15234" spans="1:1">
      <c r="A15234" s="16"/>
    </row>
    <row r="15235" spans="1:1">
      <c r="A15235" s="16"/>
    </row>
    <row r="15236" spans="1:1">
      <c r="A15236" s="16"/>
    </row>
    <row r="15237" spans="1:1">
      <c r="A15237" s="16"/>
    </row>
    <row r="15238" spans="1:1">
      <c r="A15238" s="16"/>
    </row>
    <row r="15239" spans="1:1">
      <c r="A15239" s="16"/>
    </row>
    <row r="15240" spans="1:1">
      <c r="A15240" s="16"/>
    </row>
    <row r="15241" spans="1:1">
      <c r="A15241" s="16"/>
    </row>
    <row r="15242" spans="1:1">
      <c r="A15242" s="16"/>
    </row>
    <row r="15243" spans="1:1">
      <c r="A15243" s="16"/>
    </row>
    <row r="15244" spans="1:1">
      <c r="A15244" s="16"/>
    </row>
    <row r="15245" spans="1:1">
      <c r="A15245" s="16"/>
    </row>
    <row r="15246" spans="1:1">
      <c r="A15246" s="16"/>
    </row>
    <row r="15247" spans="1:1">
      <c r="A15247" s="16"/>
    </row>
    <row r="15248" spans="1:1">
      <c r="A15248" s="16"/>
    </row>
    <row r="15249" spans="1:1">
      <c r="A15249" s="16"/>
    </row>
    <row r="15250" spans="1:1">
      <c r="A15250" s="16"/>
    </row>
    <row r="15251" spans="1:1">
      <c r="A15251" s="16"/>
    </row>
    <row r="15252" spans="1:1">
      <c r="A15252" s="16"/>
    </row>
    <row r="15253" spans="1:1">
      <c r="A15253" s="16"/>
    </row>
    <row r="15254" spans="1:1">
      <c r="A15254" s="16"/>
    </row>
    <row r="15255" spans="1:1">
      <c r="A15255" s="16"/>
    </row>
    <row r="15256" spans="1:1">
      <c r="A15256" s="16"/>
    </row>
    <row r="15257" spans="1:1">
      <c r="A15257" s="16"/>
    </row>
    <row r="15258" spans="1:1">
      <c r="A15258" s="16"/>
    </row>
    <row r="15259" spans="1:1">
      <c r="A15259" s="16"/>
    </row>
    <row r="15260" spans="1:1">
      <c r="A15260" s="16"/>
    </row>
    <row r="15261" spans="1:1">
      <c r="A15261" s="16"/>
    </row>
    <row r="15262" spans="1:1">
      <c r="A15262" s="16"/>
    </row>
    <row r="15263" spans="1:1">
      <c r="A15263" s="16"/>
    </row>
    <row r="15264" spans="1:1">
      <c r="A15264" s="16"/>
    </row>
    <row r="15265" spans="1:1">
      <c r="A15265" s="16"/>
    </row>
    <row r="15266" spans="1:1">
      <c r="A15266" s="16"/>
    </row>
    <row r="15267" spans="1:1">
      <c r="A15267" s="16"/>
    </row>
    <row r="15268" spans="1:1">
      <c r="A15268" s="16"/>
    </row>
    <row r="15269" spans="1:1">
      <c r="A15269" s="16"/>
    </row>
    <row r="15270" spans="1:1">
      <c r="A15270" s="16"/>
    </row>
    <row r="15271" spans="1:1">
      <c r="A15271" s="16"/>
    </row>
    <row r="15272" spans="1:1">
      <c r="A15272" s="16"/>
    </row>
    <row r="15273" spans="1:1">
      <c r="A15273" s="16"/>
    </row>
    <row r="15274" spans="1:1">
      <c r="A15274" s="16"/>
    </row>
    <row r="15275" spans="1:1">
      <c r="A15275" s="16"/>
    </row>
    <row r="15276" spans="1:1">
      <c r="A15276" s="16"/>
    </row>
    <row r="15277" spans="1:1">
      <c r="A15277" s="16"/>
    </row>
    <row r="15278" spans="1:1">
      <c r="A15278" s="16"/>
    </row>
    <row r="15279" spans="1:1">
      <c r="A15279" s="16"/>
    </row>
    <row r="15280" spans="1:1">
      <c r="A15280" s="16"/>
    </row>
    <row r="15281" spans="1:1">
      <c r="A15281" s="16"/>
    </row>
    <row r="15282" spans="1:1">
      <c r="A15282" s="16"/>
    </row>
    <row r="15283" spans="1:1">
      <c r="A15283" s="16"/>
    </row>
    <row r="15284" spans="1:1">
      <c r="A15284" s="16"/>
    </row>
    <row r="15285" spans="1:1">
      <c r="A15285" s="16"/>
    </row>
    <row r="15286" spans="1:1">
      <c r="A15286" s="16"/>
    </row>
    <row r="15287" spans="1:1">
      <c r="A15287" s="16"/>
    </row>
    <row r="15288" spans="1:1">
      <c r="A15288" s="16"/>
    </row>
    <row r="15289" spans="1:1">
      <c r="A15289" s="16"/>
    </row>
    <row r="15290" spans="1:1">
      <c r="A15290" s="16"/>
    </row>
    <row r="15291" spans="1:1">
      <c r="A15291" s="16"/>
    </row>
    <row r="15292" spans="1:1">
      <c r="A15292" s="16"/>
    </row>
    <row r="15293" spans="1:1">
      <c r="A15293" s="16"/>
    </row>
    <row r="15294" spans="1:1">
      <c r="A15294" s="16"/>
    </row>
    <row r="15295" spans="1:1">
      <c r="A15295" s="16"/>
    </row>
    <row r="15296" spans="1:1">
      <c r="A15296" s="16"/>
    </row>
    <row r="15297" spans="1:1">
      <c r="A15297" s="16"/>
    </row>
    <row r="15298" spans="1:1">
      <c r="A15298" s="16"/>
    </row>
    <row r="15299" spans="1:1">
      <c r="A15299" s="16"/>
    </row>
    <row r="15300" spans="1:1">
      <c r="A15300" s="16"/>
    </row>
    <row r="15301" spans="1:1">
      <c r="A15301" s="16"/>
    </row>
    <row r="15302" spans="1:1">
      <c r="A15302" s="16"/>
    </row>
    <row r="15303" spans="1:1">
      <c r="A15303" s="16"/>
    </row>
    <row r="15304" spans="1:1">
      <c r="A15304" s="16"/>
    </row>
    <row r="15305" spans="1:1">
      <c r="A15305" s="16"/>
    </row>
    <row r="15306" spans="1:1">
      <c r="A15306" s="16"/>
    </row>
    <row r="15307" spans="1:1">
      <c r="A15307" s="16"/>
    </row>
    <row r="15308" spans="1:1">
      <c r="A15308" s="16"/>
    </row>
    <row r="15309" spans="1:1">
      <c r="A15309" s="16"/>
    </row>
    <row r="15310" spans="1:1">
      <c r="A15310" s="16"/>
    </row>
    <row r="15311" spans="1:1">
      <c r="A15311" s="16"/>
    </row>
    <row r="15312" spans="1:1">
      <c r="A15312" s="16"/>
    </row>
    <row r="15313" spans="1:1">
      <c r="A15313" s="16"/>
    </row>
    <row r="15314" spans="1:1">
      <c r="A15314" s="16"/>
    </row>
    <row r="15315" spans="1:1">
      <c r="A15315" s="16"/>
    </row>
    <row r="15316" spans="1:1">
      <c r="A15316" s="16"/>
    </row>
    <row r="15317" spans="1:1">
      <c r="A15317" s="16"/>
    </row>
    <row r="15318" spans="1:1">
      <c r="A15318" s="16"/>
    </row>
    <row r="15319" spans="1:1">
      <c r="A15319" s="16"/>
    </row>
    <row r="15320" spans="1:1">
      <c r="A15320" s="16"/>
    </row>
    <row r="15321" spans="1:1">
      <c r="A15321" s="16"/>
    </row>
    <row r="15322" spans="1:1">
      <c r="A15322" s="16"/>
    </row>
    <row r="15323" spans="1:1">
      <c r="A15323" s="16"/>
    </row>
    <row r="15324" spans="1:1">
      <c r="A15324" s="16"/>
    </row>
    <row r="15325" spans="1:1">
      <c r="A15325" s="16"/>
    </row>
    <row r="15326" spans="1:1">
      <c r="A15326" s="16"/>
    </row>
    <row r="15327" spans="1:1">
      <c r="A15327" s="16"/>
    </row>
    <row r="15328" spans="1:1">
      <c r="A15328" s="16"/>
    </row>
    <row r="15329" spans="1:1">
      <c r="A15329" s="16"/>
    </row>
    <row r="15330" spans="1:1">
      <c r="A15330" s="16"/>
    </row>
    <row r="15331" spans="1:1">
      <c r="A15331" s="16"/>
    </row>
    <row r="15332" spans="1:1">
      <c r="A15332" s="16"/>
    </row>
    <row r="15333" spans="1:1">
      <c r="A15333" s="16"/>
    </row>
    <row r="15334" spans="1:1">
      <c r="A15334" s="16"/>
    </row>
    <row r="15335" spans="1:1">
      <c r="A15335" s="16"/>
    </row>
    <row r="15336" spans="1:1">
      <c r="A15336" s="16"/>
    </row>
    <row r="15337" spans="1:1">
      <c r="A15337" s="16"/>
    </row>
    <row r="15338" spans="1:1">
      <c r="A15338" s="16"/>
    </row>
    <row r="15339" spans="1:1">
      <c r="A15339" s="16"/>
    </row>
    <row r="15340" spans="1:1">
      <c r="A15340" s="16"/>
    </row>
    <row r="15341" spans="1:1">
      <c r="A15341" s="16"/>
    </row>
    <row r="15342" spans="1:1">
      <c r="A15342" s="16"/>
    </row>
    <row r="15343" spans="1:1">
      <c r="A15343" s="16"/>
    </row>
    <row r="15344" spans="1:1">
      <c r="A15344" s="16"/>
    </row>
    <row r="15345" spans="1:1">
      <c r="A15345" s="16"/>
    </row>
    <row r="15346" spans="1:1">
      <c r="A15346" s="16"/>
    </row>
    <row r="15347" spans="1:1">
      <c r="A15347" s="16"/>
    </row>
    <row r="15348" spans="1:1">
      <c r="A15348" s="16"/>
    </row>
    <row r="15349" spans="1:1">
      <c r="A15349" s="16"/>
    </row>
    <row r="15350" spans="1:1">
      <c r="A15350" s="16"/>
    </row>
    <row r="15351" spans="1:1">
      <c r="A15351" s="16"/>
    </row>
    <row r="15352" spans="1:1">
      <c r="A15352" s="16"/>
    </row>
    <row r="15353" spans="1:1">
      <c r="A15353" s="16"/>
    </row>
    <row r="15354" spans="1:1">
      <c r="A15354" s="16"/>
    </row>
    <row r="15355" spans="1:1">
      <c r="A15355" s="16"/>
    </row>
    <row r="15356" spans="1:1">
      <c r="A15356" s="16"/>
    </row>
    <row r="15357" spans="1:1">
      <c r="A15357" s="16"/>
    </row>
    <row r="15358" spans="1:1">
      <c r="A15358" s="16"/>
    </row>
    <row r="15359" spans="1:1">
      <c r="A15359" s="16"/>
    </row>
    <row r="15360" spans="1:1">
      <c r="A15360" s="16"/>
    </row>
    <row r="15361" spans="1:1">
      <c r="A15361" s="16"/>
    </row>
    <row r="15362" spans="1:1">
      <c r="A15362" s="16"/>
    </row>
    <row r="15363" spans="1:1">
      <c r="A15363" s="16"/>
    </row>
    <row r="15364" spans="1:1">
      <c r="A15364" s="16"/>
    </row>
    <row r="15365" spans="1:1">
      <c r="A15365" s="16"/>
    </row>
    <row r="15366" spans="1:1">
      <c r="A15366" s="16"/>
    </row>
    <row r="15367" spans="1:1">
      <c r="A15367" s="16"/>
    </row>
    <row r="15368" spans="1:1">
      <c r="A15368" s="16"/>
    </row>
    <row r="15369" spans="1:1">
      <c r="A15369" s="16"/>
    </row>
    <row r="15370" spans="1:1">
      <c r="A15370" s="16"/>
    </row>
    <row r="15371" spans="1:1">
      <c r="A15371" s="16"/>
    </row>
    <row r="15372" spans="1:1">
      <c r="A15372" s="16"/>
    </row>
    <row r="15373" spans="1:1">
      <c r="A15373" s="16"/>
    </row>
    <row r="15374" spans="1:1">
      <c r="A15374" s="16"/>
    </row>
    <row r="15375" spans="1:1">
      <c r="A15375" s="16"/>
    </row>
    <row r="15376" spans="1:1">
      <c r="A15376" s="16"/>
    </row>
    <row r="15377" spans="1:1">
      <c r="A15377" s="16"/>
    </row>
    <row r="15378" spans="1:1">
      <c r="A15378" s="16"/>
    </row>
    <row r="15379" spans="1:1">
      <c r="A15379" s="16"/>
    </row>
    <row r="15380" spans="1:1">
      <c r="A15380" s="16"/>
    </row>
    <row r="15381" spans="1:1">
      <c r="A15381" s="16"/>
    </row>
    <row r="15382" spans="1:1">
      <c r="A15382" s="16"/>
    </row>
    <row r="15383" spans="1:1">
      <c r="A15383" s="16"/>
    </row>
    <row r="15384" spans="1:1">
      <c r="A15384" s="16"/>
    </row>
    <row r="15385" spans="1:1">
      <c r="A15385" s="16"/>
    </row>
    <row r="15386" spans="1:1">
      <c r="A15386" s="16"/>
    </row>
    <row r="15387" spans="1:1">
      <c r="A15387" s="16"/>
    </row>
    <row r="15388" spans="1:1">
      <c r="A15388" s="16"/>
    </row>
    <row r="15389" spans="1:1">
      <c r="A15389" s="16"/>
    </row>
    <row r="15390" spans="1:1">
      <c r="A15390" s="16"/>
    </row>
    <row r="15391" spans="1:1">
      <c r="A15391" s="16"/>
    </row>
    <row r="15392" spans="1:1">
      <c r="A15392" s="16"/>
    </row>
    <row r="15393" spans="1:1">
      <c r="A15393" s="16"/>
    </row>
    <row r="15394" spans="1:1">
      <c r="A15394" s="16"/>
    </row>
    <row r="15395" spans="1:1">
      <c r="A15395" s="16"/>
    </row>
    <row r="15396" spans="1:1">
      <c r="A15396" s="16"/>
    </row>
    <row r="15397" spans="1:1">
      <c r="A15397" s="16"/>
    </row>
    <row r="15398" spans="1:1">
      <c r="A15398" s="16"/>
    </row>
    <row r="15399" spans="1:1">
      <c r="A15399" s="16"/>
    </row>
    <row r="15400" spans="1:1">
      <c r="A15400" s="16"/>
    </row>
    <row r="15401" spans="1:1">
      <c r="A15401" s="16"/>
    </row>
    <row r="15402" spans="1:1">
      <c r="A15402" s="16"/>
    </row>
    <row r="15403" spans="1:1">
      <c r="A15403" s="16"/>
    </row>
    <row r="15404" spans="1:1">
      <c r="A15404" s="16"/>
    </row>
    <row r="15405" spans="1:1">
      <c r="A15405" s="16"/>
    </row>
    <row r="15406" spans="1:1">
      <c r="A15406" s="16"/>
    </row>
    <row r="15407" spans="1:1">
      <c r="A15407" s="16"/>
    </row>
    <row r="15408" spans="1:1">
      <c r="A15408" s="16"/>
    </row>
    <row r="15409" spans="1:1">
      <c r="A15409" s="16"/>
    </row>
    <row r="15410" spans="1:1">
      <c r="A15410" s="16"/>
    </row>
    <row r="15411" spans="1:1">
      <c r="A15411" s="16"/>
    </row>
    <row r="15412" spans="1:1">
      <c r="A15412" s="16"/>
    </row>
    <row r="15413" spans="1:1">
      <c r="A15413" s="16"/>
    </row>
    <row r="15414" spans="1:1">
      <c r="A15414" s="16"/>
    </row>
    <row r="15415" spans="1:1">
      <c r="A15415" s="16"/>
    </row>
    <row r="15416" spans="1:1">
      <c r="A15416" s="16"/>
    </row>
    <row r="15417" spans="1:1">
      <c r="A15417" s="16"/>
    </row>
    <row r="15418" spans="1:1">
      <c r="A15418" s="16"/>
    </row>
    <row r="15419" spans="1:1">
      <c r="A15419" s="16"/>
    </row>
    <row r="15420" spans="1:1">
      <c r="A15420" s="16"/>
    </row>
    <row r="15421" spans="1:1">
      <c r="A15421" s="16"/>
    </row>
    <row r="15422" spans="1:1">
      <c r="A15422" s="16"/>
    </row>
    <row r="15423" spans="1:1">
      <c r="A15423" s="16"/>
    </row>
    <row r="15424" spans="1:1">
      <c r="A15424" s="16"/>
    </row>
    <row r="15425" spans="1:1">
      <c r="A15425" s="16"/>
    </row>
    <row r="15426" spans="1:1">
      <c r="A15426" s="16"/>
    </row>
    <row r="15427" spans="1:1">
      <c r="A15427" s="16"/>
    </row>
    <row r="15428" spans="1:1">
      <c r="A15428" s="16"/>
    </row>
    <row r="15429" spans="1:1">
      <c r="A15429" s="16"/>
    </row>
    <row r="15430" spans="1:1">
      <c r="A15430" s="16"/>
    </row>
    <row r="15431" spans="1:1">
      <c r="A15431" s="16"/>
    </row>
    <row r="15432" spans="1:1">
      <c r="A15432" s="16"/>
    </row>
    <row r="15433" spans="1:1">
      <c r="A15433" s="16"/>
    </row>
    <row r="15434" spans="1:1">
      <c r="A15434" s="16"/>
    </row>
    <row r="15435" spans="1:1">
      <c r="A15435" s="16"/>
    </row>
    <row r="15436" spans="1:1">
      <c r="A15436" s="16"/>
    </row>
    <row r="15437" spans="1:1">
      <c r="A15437" s="16"/>
    </row>
    <row r="15438" spans="1:1">
      <c r="A15438" s="16"/>
    </row>
    <row r="15439" spans="1:1">
      <c r="A15439" s="16"/>
    </row>
    <row r="15440" spans="1:1">
      <c r="A15440" s="16"/>
    </row>
    <row r="15441" spans="1:1">
      <c r="A15441" s="16"/>
    </row>
    <row r="15442" spans="1:1">
      <c r="A15442" s="16"/>
    </row>
    <row r="15443" spans="1:1">
      <c r="A15443" s="16"/>
    </row>
    <row r="15444" spans="1:1">
      <c r="A15444" s="16"/>
    </row>
    <row r="15445" spans="1:1">
      <c r="A15445" s="16"/>
    </row>
    <row r="15446" spans="1:1">
      <c r="A15446" s="16"/>
    </row>
    <row r="15447" spans="1:1">
      <c r="A15447" s="16"/>
    </row>
    <row r="15448" spans="1:1">
      <c r="A15448" s="16"/>
    </row>
    <row r="15449" spans="1:1">
      <c r="A15449" s="16"/>
    </row>
    <row r="15450" spans="1:1">
      <c r="A15450" s="16"/>
    </row>
    <row r="15451" spans="1:1">
      <c r="A15451" s="16"/>
    </row>
    <row r="15452" spans="1:1">
      <c r="A15452" s="16"/>
    </row>
    <row r="15453" spans="1:1">
      <c r="A15453" s="16"/>
    </row>
    <row r="15454" spans="1:1">
      <c r="A15454" s="16"/>
    </row>
    <row r="15455" spans="1:1">
      <c r="A15455" s="16"/>
    </row>
    <row r="15456" spans="1:1">
      <c r="A15456" s="16"/>
    </row>
    <row r="15457" spans="1:1">
      <c r="A15457" s="16"/>
    </row>
    <row r="15458" spans="1:1">
      <c r="A15458" s="16"/>
    </row>
    <row r="15459" spans="1:1">
      <c r="A15459" s="16"/>
    </row>
    <row r="15460" spans="1:1">
      <c r="A15460" s="16"/>
    </row>
    <row r="15461" spans="1:1">
      <c r="A15461" s="16"/>
    </row>
    <row r="15462" spans="1:1">
      <c r="A15462" s="16"/>
    </row>
    <row r="15463" spans="1:1">
      <c r="A15463" s="16"/>
    </row>
    <row r="15464" spans="1:1">
      <c r="A15464" s="16"/>
    </row>
    <row r="15465" spans="1:1">
      <c r="A15465" s="16"/>
    </row>
    <row r="15466" spans="1:1">
      <c r="A15466" s="16"/>
    </row>
    <row r="15467" spans="1:1">
      <c r="A15467" s="16"/>
    </row>
    <row r="15468" spans="1:1">
      <c r="A15468" s="16"/>
    </row>
    <row r="15469" spans="1:1">
      <c r="A15469" s="16"/>
    </row>
    <row r="15470" spans="1:1">
      <c r="A15470" s="16"/>
    </row>
    <row r="15471" spans="1:1">
      <c r="A15471" s="16"/>
    </row>
    <row r="15472" spans="1:1">
      <c r="A15472" s="16"/>
    </row>
    <row r="15473" spans="1:1">
      <c r="A15473" s="16"/>
    </row>
    <row r="15474" spans="1:1">
      <c r="A15474" s="16"/>
    </row>
    <row r="15475" spans="1:1">
      <c r="A15475" s="16"/>
    </row>
    <row r="15476" spans="1:1">
      <c r="A15476" s="16"/>
    </row>
    <row r="15477" spans="1:1">
      <c r="A15477" s="16"/>
    </row>
    <row r="15478" spans="1:1">
      <c r="A15478" s="16"/>
    </row>
    <row r="15479" spans="1:1">
      <c r="A15479" s="16"/>
    </row>
    <row r="15480" spans="1:1">
      <c r="A15480" s="16"/>
    </row>
    <row r="15481" spans="1:1">
      <c r="A15481" s="16"/>
    </row>
    <row r="15482" spans="1:1">
      <c r="A15482" s="16"/>
    </row>
    <row r="15483" spans="1:1">
      <c r="A15483" s="16"/>
    </row>
    <row r="15484" spans="1:1">
      <c r="A15484" s="16"/>
    </row>
    <row r="15485" spans="1:1">
      <c r="A15485" s="16"/>
    </row>
    <row r="15486" spans="1:1">
      <c r="A15486" s="16"/>
    </row>
    <row r="15487" spans="1:1">
      <c r="A15487" s="16"/>
    </row>
    <row r="15488" spans="1:1">
      <c r="A15488" s="16"/>
    </row>
    <row r="15489" spans="1:1">
      <c r="A15489" s="16"/>
    </row>
    <row r="15490" spans="1:1">
      <c r="A15490" s="16"/>
    </row>
    <row r="15491" spans="1:1">
      <c r="A15491" s="16"/>
    </row>
    <row r="15492" spans="1:1">
      <c r="A15492" s="16"/>
    </row>
    <row r="15493" spans="1:1">
      <c r="A15493" s="16"/>
    </row>
    <row r="15494" spans="1:1">
      <c r="A15494" s="16"/>
    </row>
    <row r="15495" spans="1:1">
      <c r="A15495" s="16"/>
    </row>
    <row r="15496" spans="1:1">
      <c r="A15496" s="16"/>
    </row>
    <row r="15497" spans="1:1">
      <c r="A15497" s="16"/>
    </row>
    <row r="15498" spans="1:1">
      <c r="A15498" s="16"/>
    </row>
    <row r="15499" spans="1:1">
      <c r="A15499" s="16"/>
    </row>
    <row r="15500" spans="1:1">
      <c r="A15500" s="16"/>
    </row>
    <row r="15501" spans="1:1">
      <c r="A15501" s="16"/>
    </row>
    <row r="15502" spans="1:1">
      <c r="A15502" s="16"/>
    </row>
    <row r="15503" spans="1:1">
      <c r="A15503" s="16"/>
    </row>
    <row r="15504" spans="1:1">
      <c r="A15504" s="16"/>
    </row>
    <row r="15505" spans="1:1">
      <c r="A15505" s="16"/>
    </row>
    <row r="15506" spans="1:1">
      <c r="A15506" s="16"/>
    </row>
    <row r="15507" spans="1:1">
      <c r="A15507" s="16"/>
    </row>
    <row r="15508" spans="1:1">
      <c r="A15508" s="16"/>
    </row>
    <row r="15509" spans="1:1">
      <c r="A15509" s="16"/>
    </row>
    <row r="15510" spans="1:1">
      <c r="A15510" s="16"/>
    </row>
    <row r="15511" spans="1:1">
      <c r="A15511" s="16"/>
    </row>
    <row r="15512" spans="1:1">
      <c r="A15512" s="16"/>
    </row>
    <row r="15513" spans="1:1">
      <c r="A15513" s="16"/>
    </row>
    <row r="15514" spans="1:1">
      <c r="A15514" s="16"/>
    </row>
    <row r="15515" spans="1:1">
      <c r="A15515" s="16"/>
    </row>
    <row r="15516" spans="1:1">
      <c r="A15516" s="16"/>
    </row>
    <row r="15517" spans="1:1">
      <c r="A15517" s="16"/>
    </row>
    <row r="15518" spans="1:1">
      <c r="A15518" s="16"/>
    </row>
    <row r="15519" spans="1:1">
      <c r="A15519" s="16"/>
    </row>
    <row r="15520" spans="1:1">
      <c r="A15520" s="16"/>
    </row>
    <row r="15521" spans="1:1">
      <c r="A15521" s="16"/>
    </row>
    <row r="15522" spans="1:1">
      <c r="A15522" s="16"/>
    </row>
    <row r="15523" spans="1:1">
      <c r="A15523" s="16"/>
    </row>
    <row r="15524" spans="1:1">
      <c r="A15524" s="16"/>
    </row>
    <row r="15525" spans="1:1">
      <c r="A15525" s="16"/>
    </row>
    <row r="15526" spans="1:1">
      <c r="A15526" s="16"/>
    </row>
    <row r="15527" spans="1:1">
      <c r="A15527" s="16"/>
    </row>
    <row r="15528" spans="1:1">
      <c r="A15528" s="16"/>
    </row>
    <row r="15529" spans="1:1">
      <c r="A15529" s="16"/>
    </row>
    <row r="15530" spans="1:1">
      <c r="A15530" s="16"/>
    </row>
    <row r="15531" spans="1:1">
      <c r="A15531" s="16"/>
    </row>
    <row r="15532" spans="1:1">
      <c r="A15532" s="16"/>
    </row>
    <row r="15533" spans="1:1">
      <c r="A15533" s="16"/>
    </row>
    <row r="15534" spans="1:1">
      <c r="A15534" s="16"/>
    </row>
    <row r="15535" spans="1:1">
      <c r="A15535" s="16"/>
    </row>
    <row r="15536" spans="1:1">
      <c r="A15536" s="16"/>
    </row>
    <row r="15537" spans="1:1">
      <c r="A15537" s="16"/>
    </row>
    <row r="15538" spans="1:1">
      <c r="A15538" s="16"/>
    </row>
    <row r="15539" spans="1:1">
      <c r="A15539" s="16"/>
    </row>
    <row r="15540" spans="1:1">
      <c r="A15540" s="16"/>
    </row>
    <row r="15541" spans="1:1">
      <c r="A15541" s="16"/>
    </row>
    <row r="15542" spans="1:1">
      <c r="A15542" s="16"/>
    </row>
    <row r="15543" spans="1:1">
      <c r="A15543" s="16"/>
    </row>
    <row r="15544" spans="1:1">
      <c r="A15544" s="16"/>
    </row>
    <row r="15545" spans="1:1">
      <c r="A15545" s="16"/>
    </row>
    <row r="15546" spans="1:1">
      <c r="A15546" s="16"/>
    </row>
    <row r="15547" spans="1:1">
      <c r="A15547" s="16"/>
    </row>
    <row r="15548" spans="1:1">
      <c r="A15548" s="16"/>
    </row>
    <row r="15549" spans="1:1">
      <c r="A15549" s="16"/>
    </row>
    <row r="15550" spans="1:1">
      <c r="A15550" s="16"/>
    </row>
    <row r="15551" spans="1:1">
      <c r="A15551" s="16"/>
    </row>
    <row r="15552" spans="1:1">
      <c r="A15552" s="16"/>
    </row>
    <row r="15553" spans="1:1">
      <c r="A15553" s="16"/>
    </row>
    <row r="15554" spans="1:1">
      <c r="A15554" s="16"/>
    </row>
    <row r="15555" spans="1:1">
      <c r="A15555" s="16"/>
    </row>
    <row r="15556" spans="1:1">
      <c r="A15556" s="16"/>
    </row>
    <row r="15557" spans="1:1">
      <c r="A15557" s="16"/>
    </row>
    <row r="15558" spans="1:1">
      <c r="A15558" s="16"/>
    </row>
    <row r="15559" spans="1:1">
      <c r="A15559" s="16"/>
    </row>
    <row r="15560" spans="1:1">
      <c r="A15560" s="16"/>
    </row>
    <row r="15561" spans="1:1">
      <c r="A15561" s="16"/>
    </row>
    <row r="15562" spans="1:1">
      <c r="A15562" s="16"/>
    </row>
    <row r="15563" spans="1:1">
      <c r="A15563" s="16"/>
    </row>
    <row r="15564" spans="1:1">
      <c r="A15564" s="16"/>
    </row>
    <row r="15565" spans="1:1">
      <c r="A15565" s="16"/>
    </row>
    <row r="15566" spans="1:1">
      <c r="A15566" s="16"/>
    </row>
    <row r="15567" spans="1:1">
      <c r="A15567" s="16"/>
    </row>
    <row r="15568" spans="1:1">
      <c r="A15568" s="16"/>
    </row>
    <row r="15569" spans="1:1">
      <c r="A15569" s="16"/>
    </row>
    <row r="15570" spans="1:1">
      <c r="A15570" s="16"/>
    </row>
    <row r="15571" spans="1:1">
      <c r="A15571" s="16"/>
    </row>
    <row r="15572" spans="1:1">
      <c r="A15572" s="16"/>
    </row>
    <row r="15573" spans="1:1">
      <c r="A15573" s="16"/>
    </row>
    <row r="15574" spans="1:1">
      <c r="A15574" s="16"/>
    </row>
    <row r="15575" spans="1:1">
      <c r="A15575" s="16"/>
    </row>
    <row r="15576" spans="1:1">
      <c r="A15576" s="16"/>
    </row>
    <row r="15577" spans="1:1">
      <c r="A15577" s="16"/>
    </row>
    <row r="15578" spans="1:1">
      <c r="A15578" s="16"/>
    </row>
    <row r="15579" spans="1:1">
      <c r="A15579" s="16"/>
    </row>
    <row r="15580" spans="1:1">
      <c r="A15580" s="16"/>
    </row>
    <row r="15581" spans="1:1">
      <c r="A15581" s="16"/>
    </row>
    <row r="15582" spans="1:1">
      <c r="A15582" s="16"/>
    </row>
    <row r="15583" spans="1:1">
      <c r="A15583" s="16"/>
    </row>
    <row r="15584" spans="1:1">
      <c r="A15584" s="16"/>
    </row>
    <row r="15585" spans="1:1">
      <c r="A15585" s="16"/>
    </row>
    <row r="15586" spans="1:1">
      <c r="A15586" s="16"/>
    </row>
    <row r="15587" spans="1:1">
      <c r="A15587" s="16"/>
    </row>
    <row r="15588" spans="1:1">
      <c r="A15588" s="16"/>
    </row>
    <row r="15589" spans="1:1">
      <c r="A15589" s="16"/>
    </row>
    <row r="15590" spans="1:1">
      <c r="A15590" s="16"/>
    </row>
    <row r="15591" spans="1:1">
      <c r="A15591" s="16"/>
    </row>
    <row r="15592" spans="1:1">
      <c r="A15592" s="16"/>
    </row>
    <row r="15593" spans="1:1">
      <c r="A15593" s="16"/>
    </row>
    <row r="15594" spans="1:1">
      <c r="A15594" s="16"/>
    </row>
    <row r="15595" spans="1:1">
      <c r="A15595" s="16"/>
    </row>
    <row r="15596" spans="1:1">
      <c r="A15596" s="16"/>
    </row>
    <row r="15597" spans="1:1">
      <c r="A15597" s="16"/>
    </row>
    <row r="15598" spans="1:1">
      <c r="A15598" s="16"/>
    </row>
    <row r="15599" spans="1:1">
      <c r="A15599" s="16"/>
    </row>
    <row r="15600" spans="1:1">
      <c r="A15600" s="16"/>
    </row>
    <row r="15601" spans="1:1">
      <c r="A15601" s="16"/>
    </row>
    <row r="15602" spans="1:1">
      <c r="A15602" s="16"/>
    </row>
    <row r="15603" spans="1:1">
      <c r="A15603" s="16"/>
    </row>
    <row r="15604" spans="1:1">
      <c r="A15604" s="16"/>
    </row>
    <row r="15605" spans="1:1">
      <c r="A15605" s="16"/>
    </row>
    <row r="15606" spans="1:1">
      <c r="A15606" s="16"/>
    </row>
    <row r="15607" spans="1:1">
      <c r="A15607" s="16"/>
    </row>
    <row r="15608" spans="1:1">
      <c r="A15608" s="16"/>
    </row>
    <row r="15609" spans="1:1">
      <c r="A15609" s="16"/>
    </row>
    <row r="15610" spans="1:1">
      <c r="A15610" s="16"/>
    </row>
    <row r="15611" spans="1:1">
      <c r="A15611" s="16"/>
    </row>
    <row r="15612" spans="1:1">
      <c r="A15612" s="16"/>
    </row>
    <row r="15613" spans="1:1">
      <c r="A15613" s="16"/>
    </row>
    <row r="15614" spans="1:1">
      <c r="A15614" s="16"/>
    </row>
    <row r="15615" spans="1:1">
      <c r="A15615" s="16"/>
    </row>
    <row r="15616" spans="1:1">
      <c r="A15616" s="16"/>
    </row>
    <row r="15617" spans="1:1">
      <c r="A15617" s="16"/>
    </row>
    <row r="15618" spans="1:1">
      <c r="A15618" s="16"/>
    </row>
    <row r="15619" spans="1:1">
      <c r="A15619" s="16"/>
    </row>
    <row r="15620" spans="1:1">
      <c r="A15620" s="16"/>
    </row>
    <row r="15621" spans="1:1">
      <c r="A15621" s="16"/>
    </row>
    <row r="15622" spans="1:1">
      <c r="A15622" s="16"/>
    </row>
    <row r="15623" spans="1:1">
      <c r="A15623" s="16"/>
    </row>
    <row r="15624" spans="1:1">
      <c r="A15624" s="16"/>
    </row>
    <row r="15625" spans="1:1">
      <c r="A15625" s="16"/>
    </row>
    <row r="15626" spans="1:1">
      <c r="A15626" s="16"/>
    </row>
    <row r="15627" spans="1:1">
      <c r="A15627" s="16"/>
    </row>
    <row r="15628" spans="1:1">
      <c r="A15628" s="16"/>
    </row>
    <row r="15629" spans="1:1">
      <c r="A15629" s="16"/>
    </row>
    <row r="15630" spans="1:1">
      <c r="A15630" s="16"/>
    </row>
    <row r="15631" spans="1:1">
      <c r="A15631" s="16"/>
    </row>
    <row r="15632" spans="1:1">
      <c r="A15632" s="16"/>
    </row>
    <row r="15633" spans="1:1">
      <c r="A15633" s="16"/>
    </row>
    <row r="15634" spans="1:1">
      <c r="A15634" s="16"/>
    </row>
    <row r="15635" spans="1:1">
      <c r="A15635" s="16"/>
    </row>
    <row r="15636" spans="1:1">
      <c r="A15636" s="16"/>
    </row>
    <row r="15637" spans="1:1">
      <c r="A15637" s="16"/>
    </row>
    <row r="15638" spans="1:1">
      <c r="A15638" s="16"/>
    </row>
    <row r="15639" spans="1:1">
      <c r="A15639" s="16"/>
    </row>
    <row r="15640" spans="1:1">
      <c r="A15640" s="16"/>
    </row>
    <row r="15641" spans="1:1">
      <c r="A15641" s="16"/>
    </row>
    <row r="15642" spans="1:1">
      <c r="A15642" s="16"/>
    </row>
    <row r="15643" spans="1:1">
      <c r="A15643" s="16"/>
    </row>
    <row r="15644" spans="1:1">
      <c r="A15644" s="16"/>
    </row>
    <row r="15645" spans="1:1">
      <c r="A15645" s="16"/>
    </row>
    <row r="15646" spans="1:1">
      <c r="A15646" s="16"/>
    </row>
    <row r="15647" spans="1:1">
      <c r="A15647" s="16"/>
    </row>
    <row r="15648" spans="1:1">
      <c r="A15648" s="16"/>
    </row>
    <row r="15649" spans="1:1">
      <c r="A15649" s="16"/>
    </row>
    <row r="15650" spans="1:1">
      <c r="A15650" s="16"/>
    </row>
    <row r="15651" spans="1:1">
      <c r="A15651" s="16"/>
    </row>
    <row r="15652" spans="1:1">
      <c r="A15652" s="16"/>
    </row>
    <row r="15653" spans="1:1">
      <c r="A15653" s="16"/>
    </row>
    <row r="15654" spans="1:1">
      <c r="A15654" s="16"/>
    </row>
    <row r="15655" spans="1:1">
      <c r="A15655" s="16"/>
    </row>
    <row r="15656" spans="1:1">
      <c r="A15656" s="16"/>
    </row>
    <row r="15657" spans="1:1">
      <c r="A15657" s="16"/>
    </row>
    <row r="15658" spans="1:1">
      <c r="A15658" s="16"/>
    </row>
    <row r="15659" spans="1:1">
      <c r="A15659" s="16"/>
    </row>
    <row r="15660" spans="1:1">
      <c r="A15660" s="16"/>
    </row>
    <row r="15661" spans="1:1">
      <c r="A15661" s="16"/>
    </row>
    <row r="15662" spans="1:1">
      <c r="A15662" s="16"/>
    </row>
    <row r="15663" spans="1:1">
      <c r="A15663" s="16"/>
    </row>
    <row r="15664" spans="1:1">
      <c r="A15664" s="16"/>
    </row>
    <row r="15665" spans="1:1">
      <c r="A15665" s="16"/>
    </row>
    <row r="15666" spans="1:1">
      <c r="A15666" s="16"/>
    </row>
    <row r="15667" spans="1:1">
      <c r="A15667" s="16"/>
    </row>
    <row r="15668" spans="1:1">
      <c r="A15668" s="16"/>
    </row>
    <row r="15669" spans="1:1">
      <c r="A15669" s="16"/>
    </row>
    <row r="15670" spans="1:1">
      <c r="A15670" s="16"/>
    </row>
    <row r="15671" spans="1:1">
      <c r="A15671" s="16"/>
    </row>
    <row r="15672" spans="1:1">
      <c r="A15672" s="16"/>
    </row>
    <row r="15673" spans="1:1">
      <c r="A15673" s="16"/>
    </row>
    <row r="15674" spans="1:1">
      <c r="A15674" s="16"/>
    </row>
    <row r="15675" spans="1:1">
      <c r="A15675" s="16"/>
    </row>
    <row r="15676" spans="1:1">
      <c r="A15676" s="16"/>
    </row>
    <row r="15677" spans="1:1">
      <c r="A15677" s="16"/>
    </row>
    <row r="15678" spans="1:1">
      <c r="A15678" s="16"/>
    </row>
    <row r="15679" spans="1:1">
      <c r="A15679" s="16"/>
    </row>
    <row r="15680" spans="1:1">
      <c r="A15680" s="16"/>
    </row>
    <row r="15681" spans="1:1">
      <c r="A15681" s="16"/>
    </row>
    <row r="15682" spans="1:1">
      <c r="A15682" s="16"/>
    </row>
    <row r="15683" spans="1:1">
      <c r="A15683" s="16"/>
    </row>
    <row r="15684" spans="1:1">
      <c r="A15684" s="16"/>
    </row>
    <row r="15685" spans="1:1">
      <c r="A15685" s="16"/>
    </row>
    <row r="15686" spans="1:1">
      <c r="A15686" s="16"/>
    </row>
    <row r="15687" spans="1:1">
      <c r="A15687" s="16"/>
    </row>
    <row r="15688" spans="1:1">
      <c r="A15688" s="16"/>
    </row>
    <row r="15689" spans="1:1">
      <c r="A15689" s="16"/>
    </row>
    <row r="15690" spans="1:1">
      <c r="A15690" s="16"/>
    </row>
    <row r="15691" spans="1:1">
      <c r="A15691" s="16"/>
    </row>
    <row r="15692" spans="1:1">
      <c r="A15692" s="16"/>
    </row>
    <row r="15693" spans="1:1">
      <c r="A15693" s="16"/>
    </row>
    <row r="15694" spans="1:1">
      <c r="A15694" s="16"/>
    </row>
    <row r="15695" spans="1:1">
      <c r="A15695" s="16"/>
    </row>
    <row r="15696" spans="1:1">
      <c r="A15696" s="16"/>
    </row>
    <row r="15697" spans="1:1">
      <c r="A15697" s="16"/>
    </row>
    <row r="15698" spans="1:1">
      <c r="A15698" s="16"/>
    </row>
    <row r="15699" spans="1:1">
      <c r="A15699" s="16"/>
    </row>
    <row r="15700" spans="1:1">
      <c r="A15700" s="16"/>
    </row>
    <row r="15701" spans="1:1">
      <c r="A15701" s="16"/>
    </row>
    <row r="15702" spans="1:1">
      <c r="A15702" s="16"/>
    </row>
    <row r="15703" spans="1:1">
      <c r="A15703" s="16"/>
    </row>
    <row r="15704" spans="1:1">
      <c r="A15704" s="16"/>
    </row>
    <row r="15705" spans="1:1">
      <c r="A15705" s="16"/>
    </row>
    <row r="15706" spans="1:1">
      <c r="A15706" s="16"/>
    </row>
    <row r="15707" spans="1:1">
      <c r="A15707" s="16"/>
    </row>
    <row r="15708" spans="1:1">
      <c r="A15708" s="16"/>
    </row>
    <row r="15709" spans="1:1">
      <c r="A15709" s="16"/>
    </row>
    <row r="15710" spans="1:1">
      <c r="A15710" s="16"/>
    </row>
    <row r="15711" spans="1:1">
      <c r="A15711" s="16"/>
    </row>
    <row r="15712" spans="1:1">
      <c r="A15712" s="16"/>
    </row>
    <row r="15713" spans="1:1">
      <c r="A15713" s="16"/>
    </row>
    <row r="15714" spans="1:1">
      <c r="A15714" s="16"/>
    </row>
    <row r="15715" spans="1:1">
      <c r="A15715" s="16"/>
    </row>
    <row r="15716" spans="1:1">
      <c r="A15716" s="16"/>
    </row>
    <row r="15717" spans="1:1">
      <c r="A15717" s="16"/>
    </row>
    <row r="15718" spans="1:1">
      <c r="A15718" s="16"/>
    </row>
    <row r="15719" spans="1:1">
      <c r="A15719" s="16"/>
    </row>
    <row r="15720" spans="1:1">
      <c r="A15720" s="16"/>
    </row>
    <row r="15721" spans="1:1">
      <c r="A15721" s="16"/>
    </row>
    <row r="15722" spans="1:1">
      <c r="A15722" s="16"/>
    </row>
    <row r="15723" spans="1:1">
      <c r="A15723" s="16"/>
    </row>
    <row r="15724" spans="1:1">
      <c r="A15724" s="16"/>
    </row>
    <row r="15725" spans="1:1">
      <c r="A15725" s="16"/>
    </row>
    <row r="15726" spans="1:1">
      <c r="A15726" s="16"/>
    </row>
    <row r="15727" spans="1:1">
      <c r="A15727" s="16"/>
    </row>
    <row r="15728" spans="1:1">
      <c r="A15728" s="16"/>
    </row>
    <row r="15729" spans="1:1">
      <c r="A15729" s="16"/>
    </row>
    <row r="15730" spans="1:1">
      <c r="A15730" s="16"/>
    </row>
    <row r="15731" spans="1:1">
      <c r="A15731" s="16"/>
    </row>
    <row r="15732" spans="1:1">
      <c r="A15732" s="16"/>
    </row>
    <row r="15733" spans="1:1">
      <c r="A15733" s="16"/>
    </row>
    <row r="15734" spans="1:1">
      <c r="A15734" s="16"/>
    </row>
    <row r="15735" spans="1:1">
      <c r="A15735" s="16"/>
    </row>
    <row r="15736" spans="1:1">
      <c r="A15736" s="16"/>
    </row>
    <row r="15737" spans="1:1">
      <c r="A15737" s="16"/>
    </row>
    <row r="15738" spans="1:1">
      <c r="A15738" s="16"/>
    </row>
    <row r="15739" spans="1:1">
      <c r="A15739" s="16"/>
    </row>
    <row r="15740" spans="1:1">
      <c r="A15740" s="16"/>
    </row>
    <row r="15741" spans="1:1">
      <c r="A15741" s="16"/>
    </row>
    <row r="15742" spans="1:1">
      <c r="A15742" s="16"/>
    </row>
    <row r="15743" spans="1:1">
      <c r="A15743" s="16"/>
    </row>
    <row r="15744" spans="1:1">
      <c r="A15744" s="16"/>
    </row>
    <row r="15745" spans="1:1">
      <c r="A15745" s="16"/>
    </row>
    <row r="15746" spans="1:1">
      <c r="A15746" s="16"/>
    </row>
    <row r="15747" spans="1:1">
      <c r="A15747" s="16"/>
    </row>
    <row r="15748" spans="1:1">
      <c r="A15748" s="16"/>
    </row>
    <row r="15749" spans="1:1">
      <c r="A15749" s="16"/>
    </row>
    <row r="15750" spans="1:1">
      <c r="A15750" s="16"/>
    </row>
    <row r="15751" spans="1:1">
      <c r="A15751" s="16"/>
    </row>
    <row r="15752" spans="1:1">
      <c r="A15752" s="16"/>
    </row>
    <row r="15753" spans="1:1">
      <c r="A15753" s="16"/>
    </row>
    <row r="15754" spans="1:1">
      <c r="A15754" s="16"/>
    </row>
    <row r="15755" spans="1:1">
      <c r="A15755" s="16"/>
    </row>
    <row r="15756" spans="1:1">
      <c r="A15756" s="16"/>
    </row>
    <row r="15757" spans="1:1">
      <c r="A15757" s="16"/>
    </row>
    <row r="15758" spans="1:1">
      <c r="A15758" s="16"/>
    </row>
    <row r="15759" spans="1:1">
      <c r="A15759" s="16"/>
    </row>
    <row r="15760" spans="1:1">
      <c r="A15760" s="16"/>
    </row>
    <row r="15761" spans="1:1">
      <c r="A15761" s="16"/>
    </row>
    <row r="15762" spans="1:1">
      <c r="A15762" s="16"/>
    </row>
    <row r="15763" spans="1:1">
      <c r="A15763" s="16"/>
    </row>
    <row r="15764" spans="1:1">
      <c r="A15764" s="16"/>
    </row>
    <row r="15765" spans="1:1">
      <c r="A15765" s="16"/>
    </row>
    <row r="15766" spans="1:1">
      <c r="A15766" s="16"/>
    </row>
    <row r="15767" spans="1:1">
      <c r="A15767" s="16"/>
    </row>
    <row r="15768" spans="1:1">
      <c r="A15768" s="16"/>
    </row>
    <row r="15769" spans="1:1">
      <c r="A15769" s="16"/>
    </row>
    <row r="15770" spans="1:1">
      <c r="A15770" s="16"/>
    </row>
    <row r="15771" spans="1:1">
      <c r="A15771" s="16"/>
    </row>
    <row r="15772" spans="1:1">
      <c r="A15772" s="16"/>
    </row>
    <row r="15773" spans="1:1">
      <c r="A15773" s="16"/>
    </row>
    <row r="15774" spans="1:1">
      <c r="A15774" s="16"/>
    </row>
    <row r="15775" spans="1:1">
      <c r="A15775" s="16"/>
    </row>
    <row r="15776" spans="1:1">
      <c r="A15776" s="16"/>
    </row>
    <row r="15777" spans="1:1">
      <c r="A15777" s="16"/>
    </row>
    <row r="15778" spans="1:1">
      <c r="A15778" s="16"/>
    </row>
    <row r="15779" spans="1:1">
      <c r="A15779" s="16"/>
    </row>
    <row r="15780" spans="1:1">
      <c r="A15780" s="16"/>
    </row>
    <row r="15781" spans="1:1">
      <c r="A15781" s="16"/>
    </row>
    <row r="15782" spans="1:1">
      <c r="A15782" s="16"/>
    </row>
    <row r="15783" spans="1:1">
      <c r="A15783" s="16"/>
    </row>
    <row r="15784" spans="1:1">
      <c r="A15784" s="16"/>
    </row>
    <row r="15785" spans="1:1">
      <c r="A15785" s="16"/>
    </row>
    <row r="15786" spans="1:1">
      <c r="A15786" s="16"/>
    </row>
    <row r="15787" spans="1:1">
      <c r="A15787" s="16"/>
    </row>
    <row r="15788" spans="1:1">
      <c r="A15788" s="16"/>
    </row>
    <row r="15789" spans="1:1">
      <c r="A15789" s="16"/>
    </row>
    <row r="15790" spans="1:1">
      <c r="A15790" s="16"/>
    </row>
    <row r="15791" spans="1:1">
      <c r="A15791" s="16"/>
    </row>
    <row r="15792" spans="1:1">
      <c r="A15792" s="16"/>
    </row>
    <row r="15793" spans="1:1">
      <c r="A15793" s="16"/>
    </row>
    <row r="15794" spans="1:1">
      <c r="A15794" s="16"/>
    </row>
    <row r="15795" spans="1:1">
      <c r="A15795" s="16"/>
    </row>
    <row r="15796" spans="1:1">
      <c r="A15796" s="16"/>
    </row>
    <row r="15797" spans="1:1">
      <c r="A15797" s="16"/>
    </row>
    <row r="15798" spans="1:1">
      <c r="A15798" s="16"/>
    </row>
    <row r="15799" spans="1:1">
      <c r="A15799" s="16"/>
    </row>
    <row r="15800" spans="1:1">
      <c r="A15800" s="16"/>
    </row>
    <row r="15801" spans="1:1">
      <c r="A15801" s="16"/>
    </row>
    <row r="15802" spans="1:1">
      <c r="A15802" s="16"/>
    </row>
    <row r="15803" spans="1:1">
      <c r="A15803" s="16"/>
    </row>
    <row r="15804" spans="1:1">
      <c r="A15804" s="16"/>
    </row>
    <row r="15805" spans="1:1">
      <c r="A15805" s="16"/>
    </row>
    <row r="15806" spans="1:1">
      <c r="A15806" s="16"/>
    </row>
    <row r="15807" spans="1:1">
      <c r="A15807" s="16"/>
    </row>
    <row r="15808" spans="1:1">
      <c r="A15808" s="16"/>
    </row>
    <row r="15809" spans="1:1">
      <c r="A15809" s="16"/>
    </row>
    <row r="15810" spans="1:1">
      <c r="A15810" s="16"/>
    </row>
    <row r="15811" spans="1:1">
      <c r="A15811" s="16"/>
    </row>
    <row r="15812" spans="1:1">
      <c r="A15812" s="16"/>
    </row>
    <row r="15813" spans="1:1">
      <c r="A15813" s="16"/>
    </row>
    <row r="15814" spans="1:1">
      <c r="A15814" s="16"/>
    </row>
    <row r="15815" spans="1:1">
      <c r="A15815" s="16"/>
    </row>
    <row r="15816" spans="1:1">
      <c r="A15816" s="16"/>
    </row>
    <row r="15817" spans="1:1">
      <c r="A15817" s="16"/>
    </row>
    <row r="15818" spans="1:1">
      <c r="A15818" s="16"/>
    </row>
    <row r="15819" spans="1:1">
      <c r="A15819" s="16"/>
    </row>
    <row r="15820" spans="1:1">
      <c r="A15820" s="16"/>
    </row>
    <row r="15821" spans="1:1">
      <c r="A15821" s="16"/>
    </row>
    <row r="15822" spans="1:1">
      <c r="A15822" s="16"/>
    </row>
    <row r="15823" spans="1:1">
      <c r="A15823" s="16"/>
    </row>
    <row r="15824" spans="1:1">
      <c r="A15824" s="16"/>
    </row>
    <row r="15825" spans="1:1">
      <c r="A15825" s="16"/>
    </row>
    <row r="15826" spans="1:1">
      <c r="A15826" s="16"/>
    </row>
    <row r="15827" spans="1:1">
      <c r="A15827" s="16"/>
    </row>
    <row r="15828" spans="1:1">
      <c r="A15828" s="16"/>
    </row>
    <row r="15829" spans="1:1">
      <c r="A15829" s="16"/>
    </row>
    <row r="15830" spans="1:1">
      <c r="A15830" s="16"/>
    </row>
    <row r="15831" spans="1:1">
      <c r="A15831" s="16"/>
    </row>
    <row r="15832" spans="1:1">
      <c r="A15832" s="16"/>
    </row>
    <row r="15833" spans="1:1">
      <c r="A15833" s="16"/>
    </row>
    <row r="15834" spans="1:1">
      <c r="A15834" s="16"/>
    </row>
    <row r="15835" spans="1:1">
      <c r="A15835" s="16"/>
    </row>
    <row r="15836" spans="1:1">
      <c r="A15836" s="16"/>
    </row>
    <row r="15837" spans="1:1">
      <c r="A15837" s="16"/>
    </row>
    <row r="15838" spans="1:1">
      <c r="A15838" s="16"/>
    </row>
    <row r="15839" spans="1:1">
      <c r="A15839" s="16"/>
    </row>
    <row r="15840" spans="1:1">
      <c r="A15840" s="16"/>
    </row>
    <row r="15841" spans="1:1">
      <c r="A15841" s="16"/>
    </row>
    <row r="15842" spans="1:1">
      <c r="A15842" s="16"/>
    </row>
    <row r="15843" spans="1:1">
      <c r="A15843" s="16"/>
    </row>
    <row r="15844" spans="1:1">
      <c r="A15844" s="16"/>
    </row>
    <row r="15845" spans="1:1">
      <c r="A15845" s="16"/>
    </row>
    <row r="15846" spans="1:1">
      <c r="A15846" s="16"/>
    </row>
    <row r="15847" spans="1:1">
      <c r="A15847" s="16"/>
    </row>
    <row r="15848" spans="1:1">
      <c r="A15848" s="16"/>
    </row>
    <row r="15849" spans="1:1">
      <c r="A15849" s="16"/>
    </row>
    <row r="15850" spans="1:1">
      <c r="A15850" s="16"/>
    </row>
    <row r="15851" spans="1:1">
      <c r="A15851" s="16"/>
    </row>
    <row r="15852" spans="1:1">
      <c r="A15852" s="16"/>
    </row>
    <row r="15853" spans="1:1">
      <c r="A15853" s="16"/>
    </row>
    <row r="15854" spans="1:1">
      <c r="A15854" s="16"/>
    </row>
    <row r="15855" spans="1:1">
      <c r="A15855" s="16"/>
    </row>
    <row r="15856" spans="1:1">
      <c r="A15856" s="16"/>
    </row>
    <row r="15857" spans="1:1">
      <c r="A15857" s="16"/>
    </row>
    <row r="15858" spans="1:1">
      <c r="A15858" s="16"/>
    </row>
    <row r="15859" spans="1:1">
      <c r="A15859" s="16"/>
    </row>
    <row r="15860" spans="1:1">
      <c r="A15860" s="16"/>
    </row>
    <row r="15861" spans="1:1">
      <c r="A15861" s="16"/>
    </row>
    <row r="15862" spans="1:1">
      <c r="A15862" s="16"/>
    </row>
    <row r="15863" spans="1:1">
      <c r="A15863" s="16"/>
    </row>
    <row r="15864" spans="1:1">
      <c r="A15864" s="16"/>
    </row>
    <row r="15865" spans="1:1">
      <c r="A15865" s="16"/>
    </row>
    <row r="15866" spans="1:1">
      <c r="A15866" s="16"/>
    </row>
    <row r="15867" spans="1:1">
      <c r="A15867" s="16"/>
    </row>
    <row r="15868" spans="1:1">
      <c r="A15868" s="16"/>
    </row>
    <row r="15869" spans="1:1">
      <c r="A15869" s="16"/>
    </row>
    <row r="15870" spans="1:1">
      <c r="A15870" s="16"/>
    </row>
    <row r="15871" spans="1:1">
      <c r="A15871" s="16"/>
    </row>
    <row r="15872" spans="1:1">
      <c r="A15872" s="16"/>
    </row>
    <row r="15873" spans="1:1">
      <c r="A15873" s="16"/>
    </row>
    <row r="15874" spans="1:1">
      <c r="A15874" s="16"/>
    </row>
    <row r="15875" spans="1:1">
      <c r="A15875" s="16"/>
    </row>
    <row r="15876" spans="1:1">
      <c r="A15876" s="16"/>
    </row>
    <row r="15877" spans="1:1">
      <c r="A15877" s="16"/>
    </row>
    <row r="15878" spans="1:1">
      <c r="A15878" s="16"/>
    </row>
    <row r="15879" spans="1:1">
      <c r="A15879" s="16"/>
    </row>
    <row r="15880" spans="1:1">
      <c r="A15880" s="16"/>
    </row>
    <row r="15881" spans="1:1">
      <c r="A15881" s="16"/>
    </row>
    <row r="15882" spans="1:1">
      <c r="A15882" s="16"/>
    </row>
    <row r="15883" spans="1:1">
      <c r="A15883" s="16"/>
    </row>
    <row r="15884" spans="1:1">
      <c r="A15884" s="16"/>
    </row>
    <row r="15885" spans="1:1">
      <c r="A15885" s="16"/>
    </row>
    <row r="15886" spans="1:1">
      <c r="A15886" s="16"/>
    </row>
    <row r="15887" spans="1:1">
      <c r="A15887" s="16"/>
    </row>
    <row r="15888" spans="1:1">
      <c r="A15888" s="16"/>
    </row>
    <row r="15889" spans="1:1">
      <c r="A15889" s="16"/>
    </row>
    <row r="15890" spans="1:1">
      <c r="A15890" s="16"/>
    </row>
    <row r="15891" spans="1:1">
      <c r="A15891" s="16"/>
    </row>
    <row r="15892" spans="1:1">
      <c r="A15892" s="16"/>
    </row>
    <row r="15893" spans="1:1">
      <c r="A15893" s="16"/>
    </row>
    <row r="15894" spans="1:1">
      <c r="A15894" s="16"/>
    </row>
    <row r="15895" spans="1:1">
      <c r="A15895" s="16"/>
    </row>
    <row r="15896" spans="1:1">
      <c r="A15896" s="16"/>
    </row>
    <row r="15897" spans="1:1">
      <c r="A15897" s="16"/>
    </row>
    <row r="15898" spans="1:1">
      <c r="A15898" s="16"/>
    </row>
    <row r="15899" spans="1:1">
      <c r="A15899" s="16"/>
    </row>
    <row r="15900" spans="1:1">
      <c r="A15900" s="16"/>
    </row>
    <row r="15901" spans="1:1">
      <c r="A15901" s="16"/>
    </row>
    <row r="15902" spans="1:1">
      <c r="A15902" s="16"/>
    </row>
    <row r="15903" spans="1:1">
      <c r="A15903" s="16"/>
    </row>
    <row r="15904" spans="1:1">
      <c r="A15904" s="16"/>
    </row>
    <row r="15905" spans="1:1">
      <c r="A15905" s="16"/>
    </row>
    <row r="15906" spans="1:1">
      <c r="A15906" s="16"/>
    </row>
    <row r="15907" spans="1:1">
      <c r="A15907" s="16"/>
    </row>
    <row r="15908" spans="1:1">
      <c r="A15908" s="16"/>
    </row>
    <row r="15909" spans="1:1">
      <c r="A15909" s="16"/>
    </row>
    <row r="15910" spans="1:1">
      <c r="A15910" s="16"/>
    </row>
    <row r="15911" spans="1:1">
      <c r="A15911" s="16"/>
    </row>
    <row r="15912" spans="1:1">
      <c r="A15912" s="16"/>
    </row>
    <row r="15913" spans="1:1">
      <c r="A15913" s="16"/>
    </row>
    <row r="15914" spans="1:1">
      <c r="A15914" s="16"/>
    </row>
    <row r="15915" spans="1:1">
      <c r="A15915" s="16"/>
    </row>
    <row r="15916" spans="1:1">
      <c r="A15916" s="16"/>
    </row>
    <row r="15917" spans="1:1">
      <c r="A15917" s="16"/>
    </row>
    <row r="15918" spans="1:1">
      <c r="A15918" s="16"/>
    </row>
    <row r="15919" spans="1:1">
      <c r="A15919" s="16"/>
    </row>
    <row r="15920" spans="1:1">
      <c r="A15920" s="16"/>
    </row>
    <row r="15921" spans="1:1">
      <c r="A15921" s="16"/>
    </row>
    <row r="15922" spans="1:1">
      <c r="A15922" s="16"/>
    </row>
    <row r="15923" spans="1:1">
      <c r="A15923" s="16"/>
    </row>
    <row r="15924" spans="1:1">
      <c r="A15924" s="16"/>
    </row>
    <row r="15925" spans="1:1">
      <c r="A15925" s="16"/>
    </row>
    <row r="15926" spans="1:1">
      <c r="A15926" s="16"/>
    </row>
    <row r="15927" spans="1:1">
      <c r="A15927" s="16"/>
    </row>
    <row r="15928" spans="1:1">
      <c r="A15928" s="16"/>
    </row>
    <row r="15929" spans="1:1">
      <c r="A15929" s="16"/>
    </row>
    <row r="15930" spans="1:1">
      <c r="A15930" s="16"/>
    </row>
    <row r="15931" spans="1:1">
      <c r="A15931" s="16"/>
    </row>
    <row r="15932" spans="1:1">
      <c r="A15932" s="16"/>
    </row>
    <row r="15933" spans="1:1">
      <c r="A15933" s="16"/>
    </row>
    <row r="15934" spans="1:1">
      <c r="A15934" s="16"/>
    </row>
    <row r="15935" spans="1:1">
      <c r="A15935" s="16"/>
    </row>
    <row r="15936" spans="1:1">
      <c r="A15936" s="16"/>
    </row>
    <row r="15937" spans="1:1">
      <c r="A15937" s="16"/>
    </row>
    <row r="15938" spans="1:1">
      <c r="A15938" s="16"/>
    </row>
    <row r="15939" spans="1:1">
      <c r="A15939" s="16"/>
    </row>
    <row r="15940" spans="1:1">
      <c r="A15940" s="16"/>
    </row>
    <row r="15941" spans="1:1">
      <c r="A15941" s="16"/>
    </row>
    <row r="15942" spans="1:1">
      <c r="A15942" s="16"/>
    </row>
    <row r="15943" spans="1:1">
      <c r="A15943" s="16"/>
    </row>
    <row r="15944" spans="1:1">
      <c r="A15944" s="16"/>
    </row>
    <row r="15945" spans="1:1">
      <c r="A15945" s="16"/>
    </row>
    <row r="15946" spans="1:1">
      <c r="A15946" s="16"/>
    </row>
    <row r="15947" spans="1:1">
      <c r="A15947" s="16"/>
    </row>
    <row r="15948" spans="1:1">
      <c r="A15948" s="16"/>
    </row>
    <row r="15949" spans="1:1">
      <c r="A15949" s="16"/>
    </row>
    <row r="15950" spans="1:1">
      <c r="A15950" s="16"/>
    </row>
    <row r="15951" spans="1:1">
      <c r="A15951" s="16"/>
    </row>
    <row r="15952" spans="1:1">
      <c r="A15952" s="16"/>
    </row>
    <row r="15953" spans="1:1">
      <c r="A15953" s="16"/>
    </row>
    <row r="15954" spans="1:1">
      <c r="A15954" s="16"/>
    </row>
    <row r="15955" spans="1:1">
      <c r="A15955" s="16"/>
    </row>
    <row r="15956" spans="1:1">
      <c r="A15956" s="16"/>
    </row>
    <row r="15957" spans="1:1">
      <c r="A15957" s="16"/>
    </row>
    <row r="15958" spans="1:1">
      <c r="A15958" s="16"/>
    </row>
    <row r="15959" spans="1:1">
      <c r="A15959" s="16"/>
    </row>
    <row r="15960" spans="1:1">
      <c r="A15960" s="16"/>
    </row>
    <row r="15961" spans="1:1">
      <c r="A15961" s="16"/>
    </row>
    <row r="15962" spans="1:1">
      <c r="A15962" s="16"/>
    </row>
    <row r="15963" spans="1:1">
      <c r="A15963" s="16"/>
    </row>
    <row r="15964" spans="1:1">
      <c r="A15964" s="16"/>
    </row>
    <row r="15965" spans="1:1">
      <c r="A15965" s="16"/>
    </row>
    <row r="15966" spans="1:1">
      <c r="A15966" s="16"/>
    </row>
    <row r="15967" spans="1:1">
      <c r="A15967" s="16"/>
    </row>
    <row r="15968" spans="1:1">
      <c r="A15968" s="16"/>
    </row>
    <row r="15969" spans="1:1">
      <c r="A15969" s="16"/>
    </row>
    <row r="15970" spans="1:1">
      <c r="A15970" s="16"/>
    </row>
    <row r="15971" spans="1:1">
      <c r="A15971" s="16"/>
    </row>
    <row r="15972" spans="1:1">
      <c r="A15972" s="16"/>
    </row>
    <row r="15973" spans="1:1">
      <c r="A15973" s="16"/>
    </row>
    <row r="15974" spans="1:1">
      <c r="A15974" s="16"/>
    </row>
    <row r="15975" spans="1:1">
      <c r="A15975" s="16"/>
    </row>
    <row r="15976" spans="1:1">
      <c r="A15976" s="16"/>
    </row>
    <row r="15977" spans="1:1">
      <c r="A15977" s="16"/>
    </row>
    <row r="15978" spans="1:1">
      <c r="A15978" s="16"/>
    </row>
    <row r="15979" spans="1:1">
      <c r="A15979" s="16"/>
    </row>
    <row r="15980" spans="1:1">
      <c r="A15980" s="16"/>
    </row>
    <row r="15981" spans="1:1">
      <c r="A15981" s="16"/>
    </row>
    <row r="15982" spans="1:1">
      <c r="A15982" s="16"/>
    </row>
    <row r="15983" spans="1:1">
      <c r="A15983" s="16"/>
    </row>
    <row r="15984" spans="1:1">
      <c r="A15984" s="16"/>
    </row>
    <row r="15985" spans="1:1">
      <c r="A15985" s="16"/>
    </row>
    <row r="15986" spans="1:1">
      <c r="A15986" s="16"/>
    </row>
    <row r="15987" spans="1:1">
      <c r="A15987" s="16"/>
    </row>
    <row r="15988" spans="1:1">
      <c r="A15988" s="16"/>
    </row>
    <row r="15989" spans="1:1">
      <c r="A15989" s="16"/>
    </row>
    <row r="15990" spans="1:1">
      <c r="A15990" s="16"/>
    </row>
    <row r="15991" spans="1:1">
      <c r="A15991" s="16"/>
    </row>
    <row r="15992" spans="1:1">
      <c r="A15992" s="16"/>
    </row>
    <row r="15993" spans="1:1">
      <c r="A15993" s="16"/>
    </row>
    <row r="15994" spans="1:1">
      <c r="A15994" s="16"/>
    </row>
    <row r="15995" spans="1:1">
      <c r="A15995" s="16"/>
    </row>
    <row r="15996" spans="1:1">
      <c r="A15996" s="16"/>
    </row>
    <row r="15997" spans="1:1">
      <c r="A15997" s="16"/>
    </row>
    <row r="15998" spans="1:1">
      <c r="A15998" s="16"/>
    </row>
    <row r="15999" spans="1:1">
      <c r="A15999" s="16"/>
    </row>
    <row r="16000" spans="1:1">
      <c r="A16000" s="16"/>
    </row>
    <row r="16001" spans="1:1">
      <c r="A16001" s="16"/>
    </row>
    <row r="16002" spans="1:1">
      <c r="A16002" s="16"/>
    </row>
    <row r="16003" spans="1:1">
      <c r="A16003" s="16"/>
    </row>
    <row r="16004" spans="1:1">
      <c r="A16004" s="16"/>
    </row>
    <row r="16005" spans="1:1">
      <c r="A16005" s="16"/>
    </row>
    <row r="16006" spans="1:1">
      <c r="A16006" s="16"/>
    </row>
    <row r="16007" spans="1:1">
      <c r="A16007" s="16"/>
    </row>
    <row r="16008" spans="1:1">
      <c r="A16008" s="16"/>
    </row>
    <row r="16009" spans="1:1">
      <c r="A16009" s="16"/>
    </row>
    <row r="16010" spans="1:1">
      <c r="A16010" s="16"/>
    </row>
    <row r="16011" spans="1:1">
      <c r="A16011" s="16"/>
    </row>
    <row r="16012" spans="1:1">
      <c r="A16012" s="16"/>
    </row>
    <row r="16013" spans="1:1">
      <c r="A16013" s="16"/>
    </row>
    <row r="16014" spans="1:1">
      <c r="A16014" s="16"/>
    </row>
    <row r="16015" spans="1:1">
      <c r="A16015" s="16"/>
    </row>
    <row r="16016" spans="1:1">
      <c r="A16016" s="16"/>
    </row>
    <row r="16017" spans="1:1">
      <c r="A16017" s="16"/>
    </row>
    <row r="16018" spans="1:1">
      <c r="A16018" s="16"/>
    </row>
    <row r="16019" spans="1:1">
      <c r="A16019" s="16"/>
    </row>
    <row r="16020" spans="1:1">
      <c r="A16020" s="16"/>
    </row>
    <row r="16021" spans="1:1">
      <c r="A16021" s="16"/>
    </row>
    <row r="16022" spans="1:1">
      <c r="A16022" s="16"/>
    </row>
    <row r="16023" spans="1:1">
      <c r="A16023" s="16"/>
    </row>
    <row r="16024" spans="1:1">
      <c r="A16024" s="16"/>
    </row>
    <row r="16025" spans="1:1">
      <c r="A16025" s="16"/>
    </row>
    <row r="16026" spans="1:1">
      <c r="A16026" s="16"/>
    </row>
    <row r="16027" spans="1:1">
      <c r="A16027" s="16"/>
    </row>
    <row r="16028" spans="1:1">
      <c r="A16028" s="16"/>
    </row>
    <row r="16029" spans="1:1">
      <c r="A16029" s="16"/>
    </row>
    <row r="16030" spans="1:1">
      <c r="A16030" s="16"/>
    </row>
    <row r="16031" spans="1:1">
      <c r="A16031" s="16"/>
    </row>
    <row r="16032" spans="1:1">
      <c r="A16032" s="16"/>
    </row>
    <row r="16033" spans="1:1">
      <c r="A16033" s="16"/>
    </row>
    <row r="16034" spans="1:1">
      <c r="A16034" s="16"/>
    </row>
    <row r="16035" spans="1:1">
      <c r="A16035" s="16"/>
    </row>
    <row r="16036" spans="1:1">
      <c r="A16036" s="16"/>
    </row>
    <row r="16037" spans="1:1">
      <c r="A16037" s="16"/>
    </row>
    <row r="16038" spans="1:1">
      <c r="A16038" s="16"/>
    </row>
    <row r="16039" spans="1:1">
      <c r="A16039" s="16"/>
    </row>
    <row r="16040" spans="1:1">
      <c r="A16040" s="16"/>
    </row>
    <row r="16041" spans="1:1">
      <c r="A16041" s="16"/>
    </row>
    <row r="16042" spans="1:1">
      <c r="A16042" s="16"/>
    </row>
    <row r="16043" spans="1:1">
      <c r="A16043" s="16"/>
    </row>
    <row r="16044" spans="1:1">
      <c r="A16044" s="16"/>
    </row>
    <row r="16045" spans="1:1">
      <c r="A16045" s="16"/>
    </row>
    <row r="16046" spans="1:1">
      <c r="A16046" s="16"/>
    </row>
    <row r="16047" spans="1:1">
      <c r="A16047" s="16"/>
    </row>
    <row r="16048" spans="1:1">
      <c r="A16048" s="16"/>
    </row>
    <row r="16049" spans="1:1">
      <c r="A16049" s="16"/>
    </row>
    <row r="16050" spans="1:1">
      <c r="A16050" s="16"/>
    </row>
    <row r="16051" spans="1:1">
      <c r="A16051" s="16"/>
    </row>
    <row r="16052" spans="1:1">
      <c r="A16052" s="16"/>
    </row>
    <row r="16053" spans="1:1">
      <c r="A16053" s="16"/>
    </row>
    <row r="16054" spans="1:1">
      <c r="A16054" s="16"/>
    </row>
    <row r="16055" spans="1:1">
      <c r="A16055" s="16"/>
    </row>
    <row r="16056" spans="1:1">
      <c r="A16056" s="16"/>
    </row>
    <row r="16057" spans="1:1">
      <c r="A16057" s="16"/>
    </row>
    <row r="16058" spans="1:1">
      <c r="A16058" s="16"/>
    </row>
    <row r="16059" spans="1:1">
      <c r="A16059" s="16"/>
    </row>
    <row r="16060" spans="1:1">
      <c r="A16060" s="16"/>
    </row>
    <row r="16061" spans="1:1">
      <c r="A16061" s="16"/>
    </row>
    <row r="16062" spans="1:1">
      <c r="A16062" s="16"/>
    </row>
    <row r="16063" spans="1:1">
      <c r="A16063" s="16"/>
    </row>
    <row r="16064" spans="1:1">
      <c r="A16064" s="16"/>
    </row>
    <row r="16065" spans="1:1">
      <c r="A16065" s="16"/>
    </row>
    <row r="16066" spans="1:1">
      <c r="A16066" s="16"/>
    </row>
    <row r="16067" spans="1:1">
      <c r="A16067" s="16"/>
    </row>
    <row r="16068" spans="1:1">
      <c r="A16068" s="16"/>
    </row>
    <row r="16069" spans="1:1">
      <c r="A16069" s="16"/>
    </row>
    <row r="16070" spans="1:1">
      <c r="A16070" s="16"/>
    </row>
    <row r="16071" spans="1:1">
      <c r="A16071" s="16"/>
    </row>
    <row r="16072" spans="1:1">
      <c r="A16072" s="16"/>
    </row>
    <row r="16073" spans="1:1">
      <c r="A16073" s="16"/>
    </row>
    <row r="16074" spans="1:1">
      <c r="A16074" s="16"/>
    </row>
    <row r="16075" spans="1:1">
      <c r="A16075" s="16"/>
    </row>
    <row r="16076" spans="1:1">
      <c r="A16076" s="16"/>
    </row>
    <row r="16077" spans="1:1">
      <c r="A16077" s="16"/>
    </row>
    <row r="16078" spans="1:1">
      <c r="A16078" s="16"/>
    </row>
    <row r="16079" spans="1:1">
      <c r="A16079" s="16"/>
    </row>
    <row r="16080" spans="1:1">
      <c r="A16080" s="16"/>
    </row>
    <row r="16081" spans="1:1">
      <c r="A16081" s="16"/>
    </row>
    <row r="16082" spans="1:1">
      <c r="A16082" s="16"/>
    </row>
    <row r="16083" spans="1:1">
      <c r="A16083" s="16"/>
    </row>
    <row r="16084" spans="1:1">
      <c r="A16084" s="16"/>
    </row>
    <row r="16085" spans="1:1">
      <c r="A16085" s="16"/>
    </row>
    <row r="16086" spans="1:1">
      <c r="A16086" s="16"/>
    </row>
    <row r="16087" spans="1:1">
      <c r="A16087" s="16"/>
    </row>
    <row r="16088" spans="1:1">
      <c r="A16088" s="16"/>
    </row>
    <row r="16089" spans="1:1">
      <c r="A16089" s="16"/>
    </row>
    <row r="16090" spans="1:1">
      <c r="A16090" s="16"/>
    </row>
    <row r="16091" spans="1:1">
      <c r="A16091" s="16"/>
    </row>
    <row r="16092" spans="1:1">
      <c r="A16092" s="16"/>
    </row>
    <row r="16093" spans="1:1">
      <c r="A16093" s="16"/>
    </row>
    <row r="16094" spans="1:1">
      <c r="A16094" s="16"/>
    </row>
    <row r="16095" spans="1:1">
      <c r="A16095" s="16"/>
    </row>
    <row r="16096" spans="1:1">
      <c r="A16096" s="16"/>
    </row>
    <row r="16097" spans="1:1">
      <c r="A16097" s="16"/>
    </row>
    <row r="16098" spans="1:1">
      <c r="A16098" s="16"/>
    </row>
    <row r="16099" spans="1:1">
      <c r="A16099" s="16"/>
    </row>
    <row r="16100" spans="1:1">
      <c r="A16100" s="16"/>
    </row>
    <row r="16101" spans="1:1">
      <c r="A16101" s="16"/>
    </row>
    <row r="16102" spans="1:1">
      <c r="A16102" s="16"/>
    </row>
    <row r="16103" spans="1:1">
      <c r="A16103" s="16"/>
    </row>
    <row r="16104" spans="1:1">
      <c r="A16104" s="16"/>
    </row>
    <row r="16105" spans="1:1">
      <c r="A16105" s="16"/>
    </row>
    <row r="16106" spans="1:1">
      <c r="A16106" s="16"/>
    </row>
    <row r="16107" spans="1:1">
      <c r="A16107" s="16"/>
    </row>
    <row r="16108" spans="1:1">
      <c r="A16108" s="16"/>
    </row>
    <row r="16109" spans="1:1">
      <c r="A16109" s="16"/>
    </row>
    <row r="16110" spans="1:1">
      <c r="A16110" s="16"/>
    </row>
    <row r="16111" spans="1:1">
      <c r="A16111" s="16"/>
    </row>
    <row r="16112" spans="1:1">
      <c r="A16112" s="16"/>
    </row>
    <row r="16113" spans="1:1">
      <c r="A16113" s="16"/>
    </row>
    <row r="16114" spans="1:1">
      <c r="A16114" s="16"/>
    </row>
    <row r="16115" spans="1:1">
      <c r="A16115" s="16"/>
    </row>
    <row r="16116" spans="1:1">
      <c r="A16116" s="16"/>
    </row>
    <row r="16117" spans="1:1">
      <c r="A16117" s="16"/>
    </row>
    <row r="16118" spans="1:1">
      <c r="A16118" s="16"/>
    </row>
    <row r="16119" spans="1:1">
      <c r="A16119" s="16"/>
    </row>
    <row r="16120" spans="1:1">
      <c r="A16120" s="16"/>
    </row>
    <row r="16121" spans="1:1">
      <c r="A16121" s="16"/>
    </row>
    <row r="16122" spans="1:1">
      <c r="A16122" s="16"/>
    </row>
    <row r="16123" spans="1:1">
      <c r="A16123" s="16"/>
    </row>
    <row r="16124" spans="1:1">
      <c r="A16124" s="16"/>
    </row>
    <row r="16125" spans="1:1">
      <c r="A16125" s="16"/>
    </row>
    <row r="16126" spans="1:1">
      <c r="A16126" s="16"/>
    </row>
    <row r="16127" spans="1:1">
      <c r="A16127" s="16"/>
    </row>
    <row r="16128" spans="1:1">
      <c r="A16128" s="16"/>
    </row>
    <row r="16129" spans="1:1">
      <c r="A16129" s="16"/>
    </row>
    <row r="16130" spans="1:1">
      <c r="A16130" s="16"/>
    </row>
    <row r="16131" spans="1:1">
      <c r="A16131" s="16"/>
    </row>
    <row r="16132" spans="1:1">
      <c r="A16132" s="16"/>
    </row>
    <row r="16133" spans="1:1">
      <c r="A16133" s="16"/>
    </row>
    <row r="16134" spans="1:1">
      <c r="A16134" s="16"/>
    </row>
    <row r="16135" spans="1:1">
      <c r="A16135" s="16"/>
    </row>
    <row r="16136" spans="1:1">
      <c r="A16136" s="16"/>
    </row>
    <row r="16137" spans="1:1">
      <c r="A16137" s="16"/>
    </row>
    <row r="16138" spans="1:1">
      <c r="A16138" s="16"/>
    </row>
    <row r="16139" spans="1:1">
      <c r="A16139" s="16"/>
    </row>
    <row r="16140" spans="1:1">
      <c r="A16140" s="16"/>
    </row>
    <row r="16141" spans="1:1">
      <c r="A16141" s="16"/>
    </row>
    <row r="16142" spans="1:1">
      <c r="A16142" s="16"/>
    </row>
    <row r="16143" spans="1:1">
      <c r="A16143" s="16"/>
    </row>
    <row r="16144" spans="1:1">
      <c r="A16144" s="16"/>
    </row>
    <row r="16145" spans="1:1">
      <c r="A16145" s="16"/>
    </row>
    <row r="16146" spans="1:1">
      <c r="A16146" s="16"/>
    </row>
    <row r="16147" spans="1:1">
      <c r="A16147" s="16"/>
    </row>
    <row r="16148" spans="1:1">
      <c r="A16148" s="16"/>
    </row>
    <row r="16149" spans="1:1">
      <c r="A16149" s="16"/>
    </row>
    <row r="16150" spans="1:1">
      <c r="A16150" s="16"/>
    </row>
    <row r="16151" spans="1:1">
      <c r="A16151" s="16"/>
    </row>
    <row r="16152" spans="1:1">
      <c r="A16152" s="16"/>
    </row>
    <row r="16153" spans="1:1">
      <c r="A16153" s="16"/>
    </row>
    <row r="16154" spans="1:1">
      <c r="A16154" s="16"/>
    </row>
    <row r="16155" spans="1:1">
      <c r="A16155" s="16"/>
    </row>
    <row r="16156" spans="1:1">
      <c r="A16156" s="16"/>
    </row>
    <row r="16157" spans="1:1">
      <c r="A16157" s="16"/>
    </row>
    <row r="16158" spans="1:1">
      <c r="A16158" s="16"/>
    </row>
    <row r="16159" spans="1:1">
      <c r="A16159" s="16"/>
    </row>
    <row r="16160" spans="1:1">
      <c r="A16160" s="16"/>
    </row>
    <row r="16161" spans="1:1">
      <c r="A16161" s="16"/>
    </row>
    <row r="16162" spans="1:1">
      <c r="A16162" s="16"/>
    </row>
    <row r="16163" spans="1:1">
      <c r="A16163" s="16"/>
    </row>
    <row r="16164" spans="1:1">
      <c r="A16164" s="16"/>
    </row>
    <row r="16165" spans="1:1">
      <c r="A16165" s="16"/>
    </row>
    <row r="16166" spans="1:1">
      <c r="A16166" s="16"/>
    </row>
    <row r="16167" spans="1:1">
      <c r="A16167" s="16"/>
    </row>
    <row r="16168" spans="1:1">
      <c r="A16168" s="16"/>
    </row>
    <row r="16169" spans="1:1">
      <c r="A16169" s="16"/>
    </row>
    <row r="16170" spans="1:1">
      <c r="A16170" s="16"/>
    </row>
    <row r="16171" spans="1:1">
      <c r="A16171" s="16"/>
    </row>
    <row r="16172" spans="1:1">
      <c r="A16172" s="16"/>
    </row>
    <row r="16173" spans="1:1">
      <c r="A16173" s="16"/>
    </row>
    <row r="16174" spans="1:1">
      <c r="A16174" s="16"/>
    </row>
    <row r="16175" spans="1:1">
      <c r="A16175" s="16"/>
    </row>
    <row r="16176" spans="1:1">
      <c r="A16176" s="16"/>
    </row>
    <row r="16177" spans="1:1">
      <c r="A16177" s="16"/>
    </row>
    <row r="16178" spans="1:1">
      <c r="A16178" s="16"/>
    </row>
    <row r="16179" spans="1:1">
      <c r="A16179" s="16"/>
    </row>
    <row r="16180" spans="1:1">
      <c r="A16180" s="16"/>
    </row>
    <row r="16181" spans="1:1">
      <c r="A16181" s="16"/>
    </row>
    <row r="16182" spans="1:1">
      <c r="A16182" s="16"/>
    </row>
    <row r="16183" spans="1:1">
      <c r="A16183" s="16"/>
    </row>
    <row r="16184" spans="1:1">
      <c r="A16184" s="16"/>
    </row>
    <row r="16185" spans="1:1">
      <c r="A16185" s="16"/>
    </row>
    <row r="16186" spans="1:1">
      <c r="A16186" s="16"/>
    </row>
    <row r="16187" spans="1:1">
      <c r="A16187" s="16"/>
    </row>
    <row r="16188" spans="1:1">
      <c r="A16188" s="16"/>
    </row>
    <row r="16189" spans="1:1">
      <c r="A16189" s="16"/>
    </row>
    <row r="16190" spans="1:1">
      <c r="A16190" s="16"/>
    </row>
    <row r="16191" spans="1:1">
      <c r="A16191" s="16"/>
    </row>
    <row r="16192" spans="1:1">
      <c r="A16192" s="16"/>
    </row>
    <row r="16193" spans="1:1">
      <c r="A16193" s="16"/>
    </row>
    <row r="16194" spans="1:1">
      <c r="A16194" s="16"/>
    </row>
    <row r="16195" spans="1:1">
      <c r="A16195" s="16"/>
    </row>
    <row r="16196" spans="1:1">
      <c r="A16196" s="16"/>
    </row>
    <row r="16197" spans="1:1">
      <c r="A16197" s="16"/>
    </row>
    <row r="16198" spans="1:1">
      <c r="A16198" s="16"/>
    </row>
    <row r="16199" spans="1:1">
      <c r="A16199" s="16"/>
    </row>
    <row r="16200" spans="1:1">
      <c r="A16200" s="16"/>
    </row>
    <row r="16201" spans="1:1">
      <c r="A16201" s="16"/>
    </row>
    <row r="16202" spans="1:1">
      <c r="A16202" s="16"/>
    </row>
    <row r="16203" spans="1:1">
      <c r="A16203" s="16"/>
    </row>
    <row r="16204" spans="1:1">
      <c r="A16204" s="16"/>
    </row>
    <row r="16205" spans="1:1">
      <c r="A16205" s="16"/>
    </row>
    <row r="16206" spans="1:1">
      <c r="A16206" s="16"/>
    </row>
    <row r="16207" spans="1:1">
      <c r="A16207" s="16"/>
    </row>
    <row r="16208" spans="1:1">
      <c r="A16208" s="16"/>
    </row>
    <row r="16209" spans="1:1">
      <c r="A16209" s="16"/>
    </row>
    <row r="16210" spans="1:1">
      <c r="A16210" s="16"/>
    </row>
    <row r="16211" spans="1:1">
      <c r="A16211" s="16"/>
    </row>
    <row r="16212" spans="1:1">
      <c r="A16212" s="16"/>
    </row>
    <row r="16213" spans="1:1">
      <c r="A16213" s="16"/>
    </row>
    <row r="16214" spans="1:1">
      <c r="A16214" s="16"/>
    </row>
    <row r="16215" spans="1:1">
      <c r="A16215" s="16"/>
    </row>
    <row r="16216" spans="1:1">
      <c r="A16216" s="16"/>
    </row>
    <row r="16217" spans="1:1">
      <c r="A16217" s="16"/>
    </row>
    <row r="16218" spans="1:1">
      <c r="A16218" s="16"/>
    </row>
    <row r="16219" spans="1:1">
      <c r="A16219" s="16"/>
    </row>
    <row r="16220" spans="1:1">
      <c r="A16220" s="16"/>
    </row>
    <row r="16221" spans="1:1">
      <c r="A16221" s="16"/>
    </row>
    <row r="16222" spans="1:1">
      <c r="A16222" s="16"/>
    </row>
    <row r="16223" spans="1:1">
      <c r="A16223" s="16"/>
    </row>
    <row r="16224" spans="1:1">
      <c r="A16224" s="16"/>
    </row>
    <row r="16225" spans="1:1">
      <c r="A16225" s="16"/>
    </row>
    <row r="16226" spans="1:1">
      <c r="A16226" s="16"/>
    </row>
    <row r="16227" spans="1:1">
      <c r="A16227" s="16"/>
    </row>
    <row r="16228" spans="1:1">
      <c r="A16228" s="16"/>
    </row>
    <row r="16229" spans="1:1">
      <c r="A16229" s="16"/>
    </row>
    <row r="16230" spans="1:1">
      <c r="A16230" s="16"/>
    </row>
    <row r="16231" spans="1:1">
      <c r="A16231" s="16"/>
    </row>
    <row r="16232" spans="1:1">
      <c r="A16232" s="16"/>
    </row>
    <row r="16233" spans="1:1">
      <c r="A16233" s="16"/>
    </row>
    <row r="16234" spans="1:1">
      <c r="A16234" s="16"/>
    </row>
    <row r="16235" spans="1:1">
      <c r="A16235" s="16"/>
    </row>
    <row r="16236" spans="1:1">
      <c r="A16236" s="16"/>
    </row>
    <row r="16237" spans="1:1">
      <c r="A16237" s="16"/>
    </row>
    <row r="16238" spans="1:1">
      <c r="A16238" s="16"/>
    </row>
    <row r="16239" spans="1:1">
      <c r="A16239" s="16"/>
    </row>
    <row r="16240" spans="1:1">
      <c r="A16240" s="16"/>
    </row>
    <row r="16241" spans="1:1">
      <c r="A16241" s="16"/>
    </row>
    <row r="16242" spans="1:1">
      <c r="A16242" s="16"/>
    </row>
    <row r="16243" spans="1:1">
      <c r="A16243" s="16"/>
    </row>
    <row r="16244" spans="1:1">
      <c r="A16244" s="16"/>
    </row>
    <row r="16245" spans="1:1">
      <c r="A16245" s="16"/>
    </row>
    <row r="16246" spans="1:1">
      <c r="A16246" s="16"/>
    </row>
    <row r="16247" spans="1:1">
      <c r="A16247" s="16"/>
    </row>
    <row r="16248" spans="1:1">
      <c r="A16248" s="16"/>
    </row>
    <row r="16249" spans="1:1">
      <c r="A16249" s="16"/>
    </row>
    <row r="16250" spans="1:1">
      <c r="A16250" s="16"/>
    </row>
    <row r="16251" spans="1:1">
      <c r="A16251" s="16"/>
    </row>
    <row r="16252" spans="1:1">
      <c r="A16252" s="16"/>
    </row>
    <row r="16253" spans="1:1">
      <c r="A16253" s="16"/>
    </row>
    <row r="16254" spans="1:1">
      <c r="A16254" s="16"/>
    </row>
    <row r="16255" spans="1:1">
      <c r="A16255" s="16"/>
    </row>
    <row r="16256" spans="1:1">
      <c r="A16256" s="16"/>
    </row>
    <row r="16257" spans="1:1">
      <c r="A16257" s="16"/>
    </row>
    <row r="16258" spans="1:1">
      <c r="A16258" s="16"/>
    </row>
    <row r="16259" spans="1:1">
      <c r="A16259" s="16"/>
    </row>
    <row r="16260" spans="1:1">
      <c r="A16260" s="16"/>
    </row>
    <row r="16261" spans="1:1">
      <c r="A16261" s="16"/>
    </row>
    <row r="16262" spans="1:1">
      <c r="A16262" s="16"/>
    </row>
    <row r="16263" spans="1:1">
      <c r="A16263" s="16"/>
    </row>
    <row r="16264" spans="1:1">
      <c r="A16264" s="16"/>
    </row>
    <row r="16265" spans="1:1">
      <c r="A16265" s="16"/>
    </row>
    <row r="16266" spans="1:1">
      <c r="A16266" s="16"/>
    </row>
    <row r="16267" spans="1:1">
      <c r="A16267" s="16"/>
    </row>
    <row r="16268" spans="1:1">
      <c r="A16268" s="16"/>
    </row>
    <row r="16269" spans="1:1">
      <c r="A16269" s="16"/>
    </row>
    <row r="16270" spans="1:1">
      <c r="A16270" s="16"/>
    </row>
    <row r="16271" spans="1:1">
      <c r="A16271" s="16"/>
    </row>
    <row r="16272" spans="1:1">
      <c r="A16272" s="16"/>
    </row>
    <row r="16273" spans="1:1">
      <c r="A16273" s="16"/>
    </row>
    <row r="16274" spans="1:1">
      <c r="A16274" s="16"/>
    </row>
    <row r="16275" spans="1:1">
      <c r="A16275" s="16"/>
    </row>
    <row r="16276" spans="1:1">
      <c r="A16276" s="16"/>
    </row>
    <row r="16277" spans="1:1">
      <c r="A16277" s="16"/>
    </row>
    <row r="16278" spans="1:1">
      <c r="A16278" s="16"/>
    </row>
    <row r="16279" spans="1:1">
      <c r="A16279" s="16"/>
    </row>
    <row r="16280" spans="1:1">
      <c r="A16280" s="16"/>
    </row>
    <row r="16281" spans="1:1">
      <c r="A16281" s="16"/>
    </row>
    <row r="16282" spans="1:1">
      <c r="A16282" s="16"/>
    </row>
    <row r="16283" spans="1:1">
      <c r="A16283" s="16"/>
    </row>
    <row r="16284" spans="1:1">
      <c r="A16284" s="16"/>
    </row>
    <row r="16285" spans="1:1">
      <c r="A16285" s="16"/>
    </row>
    <row r="16286" spans="1:1">
      <c r="A16286" s="16"/>
    </row>
    <row r="16287" spans="1:1">
      <c r="A16287" s="16"/>
    </row>
    <row r="16288" spans="1:1">
      <c r="A16288" s="16"/>
    </row>
    <row r="16289" spans="1:1">
      <c r="A16289" s="16"/>
    </row>
    <row r="16290" spans="1:1">
      <c r="A16290" s="16"/>
    </row>
    <row r="16291" spans="1:1">
      <c r="A16291" s="16"/>
    </row>
    <row r="16292" spans="1:1">
      <c r="A16292" s="16"/>
    </row>
    <row r="16293" spans="1:1">
      <c r="A16293" s="16"/>
    </row>
    <row r="16294" spans="1:1">
      <c r="A16294" s="16"/>
    </row>
    <row r="16295" spans="1:1">
      <c r="A16295" s="16"/>
    </row>
    <row r="16296" spans="1:1">
      <c r="A16296" s="16"/>
    </row>
    <row r="16297" spans="1:1">
      <c r="A16297" s="16"/>
    </row>
    <row r="16298" spans="1:1">
      <c r="A16298" s="16"/>
    </row>
    <row r="16299" spans="1:1">
      <c r="A16299" s="16"/>
    </row>
    <row r="16300" spans="1:1">
      <c r="A16300" s="16"/>
    </row>
    <row r="16301" spans="1:1">
      <c r="A16301" s="16"/>
    </row>
    <row r="16302" spans="1:1">
      <c r="A16302" s="16"/>
    </row>
    <row r="16303" spans="1:1">
      <c r="A16303" s="16"/>
    </row>
    <row r="16304" spans="1:1">
      <c r="A16304" s="16"/>
    </row>
    <row r="16305" spans="1:1">
      <c r="A16305" s="16"/>
    </row>
    <row r="16306" spans="1:1">
      <c r="A16306" s="16"/>
    </row>
    <row r="16307" spans="1:1">
      <c r="A16307" s="16"/>
    </row>
    <row r="16308" spans="1:1">
      <c r="A16308" s="16"/>
    </row>
    <row r="16309" spans="1:1">
      <c r="A16309" s="16"/>
    </row>
    <row r="16310" spans="1:1">
      <c r="A16310" s="16"/>
    </row>
    <row r="16311" spans="1:1">
      <c r="A16311" s="16"/>
    </row>
    <row r="16312" spans="1:1">
      <c r="A16312" s="16"/>
    </row>
    <row r="16313" spans="1:1">
      <c r="A16313" s="16"/>
    </row>
    <row r="16314" spans="1:1">
      <c r="A16314" s="16"/>
    </row>
    <row r="16315" spans="1:1">
      <c r="A16315" s="16"/>
    </row>
    <row r="16316" spans="1:1">
      <c r="A16316" s="16"/>
    </row>
    <row r="16317" spans="1:1">
      <c r="A16317" s="16"/>
    </row>
    <row r="16318" spans="1:1">
      <c r="A16318" s="16"/>
    </row>
    <row r="16319" spans="1:1">
      <c r="A16319" s="16"/>
    </row>
    <row r="16320" spans="1:1">
      <c r="A16320" s="16"/>
    </row>
    <row r="16321" spans="1:1">
      <c r="A16321" s="16"/>
    </row>
    <row r="16322" spans="1:1">
      <c r="A16322" s="16"/>
    </row>
    <row r="16323" spans="1:1">
      <c r="A16323" s="16"/>
    </row>
    <row r="16324" spans="1:1">
      <c r="A16324" s="16"/>
    </row>
    <row r="16325" spans="1:1">
      <c r="A16325" s="16"/>
    </row>
    <row r="16326" spans="1:1">
      <c r="A16326" s="16"/>
    </row>
    <row r="16327" spans="1:1">
      <c r="A16327" s="16"/>
    </row>
    <row r="16328" spans="1:1">
      <c r="A16328" s="16"/>
    </row>
    <row r="16329" spans="1:1">
      <c r="A16329" s="16"/>
    </row>
    <row r="16330" spans="1:1">
      <c r="A16330" s="16"/>
    </row>
    <row r="16331" spans="1:1">
      <c r="A16331" s="16"/>
    </row>
    <row r="16332" spans="1:1">
      <c r="A16332" s="16"/>
    </row>
    <row r="16333" spans="1:1">
      <c r="A16333" s="16"/>
    </row>
    <row r="16334" spans="1:1">
      <c r="A16334" s="16"/>
    </row>
    <row r="16335" spans="1:1">
      <c r="A16335" s="16"/>
    </row>
    <row r="16336" spans="1:1">
      <c r="A16336" s="16"/>
    </row>
    <row r="16337" spans="1:1">
      <c r="A16337" s="16"/>
    </row>
    <row r="16338" spans="1:1">
      <c r="A16338" s="16"/>
    </row>
    <row r="16339" spans="1:1">
      <c r="A16339" s="16"/>
    </row>
    <row r="16340" spans="1:1">
      <c r="A16340" s="16"/>
    </row>
    <row r="16341" spans="1:1">
      <c r="A16341" s="16"/>
    </row>
    <row r="16342" spans="1:1">
      <c r="A16342" s="16"/>
    </row>
    <row r="16343" spans="1:1">
      <c r="A16343" s="16"/>
    </row>
    <row r="16344" spans="1:1">
      <c r="A16344" s="16"/>
    </row>
    <row r="16345" spans="1:1">
      <c r="A16345" s="16"/>
    </row>
    <row r="16346" spans="1:1">
      <c r="A16346" s="16"/>
    </row>
    <row r="16347" spans="1:1">
      <c r="A16347" s="16"/>
    </row>
    <row r="16348" spans="1:1">
      <c r="A16348" s="16"/>
    </row>
    <row r="16349" spans="1:1">
      <c r="A16349" s="16"/>
    </row>
    <row r="16350" spans="1:1">
      <c r="A16350" s="16"/>
    </row>
    <row r="16351" spans="1:1">
      <c r="A16351" s="16"/>
    </row>
    <row r="16352" spans="1:1">
      <c r="A16352" s="16"/>
    </row>
    <row r="16353" spans="1:1">
      <c r="A16353" s="16"/>
    </row>
    <row r="16354" spans="1:1">
      <c r="A16354" s="16"/>
    </row>
    <row r="16355" spans="1:1">
      <c r="A16355" s="16"/>
    </row>
    <row r="16356" spans="1:1">
      <c r="A16356" s="16"/>
    </row>
    <row r="16357" spans="1:1">
      <c r="A16357" s="16"/>
    </row>
    <row r="16358" spans="1:1">
      <c r="A16358" s="16"/>
    </row>
    <row r="16359" spans="1:1">
      <c r="A16359" s="16"/>
    </row>
    <row r="16360" spans="1:1">
      <c r="A16360" s="16"/>
    </row>
    <row r="16361" spans="1:1">
      <c r="A16361" s="16"/>
    </row>
    <row r="16362" spans="1:1">
      <c r="A16362" s="16"/>
    </row>
    <row r="16363" spans="1:1">
      <c r="A16363" s="16"/>
    </row>
    <row r="16364" spans="1:1">
      <c r="A16364" s="16"/>
    </row>
    <row r="16365" spans="1:1">
      <c r="A16365" s="16"/>
    </row>
    <row r="16366" spans="1:1">
      <c r="A16366" s="16"/>
    </row>
    <row r="16367" spans="1:1">
      <c r="A16367" s="16"/>
    </row>
    <row r="16368" spans="1:1">
      <c r="A16368" s="16"/>
    </row>
    <row r="16369" spans="1:1">
      <c r="A16369" s="16"/>
    </row>
    <row r="16370" spans="1:1">
      <c r="A16370" s="16"/>
    </row>
    <row r="16371" spans="1:1">
      <c r="A16371" s="16"/>
    </row>
    <row r="16372" spans="1:1">
      <c r="A16372" s="16"/>
    </row>
    <row r="16373" spans="1:1">
      <c r="A16373" s="16"/>
    </row>
    <row r="16374" spans="1:1">
      <c r="A16374" s="16"/>
    </row>
    <row r="16375" spans="1:1">
      <c r="A16375" s="16"/>
    </row>
    <row r="16376" spans="1:1">
      <c r="A16376" s="16"/>
    </row>
    <row r="16377" spans="1:1">
      <c r="A16377" s="16"/>
    </row>
    <row r="16378" spans="1:1">
      <c r="A16378" s="16"/>
    </row>
    <row r="16379" spans="1:1">
      <c r="A16379" s="16"/>
    </row>
    <row r="16380" spans="1:1">
      <c r="A16380" s="16"/>
    </row>
    <row r="16381" spans="1:1">
      <c r="A16381" s="16"/>
    </row>
    <row r="16382" spans="1:1">
      <c r="A16382" s="16"/>
    </row>
    <row r="16383" spans="1:1">
      <c r="A16383" s="16"/>
    </row>
    <row r="16384" spans="1:1">
      <c r="A16384" s="16"/>
    </row>
    <row r="16385" spans="1:1">
      <c r="A16385" s="16"/>
    </row>
    <row r="16386" spans="1:1">
      <c r="A16386" s="16"/>
    </row>
    <row r="16387" spans="1:1">
      <c r="A16387" s="16"/>
    </row>
    <row r="16388" spans="1:1">
      <c r="A16388" s="16"/>
    </row>
    <row r="16389" spans="1:1">
      <c r="A16389" s="16"/>
    </row>
    <row r="16390" spans="1:1">
      <c r="A16390" s="16"/>
    </row>
    <row r="16391" spans="1:1">
      <c r="A16391" s="16"/>
    </row>
    <row r="16392" spans="1:1">
      <c r="A16392" s="16"/>
    </row>
    <row r="16393" spans="1:1">
      <c r="A16393" s="16"/>
    </row>
    <row r="16394" spans="1:1">
      <c r="A16394" s="16"/>
    </row>
    <row r="16395" spans="1:1">
      <c r="A16395" s="16"/>
    </row>
    <row r="16396" spans="1:1">
      <c r="A16396" s="16"/>
    </row>
    <row r="16397" spans="1:1">
      <c r="A16397" s="16"/>
    </row>
    <row r="16398" spans="1:1">
      <c r="A16398" s="16"/>
    </row>
    <row r="16399" spans="1:1">
      <c r="A16399" s="16"/>
    </row>
    <row r="16400" spans="1:1">
      <c r="A16400" s="1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AFEB-7CD9-D245-AC15-B08B0BD285CC}">
  <dimension ref="A1:BM731"/>
  <sheetViews>
    <sheetView workbookViewId="0"/>
  </sheetViews>
  <sheetFormatPr baseColWidth="10" defaultColWidth="11.5" defaultRowHeight="15"/>
  <cols>
    <col min="1" max="1" width="14.6640625" bestFit="1" customWidth="1"/>
    <col min="2" max="2" width="22.83203125" style="16" bestFit="1" customWidth="1"/>
    <col min="3" max="3" width="18" customWidth="1"/>
    <col min="6" max="6" width="12.6640625" bestFit="1" customWidth="1"/>
    <col min="7" max="7" width="8.33203125" customWidth="1"/>
    <col min="8" max="8" width="11.5" style="5"/>
    <col min="10" max="10" width="4.6640625" bestFit="1" customWidth="1"/>
    <col min="17" max="17" width="6" bestFit="1" customWidth="1"/>
    <col min="19" max="19" width="7.33203125" bestFit="1" customWidth="1"/>
  </cols>
  <sheetData>
    <row r="1" spans="1:65">
      <c r="A1" s="1" t="s">
        <v>143</v>
      </c>
      <c r="B1" s="1" t="s">
        <v>241</v>
      </c>
      <c r="C1" s="1" t="s">
        <v>2</v>
      </c>
      <c r="D1" s="1" t="s">
        <v>1</v>
      </c>
      <c r="E1" s="1" t="s">
        <v>0</v>
      </c>
      <c r="F1" s="1" t="s">
        <v>123</v>
      </c>
      <c r="G1" s="1" t="s">
        <v>116</v>
      </c>
      <c r="H1" s="4" t="s">
        <v>17</v>
      </c>
      <c r="I1" s="1" t="s">
        <v>3</v>
      </c>
      <c r="J1" s="1" t="s">
        <v>117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118</v>
      </c>
      <c r="AY1" t="s">
        <v>119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120</v>
      </c>
      <c r="BK1" s="1" t="s">
        <v>54</v>
      </c>
      <c r="BL1" s="1" t="s">
        <v>55</v>
      </c>
      <c r="BM1" s="1" t="s">
        <v>121</v>
      </c>
    </row>
    <row r="2" spans="1:65">
      <c r="A2" s="1" t="s">
        <v>56</v>
      </c>
      <c r="B2" s="1" t="s">
        <v>246</v>
      </c>
      <c r="C2" s="1" t="s">
        <v>60</v>
      </c>
      <c r="D2" s="1" t="s">
        <v>59</v>
      </c>
      <c r="E2" s="1" t="s">
        <v>122</v>
      </c>
      <c r="F2" s="1">
        <v>20190704</v>
      </c>
      <c r="G2" s="1"/>
      <c r="H2" s="4">
        <v>400.042724609375</v>
      </c>
      <c r="I2" s="1">
        <v>446.00004921853542</v>
      </c>
      <c r="J2" s="1">
        <v>0</v>
      </c>
      <c r="K2">
        <f t="shared" ref="K2:K65" si="0">(H2-X2*(1000-Y2)/(1000-Z2))*AT2</f>
        <v>13.646066890232667</v>
      </c>
      <c r="L2">
        <f t="shared" ref="L2:L65" si="1">IF(BE2&lt;&gt;0,1/(1/BE2-1/T2),0)</f>
        <v>0.22793103891154184</v>
      </c>
      <c r="M2">
        <f t="shared" ref="M2:M65" si="2">((BH2-AU2/2)*X2-K2)/(BH2+AU2/2)</f>
        <v>277.49388608208847</v>
      </c>
      <c r="N2">
        <f t="shared" ref="N2:N65" si="3">AU2*1000</f>
        <v>1.3009077399504783</v>
      </c>
      <c r="O2">
        <f t="shared" ref="O2:O65" si="4">(AZ2-BF2)</f>
        <v>0.61250953973704947</v>
      </c>
      <c r="P2">
        <f t="shared" ref="P2:P65" si="5">(V2+AY2*J2)</f>
        <v>19.782642364501953</v>
      </c>
      <c r="Q2" s="1">
        <v>6</v>
      </c>
      <c r="R2">
        <f t="shared" ref="R2:R65" si="6">(Q2*AN2+AO2)</f>
        <v>1.4200000166893005</v>
      </c>
      <c r="S2" s="1">
        <v>1</v>
      </c>
      <c r="T2">
        <f t="shared" ref="T2:T65" si="7">R2*(S2+1)*(S2+1)/(S2*S2+1)</f>
        <v>2.8400000333786011</v>
      </c>
      <c r="U2" s="1">
        <v>19.749235153198242</v>
      </c>
      <c r="V2" s="1">
        <v>19.782642364501953</v>
      </c>
      <c r="W2" s="1">
        <v>20.637306213378906</v>
      </c>
      <c r="X2" s="1">
        <v>383.09100341796875</v>
      </c>
      <c r="Y2" s="1">
        <v>15.266798973083496</v>
      </c>
      <c r="Z2" s="1">
        <v>16.799709320068359</v>
      </c>
      <c r="AA2" s="1">
        <v>66.972175598144531</v>
      </c>
      <c r="AB2" s="1">
        <v>73.696723937988281</v>
      </c>
      <c r="AC2" s="1">
        <v>500.63705444335938</v>
      </c>
      <c r="AD2" s="1">
        <v>1799.335205078125</v>
      </c>
      <c r="AE2" s="1">
        <v>27.081756591796875</v>
      </c>
      <c r="AF2" s="1">
        <v>101.35317230224609</v>
      </c>
      <c r="AG2" s="1">
        <v>1.0692567825317383</v>
      </c>
      <c r="AH2" s="1">
        <v>-0.36566868424415588</v>
      </c>
      <c r="AI2" s="1">
        <v>2.3917876183986664E-2</v>
      </c>
      <c r="AJ2" s="1">
        <v>2.6107644662261009E-3</v>
      </c>
      <c r="AK2" s="1">
        <v>5.2454490214586258E-2</v>
      </c>
      <c r="AL2" s="1">
        <v>5.0000003539025784E-3</v>
      </c>
      <c r="AM2" s="1">
        <v>1</v>
      </c>
      <c r="AN2" s="1">
        <v>-0.21956524252891541</v>
      </c>
      <c r="AO2" s="1">
        <v>2.737391471862793</v>
      </c>
      <c r="AP2" s="1">
        <v>1</v>
      </c>
      <c r="AQ2" s="1">
        <v>0</v>
      </c>
      <c r="AR2" s="1">
        <v>0.15999999642372131</v>
      </c>
      <c r="AS2" s="1">
        <v>111115</v>
      </c>
      <c r="AT2">
        <f t="shared" ref="AT2:AT65" si="8">AC2*0.000001/(Q2*0.0001)</f>
        <v>0.83439509073893225</v>
      </c>
      <c r="AU2">
        <f t="shared" ref="AU2:AU65" si="9">(Z2-Y2)/(1000-Z2)*AT2</f>
        <v>1.3009077399504783E-3</v>
      </c>
      <c r="AV2">
        <f t="shared" ref="AV2:AV65" si="10">(V2+273.15)</f>
        <v>292.93264236450193</v>
      </c>
      <c r="AW2">
        <f t="shared" ref="AW2:AW65" si="11">(U2+273.15)</f>
        <v>292.89923515319822</v>
      </c>
      <c r="AX2">
        <f t="shared" ref="AX2:AX65" si="12">(AD2*AP2+AE2*AQ2)*AR2</f>
        <v>287.89362637757586</v>
      </c>
      <c r="AY2">
        <f t="shared" ref="AY2:AY18" si="13">((AX2+0.00000010773*(AW2^4-AV2^4))-AU2*44100)/(R2*0.92*2*29.3+0.00000043092*AV2^3)</f>
        <v>2.6338272350791017</v>
      </c>
      <c r="AZ2">
        <f t="shared" ref="AZ2:AZ65" si="14">0.61365*EXP(17.502*P2/(240.97+P2))</f>
        <v>2.3152133730815874</v>
      </c>
      <c r="BA2">
        <f t="shared" ref="BA2:BA65" si="15">AZ2*1000/AF2</f>
        <v>22.843028200216281</v>
      </c>
      <c r="BB2">
        <f t="shared" ref="BB2:BB65" si="16">(BA2-Z2)</f>
        <v>6.0433188801479218</v>
      </c>
      <c r="BC2">
        <f t="shared" ref="BC2:BC65" si="17">IF(J2,V2,(U2+V2)/2)</f>
        <v>19.765938758850098</v>
      </c>
      <c r="BD2">
        <f t="shared" ref="BD2:BD65" si="18">0.61365*EXP(17.502*BC2/(240.97+BC2))</f>
        <v>2.3128156594575517</v>
      </c>
      <c r="BE2">
        <f t="shared" ref="BE2:BE65" si="19">IF(BB2&lt;&gt;0,(1000-(BA2+Z2)/2)/BB2*AU2,0)</f>
        <v>0.21099696924859032</v>
      </c>
      <c r="BF2">
        <f t="shared" ref="BF2:BF65" si="20">Z2*AF2/1000</f>
        <v>1.7027038333445379</v>
      </c>
      <c r="BG2">
        <f t="shared" ref="BG2:BG65" si="21">(BD2-BF2)</f>
        <v>0.61011182611301384</v>
      </c>
      <c r="BH2">
        <f t="shared" ref="BH2:BH65" si="22">1/(1.6/L2+1.37/T2)</f>
        <v>0.13329669637934721</v>
      </c>
      <c r="BI2">
        <f t="shared" ref="BI2:BI65" si="23">M2*AF2*0.001</f>
        <v>28.124885648897763</v>
      </c>
      <c r="BJ2">
        <f t="shared" ref="BJ2:BJ65" si="24">M2/X2</f>
        <v>0.72435500600709934</v>
      </c>
      <c r="BK2">
        <f t="shared" ref="BK2:BK65" si="25">(1-AU2*AF2/AZ2/L2)*100</f>
        <v>75.014424814072513</v>
      </c>
      <c r="BL2">
        <f t="shared" ref="BL2:BL65" si="26">(X2-K2/(T2/1.35))</f>
        <v>376.60431676821611</v>
      </c>
      <c r="BM2">
        <f t="shared" ref="BM2:BM65" si="27">K2*BK2/100/BL2</f>
        <v>2.7181097325954889E-2</v>
      </c>
    </row>
    <row r="3" spans="1:65">
      <c r="A3" s="1" t="s">
        <v>56</v>
      </c>
      <c r="B3" s="1" t="s">
        <v>246</v>
      </c>
      <c r="C3" s="1" t="s">
        <v>60</v>
      </c>
      <c r="D3" s="1" t="s">
        <v>59</v>
      </c>
      <c r="E3" s="1" t="s">
        <v>122</v>
      </c>
      <c r="F3" s="1">
        <v>20190704</v>
      </c>
      <c r="G3" s="1"/>
      <c r="H3" s="4">
        <v>300.05142211914062</v>
      </c>
      <c r="I3" s="1">
        <v>528.00004921853542</v>
      </c>
      <c r="J3" s="1">
        <v>0</v>
      </c>
      <c r="K3">
        <f t="shared" si="0"/>
        <v>10.132829339169536</v>
      </c>
      <c r="L3">
        <f t="shared" si="1"/>
        <v>0.22970818648905486</v>
      </c>
      <c r="M3">
        <f t="shared" si="2"/>
        <v>209.53963606413416</v>
      </c>
      <c r="N3">
        <f t="shared" si="3"/>
        <v>1.3213417770184757</v>
      </c>
      <c r="O3">
        <f t="shared" si="4"/>
        <v>0.61762368567772485</v>
      </c>
      <c r="P3">
        <f t="shared" si="5"/>
        <v>19.876216888427734</v>
      </c>
      <c r="Q3" s="1">
        <v>6</v>
      </c>
      <c r="R3">
        <f t="shared" si="6"/>
        <v>1.4200000166893005</v>
      </c>
      <c r="S3" s="1">
        <v>1</v>
      </c>
      <c r="T3">
        <f t="shared" si="7"/>
        <v>2.8400000333786011</v>
      </c>
      <c r="U3" s="1">
        <v>19.97340202331543</v>
      </c>
      <c r="V3" s="1">
        <v>19.876216888427734</v>
      </c>
      <c r="W3" s="1">
        <v>20.853342056274414</v>
      </c>
      <c r="X3" s="1">
        <v>287.451904296875</v>
      </c>
      <c r="Y3" s="1">
        <v>15.324826240539551</v>
      </c>
      <c r="Z3" s="1">
        <v>16.881732940673828</v>
      </c>
      <c r="AA3" s="1">
        <v>66.30072021484375</v>
      </c>
      <c r="AB3" s="1">
        <v>73.036460876464844</v>
      </c>
      <c r="AC3" s="1">
        <v>500.62161254882812</v>
      </c>
      <c r="AD3" s="1">
        <v>1799.1680908203125</v>
      </c>
      <c r="AE3" s="1">
        <v>33.435832977294922</v>
      </c>
      <c r="AF3" s="1">
        <v>101.3558349609375</v>
      </c>
      <c r="AG3" s="1">
        <v>1.0134385824203491</v>
      </c>
      <c r="AH3" s="1">
        <v>-0.37627631425857544</v>
      </c>
      <c r="AI3" s="1">
        <v>3.5023737698793411E-2</v>
      </c>
      <c r="AJ3" s="1">
        <v>4.7614201903343201E-3</v>
      </c>
      <c r="AK3" s="1">
        <v>2.0141886547207832E-2</v>
      </c>
      <c r="AL3" s="1">
        <v>3.7236523348838091E-3</v>
      </c>
      <c r="AM3" s="1">
        <v>1</v>
      </c>
      <c r="AN3" s="1">
        <v>-0.21956524252891541</v>
      </c>
      <c r="AO3" s="1">
        <v>2.737391471862793</v>
      </c>
      <c r="AP3" s="1">
        <v>1</v>
      </c>
      <c r="AQ3" s="1">
        <v>0</v>
      </c>
      <c r="AR3" s="1">
        <v>0.15999999642372131</v>
      </c>
      <c r="AS3" s="1">
        <v>111115</v>
      </c>
      <c r="AT3">
        <f t="shared" si="8"/>
        <v>0.8343693542480467</v>
      </c>
      <c r="AU3">
        <f t="shared" si="9"/>
        <v>1.3213417770184756E-3</v>
      </c>
      <c r="AV3">
        <f t="shared" si="10"/>
        <v>293.02621688842771</v>
      </c>
      <c r="AW3">
        <f t="shared" si="11"/>
        <v>293.12340202331541</v>
      </c>
      <c r="AX3">
        <f t="shared" si="12"/>
        <v>287.8668880969235</v>
      </c>
      <c r="AY3">
        <f t="shared" si="13"/>
        <v>2.6390996174694092</v>
      </c>
      <c r="AZ3">
        <f t="shared" si="14"/>
        <v>2.3286858234672834</v>
      </c>
      <c r="BA3">
        <f t="shared" si="15"/>
        <v>22.975350401530982</v>
      </c>
      <c r="BB3">
        <f t="shared" si="16"/>
        <v>6.0936174608571534</v>
      </c>
      <c r="BC3">
        <f t="shared" si="17"/>
        <v>19.924809455871582</v>
      </c>
      <c r="BD3">
        <f t="shared" si="18"/>
        <v>2.3357090310634163</v>
      </c>
      <c r="BE3">
        <f t="shared" si="19"/>
        <v>0.21251897918961801</v>
      </c>
      <c r="BF3">
        <f t="shared" si="20"/>
        <v>1.7110621377895585</v>
      </c>
      <c r="BG3">
        <f t="shared" si="21"/>
        <v>0.62464689327385781</v>
      </c>
      <c r="BH3">
        <f t="shared" si="22"/>
        <v>0.13426867705188111</v>
      </c>
      <c r="BI3">
        <f t="shared" si="23"/>
        <v>21.238064770691292</v>
      </c>
      <c r="BJ3">
        <f t="shared" si="24"/>
        <v>0.72895546326847604</v>
      </c>
      <c r="BK3">
        <f t="shared" si="25"/>
        <v>74.963330893103759</v>
      </c>
      <c r="BL3">
        <f t="shared" si="26"/>
        <v>282.63524251972518</v>
      </c>
      <c r="BM3">
        <f t="shared" si="27"/>
        <v>2.6875298064872565E-2</v>
      </c>
    </row>
    <row r="4" spans="1:65">
      <c r="A4" s="1" t="s">
        <v>56</v>
      </c>
      <c r="B4" s="1" t="s">
        <v>246</v>
      </c>
      <c r="C4" s="1" t="s">
        <v>60</v>
      </c>
      <c r="D4" s="1" t="s">
        <v>59</v>
      </c>
      <c r="E4" s="1" t="s">
        <v>122</v>
      </c>
      <c r="F4" s="1">
        <v>20190704</v>
      </c>
      <c r="G4" s="1"/>
      <c r="H4" s="4">
        <v>225.08433532714844</v>
      </c>
      <c r="I4" s="1">
        <v>610.00004921853542</v>
      </c>
      <c r="J4" s="1">
        <v>0</v>
      </c>
      <c r="K4">
        <f t="shared" si="0"/>
        <v>7.4206693556088252</v>
      </c>
      <c r="L4">
        <f t="shared" si="1"/>
        <v>0.22413541597160958</v>
      </c>
      <c r="M4">
        <f t="shared" si="2"/>
        <v>157.44700699024094</v>
      </c>
      <c r="N4">
        <f t="shared" si="3"/>
        <v>1.3034504931319857</v>
      </c>
      <c r="O4">
        <f t="shared" si="4"/>
        <v>0.62324876176917998</v>
      </c>
      <c r="P4">
        <f t="shared" si="5"/>
        <v>19.945672988891602</v>
      </c>
      <c r="Q4" s="1">
        <v>6</v>
      </c>
      <c r="R4">
        <f t="shared" si="6"/>
        <v>1.4200000166893005</v>
      </c>
      <c r="S4" s="1">
        <v>1</v>
      </c>
      <c r="T4">
        <f t="shared" si="7"/>
        <v>2.8400000333786011</v>
      </c>
      <c r="U4" s="1">
        <v>20.016334533691406</v>
      </c>
      <c r="V4" s="1">
        <v>19.945672988891602</v>
      </c>
      <c r="W4" s="1">
        <v>20.852470397949219</v>
      </c>
      <c r="X4" s="1">
        <v>215.85354614257812</v>
      </c>
      <c r="Y4" s="1">
        <v>15.389111518859863</v>
      </c>
      <c r="Z4" s="1">
        <v>16.924842834472656</v>
      </c>
      <c r="AA4" s="1">
        <v>66.40399169921875</v>
      </c>
      <c r="AB4" s="1">
        <v>73.030662536621094</v>
      </c>
      <c r="AC4" s="1">
        <v>500.63046264648438</v>
      </c>
      <c r="AD4" s="1">
        <v>1798.6676025390625</v>
      </c>
      <c r="AE4" s="1">
        <v>26.931459426879883</v>
      </c>
      <c r="AF4" s="1">
        <v>101.35877990722656</v>
      </c>
      <c r="AG4" s="1">
        <v>0.89610457420349121</v>
      </c>
      <c r="AH4" s="1">
        <v>-0.35962390899658203</v>
      </c>
      <c r="AI4" s="1">
        <v>6.3085921108722687E-2</v>
      </c>
      <c r="AJ4" s="1">
        <v>2.3906831629574299E-3</v>
      </c>
      <c r="AK4" s="1">
        <v>4.050898551940918E-2</v>
      </c>
      <c r="AL4" s="1">
        <v>8.5521731525659561E-3</v>
      </c>
      <c r="AM4" s="1">
        <v>1</v>
      </c>
      <c r="AN4" s="1">
        <v>-0.21956524252891541</v>
      </c>
      <c r="AO4" s="1">
        <v>2.737391471862793</v>
      </c>
      <c r="AP4" s="1">
        <v>1</v>
      </c>
      <c r="AQ4" s="1">
        <v>0</v>
      </c>
      <c r="AR4" s="1">
        <v>0.15999999642372131</v>
      </c>
      <c r="AS4" s="1">
        <v>111115</v>
      </c>
      <c r="AT4">
        <f t="shared" si="8"/>
        <v>0.83438410441080713</v>
      </c>
      <c r="AU4">
        <f t="shared" si="9"/>
        <v>1.3034504931319856E-3</v>
      </c>
      <c r="AV4">
        <f t="shared" si="10"/>
        <v>293.09567298889158</v>
      </c>
      <c r="AW4">
        <f t="shared" si="11"/>
        <v>293.16633453369138</v>
      </c>
      <c r="AX4">
        <f t="shared" si="12"/>
        <v>287.78680997371339</v>
      </c>
      <c r="AY4">
        <f t="shared" si="13"/>
        <v>2.6436908982851226</v>
      </c>
      <c r="AZ4">
        <f t="shared" si="14"/>
        <v>2.3387301815928945</v>
      </c>
      <c r="BA4">
        <f t="shared" si="15"/>
        <v>23.073779930397034</v>
      </c>
      <c r="BB4">
        <f t="shared" si="16"/>
        <v>6.1489370959243779</v>
      </c>
      <c r="BC4">
        <f t="shared" si="17"/>
        <v>19.981003761291504</v>
      </c>
      <c r="BD4">
        <f t="shared" si="18"/>
        <v>2.3438540749415591</v>
      </c>
      <c r="BE4">
        <f t="shared" si="19"/>
        <v>0.20774035592182624</v>
      </c>
      <c r="BF4">
        <f t="shared" si="20"/>
        <v>1.7154814198237145</v>
      </c>
      <c r="BG4">
        <f t="shared" si="21"/>
        <v>0.62837265511784457</v>
      </c>
      <c r="BH4">
        <f t="shared" si="22"/>
        <v>0.13121747773230025</v>
      </c>
      <c r="BI4">
        <f t="shared" si="23"/>
        <v>15.958636528575393</v>
      </c>
      <c r="BJ4">
        <f t="shared" si="24"/>
        <v>0.72941589241365623</v>
      </c>
      <c r="BK4">
        <f t="shared" si="25"/>
        <v>74.796241530752795</v>
      </c>
      <c r="BL4">
        <f t="shared" si="26"/>
        <v>212.326115328377</v>
      </c>
      <c r="BM4">
        <f t="shared" si="27"/>
        <v>2.6140834187239219E-2</v>
      </c>
    </row>
    <row r="5" spans="1:65">
      <c r="A5" s="1" t="s">
        <v>56</v>
      </c>
      <c r="B5" s="1" t="s">
        <v>246</v>
      </c>
      <c r="C5" s="1" t="s">
        <v>60</v>
      </c>
      <c r="D5" s="1" t="s">
        <v>59</v>
      </c>
      <c r="E5" s="1" t="s">
        <v>122</v>
      </c>
      <c r="F5" s="1">
        <v>20190704</v>
      </c>
      <c r="G5" s="1"/>
      <c r="H5" s="4">
        <v>149.92643737792969</v>
      </c>
      <c r="I5" s="1">
        <v>692.00004921853542</v>
      </c>
      <c r="J5" s="1">
        <v>0</v>
      </c>
      <c r="K5">
        <f t="shared" si="0"/>
        <v>4.3281524590236868</v>
      </c>
      <c r="L5">
        <f t="shared" si="1"/>
        <v>0.22763591870578906</v>
      </c>
      <c r="M5">
        <f t="shared" si="2"/>
        <v>110.72499510673926</v>
      </c>
      <c r="N5">
        <f t="shared" si="3"/>
        <v>1.3295857011661878</v>
      </c>
      <c r="O5">
        <f t="shared" si="4"/>
        <v>0.6266409566613651</v>
      </c>
      <c r="P5">
        <f t="shared" si="5"/>
        <v>19.988779067993164</v>
      </c>
      <c r="Q5" s="1">
        <v>6</v>
      </c>
      <c r="R5">
        <f t="shared" si="6"/>
        <v>1.4200000166893005</v>
      </c>
      <c r="S5" s="1">
        <v>1</v>
      </c>
      <c r="T5">
        <f t="shared" si="7"/>
        <v>2.8400000333786011</v>
      </c>
      <c r="U5" s="1">
        <v>20.031078338623047</v>
      </c>
      <c r="V5" s="1">
        <v>19.988779067993164</v>
      </c>
      <c r="W5" s="1">
        <v>20.845771789550781</v>
      </c>
      <c r="X5" s="1">
        <v>144.50892639160156</v>
      </c>
      <c r="Y5" s="1">
        <v>15.386974334716797</v>
      </c>
      <c r="Z5" s="1">
        <v>16.953451156616211</v>
      </c>
      <c r="AA5" s="1">
        <v>66.332672119140625</v>
      </c>
      <c r="AB5" s="1">
        <v>73.085700988769531</v>
      </c>
      <c r="AC5" s="1">
        <v>500.63095092773438</v>
      </c>
      <c r="AD5" s="1">
        <v>1800.709228515625</v>
      </c>
      <c r="AE5" s="1">
        <v>29.493112564086914</v>
      </c>
      <c r="AF5" s="1">
        <v>101.35647583007812</v>
      </c>
      <c r="AG5" s="1">
        <v>0.63206726312637329</v>
      </c>
      <c r="AH5" s="1">
        <v>-0.33586826920509338</v>
      </c>
      <c r="AI5" s="1">
        <v>4.6625494956970215E-2</v>
      </c>
      <c r="AJ5" s="1">
        <v>6.2247053720057011E-3</v>
      </c>
      <c r="AK5" s="1">
        <v>5.7152591645717621E-2</v>
      </c>
      <c r="AL5" s="1">
        <v>9.759850800037384E-3</v>
      </c>
      <c r="AM5" s="1">
        <v>1</v>
      </c>
      <c r="AN5" s="1">
        <v>-0.21956524252891541</v>
      </c>
      <c r="AO5" s="1">
        <v>2.737391471862793</v>
      </c>
      <c r="AP5" s="1">
        <v>1</v>
      </c>
      <c r="AQ5" s="1">
        <v>0</v>
      </c>
      <c r="AR5" s="1">
        <v>0.15999999642372131</v>
      </c>
      <c r="AS5" s="1">
        <v>111115</v>
      </c>
      <c r="AT5">
        <f t="shared" si="8"/>
        <v>0.83438491821289062</v>
      </c>
      <c r="AU5">
        <f t="shared" si="9"/>
        <v>1.3295857011661877E-3</v>
      </c>
      <c r="AV5">
        <f t="shared" si="10"/>
        <v>293.13877906799314</v>
      </c>
      <c r="AW5">
        <f t="shared" si="11"/>
        <v>293.18107833862302</v>
      </c>
      <c r="AX5">
        <f t="shared" si="12"/>
        <v>288.11347012266197</v>
      </c>
      <c r="AY5">
        <f t="shared" si="13"/>
        <v>2.6305772210177722</v>
      </c>
      <c r="AZ5">
        <f t="shared" si="14"/>
        <v>2.3449830190533461</v>
      </c>
      <c r="BA5">
        <f t="shared" si="15"/>
        <v>23.135995996789173</v>
      </c>
      <c r="BB5">
        <f t="shared" si="16"/>
        <v>6.1825448401729624</v>
      </c>
      <c r="BC5">
        <f t="shared" si="17"/>
        <v>20.009928703308105</v>
      </c>
      <c r="BD5">
        <f t="shared" si="18"/>
        <v>2.3480562744514741</v>
      </c>
      <c r="BE5">
        <f t="shared" si="19"/>
        <v>0.21074404747516948</v>
      </c>
      <c r="BF5">
        <f t="shared" si="20"/>
        <v>1.718342062391981</v>
      </c>
      <c r="BG5">
        <f t="shared" si="21"/>
        <v>0.62971421205949318</v>
      </c>
      <c r="BH5">
        <f t="shared" si="22"/>
        <v>0.13313519102726309</v>
      </c>
      <c r="BI5">
        <f t="shared" si="23"/>
        <v>11.222695290321738</v>
      </c>
      <c r="BJ5">
        <f t="shared" si="24"/>
        <v>0.76621560945438083</v>
      </c>
      <c r="BK5">
        <f t="shared" si="25"/>
        <v>74.754304195697884</v>
      </c>
      <c r="BL5">
        <f t="shared" si="26"/>
        <v>142.45153000040122</v>
      </c>
      <c r="BM5">
        <f t="shared" si="27"/>
        <v>2.2712850155158264E-2</v>
      </c>
    </row>
    <row r="6" spans="1:65">
      <c r="A6" s="1" t="s">
        <v>56</v>
      </c>
      <c r="B6" s="1" t="s">
        <v>246</v>
      </c>
      <c r="C6" s="1" t="s">
        <v>60</v>
      </c>
      <c r="D6" s="1" t="s">
        <v>59</v>
      </c>
      <c r="E6" s="1" t="s">
        <v>122</v>
      </c>
      <c r="F6" s="1">
        <v>20190704</v>
      </c>
      <c r="G6" s="1"/>
      <c r="H6" s="4">
        <v>100.08969116210938</v>
      </c>
      <c r="I6" s="1">
        <v>775.00004921853542</v>
      </c>
      <c r="J6" s="1">
        <v>0</v>
      </c>
      <c r="K6">
        <f t="shared" si="0"/>
        <v>2.3259537784051316</v>
      </c>
      <c r="L6">
        <f t="shared" si="1"/>
        <v>0.22671934891195855</v>
      </c>
      <c r="M6">
        <f t="shared" si="2"/>
        <v>78.743471888860881</v>
      </c>
      <c r="N6">
        <f t="shared" si="3"/>
        <v>1.3111789247772456</v>
      </c>
      <c r="O6">
        <f t="shared" si="4"/>
        <v>0.62028618286204895</v>
      </c>
      <c r="P6">
        <f t="shared" si="5"/>
        <v>19.967552185058594</v>
      </c>
      <c r="Q6" s="1">
        <v>6</v>
      </c>
      <c r="R6">
        <f t="shared" si="6"/>
        <v>1.4200000166893005</v>
      </c>
      <c r="S6" s="1">
        <v>1</v>
      </c>
      <c r="T6">
        <f t="shared" si="7"/>
        <v>2.8400000333786011</v>
      </c>
      <c r="U6" s="1">
        <v>20.030467987060547</v>
      </c>
      <c r="V6" s="1">
        <v>19.967552185058594</v>
      </c>
      <c r="W6" s="1">
        <v>20.848922729492188</v>
      </c>
      <c r="X6" s="1">
        <v>97.14959716796875</v>
      </c>
      <c r="Y6" s="1">
        <v>15.440896034240723</v>
      </c>
      <c r="Z6" s="1">
        <v>16.985532760620117</v>
      </c>
      <c r="AA6" s="1">
        <v>66.568504333496094</v>
      </c>
      <c r="AB6" s="1">
        <v>73.227714538574219</v>
      </c>
      <c r="AC6" s="1">
        <v>500.66445922851562</v>
      </c>
      <c r="AD6" s="1">
        <v>1800.708740234375</v>
      </c>
      <c r="AE6" s="1">
        <v>34.058055877685547</v>
      </c>
      <c r="AF6" s="1">
        <v>101.35778045654297</v>
      </c>
      <c r="AG6" s="1">
        <v>0.38717818260192871</v>
      </c>
      <c r="AH6" s="1">
        <v>-0.29397985339164734</v>
      </c>
      <c r="AI6" s="1">
        <v>1.4912138693034649E-2</v>
      </c>
      <c r="AJ6" s="1">
        <v>1.2448087334632874E-2</v>
      </c>
      <c r="AK6" s="1">
        <v>1.7403727397322655E-2</v>
      </c>
      <c r="AL6" s="1">
        <v>1.8661381676793098E-2</v>
      </c>
      <c r="AM6" s="1">
        <v>1</v>
      </c>
      <c r="AN6" s="1">
        <v>-0.21956524252891541</v>
      </c>
      <c r="AO6" s="1">
        <v>2.737391471862793</v>
      </c>
      <c r="AP6" s="1">
        <v>1</v>
      </c>
      <c r="AQ6" s="1">
        <v>0</v>
      </c>
      <c r="AR6" s="1">
        <v>0.15999999642372131</v>
      </c>
      <c r="AS6" s="1">
        <v>111115</v>
      </c>
      <c r="AT6">
        <f t="shared" si="8"/>
        <v>0.83444076538085932</v>
      </c>
      <c r="AU6">
        <f t="shared" si="9"/>
        <v>1.3111789247772455E-3</v>
      </c>
      <c r="AV6">
        <f t="shared" si="10"/>
        <v>293.11755218505857</v>
      </c>
      <c r="AW6">
        <f t="shared" si="11"/>
        <v>293.18046798706052</v>
      </c>
      <c r="AX6">
        <f t="shared" si="12"/>
        <v>288.11339199766371</v>
      </c>
      <c r="AY6">
        <f t="shared" si="13"/>
        <v>2.6424940788846807</v>
      </c>
      <c r="AZ6">
        <f t="shared" si="14"/>
        <v>2.341902083350401</v>
      </c>
      <c r="BA6">
        <f t="shared" si="15"/>
        <v>23.105301564436772</v>
      </c>
      <c r="BB6">
        <f t="shared" si="16"/>
        <v>6.1197688038166547</v>
      </c>
      <c r="BC6">
        <f t="shared" si="17"/>
        <v>19.99901008605957</v>
      </c>
      <c r="BD6">
        <f t="shared" si="18"/>
        <v>2.346469248804135</v>
      </c>
      <c r="BE6">
        <f t="shared" si="19"/>
        <v>0.20995822513001342</v>
      </c>
      <c r="BF6">
        <f t="shared" si="20"/>
        <v>1.721615900488352</v>
      </c>
      <c r="BG6">
        <f t="shared" si="21"/>
        <v>0.62485334831578299</v>
      </c>
      <c r="BH6">
        <f t="shared" si="22"/>
        <v>0.13263342414369941</v>
      </c>
      <c r="BI6">
        <f t="shared" si="23"/>
        <v>7.9812635360971242</v>
      </c>
      <c r="BJ6">
        <f t="shared" si="24"/>
        <v>0.81053832629605016</v>
      </c>
      <c r="BK6">
        <f t="shared" si="25"/>
        <v>74.969949081521321</v>
      </c>
      <c r="BL6">
        <f t="shared" si="26"/>
        <v>96.043950138411716</v>
      </c>
      <c r="BM6">
        <f t="shared" si="27"/>
        <v>1.8155920917632566E-2</v>
      </c>
    </row>
    <row r="7" spans="1:65">
      <c r="A7" s="1" t="s">
        <v>56</v>
      </c>
      <c r="B7" s="1" t="s">
        <v>246</v>
      </c>
      <c r="C7" s="1" t="s">
        <v>60</v>
      </c>
      <c r="D7" s="1" t="s">
        <v>59</v>
      </c>
      <c r="E7" s="1" t="s">
        <v>122</v>
      </c>
      <c r="F7" s="1">
        <v>20190704</v>
      </c>
      <c r="G7" s="1"/>
      <c r="H7" s="4">
        <v>75.042648315429688</v>
      </c>
      <c r="I7" s="1">
        <v>856.00004921853542</v>
      </c>
      <c r="J7" s="1">
        <v>0</v>
      </c>
      <c r="K7">
        <f t="shared" si="0"/>
        <v>1.2734145611022221</v>
      </c>
      <c r="L7">
        <f t="shared" si="1"/>
        <v>0.23114109135380376</v>
      </c>
      <c r="M7">
        <f t="shared" si="2"/>
        <v>63.291940058671415</v>
      </c>
      <c r="N7">
        <f t="shared" si="3"/>
        <v>1.3390948413172907</v>
      </c>
      <c r="O7">
        <f t="shared" si="4"/>
        <v>0.62237496073513299</v>
      </c>
      <c r="P7">
        <f t="shared" si="5"/>
        <v>19.890096664428711</v>
      </c>
      <c r="Q7" s="1">
        <v>6</v>
      </c>
      <c r="R7">
        <f t="shared" si="6"/>
        <v>1.4200000166893005</v>
      </c>
      <c r="S7" s="1">
        <v>1</v>
      </c>
      <c r="T7">
        <f t="shared" si="7"/>
        <v>2.8400000333786011</v>
      </c>
      <c r="U7" s="1">
        <v>20.001585006713867</v>
      </c>
      <c r="V7" s="1">
        <v>19.890096664428711</v>
      </c>
      <c r="W7" s="1">
        <v>20.849294662475586</v>
      </c>
      <c r="X7" s="1">
        <v>73.398704528808594</v>
      </c>
      <c r="Y7" s="1">
        <v>15.27573299407959</v>
      </c>
      <c r="Z7" s="1">
        <v>16.853549957275391</v>
      </c>
      <c r="AA7" s="1">
        <v>65.977294921875</v>
      </c>
      <c r="AB7" s="1">
        <v>72.792030334472656</v>
      </c>
      <c r="AC7" s="1">
        <v>500.638427734375</v>
      </c>
      <c r="AD7" s="1">
        <v>1801.02880859375</v>
      </c>
      <c r="AE7" s="1">
        <v>30.278524398803711</v>
      </c>
      <c r="AF7" s="1">
        <v>101.36232757568359</v>
      </c>
      <c r="AG7" s="1">
        <v>0.24999289214611053</v>
      </c>
      <c r="AH7" s="1">
        <v>-0.26769307255744934</v>
      </c>
      <c r="AI7" s="1">
        <v>1.8180511891841888E-2</v>
      </c>
      <c r="AJ7" s="1">
        <v>2.2824655752629042E-3</v>
      </c>
      <c r="AK7" s="1">
        <v>1.2744762934744358E-2</v>
      </c>
      <c r="AL7" s="1">
        <v>2.6527990121394396E-3</v>
      </c>
      <c r="AM7" s="1">
        <v>1</v>
      </c>
      <c r="AN7" s="1">
        <v>-0.21956524252891541</v>
      </c>
      <c r="AO7" s="1">
        <v>2.737391471862793</v>
      </c>
      <c r="AP7" s="1">
        <v>1</v>
      </c>
      <c r="AQ7" s="1">
        <v>0</v>
      </c>
      <c r="AR7" s="1">
        <v>0.15999999642372131</v>
      </c>
      <c r="AS7" s="1">
        <v>111115</v>
      </c>
      <c r="AT7">
        <f t="shared" si="8"/>
        <v>0.83439737955729165</v>
      </c>
      <c r="AU7">
        <f t="shared" si="9"/>
        <v>1.3390948413172907E-3</v>
      </c>
      <c r="AV7">
        <f t="shared" si="10"/>
        <v>293.04009666442869</v>
      </c>
      <c r="AW7">
        <f t="shared" si="11"/>
        <v>293.15158500671384</v>
      </c>
      <c r="AX7">
        <f t="shared" si="12"/>
        <v>288.16460293401906</v>
      </c>
      <c r="AY7">
        <f t="shared" si="13"/>
        <v>2.6352798122944545</v>
      </c>
      <c r="AZ7">
        <f t="shared" si="14"/>
        <v>2.3306900123176293</v>
      </c>
      <c r="BA7">
        <f t="shared" si="15"/>
        <v>22.993651271251512</v>
      </c>
      <c r="BB7">
        <f t="shared" si="16"/>
        <v>6.1401013139761211</v>
      </c>
      <c r="BC7">
        <f t="shared" si="17"/>
        <v>19.945840835571289</v>
      </c>
      <c r="BD7">
        <f t="shared" si="18"/>
        <v>2.3387545005628061</v>
      </c>
      <c r="BE7">
        <f t="shared" si="19"/>
        <v>0.21374488520685156</v>
      </c>
      <c r="BF7">
        <f t="shared" si="20"/>
        <v>1.7083150515824963</v>
      </c>
      <c r="BG7">
        <f t="shared" si="21"/>
        <v>0.63043944898030979</v>
      </c>
      <c r="BH7">
        <f t="shared" si="22"/>
        <v>0.13505167095235662</v>
      </c>
      <c r="BI7">
        <f t="shared" si="23"/>
        <v>6.4154183611275828</v>
      </c>
      <c r="BJ7">
        <f t="shared" si="24"/>
        <v>0.86230323089462257</v>
      </c>
      <c r="BK7">
        <f t="shared" si="25"/>
        <v>74.804311116238424</v>
      </c>
      <c r="BL7">
        <f t="shared" si="26"/>
        <v>72.793384233990551</v>
      </c>
      <c r="BM7">
        <f t="shared" si="27"/>
        <v>1.3085928070391738E-2</v>
      </c>
    </row>
    <row r="8" spans="1:65">
      <c r="A8" s="1" t="s">
        <v>56</v>
      </c>
      <c r="B8" s="1" t="s">
        <v>246</v>
      </c>
      <c r="C8" s="1" t="s">
        <v>60</v>
      </c>
      <c r="D8" s="1" t="s">
        <v>59</v>
      </c>
      <c r="E8" s="1" t="s">
        <v>122</v>
      </c>
      <c r="F8" s="1">
        <v>20190704</v>
      </c>
      <c r="G8" s="1"/>
      <c r="H8" s="4">
        <v>50.011093139648438</v>
      </c>
      <c r="I8" s="1">
        <v>965.00004921853542</v>
      </c>
      <c r="J8" s="1">
        <v>0</v>
      </c>
      <c r="K8">
        <f t="shared" si="0"/>
        <v>0.27512432839289636</v>
      </c>
      <c r="L8">
        <f t="shared" si="1"/>
        <v>0.23094217211965151</v>
      </c>
      <c r="M8">
        <f t="shared" si="2"/>
        <v>47.079287037850122</v>
      </c>
      <c r="N8">
        <f t="shared" si="3"/>
        <v>1.3484643270646988</v>
      </c>
      <c r="O8">
        <f t="shared" si="4"/>
        <v>0.62744374385321167</v>
      </c>
      <c r="P8">
        <f t="shared" si="5"/>
        <v>19.755231857299805</v>
      </c>
      <c r="Q8" s="1">
        <v>6</v>
      </c>
      <c r="R8">
        <f t="shared" si="6"/>
        <v>1.4200000166893005</v>
      </c>
      <c r="S8" s="1">
        <v>1</v>
      </c>
      <c r="T8">
        <f t="shared" si="7"/>
        <v>2.8400000333786011</v>
      </c>
      <c r="U8" s="1">
        <v>20.140588760375977</v>
      </c>
      <c r="V8" s="1">
        <v>19.755231857299805</v>
      </c>
      <c r="W8" s="1">
        <v>21.317836761474609</v>
      </c>
      <c r="X8" s="1">
        <v>49.601161956787109</v>
      </c>
      <c r="Y8" s="1">
        <v>15.020652770996094</v>
      </c>
      <c r="Z8" s="1">
        <v>16.610069274902344</v>
      </c>
      <c r="AA8" s="1">
        <v>64.327507019042969</v>
      </c>
      <c r="AB8" s="1">
        <v>71.134346008300781</v>
      </c>
      <c r="AC8" s="1">
        <v>500.5860595703125</v>
      </c>
      <c r="AD8" s="1">
        <v>1799.3692626953125</v>
      </c>
      <c r="AE8" s="1">
        <v>26.412446975708008</v>
      </c>
      <c r="AF8" s="1">
        <v>101.37442016601562</v>
      </c>
      <c r="AG8" s="1">
        <v>8.861975371837616E-2</v>
      </c>
      <c r="AH8" s="1">
        <v>-0.31760486960411072</v>
      </c>
      <c r="AI8" s="1">
        <v>1.8409639596939087E-2</v>
      </c>
      <c r="AJ8" s="1">
        <v>7.4980473145842552E-3</v>
      </c>
      <c r="AK8" s="1">
        <v>1.6419105231761932E-2</v>
      </c>
      <c r="AL8" s="1">
        <v>1.624385267496109E-2</v>
      </c>
      <c r="AM8" s="1">
        <v>1</v>
      </c>
      <c r="AN8" s="1">
        <v>-0.21956524252891541</v>
      </c>
      <c r="AO8" s="1">
        <v>2.737391471862793</v>
      </c>
      <c r="AP8" s="1">
        <v>1</v>
      </c>
      <c r="AQ8" s="1">
        <v>0</v>
      </c>
      <c r="AR8" s="1">
        <v>0.15999999642372131</v>
      </c>
      <c r="AS8" s="1">
        <v>111115</v>
      </c>
      <c r="AT8">
        <f t="shared" si="8"/>
        <v>0.83431009928385402</v>
      </c>
      <c r="AU8">
        <f t="shared" si="9"/>
        <v>1.3484643270646988E-3</v>
      </c>
      <c r="AV8">
        <f t="shared" si="10"/>
        <v>292.90523185729978</v>
      </c>
      <c r="AW8">
        <f t="shared" si="11"/>
        <v>293.29058876037595</v>
      </c>
      <c r="AX8">
        <f t="shared" si="12"/>
        <v>287.89907559620406</v>
      </c>
      <c r="AY8">
        <f t="shared" si="13"/>
        <v>2.6619695559234504</v>
      </c>
      <c r="AZ8">
        <f t="shared" si="14"/>
        <v>2.3112798855137884</v>
      </c>
      <c r="BA8">
        <f t="shared" si="15"/>
        <v>22.799438770931815</v>
      </c>
      <c r="BB8">
        <f t="shared" si="16"/>
        <v>6.189369496029471</v>
      </c>
      <c r="BC8">
        <f t="shared" si="17"/>
        <v>19.947910308837891</v>
      </c>
      <c r="BD8">
        <f t="shared" si="18"/>
        <v>2.3390543606169869</v>
      </c>
      <c r="BE8">
        <f t="shared" si="19"/>
        <v>0.21357477042519685</v>
      </c>
      <c r="BF8">
        <f t="shared" si="20"/>
        <v>1.6838361416605767</v>
      </c>
      <c r="BG8">
        <f t="shared" si="21"/>
        <v>0.65521821895641019</v>
      </c>
      <c r="BH8">
        <f t="shared" si="22"/>
        <v>0.13494301169911976</v>
      </c>
      <c r="BI8">
        <f t="shared" si="23"/>
        <v>4.7726354252914716</v>
      </c>
      <c r="BJ8">
        <f t="shared" si="24"/>
        <v>0.9491569386794998</v>
      </c>
      <c r="BK8">
        <f t="shared" si="25"/>
        <v>74.389853719574035</v>
      </c>
      <c r="BL8">
        <f t="shared" si="26"/>
        <v>49.470381027574035</v>
      </c>
      <c r="BM8">
        <f t="shared" si="27"/>
        <v>4.1371135856899744E-3</v>
      </c>
    </row>
    <row r="9" spans="1:65">
      <c r="A9" s="1" t="s">
        <v>56</v>
      </c>
      <c r="B9" s="1" t="s">
        <v>246</v>
      </c>
      <c r="C9" s="1" t="s">
        <v>60</v>
      </c>
      <c r="D9" s="1" t="s">
        <v>59</v>
      </c>
      <c r="E9" s="1" t="s">
        <v>122</v>
      </c>
      <c r="F9" s="1">
        <v>20190704</v>
      </c>
      <c r="G9" s="1">
        <v>1</v>
      </c>
      <c r="H9" s="4">
        <v>399.93130493164062</v>
      </c>
      <c r="I9" s="1">
        <v>1096.0000492185354</v>
      </c>
      <c r="J9" s="1">
        <v>0</v>
      </c>
      <c r="K9">
        <f t="shared" si="0"/>
        <v>12.580876161731641</v>
      </c>
      <c r="L9">
        <f t="shared" si="1"/>
        <v>0.18423017058921579</v>
      </c>
      <c r="M9">
        <f t="shared" si="2"/>
        <v>265.73495922515531</v>
      </c>
      <c r="N9">
        <f t="shared" si="3"/>
        <v>1.100784360712602</v>
      </c>
      <c r="O9">
        <f t="shared" si="4"/>
        <v>0.6319706737094104</v>
      </c>
      <c r="P9">
        <f t="shared" si="5"/>
        <v>20.069358825683594</v>
      </c>
      <c r="Q9" s="1">
        <v>6</v>
      </c>
      <c r="R9">
        <f t="shared" si="6"/>
        <v>1.4200000166893005</v>
      </c>
      <c r="S9" s="1">
        <v>1</v>
      </c>
      <c r="T9">
        <f t="shared" si="7"/>
        <v>2.8400000333786011</v>
      </c>
      <c r="U9" s="1">
        <v>20.110889434814453</v>
      </c>
      <c r="V9" s="1">
        <v>20.069358825683594</v>
      </c>
      <c r="W9" s="1">
        <v>20.898614883422852</v>
      </c>
      <c r="X9" s="1">
        <v>384.34616088867188</v>
      </c>
      <c r="Y9" s="1">
        <v>15.71817684173584</v>
      </c>
      <c r="Z9" s="1">
        <v>17.015010833740234</v>
      </c>
      <c r="AA9" s="1">
        <v>67.43280029296875</v>
      </c>
      <c r="AB9" s="1">
        <v>72.996368408203125</v>
      </c>
      <c r="AC9" s="1">
        <v>500.62899780273438</v>
      </c>
      <c r="AD9" s="1">
        <v>1800.5947265625</v>
      </c>
      <c r="AE9" s="1">
        <v>23.168506622314453</v>
      </c>
      <c r="AF9" s="1">
        <v>101.36580657958984</v>
      </c>
      <c r="AG9" s="1">
        <v>1.314581036567688</v>
      </c>
      <c r="AH9" s="1">
        <v>-0.40096944570541382</v>
      </c>
      <c r="AI9" s="1">
        <v>4.8312082886695862E-2</v>
      </c>
      <c r="AJ9" s="1">
        <v>1.0836776345968246E-2</v>
      </c>
      <c r="AK9" s="1">
        <v>6.7182295024394989E-2</v>
      </c>
      <c r="AL9" s="1">
        <v>3.9569292217493057E-2</v>
      </c>
      <c r="AM9" s="1">
        <v>1</v>
      </c>
      <c r="AN9" s="1">
        <v>-0.21956524252891541</v>
      </c>
      <c r="AO9" s="1">
        <v>2.737391471862793</v>
      </c>
      <c r="AP9" s="1">
        <v>1</v>
      </c>
      <c r="AQ9" s="1">
        <v>0</v>
      </c>
      <c r="AR9" s="1">
        <v>0.15999999642372131</v>
      </c>
      <c r="AS9" s="1">
        <v>111115</v>
      </c>
      <c r="AT9">
        <f t="shared" si="8"/>
        <v>0.83438166300455718</v>
      </c>
      <c r="AU9">
        <f t="shared" si="9"/>
        <v>1.100784360712602E-3</v>
      </c>
      <c r="AV9">
        <f t="shared" si="10"/>
        <v>293.21935882568357</v>
      </c>
      <c r="AW9">
        <f t="shared" si="11"/>
        <v>293.26088943481443</v>
      </c>
      <c r="AX9">
        <f t="shared" si="12"/>
        <v>288.09514981057146</v>
      </c>
      <c r="AY9">
        <f t="shared" si="13"/>
        <v>2.745430155862302</v>
      </c>
      <c r="AZ9">
        <f t="shared" si="14"/>
        <v>2.3567109708319487</v>
      </c>
      <c r="BA9">
        <f t="shared" si="15"/>
        <v>23.249565611471944</v>
      </c>
      <c r="BB9">
        <f t="shared" si="16"/>
        <v>6.2345547777317094</v>
      </c>
      <c r="BC9">
        <f t="shared" si="17"/>
        <v>20.090124130249023</v>
      </c>
      <c r="BD9">
        <f t="shared" si="18"/>
        <v>2.3597415654043319</v>
      </c>
      <c r="BE9">
        <f t="shared" si="19"/>
        <v>0.17300723005023133</v>
      </c>
      <c r="BF9">
        <f t="shared" si="20"/>
        <v>1.7247402971225383</v>
      </c>
      <c r="BG9">
        <f t="shared" si="21"/>
        <v>0.6350012682817936</v>
      </c>
      <c r="BH9">
        <f t="shared" si="22"/>
        <v>0.10908477062347591</v>
      </c>
      <c r="BI9">
        <f t="shared" si="23"/>
        <v>26.936438478252288</v>
      </c>
      <c r="BJ9">
        <f t="shared" si="24"/>
        <v>0.69139485772599407</v>
      </c>
      <c r="BK9">
        <f t="shared" si="25"/>
        <v>74.300382862500754</v>
      </c>
      <c r="BL9">
        <f t="shared" si="26"/>
        <v>378.36581489616407</v>
      </c>
      <c r="BM9">
        <f t="shared" si="27"/>
        <v>2.470529521328188E-2</v>
      </c>
    </row>
    <row r="10" spans="1:65">
      <c r="A10" s="1" t="s">
        <v>56</v>
      </c>
      <c r="B10" s="1" t="s">
        <v>246</v>
      </c>
      <c r="C10" s="1" t="s">
        <v>60</v>
      </c>
      <c r="D10" s="1" t="s">
        <v>59</v>
      </c>
      <c r="E10" s="1" t="s">
        <v>122</v>
      </c>
      <c r="F10" s="1">
        <v>20190704</v>
      </c>
      <c r="G10" s="1">
        <v>1</v>
      </c>
      <c r="H10" s="4">
        <v>400.08441162109375</v>
      </c>
      <c r="I10" s="1">
        <v>1178.0000492185354</v>
      </c>
      <c r="J10" s="1">
        <v>0</v>
      </c>
      <c r="K10">
        <f t="shared" si="0"/>
        <v>12.782956110247673</v>
      </c>
      <c r="L10">
        <f t="shared" si="1"/>
        <v>0.22624716945113676</v>
      </c>
      <c r="M10">
        <f t="shared" si="2"/>
        <v>284.34422483291638</v>
      </c>
      <c r="N10">
        <f t="shared" si="3"/>
        <v>1.2906883147097195</v>
      </c>
      <c r="O10">
        <f t="shared" si="4"/>
        <v>0.61177011070005749</v>
      </c>
      <c r="P10">
        <f t="shared" si="5"/>
        <v>20.07404899597168</v>
      </c>
      <c r="Q10" s="1">
        <v>6</v>
      </c>
      <c r="R10">
        <f t="shared" si="6"/>
        <v>1.4200000166893005</v>
      </c>
      <c r="S10" s="1">
        <v>1</v>
      </c>
      <c r="T10">
        <f t="shared" si="7"/>
        <v>2.8400000333786011</v>
      </c>
      <c r="U10" s="1">
        <v>20.092105865478516</v>
      </c>
      <c r="V10" s="1">
        <v>20.07404899597168</v>
      </c>
      <c r="W10" s="1">
        <v>20.886953353881836</v>
      </c>
      <c r="X10" s="1">
        <v>384.169677734375</v>
      </c>
      <c r="Y10" s="1">
        <v>15.698861122131348</v>
      </c>
      <c r="Z10" s="1">
        <v>17.219123840332031</v>
      </c>
      <c r="AA10" s="1">
        <v>67.435783386230469</v>
      </c>
      <c r="AB10" s="1">
        <v>73.966201782226562</v>
      </c>
      <c r="AC10" s="1">
        <v>500.62286376953125</v>
      </c>
      <c r="AD10" s="1">
        <v>1799.9447021484375</v>
      </c>
      <c r="AE10" s="1">
        <v>28.440776824951172</v>
      </c>
      <c r="AF10" s="1">
        <v>101.37711334228516</v>
      </c>
      <c r="AG10" s="1">
        <v>1.2456616163253784</v>
      </c>
      <c r="AH10" s="1">
        <v>-0.3264080286026001</v>
      </c>
      <c r="AI10" s="1">
        <v>3.1745858490467072E-2</v>
      </c>
      <c r="AJ10" s="1">
        <v>3.3403078559786081E-3</v>
      </c>
      <c r="AK10" s="1">
        <v>2.0375242456793785E-2</v>
      </c>
      <c r="AL10" s="1">
        <v>3.8065484259277582E-3</v>
      </c>
      <c r="AM10" s="1">
        <v>1</v>
      </c>
      <c r="AN10" s="1">
        <v>-0.21956524252891541</v>
      </c>
      <c r="AO10" s="1">
        <v>2.737391471862793</v>
      </c>
      <c r="AP10" s="1">
        <v>1</v>
      </c>
      <c r="AQ10" s="1">
        <v>0</v>
      </c>
      <c r="AR10" s="1">
        <v>0.15999999642372131</v>
      </c>
      <c r="AS10" s="1">
        <v>111115</v>
      </c>
      <c r="AT10">
        <f t="shared" si="8"/>
        <v>0.83437143961588522</v>
      </c>
      <c r="AU10">
        <f t="shared" si="9"/>
        <v>1.2906883147097193E-3</v>
      </c>
      <c r="AV10">
        <f t="shared" si="10"/>
        <v>293.22404899597166</v>
      </c>
      <c r="AW10">
        <f t="shared" si="11"/>
        <v>293.24210586547849</v>
      </c>
      <c r="AX10">
        <f t="shared" si="12"/>
        <v>287.99114590664612</v>
      </c>
      <c r="AY10">
        <f t="shared" si="13"/>
        <v>2.6455061187098119</v>
      </c>
      <c r="AZ10">
        <f t="shared" si="14"/>
        <v>2.3573951799162423</v>
      </c>
      <c r="BA10">
        <f t="shared" si="15"/>
        <v>23.253721695121055</v>
      </c>
      <c r="BB10">
        <f t="shared" si="16"/>
        <v>6.0345978547890233</v>
      </c>
      <c r="BC10">
        <f t="shared" si="17"/>
        <v>20.083077430725098</v>
      </c>
      <c r="BD10">
        <f t="shared" si="18"/>
        <v>2.3587127515472917</v>
      </c>
      <c r="BE10">
        <f t="shared" si="19"/>
        <v>0.20955321808367625</v>
      </c>
      <c r="BF10">
        <f t="shared" si="20"/>
        <v>1.7456250692161848</v>
      </c>
      <c r="BG10">
        <f t="shared" si="21"/>
        <v>0.61308768233110689</v>
      </c>
      <c r="BH10">
        <f t="shared" si="22"/>
        <v>0.13237483294390237</v>
      </c>
      <c r="BI10">
        <f t="shared" si="23"/>
        <v>28.825996709110779</v>
      </c>
      <c r="BJ10">
        <f t="shared" si="24"/>
        <v>0.74015270156099988</v>
      </c>
      <c r="BK10">
        <f t="shared" si="25"/>
        <v>75.467277113427571</v>
      </c>
      <c r="BL10">
        <f t="shared" si="26"/>
        <v>378.09327261253964</v>
      </c>
      <c r="BM10">
        <f t="shared" si="27"/>
        <v>2.5514733029630973E-2</v>
      </c>
    </row>
    <row r="11" spans="1:65">
      <c r="A11" s="1" t="s">
        <v>56</v>
      </c>
      <c r="B11" s="1" t="s">
        <v>246</v>
      </c>
      <c r="C11" s="1" t="s">
        <v>60</v>
      </c>
      <c r="D11" s="1" t="s">
        <v>59</v>
      </c>
      <c r="E11" s="1" t="s">
        <v>122</v>
      </c>
      <c r="F11" s="1">
        <v>20190704</v>
      </c>
      <c r="G11" s="1">
        <v>1</v>
      </c>
      <c r="H11" s="4">
        <v>399.7972412109375</v>
      </c>
      <c r="I11" s="1">
        <v>1260.0000492185354</v>
      </c>
      <c r="J11" s="1">
        <v>0</v>
      </c>
      <c r="K11">
        <f t="shared" si="0"/>
        <v>12.882709843590725</v>
      </c>
      <c r="L11">
        <f t="shared" si="1"/>
        <v>0.24119288019423105</v>
      </c>
      <c r="M11">
        <f t="shared" si="2"/>
        <v>288.77715449846653</v>
      </c>
      <c r="N11">
        <f t="shared" si="3"/>
        <v>1.3690775007638092</v>
      </c>
      <c r="O11">
        <f t="shared" si="4"/>
        <v>0.6116848343469401</v>
      </c>
      <c r="P11">
        <f t="shared" si="5"/>
        <v>20.043394088745117</v>
      </c>
      <c r="Q11" s="1">
        <v>6</v>
      </c>
      <c r="R11">
        <f t="shared" si="6"/>
        <v>1.4200000166893005</v>
      </c>
      <c r="S11" s="1">
        <v>1</v>
      </c>
      <c r="T11">
        <f t="shared" si="7"/>
        <v>2.8400000333786011</v>
      </c>
      <c r="U11" s="1">
        <v>20.083333969116211</v>
      </c>
      <c r="V11" s="1">
        <v>20.043394088745117</v>
      </c>
      <c r="W11" s="1">
        <v>20.892160415649414</v>
      </c>
      <c r="X11" s="1">
        <v>383.72760009765625</v>
      </c>
      <c r="Y11" s="1">
        <v>15.563877105712891</v>
      </c>
      <c r="Z11" s="1">
        <v>17.176540374755859</v>
      </c>
      <c r="AA11" s="1">
        <v>66.889694213867188</v>
      </c>
      <c r="AB11" s="1">
        <v>73.820518493652344</v>
      </c>
      <c r="AC11" s="1">
        <v>500.62335205078125</v>
      </c>
      <c r="AD11" s="1">
        <v>1800.223876953125</v>
      </c>
      <c r="AE11" s="1">
        <v>27.964017868041992</v>
      </c>
      <c r="AF11" s="1">
        <v>101.37323760986328</v>
      </c>
      <c r="AG11" s="1">
        <v>1.2224651575088501</v>
      </c>
      <c r="AH11" s="1">
        <v>-0.31401187181472778</v>
      </c>
      <c r="AI11" s="1">
        <v>3.7369988858699799E-2</v>
      </c>
      <c r="AJ11" s="1">
        <v>6.7586870864033699E-3</v>
      </c>
      <c r="AK11" s="1">
        <v>3.0888227745890617E-2</v>
      </c>
      <c r="AL11" s="1">
        <v>1.6581971198320389E-2</v>
      </c>
      <c r="AM11" s="1">
        <v>1</v>
      </c>
      <c r="AN11" s="1">
        <v>-0.21956524252891541</v>
      </c>
      <c r="AO11" s="1">
        <v>2.737391471862793</v>
      </c>
      <c r="AP11" s="1">
        <v>1</v>
      </c>
      <c r="AQ11" s="1">
        <v>0</v>
      </c>
      <c r="AR11" s="1">
        <v>0.15999999642372131</v>
      </c>
      <c r="AS11" s="1">
        <v>111115</v>
      </c>
      <c r="AT11">
        <f t="shared" si="8"/>
        <v>0.83437225341796872</v>
      </c>
      <c r="AU11">
        <f t="shared" si="9"/>
        <v>1.3690775007638091E-3</v>
      </c>
      <c r="AV11">
        <f t="shared" si="10"/>
        <v>293.19339408874509</v>
      </c>
      <c r="AW11">
        <f t="shared" si="11"/>
        <v>293.23333396911619</v>
      </c>
      <c r="AX11">
        <f t="shared" si="12"/>
        <v>288.03581387439772</v>
      </c>
      <c r="AY11">
        <f t="shared" si="13"/>
        <v>2.6092928914871805</v>
      </c>
      <c r="AZ11">
        <f t="shared" si="14"/>
        <v>2.3529263430724758</v>
      </c>
      <c r="BA11">
        <f t="shared" si="15"/>
        <v>23.210527734427849</v>
      </c>
      <c r="BB11">
        <f t="shared" si="16"/>
        <v>6.0339873596719897</v>
      </c>
      <c r="BC11">
        <f t="shared" si="17"/>
        <v>20.063364028930664</v>
      </c>
      <c r="BD11">
        <f t="shared" si="18"/>
        <v>2.3558366942182687</v>
      </c>
      <c r="BE11">
        <f t="shared" si="19"/>
        <v>0.22231252862645712</v>
      </c>
      <c r="BF11">
        <f t="shared" si="20"/>
        <v>1.7412415087255357</v>
      </c>
      <c r="BG11">
        <f t="shared" si="21"/>
        <v>0.61459518549273295</v>
      </c>
      <c r="BH11">
        <f t="shared" si="22"/>
        <v>0.14052662232099844</v>
      </c>
      <c r="BI11">
        <f t="shared" si="23"/>
        <v>29.274275099273247</v>
      </c>
      <c r="BJ11">
        <f t="shared" si="24"/>
        <v>0.75255768525635003</v>
      </c>
      <c r="BK11">
        <f t="shared" si="25"/>
        <v>75.544388046237998</v>
      </c>
      <c r="BL11">
        <f t="shared" si="26"/>
        <v>377.60377682848622</v>
      </c>
      <c r="BM11">
        <f t="shared" si="27"/>
        <v>2.5773482449921534E-2</v>
      </c>
    </row>
    <row r="12" spans="1:65">
      <c r="A12" s="1" t="s">
        <v>56</v>
      </c>
      <c r="B12" s="1" t="s">
        <v>246</v>
      </c>
      <c r="C12" s="1" t="s">
        <v>60</v>
      </c>
      <c r="D12" s="1" t="s">
        <v>59</v>
      </c>
      <c r="E12" s="1" t="s">
        <v>122</v>
      </c>
      <c r="F12" s="1">
        <v>20190704</v>
      </c>
      <c r="G12" s="1"/>
      <c r="H12" s="4">
        <v>474.9158935546875</v>
      </c>
      <c r="I12" s="1">
        <v>1361.0000492185354</v>
      </c>
      <c r="J12" s="1">
        <v>0</v>
      </c>
      <c r="K12">
        <f t="shared" si="0"/>
        <v>14.962561412386208</v>
      </c>
      <c r="L12">
        <f t="shared" si="1"/>
        <v>0.22006254332059688</v>
      </c>
      <c r="M12">
        <f t="shared" si="2"/>
        <v>336.43532175504021</v>
      </c>
      <c r="N12">
        <f t="shared" si="3"/>
        <v>1.2547890222768254</v>
      </c>
      <c r="O12">
        <f t="shared" si="4"/>
        <v>0.61014801716321676</v>
      </c>
      <c r="P12">
        <f t="shared" si="5"/>
        <v>20.116966247558594</v>
      </c>
      <c r="Q12" s="1">
        <v>6</v>
      </c>
      <c r="R12">
        <f t="shared" si="6"/>
        <v>1.4200000166893005</v>
      </c>
      <c r="S12" s="1">
        <v>1</v>
      </c>
      <c r="T12">
        <f t="shared" si="7"/>
        <v>2.8400000333786011</v>
      </c>
      <c r="U12" s="1">
        <v>20.113918304443359</v>
      </c>
      <c r="V12" s="1">
        <v>20.116966247558594</v>
      </c>
      <c r="W12" s="1">
        <v>20.889562606811523</v>
      </c>
      <c r="X12" s="1">
        <v>456.29690551757812</v>
      </c>
      <c r="Y12" s="1">
        <v>15.820332527160645</v>
      </c>
      <c r="Z12" s="1">
        <v>17.298194885253906</v>
      </c>
      <c r="AA12" s="1">
        <v>67.861068725585938</v>
      </c>
      <c r="AB12" s="1">
        <v>74.200340270996094</v>
      </c>
      <c r="AC12" s="1">
        <v>500.62176513671875</v>
      </c>
      <c r="AD12" s="1">
        <v>1799.6466064453125</v>
      </c>
      <c r="AE12" s="1">
        <v>30.268722534179688</v>
      </c>
      <c r="AF12" s="1">
        <v>101.36988830566406</v>
      </c>
      <c r="AG12" s="1">
        <v>1.3615261316299438</v>
      </c>
      <c r="AH12" s="1">
        <v>-0.40005409717559814</v>
      </c>
      <c r="AI12" s="1">
        <v>1.8648384138941765E-2</v>
      </c>
      <c r="AJ12" s="1">
        <v>4.0178424678742886E-3</v>
      </c>
      <c r="AK12" s="1">
        <v>2.20611821860075E-2</v>
      </c>
      <c r="AL12" s="1">
        <v>1.0711990296840668E-2</v>
      </c>
      <c r="AM12" s="1">
        <v>1</v>
      </c>
      <c r="AN12" s="1">
        <v>-0.21956524252891541</v>
      </c>
      <c r="AO12" s="1">
        <v>2.737391471862793</v>
      </c>
      <c r="AP12" s="1">
        <v>1</v>
      </c>
      <c r="AQ12" s="1">
        <v>0</v>
      </c>
      <c r="AR12" s="1">
        <v>0.15999999642372131</v>
      </c>
      <c r="AS12" s="1">
        <v>111115</v>
      </c>
      <c r="AT12">
        <f t="shared" si="8"/>
        <v>0.83436960856119791</v>
      </c>
      <c r="AU12">
        <f t="shared" si="9"/>
        <v>1.2547890222768254E-3</v>
      </c>
      <c r="AV12">
        <f t="shared" si="10"/>
        <v>293.26696624755857</v>
      </c>
      <c r="AW12">
        <f t="shared" si="11"/>
        <v>293.26391830444334</v>
      </c>
      <c r="AX12">
        <f t="shared" si="12"/>
        <v>287.9434505952122</v>
      </c>
      <c r="AY12">
        <f t="shared" si="13"/>
        <v>2.6603021078955384</v>
      </c>
      <c r="AZ12">
        <f t="shared" si="14"/>
        <v>2.3636641005710146</v>
      </c>
      <c r="BA12">
        <f t="shared" si="15"/>
        <v>23.317221120376278</v>
      </c>
      <c r="BB12">
        <f t="shared" si="16"/>
        <v>6.0190262351223716</v>
      </c>
      <c r="BC12">
        <f t="shared" si="17"/>
        <v>20.115442276000977</v>
      </c>
      <c r="BD12">
        <f t="shared" si="18"/>
        <v>2.3634412442509825</v>
      </c>
      <c r="BE12">
        <f t="shared" si="19"/>
        <v>0.20423687905429058</v>
      </c>
      <c r="BF12">
        <f t="shared" si="20"/>
        <v>1.7535160834077979</v>
      </c>
      <c r="BG12">
        <f t="shared" si="21"/>
        <v>0.6099251608431846</v>
      </c>
      <c r="BH12">
        <f t="shared" si="22"/>
        <v>0.12898141986182812</v>
      </c>
      <c r="BI12">
        <f t="shared" si="23"/>
        <v>34.10441098838858</v>
      </c>
      <c r="BJ12">
        <f t="shared" si="24"/>
        <v>0.73731668500670899</v>
      </c>
      <c r="BK12">
        <f t="shared" si="25"/>
        <v>75.546119170372123</v>
      </c>
      <c r="BL12">
        <f t="shared" si="26"/>
        <v>449.18442042274836</v>
      </c>
      <c r="BM12">
        <f t="shared" si="27"/>
        <v>2.5164796376737693E-2</v>
      </c>
    </row>
    <row r="13" spans="1:65">
      <c r="A13" s="1" t="s">
        <v>56</v>
      </c>
      <c r="B13" s="1" t="s">
        <v>246</v>
      </c>
      <c r="C13" s="1" t="s">
        <v>60</v>
      </c>
      <c r="D13" s="1" t="s">
        <v>59</v>
      </c>
      <c r="E13" s="1" t="s">
        <v>122</v>
      </c>
      <c r="F13" s="1">
        <v>20190704</v>
      </c>
      <c r="G13" s="1"/>
      <c r="H13" s="4">
        <v>574.9483642578125</v>
      </c>
      <c r="I13" s="1">
        <v>1461.0000492185354</v>
      </c>
      <c r="J13" s="1">
        <v>0</v>
      </c>
      <c r="K13">
        <f t="shared" si="0"/>
        <v>16.938122003812719</v>
      </c>
      <c r="L13">
        <f t="shared" si="1"/>
        <v>0.24013933459262565</v>
      </c>
      <c r="M13">
        <f t="shared" si="2"/>
        <v>428.02757234341095</v>
      </c>
      <c r="N13">
        <f t="shared" si="3"/>
        <v>1.3411781357370907</v>
      </c>
      <c r="O13">
        <f t="shared" si="4"/>
        <v>0.60149291282699791</v>
      </c>
      <c r="P13">
        <f t="shared" si="5"/>
        <v>20.155500411987305</v>
      </c>
      <c r="Q13" s="1">
        <v>6</v>
      </c>
      <c r="R13">
        <f t="shared" si="6"/>
        <v>1.4200000166893005</v>
      </c>
      <c r="S13" s="1">
        <v>1</v>
      </c>
      <c r="T13">
        <f t="shared" si="7"/>
        <v>2.8400000333786011</v>
      </c>
      <c r="U13" s="1">
        <v>20.039461135864258</v>
      </c>
      <c r="V13" s="1">
        <v>20.155500411987305</v>
      </c>
      <c r="W13" s="1">
        <v>20.737287521362305</v>
      </c>
      <c r="X13" s="1">
        <v>553.7579345703125</v>
      </c>
      <c r="Y13" s="1">
        <v>15.859846115112305</v>
      </c>
      <c r="Z13" s="1">
        <v>17.439214706420898</v>
      </c>
      <c r="AA13" s="1">
        <v>68.344818115234375</v>
      </c>
      <c r="AB13" s="1">
        <v>75.150787353515625</v>
      </c>
      <c r="AC13" s="1">
        <v>500.62628173828125</v>
      </c>
      <c r="AD13" s="1">
        <v>1799.341552734375</v>
      </c>
      <c r="AE13" s="1">
        <v>25.648002624511719</v>
      </c>
      <c r="AF13" s="1">
        <v>101.36994934082031</v>
      </c>
      <c r="AG13" s="1">
        <v>1.3419612646102905</v>
      </c>
      <c r="AH13" s="1">
        <v>-0.34768202900886536</v>
      </c>
      <c r="AI13" s="1">
        <v>3.008897602558136E-2</v>
      </c>
      <c r="AJ13" s="1">
        <v>3.5774172283709049E-3</v>
      </c>
      <c r="AK13" s="1">
        <v>3.161153569817543E-2</v>
      </c>
      <c r="AL13" s="1">
        <v>2.4531972594559193E-3</v>
      </c>
      <c r="AM13" s="1">
        <v>1</v>
      </c>
      <c r="AN13" s="1">
        <v>-0.21956524252891541</v>
      </c>
      <c r="AO13" s="1">
        <v>2.737391471862793</v>
      </c>
      <c r="AP13" s="1">
        <v>1</v>
      </c>
      <c r="AQ13" s="1">
        <v>0</v>
      </c>
      <c r="AR13" s="1">
        <v>0.15999999642372131</v>
      </c>
      <c r="AS13" s="1">
        <v>111115</v>
      </c>
      <c r="AT13">
        <f t="shared" si="8"/>
        <v>0.83437713623046872</v>
      </c>
      <c r="AU13">
        <f t="shared" si="9"/>
        <v>1.3411781357370906E-3</v>
      </c>
      <c r="AV13">
        <f t="shared" si="10"/>
        <v>293.30550041198728</v>
      </c>
      <c r="AW13">
        <f t="shared" si="11"/>
        <v>293.18946113586424</v>
      </c>
      <c r="AX13">
        <f t="shared" si="12"/>
        <v>287.89464200255316</v>
      </c>
      <c r="AY13">
        <f t="shared" si="13"/>
        <v>2.6019936027009591</v>
      </c>
      <c r="AZ13">
        <f t="shared" si="14"/>
        <v>2.369305224160573</v>
      </c>
      <c r="BA13">
        <f t="shared" si="15"/>
        <v>23.372855955512307</v>
      </c>
      <c r="BB13">
        <f t="shared" si="16"/>
        <v>5.9336412490914086</v>
      </c>
      <c r="BC13">
        <f t="shared" si="17"/>
        <v>20.097480773925781</v>
      </c>
      <c r="BD13">
        <f t="shared" si="18"/>
        <v>2.3608160504101487</v>
      </c>
      <c r="BE13">
        <f t="shared" si="19"/>
        <v>0.22141716227203612</v>
      </c>
      <c r="BF13">
        <f t="shared" si="20"/>
        <v>1.7678123113335751</v>
      </c>
      <c r="BG13">
        <f t="shared" si="21"/>
        <v>0.59300373907657367</v>
      </c>
      <c r="BH13">
        <f t="shared" si="22"/>
        <v>0.13995423476140958</v>
      </c>
      <c r="BI13">
        <f t="shared" si="23"/>
        <v>43.389133324925872</v>
      </c>
      <c r="BJ13">
        <f t="shared" si="24"/>
        <v>0.77295068047293658</v>
      </c>
      <c r="BK13">
        <f t="shared" si="25"/>
        <v>76.104760963308408</v>
      </c>
      <c r="BL13">
        <f t="shared" si="26"/>
        <v>545.70636258566572</v>
      </c>
      <c r="BM13">
        <f t="shared" si="27"/>
        <v>2.3622076168576121E-2</v>
      </c>
    </row>
    <row r="14" spans="1:65">
      <c r="A14" s="1" t="s">
        <v>56</v>
      </c>
      <c r="B14" s="1" t="s">
        <v>246</v>
      </c>
      <c r="C14" s="1" t="s">
        <v>60</v>
      </c>
      <c r="D14" s="1" t="s">
        <v>59</v>
      </c>
      <c r="E14" s="1" t="s">
        <v>122</v>
      </c>
      <c r="F14" s="1">
        <v>20190704</v>
      </c>
      <c r="G14" s="1"/>
      <c r="H14" s="4">
        <v>674.96563720703125</v>
      </c>
      <c r="I14" s="1">
        <v>1543.0000492185354</v>
      </c>
      <c r="J14" s="1">
        <v>0</v>
      </c>
      <c r="K14">
        <f t="shared" si="0"/>
        <v>17.984624067428641</v>
      </c>
      <c r="L14">
        <f t="shared" si="1"/>
        <v>0.26009636545465681</v>
      </c>
      <c r="M14">
        <f t="shared" si="2"/>
        <v>527.45556373405509</v>
      </c>
      <c r="N14">
        <f t="shared" si="3"/>
        <v>1.415664681168026</v>
      </c>
      <c r="O14">
        <f t="shared" si="4"/>
        <v>0.59004659920286207</v>
      </c>
      <c r="P14">
        <f t="shared" si="5"/>
        <v>20.053689956665039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19.992549896240234</v>
      </c>
      <c r="V14" s="1">
        <v>20.053689956665039</v>
      </c>
      <c r="W14" s="1">
        <v>20.733539581298828</v>
      </c>
      <c r="X14" s="1">
        <v>652.3046875</v>
      </c>
      <c r="Y14" s="1">
        <v>15.737924575805664</v>
      </c>
      <c r="Z14" s="1">
        <v>17.405040740966797</v>
      </c>
      <c r="AA14" s="1">
        <v>68.017921447753906</v>
      </c>
      <c r="AB14" s="1">
        <v>75.223052978515625</v>
      </c>
      <c r="AC14" s="1">
        <v>500.63397216796875</v>
      </c>
      <c r="AD14" s="1">
        <v>1799.7823486328125</v>
      </c>
      <c r="AE14" s="1">
        <v>25.557760238647461</v>
      </c>
      <c r="AF14" s="1">
        <v>101.37177276611328</v>
      </c>
      <c r="AG14" s="1">
        <v>1.3708308935165405</v>
      </c>
      <c r="AH14" s="1">
        <v>-0.2762475311756134</v>
      </c>
      <c r="AI14" s="1">
        <v>2.4357711896300316E-2</v>
      </c>
      <c r="AJ14" s="1">
        <v>1.1391608975827694E-2</v>
      </c>
      <c r="AK14" s="1">
        <v>3.5242915153503418E-2</v>
      </c>
      <c r="AL14" s="1">
        <v>1.6053806990385056E-2</v>
      </c>
      <c r="AM14" s="1">
        <v>1</v>
      </c>
      <c r="AN14" s="1">
        <v>-0.21956524252891541</v>
      </c>
      <c r="AO14" s="1">
        <v>2.737391471862793</v>
      </c>
      <c r="AP14" s="1">
        <v>1</v>
      </c>
      <c r="AQ14" s="1">
        <v>0</v>
      </c>
      <c r="AR14" s="1">
        <v>0.15999999642372131</v>
      </c>
      <c r="AS14" s="1">
        <v>111125</v>
      </c>
      <c r="AT14">
        <f t="shared" si="8"/>
        <v>0.83438995361328117</v>
      </c>
      <c r="AU14">
        <f t="shared" si="9"/>
        <v>1.4156646811680259E-3</v>
      </c>
      <c r="AV14">
        <f t="shared" si="10"/>
        <v>293.20368995666502</v>
      </c>
      <c r="AW14">
        <f t="shared" si="11"/>
        <v>293.14254989624021</v>
      </c>
      <c r="AX14">
        <f t="shared" si="12"/>
        <v>287.96516934472675</v>
      </c>
      <c r="AY14">
        <f t="shared" si="13"/>
        <v>2.5723906753520258</v>
      </c>
      <c r="AZ14">
        <f t="shared" si="14"/>
        <v>2.3544264341810921</v>
      </c>
      <c r="BA14">
        <f t="shared" si="15"/>
        <v>23.225661048793789</v>
      </c>
      <c r="BB14">
        <f t="shared" si="16"/>
        <v>5.8206203078269922</v>
      </c>
      <c r="BC14">
        <f t="shared" si="17"/>
        <v>20.023119926452637</v>
      </c>
      <c r="BD14">
        <f t="shared" si="18"/>
        <v>2.3499748788222932</v>
      </c>
      <c r="BE14">
        <f t="shared" si="19"/>
        <v>0.23827442490203948</v>
      </c>
      <c r="BF14">
        <f t="shared" si="20"/>
        <v>1.76437983497823</v>
      </c>
      <c r="BG14">
        <f t="shared" si="21"/>
        <v>0.58559504384406313</v>
      </c>
      <c r="BH14">
        <f t="shared" si="22"/>
        <v>0.15073951630344629</v>
      </c>
      <c r="BI14">
        <f t="shared" si="23"/>
        <v>53.469105551070818</v>
      </c>
      <c r="BJ14">
        <f t="shared" si="24"/>
        <v>0.80860305596693272</v>
      </c>
      <c r="BK14">
        <f t="shared" si="25"/>
        <v>76.565373833965495</v>
      </c>
      <c r="BL14">
        <f t="shared" si="26"/>
        <v>643.75565855434013</v>
      </c>
      <c r="BM14">
        <f t="shared" si="27"/>
        <v>2.1390094932575616E-2</v>
      </c>
    </row>
    <row r="15" spans="1:65">
      <c r="A15" s="1" t="s">
        <v>56</v>
      </c>
      <c r="B15" s="1" t="s">
        <v>246</v>
      </c>
      <c r="C15" s="1" t="s">
        <v>60</v>
      </c>
      <c r="D15" s="1" t="s">
        <v>59</v>
      </c>
      <c r="E15" s="1" t="s">
        <v>122</v>
      </c>
      <c r="F15" s="1">
        <v>20190704</v>
      </c>
      <c r="G15" s="1"/>
      <c r="H15" s="4">
        <v>800.06890869140625</v>
      </c>
      <c r="I15" s="1">
        <v>1634.0000492185354</v>
      </c>
      <c r="J15" s="1">
        <v>0</v>
      </c>
      <c r="K15">
        <f t="shared" si="0"/>
        <v>18.645160157678109</v>
      </c>
      <c r="L15">
        <f t="shared" si="1"/>
        <v>0.23938396187772595</v>
      </c>
      <c r="M15">
        <f t="shared" si="2"/>
        <v>636.19593181344089</v>
      </c>
      <c r="N15">
        <f t="shared" si="3"/>
        <v>1.3204198990910672</v>
      </c>
      <c r="O15">
        <f t="shared" si="4"/>
        <v>0.59388225475067036</v>
      </c>
      <c r="P15">
        <f t="shared" si="5"/>
        <v>20.157037734985352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20.029722213745117</v>
      </c>
      <c r="V15" s="1">
        <v>20.157037734985352</v>
      </c>
      <c r="W15" s="1">
        <v>20.735456466674805</v>
      </c>
      <c r="X15" s="1">
        <v>776.49493408203125</v>
      </c>
      <c r="Y15" s="1">
        <v>15.961777687072754</v>
      </c>
      <c r="Z15" s="1">
        <v>17.516510009765625</v>
      </c>
      <c r="AA15" s="1">
        <v>68.825576782226562</v>
      </c>
      <c r="AB15" s="1">
        <v>75.529426574707031</v>
      </c>
      <c r="AC15" s="1">
        <v>500.64852905273438</v>
      </c>
      <c r="AD15" s="1">
        <v>1799.4012451171875</v>
      </c>
      <c r="AE15" s="1">
        <v>25.060628890991211</v>
      </c>
      <c r="AF15" s="1">
        <v>101.36997985839844</v>
      </c>
      <c r="AG15" s="1">
        <v>1.2705012559890747</v>
      </c>
      <c r="AH15" s="1">
        <v>-0.33619484305381775</v>
      </c>
      <c r="AI15" s="1">
        <v>3.048931248486042E-2</v>
      </c>
      <c r="AJ15" s="1">
        <v>4.1380538605153561E-3</v>
      </c>
      <c r="AK15" s="1">
        <v>1.8911115825176239E-2</v>
      </c>
      <c r="AL15" s="1">
        <v>1.4603151008486748E-2</v>
      </c>
      <c r="AM15" s="1">
        <v>1</v>
      </c>
      <c r="AN15" s="1">
        <v>-0.21956524252891541</v>
      </c>
      <c r="AO15" s="1">
        <v>2.737391471862793</v>
      </c>
      <c r="AP15" s="1">
        <v>1</v>
      </c>
      <c r="AQ15" s="1">
        <v>0</v>
      </c>
      <c r="AR15" s="1">
        <v>0.15999999642372131</v>
      </c>
      <c r="AS15" s="1">
        <v>111125</v>
      </c>
      <c r="AT15">
        <f t="shared" si="8"/>
        <v>0.83441421508789049</v>
      </c>
      <c r="AU15">
        <f t="shared" si="9"/>
        <v>1.3204198990910672E-3</v>
      </c>
      <c r="AV15">
        <f t="shared" si="10"/>
        <v>293.30703773498533</v>
      </c>
      <c r="AW15">
        <f t="shared" si="11"/>
        <v>293.17972221374509</v>
      </c>
      <c r="AX15">
        <f t="shared" si="12"/>
        <v>287.90419278358968</v>
      </c>
      <c r="AY15">
        <f t="shared" si="13"/>
        <v>2.6111675781450425</v>
      </c>
      <c r="AZ15">
        <f t="shared" si="14"/>
        <v>2.3695305216300464</v>
      </c>
      <c r="BA15">
        <f t="shared" si="15"/>
        <v>23.375071445609368</v>
      </c>
      <c r="BB15">
        <f t="shared" si="16"/>
        <v>5.8585614358437432</v>
      </c>
      <c r="BC15">
        <f t="shared" si="17"/>
        <v>20.093379974365234</v>
      </c>
      <c r="BD15">
        <f t="shared" si="18"/>
        <v>2.3602170494590879</v>
      </c>
      <c r="BE15">
        <f t="shared" si="19"/>
        <v>0.22077482404608423</v>
      </c>
      <c r="BF15">
        <f t="shared" si="20"/>
        <v>1.775648266879376</v>
      </c>
      <c r="BG15">
        <f t="shared" si="21"/>
        <v>0.5845687825797119</v>
      </c>
      <c r="BH15">
        <f t="shared" si="22"/>
        <v>0.13954363471163037</v>
      </c>
      <c r="BI15">
        <f t="shared" si="23"/>
        <v>64.491168793923535</v>
      </c>
      <c r="BJ15">
        <f t="shared" si="24"/>
        <v>0.81931755622533298</v>
      </c>
      <c r="BK15">
        <f t="shared" si="25"/>
        <v>76.402604947659654</v>
      </c>
      <c r="BL15">
        <f t="shared" si="26"/>
        <v>767.6319179140628</v>
      </c>
      <c r="BM15">
        <f t="shared" si="27"/>
        <v>1.8557576521621433E-2</v>
      </c>
    </row>
    <row r="16" spans="1:65">
      <c r="A16" s="1" t="s">
        <v>56</v>
      </c>
      <c r="B16" s="1" t="s">
        <v>246</v>
      </c>
      <c r="C16" s="1" t="s">
        <v>60</v>
      </c>
      <c r="D16" s="1" t="s">
        <v>59</v>
      </c>
      <c r="E16" s="1" t="s">
        <v>122</v>
      </c>
      <c r="F16" s="1">
        <v>20190704</v>
      </c>
      <c r="G16" s="1"/>
      <c r="H16" s="4">
        <v>1000.0514526367188</v>
      </c>
      <c r="I16" s="1">
        <v>1743.0000492185354</v>
      </c>
      <c r="J16" s="1">
        <v>0</v>
      </c>
      <c r="K16">
        <f t="shared" si="0"/>
        <v>19.051906332462373</v>
      </c>
      <c r="L16">
        <f t="shared" si="1"/>
        <v>0.24299956169424855</v>
      </c>
      <c r="M16">
        <f t="shared" si="2"/>
        <v>832.78796110817427</v>
      </c>
      <c r="N16">
        <f t="shared" si="3"/>
        <v>1.2956126525683911</v>
      </c>
      <c r="O16">
        <f t="shared" si="4"/>
        <v>0.57464515837443608</v>
      </c>
      <c r="P16">
        <f t="shared" si="5"/>
        <v>20.203676223754883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19.616958618164062</v>
      </c>
      <c r="V16" s="1">
        <v>20.203676223754883</v>
      </c>
      <c r="W16" s="1">
        <v>19.855880737304688</v>
      </c>
      <c r="X16" s="1">
        <v>975.70245361328125</v>
      </c>
      <c r="Y16" s="1">
        <v>16.248222351074219</v>
      </c>
      <c r="Z16" s="1">
        <v>17.773429870605469</v>
      </c>
      <c r="AA16" s="1">
        <v>71.878547668457031</v>
      </c>
      <c r="AB16" s="1">
        <v>78.625724792480469</v>
      </c>
      <c r="AC16" s="1">
        <v>500.62112426757812</v>
      </c>
      <c r="AD16" s="1">
        <v>1800.373779296875</v>
      </c>
      <c r="AE16" s="1">
        <v>24.551141738891602</v>
      </c>
      <c r="AF16" s="1">
        <v>101.37206268310547</v>
      </c>
      <c r="AG16" s="1">
        <v>1.3828120231628418</v>
      </c>
      <c r="AH16" s="1">
        <v>-0.33809351921081543</v>
      </c>
      <c r="AI16" s="1">
        <v>6.317497044801712E-2</v>
      </c>
      <c r="AJ16" s="1">
        <v>6.9723417982459068E-3</v>
      </c>
      <c r="AK16" s="1">
        <v>0.10086631774902344</v>
      </c>
      <c r="AL16" s="1">
        <v>1.0845986194908619E-2</v>
      </c>
      <c r="AM16" s="1">
        <v>1</v>
      </c>
      <c r="AN16" s="1">
        <v>-0.21956524252891541</v>
      </c>
      <c r="AO16" s="1">
        <v>2.737391471862793</v>
      </c>
      <c r="AP16" s="1">
        <v>1</v>
      </c>
      <c r="AQ16" s="1">
        <v>0</v>
      </c>
      <c r="AR16" s="1">
        <v>0.15999999642372131</v>
      </c>
      <c r="AS16" s="1">
        <v>111125</v>
      </c>
      <c r="AT16">
        <f t="shared" si="8"/>
        <v>0.83436854044596354</v>
      </c>
      <c r="AU16">
        <f t="shared" si="9"/>
        <v>1.2956126525683911E-3</v>
      </c>
      <c r="AV16">
        <f t="shared" si="10"/>
        <v>293.35367622375486</v>
      </c>
      <c r="AW16">
        <f t="shared" si="11"/>
        <v>292.76695861816404</v>
      </c>
      <c r="AX16">
        <f t="shared" si="12"/>
        <v>288.05979824886163</v>
      </c>
      <c r="AY16">
        <f t="shared" si="13"/>
        <v>2.5683463826267117</v>
      </c>
      <c r="AZ16">
        <f t="shared" si="14"/>
        <v>2.3763744053112328</v>
      </c>
      <c r="BA16">
        <f t="shared" si="15"/>
        <v>23.442103696162395</v>
      </c>
      <c r="BB16">
        <f t="shared" si="16"/>
        <v>5.668673825556926</v>
      </c>
      <c r="BC16">
        <f t="shared" si="17"/>
        <v>19.910317420959473</v>
      </c>
      <c r="BD16">
        <f t="shared" si="18"/>
        <v>2.3336125206040559</v>
      </c>
      <c r="BE16">
        <f t="shared" si="19"/>
        <v>0.22384653064034676</v>
      </c>
      <c r="BF16">
        <f t="shared" si="20"/>
        <v>1.8017292469367967</v>
      </c>
      <c r="BG16">
        <f t="shared" si="21"/>
        <v>0.53188327366725918</v>
      </c>
      <c r="BH16">
        <f t="shared" si="22"/>
        <v>0.14150739725308531</v>
      </c>
      <c r="BI16">
        <f t="shared" si="23"/>
        <v>84.421433395193446</v>
      </c>
      <c r="BJ16">
        <f t="shared" si="24"/>
        <v>0.85352656234914936</v>
      </c>
      <c r="BK16">
        <f t="shared" si="25"/>
        <v>77.255672114122788</v>
      </c>
      <c r="BL16">
        <f t="shared" si="26"/>
        <v>966.64608979407865</v>
      </c>
      <c r="BM16">
        <f t="shared" si="27"/>
        <v>1.522654303689616E-2</v>
      </c>
    </row>
    <row r="17" spans="1:65">
      <c r="A17" s="1" t="s">
        <v>56</v>
      </c>
      <c r="B17" s="1" t="s">
        <v>246</v>
      </c>
      <c r="C17" s="1" t="s">
        <v>60</v>
      </c>
      <c r="D17" s="1" t="s">
        <v>59</v>
      </c>
      <c r="E17" s="1" t="s">
        <v>122</v>
      </c>
      <c r="F17" s="1">
        <v>20190704</v>
      </c>
      <c r="G17" s="1"/>
      <c r="H17" s="4">
        <v>1399.975830078125</v>
      </c>
      <c r="I17" s="1">
        <v>1843.0000492185354</v>
      </c>
      <c r="J17" s="1">
        <v>0</v>
      </c>
      <c r="K17">
        <f t="shared" si="0"/>
        <v>20.218297370165928</v>
      </c>
      <c r="L17">
        <f t="shared" si="1"/>
        <v>0.25482988258269179</v>
      </c>
      <c r="M17">
        <f t="shared" si="2"/>
        <v>1225.2374898649325</v>
      </c>
      <c r="N17">
        <f t="shared" si="3"/>
        <v>1.3238916391818221</v>
      </c>
      <c r="O17">
        <f t="shared" si="4"/>
        <v>0.5621950595397105</v>
      </c>
      <c r="P17">
        <f t="shared" si="5"/>
        <v>20.053850173950195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19.549758911132812</v>
      </c>
      <c r="V17" s="1">
        <v>20.053850173950195</v>
      </c>
      <c r="W17" s="1">
        <v>20.028436660766602</v>
      </c>
      <c r="X17" s="1">
        <v>1373.566162109375</v>
      </c>
      <c r="Y17" s="1">
        <v>16.120502471923828</v>
      </c>
      <c r="Z17" s="1">
        <v>17.679054260253906</v>
      </c>
      <c r="AA17" s="1">
        <v>71.615562438964844</v>
      </c>
      <c r="AB17" s="1">
        <v>78.539451599121094</v>
      </c>
      <c r="AC17" s="1">
        <v>500.65188598632812</v>
      </c>
      <c r="AD17" s="1">
        <v>1800.6297607421875</v>
      </c>
      <c r="AE17" s="1">
        <v>24.528835296630859</v>
      </c>
      <c r="AF17" s="1">
        <v>101.37729644775391</v>
      </c>
      <c r="AG17" s="1">
        <v>0.71102249622344971</v>
      </c>
      <c r="AH17" s="1">
        <v>-0.32636046409606934</v>
      </c>
      <c r="AI17" s="1">
        <v>4.8837799578905106E-2</v>
      </c>
      <c r="AJ17" s="1">
        <v>2.3096275981515646E-3</v>
      </c>
      <c r="AK17" s="1">
        <v>7.7141501009464264E-2</v>
      </c>
      <c r="AL17" s="1">
        <v>2.4536100681871176E-3</v>
      </c>
      <c r="AM17" s="1">
        <v>1</v>
      </c>
      <c r="AN17" s="1">
        <v>-0.21956524252891541</v>
      </c>
      <c r="AO17" s="1">
        <v>2.737391471862793</v>
      </c>
      <c r="AP17" s="1">
        <v>1</v>
      </c>
      <c r="AQ17" s="1">
        <v>0</v>
      </c>
      <c r="AR17" s="1">
        <v>0.15999999642372131</v>
      </c>
      <c r="AS17" s="1">
        <v>111125</v>
      </c>
      <c r="AT17">
        <f t="shared" si="8"/>
        <v>0.83441980997721343</v>
      </c>
      <c r="AU17">
        <f t="shared" si="9"/>
        <v>1.3238916391818221E-3</v>
      </c>
      <c r="AV17">
        <f t="shared" si="10"/>
        <v>293.20385017395017</v>
      </c>
      <c r="AW17">
        <f t="shared" si="11"/>
        <v>292.69975891113279</v>
      </c>
      <c r="AX17">
        <f t="shared" si="12"/>
        <v>288.10075527919616</v>
      </c>
      <c r="AY17">
        <f t="shared" si="13"/>
        <v>2.5653592758461099</v>
      </c>
      <c r="AZ17">
        <f t="shared" si="14"/>
        <v>2.3544497841973975</v>
      </c>
      <c r="BA17">
        <f t="shared" si="15"/>
        <v>23.224625894524554</v>
      </c>
      <c r="BB17">
        <f t="shared" si="16"/>
        <v>5.5455716342706474</v>
      </c>
      <c r="BC17">
        <f t="shared" si="17"/>
        <v>19.801804542541504</v>
      </c>
      <c r="BD17">
        <f t="shared" si="18"/>
        <v>2.3179666843313878</v>
      </c>
      <c r="BE17">
        <f t="shared" si="19"/>
        <v>0.23384705935153602</v>
      </c>
      <c r="BF17">
        <f t="shared" si="20"/>
        <v>1.792254724657687</v>
      </c>
      <c r="BG17">
        <f t="shared" si="21"/>
        <v>0.52571195967370077</v>
      </c>
      <c r="BH17">
        <f t="shared" si="22"/>
        <v>0.14790508302652125</v>
      </c>
      <c r="BI17">
        <f t="shared" si="23"/>
        <v>124.21126422893914</v>
      </c>
      <c r="BJ17">
        <f t="shared" si="24"/>
        <v>0.89201199306143708</v>
      </c>
      <c r="BK17">
        <f t="shared" si="25"/>
        <v>77.630650330735094</v>
      </c>
      <c r="BL17">
        <f t="shared" si="26"/>
        <v>1363.95535185271</v>
      </c>
      <c r="BM17">
        <f t="shared" si="27"/>
        <v>1.1507411670727949E-2</v>
      </c>
    </row>
    <row r="18" spans="1:65">
      <c r="A18" s="1" t="s">
        <v>56</v>
      </c>
      <c r="B18" s="1" t="s">
        <v>246</v>
      </c>
      <c r="C18" s="1" t="s">
        <v>60</v>
      </c>
      <c r="D18" s="1" t="s">
        <v>59</v>
      </c>
      <c r="E18" s="1" t="s">
        <v>122</v>
      </c>
      <c r="F18" s="1">
        <v>20190704</v>
      </c>
      <c r="G18" s="1"/>
      <c r="H18" s="4">
        <v>1800.1087646484375</v>
      </c>
      <c r="I18" s="1">
        <v>1955.0000492185354</v>
      </c>
      <c r="J18" s="1">
        <v>0</v>
      </c>
      <c r="K18">
        <f t="shared" si="0"/>
        <v>20.069068793378221</v>
      </c>
      <c r="L18">
        <f t="shared" si="1"/>
        <v>0.24308115740689173</v>
      </c>
      <c r="M18">
        <f t="shared" si="2"/>
        <v>1616.8572069452221</v>
      </c>
      <c r="N18">
        <f t="shared" si="3"/>
        <v>1.2353401312036536</v>
      </c>
      <c r="O18">
        <f t="shared" si="4"/>
        <v>0.54779791186832694</v>
      </c>
      <c r="P18">
        <f t="shared" si="5"/>
        <v>20.101367950439453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19.561891555786133</v>
      </c>
      <c r="V18" s="1">
        <v>20.101367950439453</v>
      </c>
      <c r="W18" s="1">
        <v>20.029438018798828</v>
      </c>
      <c r="X18" s="1">
        <v>1773.4300537109375</v>
      </c>
      <c r="Y18" s="1">
        <v>16.43482780456543</v>
      </c>
      <c r="Z18" s="1">
        <v>17.888912200927734</v>
      </c>
      <c r="AA18" s="1">
        <v>72.959213256835938</v>
      </c>
      <c r="AB18" s="1">
        <v>79.414337158203125</v>
      </c>
      <c r="AC18" s="1">
        <v>500.62069702148438</v>
      </c>
      <c r="AD18" s="1">
        <v>1800.04736328125</v>
      </c>
      <c r="AE18" s="1">
        <v>25.398639678955078</v>
      </c>
      <c r="AF18" s="1">
        <v>101.38045501708984</v>
      </c>
      <c r="AG18" s="1">
        <v>-0.48908737301826477</v>
      </c>
      <c r="AH18" s="1">
        <v>-0.34222704172134399</v>
      </c>
      <c r="AI18" s="1">
        <v>4.7050878405570984E-2</v>
      </c>
      <c r="AJ18" s="1">
        <v>3.1244612764567137E-3</v>
      </c>
      <c r="AK18" s="1">
        <v>0.10138589888811111</v>
      </c>
      <c r="AL18" s="1">
        <v>8.4363333880901337E-3</v>
      </c>
      <c r="AM18" s="1">
        <v>1</v>
      </c>
      <c r="AN18" s="1">
        <v>-0.21956524252891541</v>
      </c>
      <c r="AO18" s="1">
        <v>2.737391471862793</v>
      </c>
      <c r="AP18" s="1">
        <v>1</v>
      </c>
      <c r="AQ18" s="1">
        <v>0</v>
      </c>
      <c r="AR18" s="1">
        <v>0.15999999642372131</v>
      </c>
      <c r="AS18" s="1">
        <v>111125</v>
      </c>
      <c r="AT18">
        <f t="shared" si="8"/>
        <v>0.83436782836914059</v>
      </c>
      <c r="AU18">
        <f t="shared" si="9"/>
        <v>1.2353401312036535E-3</v>
      </c>
      <c r="AV18">
        <f t="shared" si="10"/>
        <v>293.25136795043943</v>
      </c>
      <c r="AW18">
        <f t="shared" si="11"/>
        <v>292.71189155578611</v>
      </c>
      <c r="AX18">
        <f t="shared" si="12"/>
        <v>288.00757168752898</v>
      </c>
      <c r="AY18">
        <f t="shared" si="13"/>
        <v>2.6044024694885364</v>
      </c>
      <c r="AZ18">
        <f t="shared" si="14"/>
        <v>2.3613839705591508</v>
      </c>
      <c r="BA18">
        <f t="shared" si="15"/>
        <v>23.292299981895813</v>
      </c>
      <c r="BB18">
        <f t="shared" si="16"/>
        <v>5.4033877809680781</v>
      </c>
      <c r="BC18">
        <f t="shared" si="17"/>
        <v>19.831629753112793</v>
      </c>
      <c r="BD18">
        <f t="shared" si="18"/>
        <v>2.3222578187213823</v>
      </c>
      <c r="BE18">
        <f t="shared" si="19"/>
        <v>0.22391576881353464</v>
      </c>
      <c r="BF18">
        <f t="shared" si="20"/>
        <v>1.8135860586908239</v>
      </c>
      <c r="BG18">
        <f t="shared" si="21"/>
        <v>0.50867176003055836</v>
      </c>
      <c r="BH18">
        <f t="shared" si="22"/>
        <v>0.14155166879759212</v>
      </c>
      <c r="BI18">
        <f t="shared" si="23"/>
        <v>163.91771933776761</v>
      </c>
      <c r="BJ18">
        <f t="shared" si="24"/>
        <v>0.9117118566711534</v>
      </c>
      <c r="BK18">
        <f t="shared" si="25"/>
        <v>78.181600986919037</v>
      </c>
      <c r="BL18">
        <f t="shared" si="26"/>
        <v>1763.8901795726865</v>
      </c>
      <c r="BM18">
        <f t="shared" si="27"/>
        <v>8.8952926137557658E-3</v>
      </c>
    </row>
    <row r="19" spans="1:65">
      <c r="A19" s="1" t="s">
        <v>63</v>
      </c>
      <c r="B19" s="1" t="s">
        <v>245</v>
      </c>
      <c r="C19" s="1" t="s">
        <v>60</v>
      </c>
      <c r="D19" s="1" t="s">
        <v>59</v>
      </c>
      <c r="E19" s="1" t="s">
        <v>69</v>
      </c>
      <c r="F19" s="1">
        <v>20190704</v>
      </c>
      <c r="G19" s="1"/>
      <c r="H19" s="4">
        <v>399.897705078125</v>
      </c>
      <c r="I19" s="1">
        <v>830.50002602860332</v>
      </c>
      <c r="J19" s="1">
        <v>1</v>
      </c>
      <c r="K19">
        <f t="shared" si="0"/>
        <v>15.804132264005503</v>
      </c>
      <c r="L19">
        <f t="shared" si="1"/>
        <v>0.19844778580007277</v>
      </c>
      <c r="M19">
        <f t="shared" si="2"/>
        <v>247.21348291630289</v>
      </c>
      <c r="N19">
        <f t="shared" si="3"/>
        <v>1.2846351261854358</v>
      </c>
      <c r="O19">
        <f t="shared" si="4"/>
        <v>0.6565413327003029</v>
      </c>
      <c r="P19">
        <f t="shared" si="5"/>
        <v>21.041199683430772</v>
      </c>
      <c r="Q19" s="1">
        <v>6</v>
      </c>
      <c r="R19">
        <f t="shared" si="6"/>
        <v>5</v>
      </c>
      <c r="S19" s="1">
        <v>0.5</v>
      </c>
      <c r="T19">
        <f t="shared" si="7"/>
        <v>9</v>
      </c>
      <c r="U19" s="1">
        <v>19.297149658203125</v>
      </c>
      <c r="V19" s="1">
        <v>20.214681625366211</v>
      </c>
      <c r="W19" s="1">
        <v>19.463468551635742</v>
      </c>
      <c r="X19" s="1">
        <v>380.35256958007812</v>
      </c>
      <c r="Y19" s="1">
        <v>16.688039779663086</v>
      </c>
      <c r="Z19" s="1">
        <v>18.201066970825195</v>
      </c>
      <c r="AA19" s="1">
        <v>75.333045959472656</v>
      </c>
      <c r="AB19" s="1">
        <v>82.16314697265625</v>
      </c>
      <c r="AC19" s="1">
        <v>500.1575927734375</v>
      </c>
      <c r="AD19" s="1">
        <v>1799.97314453125</v>
      </c>
      <c r="AE19" s="1">
        <v>426.48635864257812</v>
      </c>
      <c r="AF19" s="1">
        <v>101.40707397460938</v>
      </c>
      <c r="AG19" s="1">
        <v>-5.7588536292314529E-2</v>
      </c>
      <c r="AH19" s="1">
        <v>-0.1899789571762085</v>
      </c>
      <c r="AI19" s="1"/>
      <c r="AJ19" s="1"/>
      <c r="AK19" s="1"/>
      <c r="AL19" s="1"/>
      <c r="AM19" s="1">
        <v>1</v>
      </c>
      <c r="AN19" s="1">
        <v>0</v>
      </c>
      <c r="AO19" s="1">
        <v>5</v>
      </c>
      <c r="AP19" s="1">
        <v>1</v>
      </c>
      <c r="AQ19" s="1">
        <v>0</v>
      </c>
      <c r="AR19" s="1">
        <v>0.15999999642372131</v>
      </c>
      <c r="AS19" s="1">
        <v>111115</v>
      </c>
      <c r="AT19">
        <f t="shared" si="8"/>
        <v>0.83359598795572909</v>
      </c>
      <c r="AU19">
        <f t="shared" si="9"/>
        <v>1.2846351261854359E-3</v>
      </c>
      <c r="AV19">
        <f t="shared" si="10"/>
        <v>293.36468162536619</v>
      </c>
      <c r="AW19">
        <f t="shared" si="11"/>
        <v>292.4471496582031</v>
      </c>
      <c r="AX19">
        <f t="shared" si="12"/>
        <v>287.99569668779441</v>
      </c>
      <c r="AY19">
        <f t="shared" ref="AY19:AY35" si="28">((AX19+0.00000010773*(AW19^4-AV19^4))-AU19*44100)/(R19*51.4+0.00000043092*AV19^3)</f>
        <v>0.82651805806455991</v>
      </c>
      <c r="AZ19">
        <f t="shared" si="14"/>
        <v>2.5022582774275928</v>
      </c>
      <c r="BA19">
        <f t="shared" si="15"/>
        <v>24.675381897461278</v>
      </c>
      <c r="BB19">
        <f t="shared" si="16"/>
        <v>6.4743149266360831</v>
      </c>
      <c r="BC19">
        <f t="shared" si="17"/>
        <v>20.214681625366211</v>
      </c>
      <c r="BD19">
        <f t="shared" si="18"/>
        <v>2.37799189706445</v>
      </c>
      <c r="BE19">
        <f t="shared" si="19"/>
        <v>0.19416646305888746</v>
      </c>
      <c r="BF19">
        <f t="shared" si="20"/>
        <v>1.8457169447272899</v>
      </c>
      <c r="BG19">
        <f t="shared" si="21"/>
        <v>0.53227495233716016</v>
      </c>
      <c r="BH19">
        <f t="shared" si="22"/>
        <v>0.12173156183994158</v>
      </c>
      <c r="BI19">
        <f t="shared" si="23"/>
        <v>25.069195949614357</v>
      </c>
      <c r="BJ19">
        <f t="shared" si="24"/>
        <v>0.64995875587020435</v>
      </c>
      <c r="BK19">
        <f t="shared" si="25"/>
        <v>73.765689620764135</v>
      </c>
      <c r="BL19">
        <f t="shared" si="26"/>
        <v>377.98194974047732</v>
      </c>
      <c r="BM19">
        <f t="shared" si="27"/>
        <v>3.0842814481288734E-2</v>
      </c>
    </row>
    <row r="20" spans="1:65">
      <c r="A20" s="1" t="s">
        <v>63</v>
      </c>
      <c r="B20" s="1" t="s">
        <v>245</v>
      </c>
      <c r="C20" s="1" t="s">
        <v>60</v>
      </c>
      <c r="D20" s="1" t="s">
        <v>59</v>
      </c>
      <c r="E20" s="1" t="s">
        <v>69</v>
      </c>
      <c r="F20" s="1">
        <v>20190704</v>
      </c>
      <c r="G20" s="1"/>
      <c r="H20" s="4">
        <v>300.0299072265625</v>
      </c>
      <c r="I20" s="1">
        <v>912.50002602860332</v>
      </c>
      <c r="J20" s="1">
        <v>1</v>
      </c>
      <c r="K20">
        <f t="shared" si="0"/>
        <v>11.810915962437091</v>
      </c>
      <c r="L20">
        <f t="shared" si="1"/>
        <v>0.14742401859348592</v>
      </c>
      <c r="M20">
        <f t="shared" si="2"/>
        <v>153.15572624711962</v>
      </c>
      <c r="N20">
        <f t="shared" si="3"/>
        <v>0.98893273194296427</v>
      </c>
      <c r="O20">
        <f t="shared" si="4"/>
        <v>0.67673924558509202</v>
      </c>
      <c r="P20">
        <f t="shared" si="5"/>
        <v>20.966365399746817</v>
      </c>
      <c r="Q20" s="1">
        <v>6</v>
      </c>
      <c r="R20">
        <f t="shared" si="6"/>
        <v>5</v>
      </c>
      <c r="S20" s="1">
        <v>0.5</v>
      </c>
      <c r="T20">
        <f t="shared" si="7"/>
        <v>9</v>
      </c>
      <c r="U20" s="1">
        <v>19.107368469238281</v>
      </c>
      <c r="V20" s="1">
        <v>20.094020843505859</v>
      </c>
      <c r="W20" s="1">
        <v>19.331249237060547</v>
      </c>
      <c r="X20" s="1">
        <v>285.52523803710938</v>
      </c>
      <c r="Y20" s="1">
        <v>16.723138809204102</v>
      </c>
      <c r="Z20" s="1">
        <v>17.888046264648438</v>
      </c>
      <c r="AA20" s="1">
        <v>76.392120361328125</v>
      </c>
      <c r="AB20" s="1">
        <v>81.713478088378906</v>
      </c>
      <c r="AC20" s="1">
        <v>500.25054931640625</v>
      </c>
      <c r="AD20" s="1">
        <v>1799.6939697265625</v>
      </c>
      <c r="AE20" s="1">
        <v>414.8843994140625</v>
      </c>
      <c r="AF20" s="1">
        <v>101.41064453125</v>
      </c>
      <c r="AG20" s="1">
        <v>0.41188779473304749</v>
      </c>
      <c r="AH20" s="1">
        <v>-0.48156279325485229</v>
      </c>
      <c r="AI20" s="1"/>
      <c r="AJ20" s="1"/>
      <c r="AK20" s="1"/>
      <c r="AL20" s="1"/>
      <c r="AM20" s="1">
        <v>1</v>
      </c>
      <c r="AN20" s="1">
        <v>0</v>
      </c>
      <c r="AO20" s="1">
        <v>5</v>
      </c>
      <c r="AP20" s="1">
        <v>1</v>
      </c>
      <c r="AQ20" s="1">
        <v>0</v>
      </c>
      <c r="AR20" s="1">
        <v>0.15999999642372131</v>
      </c>
      <c r="AS20" s="1">
        <v>111115</v>
      </c>
      <c r="AT20">
        <f t="shared" si="8"/>
        <v>0.83375091552734359</v>
      </c>
      <c r="AU20">
        <f t="shared" si="9"/>
        <v>9.8893273194296423E-4</v>
      </c>
      <c r="AV20">
        <f t="shared" si="10"/>
        <v>293.24402084350584</v>
      </c>
      <c r="AW20">
        <f t="shared" si="11"/>
        <v>292.25736846923826</v>
      </c>
      <c r="AX20">
        <f t="shared" si="12"/>
        <v>287.95102872004281</v>
      </c>
      <c r="AY20">
        <f t="shared" si="28"/>
        <v>0.87234455624095708</v>
      </c>
      <c r="AZ20">
        <f t="shared" si="14"/>
        <v>2.4907775466879092</v>
      </c>
      <c r="BA20">
        <f t="shared" si="15"/>
        <v>24.561302792236653</v>
      </c>
      <c r="BB20">
        <f t="shared" si="16"/>
        <v>6.6732565275882152</v>
      </c>
      <c r="BC20">
        <f t="shared" si="17"/>
        <v>20.094020843505859</v>
      </c>
      <c r="BD20">
        <f t="shared" si="18"/>
        <v>2.3603106519901886</v>
      </c>
      <c r="BE20">
        <f t="shared" si="19"/>
        <v>0.14504806649876775</v>
      </c>
      <c r="BF20">
        <f t="shared" si="20"/>
        <v>1.8140383011028172</v>
      </c>
      <c r="BG20">
        <f t="shared" si="21"/>
        <v>0.54627235088737147</v>
      </c>
      <c r="BH20">
        <f t="shared" si="22"/>
        <v>9.0865553419508541E-2</v>
      </c>
      <c r="BI20">
        <f t="shared" si="23"/>
        <v>15.531620912372084</v>
      </c>
      <c r="BJ20">
        <f t="shared" si="24"/>
        <v>0.53639995994754819</v>
      </c>
      <c r="BK20">
        <f t="shared" si="25"/>
        <v>72.688402276160915</v>
      </c>
      <c r="BL20">
        <f t="shared" si="26"/>
        <v>283.75360064274383</v>
      </c>
      <c r="BM20">
        <f t="shared" si="27"/>
        <v>3.0255708078519201E-2</v>
      </c>
    </row>
    <row r="21" spans="1:65">
      <c r="A21" s="1" t="s">
        <v>63</v>
      </c>
      <c r="B21" s="1" t="s">
        <v>245</v>
      </c>
      <c r="C21" s="1" t="s">
        <v>60</v>
      </c>
      <c r="D21" s="1" t="s">
        <v>59</v>
      </c>
      <c r="E21" s="1" t="s">
        <v>69</v>
      </c>
      <c r="F21" s="1">
        <v>20190704</v>
      </c>
      <c r="G21" s="1"/>
      <c r="H21" s="4">
        <v>225.09890747070312</v>
      </c>
      <c r="I21" s="1">
        <v>994.50002602860332</v>
      </c>
      <c r="J21" s="1">
        <v>1</v>
      </c>
      <c r="K21">
        <f t="shared" si="0"/>
        <v>8.5753516296316956</v>
      </c>
      <c r="L21">
        <f t="shared" si="1"/>
        <v>0.17656249658804107</v>
      </c>
      <c r="M21">
        <f t="shared" si="2"/>
        <v>133.70870415337842</v>
      </c>
      <c r="N21">
        <f t="shared" si="3"/>
        <v>1.1224943222435748</v>
      </c>
      <c r="O21">
        <f t="shared" si="4"/>
        <v>0.64344622037554555</v>
      </c>
      <c r="P21">
        <f t="shared" si="5"/>
        <v>20.845501328325575</v>
      </c>
      <c r="Q21" s="1">
        <v>6</v>
      </c>
      <c r="R21">
        <f t="shared" si="6"/>
        <v>5</v>
      </c>
      <c r="S21" s="1">
        <v>0.5</v>
      </c>
      <c r="T21">
        <f t="shared" si="7"/>
        <v>9</v>
      </c>
      <c r="U21" s="1">
        <v>19.038698196411133</v>
      </c>
      <c r="V21" s="1">
        <v>19.993923187255859</v>
      </c>
      <c r="W21" s="1">
        <v>19.331550598144531</v>
      </c>
      <c r="X21" s="1">
        <v>214.52430725097656</v>
      </c>
      <c r="Y21" s="1">
        <v>16.711763381958008</v>
      </c>
      <c r="Z21" s="1">
        <v>18.033866882324219</v>
      </c>
      <c r="AA21" s="1">
        <v>76.670333862304688</v>
      </c>
      <c r="AB21" s="1">
        <v>82.735893249511719</v>
      </c>
      <c r="AC21" s="1">
        <v>500.22622680664062</v>
      </c>
      <c r="AD21" s="1">
        <v>1799.5018310546875</v>
      </c>
      <c r="AE21" s="1">
        <v>406.0858154296875</v>
      </c>
      <c r="AF21" s="1">
        <v>101.41398620605469</v>
      </c>
      <c r="AG21" s="1">
        <v>0.49203306436538696</v>
      </c>
      <c r="AH21" s="1">
        <v>-0.31250655651092529</v>
      </c>
      <c r="AI21" s="1"/>
      <c r="AJ21" s="1"/>
      <c r="AK21" s="1"/>
      <c r="AL21" s="1"/>
      <c r="AM21" s="1">
        <v>1</v>
      </c>
      <c r="AN21" s="1">
        <v>0</v>
      </c>
      <c r="AO21" s="1">
        <v>5</v>
      </c>
      <c r="AP21" s="1">
        <v>1</v>
      </c>
      <c r="AQ21" s="1">
        <v>0</v>
      </c>
      <c r="AR21" s="1">
        <v>0.15999999642372131</v>
      </c>
      <c r="AS21" s="1">
        <v>111115</v>
      </c>
      <c r="AT21">
        <f t="shared" si="8"/>
        <v>0.83371037801106762</v>
      </c>
      <c r="AU21">
        <f t="shared" si="9"/>
        <v>1.1224943222435748E-3</v>
      </c>
      <c r="AV21">
        <f t="shared" si="10"/>
        <v>293.14392318725584</v>
      </c>
      <c r="AW21">
        <f t="shared" si="11"/>
        <v>292.18869819641111</v>
      </c>
      <c r="AX21">
        <f t="shared" si="12"/>
        <v>287.92028653322996</v>
      </c>
      <c r="AY21">
        <f t="shared" si="28"/>
        <v>0.85157814106971541</v>
      </c>
      <c r="AZ21">
        <f t="shared" si="14"/>
        <v>2.4723325476214004</v>
      </c>
      <c r="BA21">
        <f t="shared" si="15"/>
        <v>24.378615219779178</v>
      </c>
      <c r="BB21">
        <f t="shared" si="16"/>
        <v>6.3447483374549591</v>
      </c>
      <c r="BC21">
        <f t="shared" si="17"/>
        <v>19.993923187255859</v>
      </c>
      <c r="BD21">
        <f t="shared" si="18"/>
        <v>2.3457301869145621</v>
      </c>
      <c r="BE21">
        <f t="shared" si="19"/>
        <v>0.17316532959735226</v>
      </c>
      <c r="BF21">
        <f t="shared" si="20"/>
        <v>1.8288863272458549</v>
      </c>
      <c r="BG21">
        <f t="shared" si="21"/>
        <v>0.51684385966870727</v>
      </c>
      <c r="BH21">
        <f t="shared" si="22"/>
        <v>0.10852850294390677</v>
      </c>
      <c r="BI21">
        <f t="shared" si="23"/>
        <v>13.559932678640168</v>
      </c>
      <c r="BJ21">
        <f t="shared" si="24"/>
        <v>0.62327997170479033</v>
      </c>
      <c r="BK21">
        <f t="shared" si="25"/>
        <v>73.921857200544693</v>
      </c>
      <c r="BL21">
        <f t="shared" si="26"/>
        <v>213.23800450653181</v>
      </c>
      <c r="BM21">
        <f t="shared" si="27"/>
        <v>2.9727623838773771E-2</v>
      </c>
    </row>
    <row r="22" spans="1:65">
      <c r="A22" s="1" t="s">
        <v>63</v>
      </c>
      <c r="B22" s="1" t="s">
        <v>245</v>
      </c>
      <c r="C22" s="1" t="s">
        <v>60</v>
      </c>
      <c r="D22" s="1" t="s">
        <v>59</v>
      </c>
      <c r="E22" s="1" t="s">
        <v>69</v>
      </c>
      <c r="F22" s="1">
        <v>20190704</v>
      </c>
      <c r="G22" s="1"/>
      <c r="H22" s="4">
        <v>150.0404052734375</v>
      </c>
      <c r="I22" s="1">
        <v>1076.5000260286033</v>
      </c>
      <c r="J22" s="1">
        <v>1</v>
      </c>
      <c r="K22">
        <f t="shared" si="0"/>
        <v>5.1981535139876716</v>
      </c>
      <c r="L22">
        <f t="shared" si="1"/>
        <v>0.18449742809148306</v>
      </c>
      <c r="M22">
        <f t="shared" si="2"/>
        <v>96.524279763435175</v>
      </c>
      <c r="N22">
        <f t="shared" si="3"/>
        <v>1.1450172147098059</v>
      </c>
      <c r="O22">
        <f t="shared" si="4"/>
        <v>0.62859585280111108</v>
      </c>
      <c r="P22">
        <f t="shared" si="5"/>
        <v>20.888991441495552</v>
      </c>
      <c r="Q22" s="1">
        <v>6</v>
      </c>
      <c r="R22">
        <f t="shared" si="6"/>
        <v>5</v>
      </c>
      <c r="S22" s="1">
        <v>0.5</v>
      </c>
      <c r="T22">
        <f t="shared" si="7"/>
        <v>9</v>
      </c>
      <c r="U22" s="1">
        <v>19.054529190063477</v>
      </c>
      <c r="V22" s="1">
        <v>20.042507171630859</v>
      </c>
      <c r="W22" s="1">
        <v>19.336057662963867</v>
      </c>
      <c r="X22" s="1">
        <v>143.60818481445312</v>
      </c>
      <c r="Y22" s="1">
        <v>16.896877288818359</v>
      </c>
      <c r="Z22" s="1">
        <v>18.245223999023438</v>
      </c>
      <c r="AA22" s="1">
        <v>77.444725036621094</v>
      </c>
      <c r="AB22" s="1">
        <v>83.624702453613281</v>
      </c>
      <c r="AC22" s="1">
        <v>500.22421264648438</v>
      </c>
      <c r="AD22" s="1">
        <v>1799.4439697265625</v>
      </c>
      <c r="AE22" s="1">
        <v>399.28146362304688</v>
      </c>
      <c r="AF22" s="1">
        <v>101.41612243652344</v>
      </c>
      <c r="AG22" s="1">
        <v>0.54414337873458862</v>
      </c>
      <c r="AH22" s="1">
        <v>-0.23331420123577118</v>
      </c>
      <c r="AI22" s="1"/>
      <c r="AJ22" s="1"/>
      <c r="AK22" s="1"/>
      <c r="AL22" s="1"/>
      <c r="AM22" s="1">
        <v>1</v>
      </c>
      <c r="AN22" s="1">
        <v>0</v>
      </c>
      <c r="AO22" s="1">
        <v>5</v>
      </c>
      <c r="AP22" s="1">
        <v>1</v>
      </c>
      <c r="AQ22" s="1">
        <v>0</v>
      </c>
      <c r="AR22" s="1">
        <v>0.15999999642372131</v>
      </c>
      <c r="AS22" s="1">
        <v>111115</v>
      </c>
      <c r="AT22">
        <f t="shared" si="8"/>
        <v>0.83370702107747385</v>
      </c>
      <c r="AU22">
        <f t="shared" si="9"/>
        <v>1.1450172147098058E-3</v>
      </c>
      <c r="AV22">
        <f t="shared" si="10"/>
        <v>293.19250717163084</v>
      </c>
      <c r="AW22">
        <f t="shared" si="11"/>
        <v>292.20452919006345</v>
      </c>
      <c r="AX22">
        <f t="shared" si="12"/>
        <v>287.91102872093688</v>
      </c>
      <c r="AY22">
        <f t="shared" si="28"/>
        <v>0.84648426986469427</v>
      </c>
      <c r="AZ22">
        <f t="shared" si="14"/>
        <v>2.4789557237678679</v>
      </c>
      <c r="BA22">
        <f t="shared" si="15"/>
        <v>24.443408643625194</v>
      </c>
      <c r="BB22">
        <f t="shared" si="16"/>
        <v>6.1981846446017563</v>
      </c>
      <c r="BC22">
        <f t="shared" si="17"/>
        <v>20.042507171630859</v>
      </c>
      <c r="BD22">
        <f t="shared" si="18"/>
        <v>2.3527971598868924</v>
      </c>
      <c r="BE22">
        <f t="shared" si="19"/>
        <v>0.18079125894734893</v>
      </c>
      <c r="BF22">
        <f t="shared" si="20"/>
        <v>1.8503598709667568</v>
      </c>
      <c r="BG22">
        <f t="shared" si="21"/>
        <v>0.50243728892013562</v>
      </c>
      <c r="BH22">
        <f t="shared" si="22"/>
        <v>0.11332176910735026</v>
      </c>
      <c r="BI22">
        <f t="shared" si="23"/>
        <v>9.7891181745857825</v>
      </c>
      <c r="BJ22">
        <f t="shared" si="24"/>
        <v>0.672136340196403</v>
      </c>
      <c r="BK22">
        <f t="shared" si="25"/>
        <v>74.610161914572132</v>
      </c>
      <c r="BL22">
        <f t="shared" si="26"/>
        <v>142.82846178735497</v>
      </c>
      <c r="BM22">
        <f t="shared" si="27"/>
        <v>2.715390689517028E-2</v>
      </c>
    </row>
    <row r="23" spans="1:65">
      <c r="A23" s="1" t="s">
        <v>63</v>
      </c>
      <c r="B23" s="1" t="s">
        <v>245</v>
      </c>
      <c r="C23" s="1" t="s">
        <v>60</v>
      </c>
      <c r="D23" s="1" t="s">
        <v>59</v>
      </c>
      <c r="E23" s="1" t="s">
        <v>69</v>
      </c>
      <c r="F23" s="1">
        <v>20190704</v>
      </c>
      <c r="G23" s="1"/>
      <c r="H23" s="4">
        <v>100.0599365234375</v>
      </c>
      <c r="I23" s="1">
        <v>1158.5000260286033</v>
      </c>
      <c r="J23" s="1">
        <v>1</v>
      </c>
      <c r="K23">
        <f t="shared" si="0"/>
        <v>2.7526153034082372</v>
      </c>
      <c r="L23">
        <f t="shared" si="1"/>
        <v>0.18969159645088296</v>
      </c>
      <c r="M23">
        <f t="shared" si="2"/>
        <v>72.1245232739589</v>
      </c>
      <c r="N23">
        <f t="shared" si="3"/>
        <v>1.1864103550422087</v>
      </c>
      <c r="O23">
        <f t="shared" si="4"/>
        <v>0.63382440297572318</v>
      </c>
      <c r="P23">
        <f t="shared" si="5"/>
        <v>20.932126178707108</v>
      </c>
      <c r="Q23" s="1">
        <v>6</v>
      </c>
      <c r="R23">
        <f t="shared" si="6"/>
        <v>5</v>
      </c>
      <c r="S23" s="1">
        <v>0.5</v>
      </c>
      <c r="T23">
        <f t="shared" si="7"/>
        <v>9</v>
      </c>
      <c r="U23" s="1">
        <v>19.080202102661133</v>
      </c>
      <c r="V23" s="1">
        <v>20.09361457824707</v>
      </c>
      <c r="W23" s="1">
        <v>19.333362579345703</v>
      </c>
      <c r="X23" s="1">
        <v>96.620697021484375</v>
      </c>
      <c r="Y23" s="1">
        <v>16.861316680908203</v>
      </c>
      <c r="Z23" s="1">
        <v>18.2584228515625</v>
      </c>
      <c r="AA23" s="1">
        <v>77.158805847167969</v>
      </c>
      <c r="AB23" s="1">
        <v>83.552085876464844</v>
      </c>
      <c r="AC23" s="1">
        <v>500.21182250976562</v>
      </c>
      <c r="AD23" s="1">
        <v>1799.2801513671875</v>
      </c>
      <c r="AE23" s="1">
        <v>416.54281616210938</v>
      </c>
      <c r="AF23" s="1">
        <v>101.41706848144531</v>
      </c>
      <c r="AG23" s="1">
        <v>0.57055902481079102</v>
      </c>
      <c r="AH23" s="1">
        <v>-0.25677144527435303</v>
      </c>
      <c r="AI23" s="1"/>
      <c r="AJ23" s="1"/>
      <c r="AK23" s="1"/>
      <c r="AL23" s="1"/>
      <c r="AM23" s="1">
        <v>1</v>
      </c>
      <c r="AN23" s="1">
        <v>0</v>
      </c>
      <c r="AO23" s="1">
        <v>5</v>
      </c>
      <c r="AP23" s="1">
        <v>1</v>
      </c>
      <c r="AQ23" s="1">
        <v>0</v>
      </c>
      <c r="AR23" s="1">
        <v>0.15999999642372131</v>
      </c>
      <c r="AS23" s="1">
        <v>111115</v>
      </c>
      <c r="AT23">
        <f t="shared" si="8"/>
        <v>0.83368637084960917</v>
      </c>
      <c r="AU23">
        <f t="shared" si="9"/>
        <v>1.1864103550422087E-3</v>
      </c>
      <c r="AV23">
        <f t="shared" si="10"/>
        <v>293.24361457824705</v>
      </c>
      <c r="AW23">
        <f t="shared" si="11"/>
        <v>292.23020210266111</v>
      </c>
      <c r="AX23">
        <f t="shared" si="12"/>
        <v>287.88481778402274</v>
      </c>
      <c r="AY23">
        <f t="shared" si="28"/>
        <v>0.83851160046003703</v>
      </c>
      <c r="AZ23">
        <f t="shared" si="14"/>
        <v>2.4855401236758232</v>
      </c>
      <c r="BA23">
        <f t="shared" si="15"/>
        <v>24.508104610917275</v>
      </c>
      <c r="BB23">
        <f t="shared" si="16"/>
        <v>6.2496817593547753</v>
      </c>
      <c r="BC23">
        <f t="shared" si="17"/>
        <v>20.09361457824707</v>
      </c>
      <c r="BD23">
        <f t="shared" si="18"/>
        <v>2.3602513142939734</v>
      </c>
      <c r="BE23">
        <f t="shared" si="19"/>
        <v>0.18577602416138617</v>
      </c>
      <c r="BF23">
        <f t="shared" si="20"/>
        <v>1.8517157207001</v>
      </c>
      <c r="BG23">
        <f t="shared" si="21"/>
        <v>0.50853559359387335</v>
      </c>
      <c r="BH23">
        <f t="shared" si="22"/>
        <v>0.11645556857864819</v>
      </c>
      <c r="BI23">
        <f t="shared" si="23"/>
        <v>7.3146577160666855</v>
      </c>
      <c r="BJ23">
        <f t="shared" si="24"/>
        <v>0.74647074071429487</v>
      </c>
      <c r="BK23">
        <f t="shared" si="25"/>
        <v>74.480209101959773</v>
      </c>
      <c r="BL23">
        <f t="shared" si="26"/>
        <v>96.207804725973133</v>
      </c>
      <c r="BM23">
        <f t="shared" si="27"/>
        <v>2.1309639478734738E-2</v>
      </c>
    </row>
    <row r="24" spans="1:65">
      <c r="A24" s="1" t="s">
        <v>63</v>
      </c>
      <c r="B24" s="1" t="s">
        <v>245</v>
      </c>
      <c r="C24" s="1" t="s">
        <v>60</v>
      </c>
      <c r="D24" s="1" t="s">
        <v>59</v>
      </c>
      <c r="E24" s="1" t="s">
        <v>69</v>
      </c>
      <c r="F24" s="1">
        <v>20190704</v>
      </c>
      <c r="G24" s="1"/>
      <c r="H24" s="4">
        <v>74.947441101074219</v>
      </c>
      <c r="I24" s="1">
        <v>1241.5000260286033</v>
      </c>
      <c r="J24" s="1">
        <v>1</v>
      </c>
      <c r="K24">
        <f t="shared" si="0"/>
        <v>1.5109026346831782</v>
      </c>
      <c r="L24">
        <f t="shared" si="1"/>
        <v>0.18217639360781149</v>
      </c>
      <c r="M24">
        <f t="shared" si="2"/>
        <v>58.857134125345425</v>
      </c>
      <c r="N24">
        <f t="shared" si="3"/>
        <v>1.1497299987558953</v>
      </c>
      <c r="O24">
        <f t="shared" si="4"/>
        <v>0.6390135712832965</v>
      </c>
      <c r="P24">
        <f t="shared" si="5"/>
        <v>20.965192902041771</v>
      </c>
      <c r="Q24" s="1">
        <v>6</v>
      </c>
      <c r="R24">
        <f t="shared" si="6"/>
        <v>5</v>
      </c>
      <c r="S24" s="1">
        <v>0.5</v>
      </c>
      <c r="T24">
        <f t="shared" si="7"/>
        <v>9</v>
      </c>
      <c r="U24" s="1">
        <v>19.089475631713867</v>
      </c>
      <c r="V24" s="1">
        <v>20.121301651000977</v>
      </c>
      <c r="W24" s="1">
        <v>19.332910537719727</v>
      </c>
      <c r="X24" s="1">
        <v>73.034370422363281</v>
      </c>
      <c r="Y24" s="1">
        <v>16.903591156005859</v>
      </c>
      <c r="Z24" s="1">
        <v>18.257528305053711</v>
      </c>
      <c r="AA24" s="1">
        <v>77.30584716796875</v>
      </c>
      <c r="AB24" s="1">
        <v>83.49786376953125</v>
      </c>
      <c r="AC24" s="1">
        <v>500.202880859375</v>
      </c>
      <c r="AD24" s="1">
        <v>1799.4500732421875</v>
      </c>
      <c r="AE24" s="1">
        <v>466.17929077148438</v>
      </c>
      <c r="AF24" s="1">
        <v>101.41484832763672</v>
      </c>
      <c r="AG24" s="1">
        <v>0.50862932205200195</v>
      </c>
      <c r="AH24" s="1">
        <v>-0.29916170239448547</v>
      </c>
      <c r="AI24" s="1"/>
      <c r="AJ24" s="1"/>
      <c r="AK24" s="1"/>
      <c r="AL24" s="1"/>
      <c r="AM24" s="1">
        <v>1</v>
      </c>
      <c r="AN24" s="1">
        <v>0</v>
      </c>
      <c r="AO24" s="1">
        <v>5</v>
      </c>
      <c r="AP24" s="1">
        <v>1</v>
      </c>
      <c r="AQ24" s="1">
        <v>0</v>
      </c>
      <c r="AR24" s="1">
        <v>0.15999999642372131</v>
      </c>
      <c r="AS24" s="1">
        <v>111115</v>
      </c>
      <c r="AT24">
        <f t="shared" si="8"/>
        <v>0.8336714680989582</v>
      </c>
      <c r="AU24">
        <f t="shared" si="9"/>
        <v>1.1497299987558954E-3</v>
      </c>
      <c r="AV24">
        <f t="shared" si="10"/>
        <v>293.27130165100095</v>
      </c>
      <c r="AW24">
        <f t="shared" si="11"/>
        <v>292.23947563171384</v>
      </c>
      <c r="AX24">
        <f t="shared" si="12"/>
        <v>287.91200528341506</v>
      </c>
      <c r="AY24">
        <f t="shared" si="28"/>
        <v>0.84389125104079432</v>
      </c>
      <c r="AZ24">
        <f t="shared" si="14"/>
        <v>2.4905980351778529</v>
      </c>
      <c r="BA24">
        <f t="shared" si="15"/>
        <v>24.558514618407571</v>
      </c>
      <c r="BB24">
        <f t="shared" si="16"/>
        <v>6.3009863133538602</v>
      </c>
      <c r="BC24">
        <f t="shared" si="17"/>
        <v>20.121301651000977</v>
      </c>
      <c r="BD24">
        <f t="shared" si="18"/>
        <v>2.3642981842652122</v>
      </c>
      <c r="BE24">
        <f t="shared" si="19"/>
        <v>0.17856197400125151</v>
      </c>
      <c r="BF24">
        <f t="shared" si="20"/>
        <v>1.8515844638945564</v>
      </c>
      <c r="BG24">
        <f t="shared" si="21"/>
        <v>0.51271372037065577</v>
      </c>
      <c r="BH24">
        <f t="shared" si="22"/>
        <v>0.1119204343583324</v>
      </c>
      <c r="BI24">
        <f t="shared" si="23"/>
        <v>5.9689873303212773</v>
      </c>
      <c r="BJ24">
        <f t="shared" si="24"/>
        <v>0.80588267941477654</v>
      </c>
      <c r="BK24">
        <f t="shared" si="25"/>
        <v>74.301861407051945</v>
      </c>
      <c r="BL24">
        <f t="shared" si="26"/>
        <v>72.807735027160803</v>
      </c>
      <c r="BM24">
        <f t="shared" si="27"/>
        <v>1.5419086738503767E-2</v>
      </c>
    </row>
    <row r="25" spans="1:65">
      <c r="A25" s="1" t="s">
        <v>63</v>
      </c>
      <c r="B25" s="1" t="s">
        <v>245</v>
      </c>
      <c r="C25" s="1" t="s">
        <v>60</v>
      </c>
      <c r="D25" s="1" t="s">
        <v>59</v>
      </c>
      <c r="E25" s="1" t="s">
        <v>69</v>
      </c>
      <c r="F25" s="1">
        <v>20190704</v>
      </c>
      <c r="G25" s="1"/>
      <c r="H25" s="4">
        <v>50.050613403320312</v>
      </c>
      <c r="I25" s="1">
        <v>1322.5000260286033</v>
      </c>
      <c r="J25" s="1">
        <v>1</v>
      </c>
      <c r="K25">
        <f t="shared" si="0"/>
        <v>0.29914102756334215</v>
      </c>
      <c r="L25">
        <f t="shared" si="1"/>
        <v>0.18252761268501913</v>
      </c>
      <c r="M25">
        <f t="shared" si="2"/>
        <v>46.472176665687904</v>
      </c>
      <c r="N25">
        <f t="shared" si="3"/>
        <v>1.1308194225952846</v>
      </c>
      <c r="O25">
        <f t="shared" si="4"/>
        <v>0.62730200514452994</v>
      </c>
      <c r="P25">
        <f t="shared" si="5"/>
        <v>20.932131490482014</v>
      </c>
      <c r="Q25" s="1">
        <v>6</v>
      </c>
      <c r="R25">
        <f t="shared" si="6"/>
        <v>5</v>
      </c>
      <c r="S25" s="1">
        <v>0.5</v>
      </c>
      <c r="T25">
        <f t="shared" si="7"/>
        <v>9</v>
      </c>
      <c r="U25" s="1">
        <v>19.072816848754883</v>
      </c>
      <c r="V25" s="1">
        <v>20.084028244018555</v>
      </c>
      <c r="W25" s="1">
        <v>19.333168029785156</v>
      </c>
      <c r="X25" s="1">
        <v>49.624473571777344</v>
      </c>
      <c r="Y25" s="1">
        <v>16.991861343383789</v>
      </c>
      <c r="Z25" s="1">
        <v>18.323451995849609</v>
      </c>
      <c r="AA25" s="1">
        <v>77.78900146484375</v>
      </c>
      <c r="AB25" s="1">
        <v>83.885047912597656</v>
      </c>
      <c r="AC25" s="1">
        <v>500.19827270507812</v>
      </c>
      <c r="AD25" s="1">
        <v>1799.8555908203125</v>
      </c>
      <c r="AE25" s="1">
        <v>554.334228515625</v>
      </c>
      <c r="AF25" s="1">
        <v>101.41314697265625</v>
      </c>
      <c r="AG25" s="1">
        <v>0.5147826075553894</v>
      </c>
      <c r="AH25" s="1">
        <v>-0.26751697063446045</v>
      </c>
      <c r="AI25" s="1"/>
      <c r="AJ25" s="1"/>
      <c r="AK25" s="1"/>
      <c r="AL25" s="1"/>
      <c r="AM25" s="1">
        <v>1</v>
      </c>
      <c r="AN25" s="1">
        <v>0</v>
      </c>
      <c r="AO25" s="1">
        <v>5</v>
      </c>
      <c r="AP25" s="1">
        <v>1</v>
      </c>
      <c r="AQ25" s="1">
        <v>0</v>
      </c>
      <c r="AR25" s="1">
        <v>0.15999999642372131</v>
      </c>
      <c r="AS25" s="1">
        <v>111115</v>
      </c>
      <c r="AT25">
        <f t="shared" si="8"/>
        <v>0.83366378784179684</v>
      </c>
      <c r="AU25">
        <f t="shared" si="9"/>
        <v>1.1308194225952846E-3</v>
      </c>
      <c r="AV25">
        <f t="shared" si="10"/>
        <v>293.23402824401853</v>
      </c>
      <c r="AW25">
        <f t="shared" si="11"/>
        <v>292.22281684875486</v>
      </c>
      <c r="AX25">
        <f t="shared" si="12"/>
        <v>287.97688809446481</v>
      </c>
      <c r="AY25">
        <f t="shared" si="28"/>
        <v>0.84810324646346025</v>
      </c>
      <c r="AZ25">
        <f t="shared" si="14"/>
        <v>2.4855409354460378</v>
      </c>
      <c r="BA25">
        <f t="shared" si="15"/>
        <v>24.509060310653879</v>
      </c>
      <c r="BB25">
        <f t="shared" si="16"/>
        <v>6.18560831480427</v>
      </c>
      <c r="BC25">
        <f t="shared" si="17"/>
        <v>20.084028244018555</v>
      </c>
      <c r="BD25">
        <f t="shared" si="18"/>
        <v>2.3588515467700351</v>
      </c>
      <c r="BE25">
        <f t="shared" si="19"/>
        <v>0.17889938189740157</v>
      </c>
      <c r="BF25">
        <f t="shared" si="20"/>
        <v>1.8582389303015079</v>
      </c>
      <c r="BG25">
        <f t="shared" si="21"/>
        <v>0.50061261646852717</v>
      </c>
      <c r="BH25">
        <f t="shared" si="22"/>
        <v>0.11213252347770751</v>
      </c>
      <c r="BI25">
        <f t="shared" si="23"/>
        <v>4.7128896823366544</v>
      </c>
      <c r="BJ25">
        <f t="shared" si="24"/>
        <v>0.93647697034952071</v>
      </c>
      <c r="BK25">
        <f t="shared" si="25"/>
        <v>74.722272655507965</v>
      </c>
      <c r="BL25">
        <f t="shared" si="26"/>
        <v>49.579602417642839</v>
      </c>
      <c r="BM25">
        <f t="shared" si="27"/>
        <v>4.5084059439901378E-3</v>
      </c>
    </row>
    <row r="26" spans="1:65">
      <c r="A26" s="1" t="s">
        <v>63</v>
      </c>
      <c r="B26" s="1" t="s">
        <v>245</v>
      </c>
      <c r="C26" s="1" t="s">
        <v>60</v>
      </c>
      <c r="D26" s="1" t="s">
        <v>59</v>
      </c>
      <c r="E26" s="1" t="s">
        <v>69</v>
      </c>
      <c r="F26" s="1">
        <v>20190704</v>
      </c>
      <c r="G26" s="1">
        <v>1</v>
      </c>
      <c r="H26" s="4">
        <v>400.32965087890625</v>
      </c>
      <c r="I26" s="1">
        <v>1430.5000260286033</v>
      </c>
      <c r="J26" s="1">
        <v>1</v>
      </c>
      <c r="K26">
        <f t="shared" si="0"/>
        <v>14.686313554420558</v>
      </c>
      <c r="L26">
        <f t="shared" si="1"/>
        <v>0.16173679319310535</v>
      </c>
      <c r="M26">
        <f t="shared" si="2"/>
        <v>231.63094880662777</v>
      </c>
      <c r="N26">
        <f t="shared" si="3"/>
        <v>1.0054258337035602</v>
      </c>
      <c r="O26">
        <f t="shared" si="4"/>
        <v>0.6280356396874156</v>
      </c>
      <c r="P26">
        <f t="shared" si="5"/>
        <v>20.926650762655356</v>
      </c>
      <c r="Q26" s="1">
        <v>6</v>
      </c>
      <c r="R26">
        <f t="shared" si="6"/>
        <v>5</v>
      </c>
      <c r="S26" s="1">
        <v>0.5</v>
      </c>
      <c r="T26">
        <f t="shared" si="7"/>
        <v>9</v>
      </c>
      <c r="U26" s="1">
        <v>19.074193954467773</v>
      </c>
      <c r="V26" s="1">
        <v>20.056453704833984</v>
      </c>
      <c r="W26" s="1">
        <v>19.333122253417969</v>
      </c>
      <c r="X26" s="1">
        <v>382.25250244140625</v>
      </c>
      <c r="Y26" s="1">
        <v>17.123613357543945</v>
      </c>
      <c r="Z26" s="1">
        <v>18.307537078857422</v>
      </c>
      <c r="AA26" s="1">
        <v>78.387245178222656</v>
      </c>
      <c r="AB26" s="1">
        <v>83.806930541992188</v>
      </c>
      <c r="AC26" s="1">
        <v>500.21075439453125</v>
      </c>
      <c r="AD26" s="1">
        <v>1800.301025390625</v>
      </c>
      <c r="AE26" s="1">
        <v>635.20037841796875</v>
      </c>
      <c r="AF26" s="1">
        <v>101.41548919677734</v>
      </c>
      <c r="AG26" s="1">
        <v>0.17395466566085815</v>
      </c>
      <c r="AH26" s="1">
        <v>-0.35050579905509949</v>
      </c>
      <c r="AI26" s="1"/>
      <c r="AJ26" s="1"/>
      <c r="AK26" s="1"/>
      <c r="AL26" s="1"/>
      <c r="AM26" s="1">
        <v>1</v>
      </c>
      <c r="AN26" s="1">
        <v>0</v>
      </c>
      <c r="AO26" s="1">
        <v>5</v>
      </c>
      <c r="AP26" s="1">
        <v>1</v>
      </c>
      <c r="AQ26" s="1">
        <v>0</v>
      </c>
      <c r="AR26" s="1">
        <v>0.15999999642372131</v>
      </c>
      <c r="AS26" s="1">
        <v>111125</v>
      </c>
      <c r="AT26">
        <f t="shared" si="8"/>
        <v>0.83368459065755185</v>
      </c>
      <c r="AU26">
        <f t="shared" si="9"/>
        <v>1.0054258337035603E-3</v>
      </c>
      <c r="AV26">
        <f t="shared" si="10"/>
        <v>293.20645370483396</v>
      </c>
      <c r="AW26">
        <f t="shared" si="11"/>
        <v>292.22419395446775</v>
      </c>
      <c r="AX26">
        <f t="shared" si="12"/>
        <v>288.04815762412181</v>
      </c>
      <c r="AY26">
        <f t="shared" si="28"/>
        <v>0.87019705782137169</v>
      </c>
      <c r="AZ26">
        <f t="shared" si="14"/>
        <v>2.484703468527881</v>
      </c>
      <c r="BA26">
        <f t="shared" si="15"/>
        <v>24.500236484653634</v>
      </c>
      <c r="BB26">
        <f t="shared" si="16"/>
        <v>6.1926994057962119</v>
      </c>
      <c r="BC26">
        <f t="shared" si="17"/>
        <v>20.056453704833984</v>
      </c>
      <c r="BD26">
        <f t="shared" si="18"/>
        <v>2.3548292504023447</v>
      </c>
      <c r="BE26">
        <f t="shared" si="19"/>
        <v>0.15888157143080539</v>
      </c>
      <c r="BF26">
        <f t="shared" si="20"/>
        <v>1.8566678288404654</v>
      </c>
      <c r="BG26">
        <f t="shared" si="21"/>
        <v>0.49816142156187926</v>
      </c>
      <c r="BH26">
        <f t="shared" si="22"/>
        <v>9.9553618542294539E-2</v>
      </c>
      <c r="BI26">
        <f t="shared" si="23"/>
        <v>23.490965986337844</v>
      </c>
      <c r="BJ26">
        <f t="shared" si="24"/>
        <v>0.60596319795743769</v>
      </c>
      <c r="BK26">
        <f t="shared" si="25"/>
        <v>74.627051637533825</v>
      </c>
      <c r="BL26">
        <f t="shared" si="26"/>
        <v>380.04955540824318</v>
      </c>
      <c r="BM26">
        <f t="shared" si="27"/>
        <v>2.8838246602168872E-2</v>
      </c>
    </row>
    <row r="27" spans="1:65">
      <c r="A27" s="1" t="s">
        <v>63</v>
      </c>
      <c r="B27" s="1" t="s">
        <v>245</v>
      </c>
      <c r="C27" s="1" t="s">
        <v>60</v>
      </c>
      <c r="D27" s="1" t="s">
        <v>59</v>
      </c>
      <c r="E27" s="1" t="s">
        <v>69</v>
      </c>
      <c r="F27" s="1">
        <v>20190704</v>
      </c>
      <c r="G27" s="1">
        <v>1</v>
      </c>
      <c r="H27" s="4">
        <v>400.16323852539062</v>
      </c>
      <c r="I27" s="1">
        <v>1512.5000260286033</v>
      </c>
      <c r="J27" s="1">
        <v>1</v>
      </c>
      <c r="K27">
        <f t="shared" si="0"/>
        <v>14.719377787408895</v>
      </c>
      <c r="L27">
        <f t="shared" si="1"/>
        <v>0.17013225927146011</v>
      </c>
      <c r="M27">
        <f t="shared" si="2"/>
        <v>238.27512926541766</v>
      </c>
      <c r="N27">
        <f t="shared" si="3"/>
        <v>1.0415276126918298</v>
      </c>
      <c r="O27">
        <f t="shared" si="4"/>
        <v>0.61901084722096922</v>
      </c>
      <c r="P27">
        <f t="shared" si="5"/>
        <v>20.933642645823056</v>
      </c>
      <c r="Q27" s="1">
        <v>6</v>
      </c>
      <c r="R27">
        <f t="shared" si="6"/>
        <v>5</v>
      </c>
      <c r="S27" s="1">
        <v>0.5</v>
      </c>
      <c r="T27">
        <f t="shared" si="7"/>
        <v>9</v>
      </c>
      <c r="U27" s="1">
        <v>19.085067749023438</v>
      </c>
      <c r="V27" s="1">
        <v>20.069087982177734</v>
      </c>
      <c r="W27" s="1">
        <v>19.335739135742188</v>
      </c>
      <c r="X27" s="1">
        <v>382.03048706054688</v>
      </c>
      <c r="Y27" s="1">
        <v>17.180868148803711</v>
      </c>
      <c r="Z27" s="1">
        <v>18.407155990600586</v>
      </c>
      <c r="AA27" s="1">
        <v>78.595611572265625</v>
      </c>
      <c r="AB27" s="1">
        <v>84.205390930175781</v>
      </c>
      <c r="AC27" s="1">
        <v>500.21994018554688</v>
      </c>
      <c r="AD27" s="1">
        <v>1800.93994140625</v>
      </c>
      <c r="AE27" s="1">
        <v>692.20880126953125</v>
      </c>
      <c r="AF27" s="1">
        <v>101.41496276855469</v>
      </c>
      <c r="AG27" s="1">
        <v>0.20489491522312164</v>
      </c>
      <c r="AH27" s="1">
        <v>-0.32170760631561279</v>
      </c>
      <c r="AI27" s="1"/>
      <c r="AJ27" s="1"/>
      <c r="AK27" s="1"/>
      <c r="AL27" s="1"/>
      <c r="AM27" s="1">
        <v>1</v>
      </c>
      <c r="AN27" s="1">
        <v>0</v>
      </c>
      <c r="AO27" s="1">
        <v>5</v>
      </c>
      <c r="AP27" s="1">
        <v>1</v>
      </c>
      <c r="AQ27" s="1">
        <v>0</v>
      </c>
      <c r="AR27" s="1">
        <v>0.15999999642372131</v>
      </c>
      <c r="AS27" s="1">
        <v>111125</v>
      </c>
      <c r="AT27">
        <f t="shared" si="8"/>
        <v>0.83369990030924457</v>
      </c>
      <c r="AU27">
        <f t="shared" si="9"/>
        <v>1.0415276126918298E-3</v>
      </c>
      <c r="AV27">
        <f t="shared" si="10"/>
        <v>293.21908798217771</v>
      </c>
      <c r="AW27">
        <f t="shared" si="11"/>
        <v>292.23506774902341</v>
      </c>
      <c r="AX27">
        <f t="shared" si="12"/>
        <v>288.15038418433687</v>
      </c>
      <c r="AY27">
        <f t="shared" si="28"/>
        <v>0.86455466364532196</v>
      </c>
      <c r="AZ27">
        <f t="shared" si="14"/>
        <v>2.4857718866827061</v>
      </c>
      <c r="BA27">
        <f t="shared" si="15"/>
        <v>24.510898774923763</v>
      </c>
      <c r="BB27">
        <f t="shared" si="16"/>
        <v>6.1037427843231775</v>
      </c>
      <c r="BC27">
        <f t="shared" si="17"/>
        <v>20.069087982177734</v>
      </c>
      <c r="BD27">
        <f t="shared" si="18"/>
        <v>2.3566714650893386</v>
      </c>
      <c r="BE27">
        <f t="shared" si="19"/>
        <v>0.16697581781277271</v>
      </c>
      <c r="BF27">
        <f t="shared" si="20"/>
        <v>1.8667610394617369</v>
      </c>
      <c r="BG27">
        <f t="shared" si="21"/>
        <v>0.48991042562760168</v>
      </c>
      <c r="BH27">
        <f t="shared" si="22"/>
        <v>0.10463895559775949</v>
      </c>
      <c r="BI27">
        <f t="shared" si="23"/>
        <v>24.164663363124887</v>
      </c>
      <c r="BJ27">
        <f t="shared" si="24"/>
        <v>0.62370710541657415</v>
      </c>
      <c r="BK27">
        <f t="shared" si="25"/>
        <v>75.023885157176778</v>
      </c>
      <c r="BL27">
        <f t="shared" si="26"/>
        <v>379.82258039243555</v>
      </c>
      <c r="BM27">
        <f t="shared" si="27"/>
        <v>2.9074230067277402E-2</v>
      </c>
    </row>
    <row r="28" spans="1:65">
      <c r="A28" s="1" t="s">
        <v>63</v>
      </c>
      <c r="B28" s="1" t="s">
        <v>245</v>
      </c>
      <c r="C28" s="1" t="s">
        <v>60</v>
      </c>
      <c r="D28" s="1" t="s">
        <v>59</v>
      </c>
      <c r="E28" s="1" t="s">
        <v>69</v>
      </c>
      <c r="F28" s="1">
        <v>20190704</v>
      </c>
      <c r="G28" s="1">
        <v>1</v>
      </c>
      <c r="H28" s="4">
        <v>399.96371459960938</v>
      </c>
      <c r="I28" s="1">
        <v>1594.5000260286033</v>
      </c>
      <c r="J28" s="1">
        <v>1</v>
      </c>
      <c r="K28">
        <f t="shared" si="0"/>
        <v>14.90052207757669</v>
      </c>
      <c r="L28">
        <f t="shared" si="1"/>
        <v>0.16651351238617365</v>
      </c>
      <c r="M28">
        <f t="shared" si="2"/>
        <v>233.14670478168583</v>
      </c>
      <c r="N28">
        <f t="shared" si="3"/>
        <v>1.0119982323930417</v>
      </c>
      <c r="O28">
        <f t="shared" si="4"/>
        <v>0.6142200526751691</v>
      </c>
      <c r="P28">
        <f t="shared" si="5"/>
        <v>21.0015414729756</v>
      </c>
      <c r="Q28" s="1">
        <v>6</v>
      </c>
      <c r="R28">
        <f t="shared" si="6"/>
        <v>5</v>
      </c>
      <c r="S28" s="1">
        <v>0.5</v>
      </c>
      <c r="T28">
        <f t="shared" si="7"/>
        <v>9</v>
      </c>
      <c r="U28" s="1">
        <v>19.11181640625</v>
      </c>
      <c r="V28" s="1">
        <v>20.133516311645508</v>
      </c>
      <c r="W28" s="1">
        <v>19.3336181640625</v>
      </c>
      <c r="X28" s="1">
        <v>381.62789916992188</v>
      </c>
      <c r="Y28" s="1">
        <v>17.365291595458984</v>
      </c>
      <c r="Z28" s="1">
        <v>18.556617736816406</v>
      </c>
      <c r="AA28" s="1">
        <v>79.308135986328125</v>
      </c>
      <c r="AB28" s="1">
        <v>84.748985290527344</v>
      </c>
      <c r="AC28" s="1">
        <v>500.2252197265625</v>
      </c>
      <c r="AD28" s="1">
        <v>1801.2276611328125</v>
      </c>
      <c r="AE28" s="1">
        <v>769.66668701171875</v>
      </c>
      <c r="AF28" s="1">
        <v>101.41655731201172</v>
      </c>
      <c r="AG28" s="1">
        <v>0.20038136839866638</v>
      </c>
      <c r="AH28" s="1">
        <v>-0.31072127819061279</v>
      </c>
      <c r="AI28" s="1"/>
      <c r="AJ28" s="1"/>
      <c r="AK28" s="1"/>
      <c r="AL28" s="1"/>
      <c r="AM28" s="1">
        <v>1</v>
      </c>
      <c r="AN28" s="1">
        <v>0</v>
      </c>
      <c r="AO28" s="1">
        <v>5</v>
      </c>
      <c r="AP28" s="1">
        <v>1</v>
      </c>
      <c r="AQ28" s="1">
        <v>0</v>
      </c>
      <c r="AR28" s="1">
        <v>0.15999999642372131</v>
      </c>
      <c r="AS28" s="1">
        <v>111125</v>
      </c>
      <c r="AT28">
        <f t="shared" si="8"/>
        <v>0.83370869954427063</v>
      </c>
      <c r="AU28">
        <f t="shared" si="9"/>
        <v>1.0119982323930417E-3</v>
      </c>
      <c r="AV28">
        <f t="shared" si="10"/>
        <v>293.28351631164549</v>
      </c>
      <c r="AW28">
        <f t="shared" si="11"/>
        <v>292.26181640624998</v>
      </c>
      <c r="AX28">
        <f t="shared" si="12"/>
        <v>288.19641933955791</v>
      </c>
      <c r="AY28">
        <f t="shared" si="28"/>
        <v>0.86802516133009067</v>
      </c>
      <c r="AZ28">
        <f t="shared" si="14"/>
        <v>2.4961683388981033</v>
      </c>
      <c r="BA28">
        <f t="shared" si="15"/>
        <v>24.613025772690655</v>
      </c>
      <c r="BB28">
        <f t="shared" si="16"/>
        <v>6.0564080358742487</v>
      </c>
      <c r="BC28">
        <f t="shared" si="17"/>
        <v>20.133516311645508</v>
      </c>
      <c r="BD28">
        <f t="shared" si="18"/>
        <v>2.3660854671130251</v>
      </c>
      <c r="BE28">
        <f t="shared" si="19"/>
        <v>0.16348872550622034</v>
      </c>
      <c r="BF28">
        <f t="shared" si="20"/>
        <v>1.8819482862229342</v>
      </c>
      <c r="BG28">
        <f t="shared" si="21"/>
        <v>0.48413718089009095</v>
      </c>
      <c r="BH28">
        <f t="shared" si="22"/>
        <v>0.10244797360709711</v>
      </c>
      <c r="BI28">
        <f t="shared" si="23"/>
        <v>23.644936147598518</v>
      </c>
      <c r="BJ28">
        <f t="shared" si="24"/>
        <v>0.61092678310155724</v>
      </c>
      <c r="BK28">
        <f t="shared" si="25"/>
        <v>75.30748844315282</v>
      </c>
      <c r="BL28">
        <f t="shared" si="26"/>
        <v>379.39282085828535</v>
      </c>
      <c r="BM28">
        <f t="shared" si="27"/>
        <v>2.9576756134064963E-2</v>
      </c>
    </row>
    <row r="29" spans="1:65">
      <c r="A29" s="1" t="s">
        <v>63</v>
      </c>
      <c r="B29" s="1" t="s">
        <v>245</v>
      </c>
      <c r="C29" s="1" t="s">
        <v>60</v>
      </c>
      <c r="D29" s="1" t="s">
        <v>59</v>
      </c>
      <c r="E29" s="1" t="s">
        <v>69</v>
      </c>
      <c r="F29" s="1">
        <v>20190704</v>
      </c>
      <c r="G29" s="1"/>
      <c r="H29" s="4">
        <v>474.92657470703125</v>
      </c>
      <c r="I29" s="1">
        <v>1693.5000260286033</v>
      </c>
      <c r="J29" s="1">
        <v>1</v>
      </c>
      <c r="K29">
        <f t="shared" si="0"/>
        <v>17.087249350731767</v>
      </c>
      <c r="L29">
        <f t="shared" si="1"/>
        <v>0.17566952006269684</v>
      </c>
      <c r="M29">
        <f t="shared" si="2"/>
        <v>292.11918247495078</v>
      </c>
      <c r="N29">
        <f t="shared" si="3"/>
        <v>1.0203122262572162</v>
      </c>
      <c r="O29">
        <f t="shared" si="4"/>
        <v>0.58747783976338175</v>
      </c>
      <c r="P29">
        <f t="shared" si="5"/>
        <v>21.028727005898528</v>
      </c>
      <c r="Q29" s="1">
        <v>6</v>
      </c>
      <c r="R29">
        <f t="shared" si="6"/>
        <v>5</v>
      </c>
      <c r="S29" s="1">
        <v>0.5</v>
      </c>
      <c r="T29">
        <f t="shared" si="7"/>
        <v>9</v>
      </c>
      <c r="U29" s="1">
        <v>18.897811889648438</v>
      </c>
      <c r="V29" s="1">
        <v>20.173366546630859</v>
      </c>
      <c r="W29" s="1">
        <v>18.811313629150391</v>
      </c>
      <c r="X29" s="1">
        <v>453.87530517578125</v>
      </c>
      <c r="Y29" s="1">
        <v>17.660511016845703</v>
      </c>
      <c r="Z29" s="1">
        <v>18.861270904541016</v>
      </c>
      <c r="AA29" s="1">
        <v>81.741523742675781</v>
      </c>
      <c r="AB29" s="1">
        <v>87.299232482910156</v>
      </c>
      <c r="AC29" s="1">
        <v>500.2171630859375</v>
      </c>
      <c r="AD29" s="1">
        <v>1799.4205322265625</v>
      </c>
      <c r="AE29" s="1">
        <v>912.703369140625</v>
      </c>
      <c r="AF29" s="1">
        <v>101.41754150390625</v>
      </c>
      <c r="AG29" s="1">
        <v>6.9322101771831512E-2</v>
      </c>
      <c r="AH29" s="1">
        <v>-0.13665540516376495</v>
      </c>
      <c r="AI29" s="1"/>
      <c r="AJ29" s="1"/>
      <c r="AK29" s="1"/>
      <c r="AL29" s="1"/>
      <c r="AM29" s="1">
        <v>1</v>
      </c>
      <c r="AN29" s="1">
        <v>0</v>
      </c>
      <c r="AO29" s="1">
        <v>5</v>
      </c>
      <c r="AP29" s="1">
        <v>1</v>
      </c>
      <c r="AQ29" s="1">
        <v>0</v>
      </c>
      <c r="AR29" s="1">
        <v>0.15999999642372131</v>
      </c>
      <c r="AS29" s="1">
        <v>111125</v>
      </c>
      <c r="AT29">
        <f t="shared" si="8"/>
        <v>0.83369527180989578</v>
      </c>
      <c r="AU29">
        <f t="shared" si="9"/>
        <v>1.0203122262572161E-3</v>
      </c>
      <c r="AV29">
        <f t="shared" si="10"/>
        <v>293.32336654663084</v>
      </c>
      <c r="AW29">
        <f t="shared" si="11"/>
        <v>292.04781188964841</v>
      </c>
      <c r="AX29">
        <f t="shared" si="12"/>
        <v>287.9072787210207</v>
      </c>
      <c r="AY29">
        <f t="shared" si="28"/>
        <v>0.85536045926766768</v>
      </c>
      <c r="AZ29">
        <f t="shared" si="14"/>
        <v>2.5003415645410896</v>
      </c>
      <c r="BA29">
        <f t="shared" si="15"/>
        <v>24.653935872077763</v>
      </c>
      <c r="BB29">
        <f t="shared" si="16"/>
        <v>5.7926649675367479</v>
      </c>
      <c r="BC29">
        <f t="shared" si="17"/>
        <v>20.173366546630859</v>
      </c>
      <c r="BD29">
        <f t="shared" si="18"/>
        <v>2.3719246973191876</v>
      </c>
      <c r="BE29">
        <f t="shared" si="19"/>
        <v>0.1723063016935541</v>
      </c>
      <c r="BF29">
        <f t="shared" si="20"/>
        <v>1.9128637247777078</v>
      </c>
      <c r="BG29">
        <f t="shared" si="21"/>
        <v>0.45906097254147982</v>
      </c>
      <c r="BH29">
        <f t="shared" si="22"/>
        <v>0.10798863565290777</v>
      </c>
      <c r="BI29">
        <f t="shared" si="23"/>
        <v>29.626009312740486</v>
      </c>
      <c r="BJ29">
        <f t="shared" si="24"/>
        <v>0.64361109569910624</v>
      </c>
      <c r="BK29">
        <f t="shared" si="25"/>
        <v>76.441349246702316</v>
      </c>
      <c r="BL29">
        <f t="shared" si="26"/>
        <v>451.31221777317148</v>
      </c>
      <c r="BM29">
        <f t="shared" si="27"/>
        <v>2.89416582101319E-2</v>
      </c>
    </row>
    <row r="30" spans="1:65">
      <c r="A30" s="1" t="s">
        <v>63</v>
      </c>
      <c r="B30" s="1" t="s">
        <v>245</v>
      </c>
      <c r="C30" s="1" t="s">
        <v>60</v>
      </c>
      <c r="D30" s="1" t="s">
        <v>59</v>
      </c>
      <c r="E30" s="1" t="s">
        <v>69</v>
      </c>
      <c r="F30" s="1">
        <v>20190704</v>
      </c>
      <c r="G30" s="1"/>
      <c r="H30" s="4">
        <v>574.76666259765625</v>
      </c>
      <c r="I30" s="1">
        <v>1798.0000260174274</v>
      </c>
      <c r="J30" s="1">
        <v>1</v>
      </c>
      <c r="K30">
        <f t="shared" si="0"/>
        <v>19.213882826498622</v>
      </c>
      <c r="L30">
        <f t="shared" si="1"/>
        <v>0.14351094347698909</v>
      </c>
      <c r="M30">
        <f t="shared" si="2"/>
        <v>329.91886554978106</v>
      </c>
      <c r="N30">
        <f t="shared" si="3"/>
        <v>0.82642554792772271</v>
      </c>
      <c r="O30">
        <f t="shared" si="4"/>
        <v>0.5804434955990081</v>
      </c>
      <c r="P30">
        <f t="shared" si="5"/>
        <v>21.004415063373219</v>
      </c>
      <c r="Q30" s="1">
        <v>6</v>
      </c>
      <c r="R30">
        <f t="shared" si="6"/>
        <v>5</v>
      </c>
      <c r="S30" s="1">
        <v>0.5</v>
      </c>
      <c r="T30">
        <f t="shared" si="7"/>
        <v>9</v>
      </c>
      <c r="U30" s="1">
        <v>18.474081039428711</v>
      </c>
      <c r="V30" s="1">
        <v>20.13218879699707</v>
      </c>
      <c r="W30" s="1">
        <v>18.04058837890625</v>
      </c>
      <c r="X30" s="1">
        <v>551.17327880859375</v>
      </c>
      <c r="Y30" s="1">
        <v>17.920825958251953</v>
      </c>
      <c r="Z30" s="1">
        <v>18.893392562866211</v>
      </c>
      <c r="AA30" s="1">
        <v>85.176322937011719</v>
      </c>
      <c r="AB30" s="1">
        <v>89.798858642578125</v>
      </c>
      <c r="AC30" s="1">
        <v>500.20938110351562</v>
      </c>
      <c r="AD30" s="1">
        <v>1799.7593994140625</v>
      </c>
      <c r="AE30" s="1">
        <v>790.197265625</v>
      </c>
      <c r="AF30" s="1">
        <v>101.41988372802734</v>
      </c>
      <c r="AG30" s="1">
        <v>0.5149000883102417</v>
      </c>
      <c r="AH30" s="1">
        <v>-9.2521071434020996E-2</v>
      </c>
      <c r="AI30" s="1"/>
      <c r="AJ30" s="1"/>
      <c r="AK30" s="1"/>
      <c r="AL30" s="1"/>
      <c r="AM30" s="1">
        <v>1</v>
      </c>
      <c r="AN30" s="1">
        <v>0</v>
      </c>
      <c r="AO30" s="1">
        <v>5</v>
      </c>
      <c r="AP30" s="1">
        <v>1</v>
      </c>
      <c r="AQ30" s="1">
        <v>0</v>
      </c>
      <c r="AR30" s="1">
        <v>0.15999999642372131</v>
      </c>
      <c r="AS30" s="1">
        <v>111125</v>
      </c>
      <c r="AT30">
        <f t="shared" si="8"/>
        <v>0.83368230183919267</v>
      </c>
      <c r="AU30">
        <f t="shared" si="9"/>
        <v>8.2642554792772271E-4</v>
      </c>
      <c r="AV30">
        <f t="shared" si="10"/>
        <v>293.28218879699705</v>
      </c>
      <c r="AW30">
        <f t="shared" si="11"/>
        <v>291.62408103942869</v>
      </c>
      <c r="AX30">
        <f t="shared" si="12"/>
        <v>287.96149746980882</v>
      </c>
      <c r="AY30">
        <f t="shared" si="28"/>
        <v>0.87222626637614764</v>
      </c>
      <c r="AZ30">
        <f t="shared" si="14"/>
        <v>2.4966091725528758</v>
      </c>
      <c r="BA30">
        <f t="shared" si="15"/>
        <v>24.616565122948757</v>
      </c>
      <c r="BB30">
        <f t="shared" si="16"/>
        <v>5.7231725600825456</v>
      </c>
      <c r="BC30">
        <f t="shared" si="17"/>
        <v>20.13218879699707</v>
      </c>
      <c r="BD30">
        <f t="shared" si="18"/>
        <v>2.365891164186694</v>
      </c>
      <c r="BE30">
        <f t="shared" si="19"/>
        <v>0.14125848366970375</v>
      </c>
      <c r="BF30">
        <f t="shared" si="20"/>
        <v>1.9161656769538677</v>
      </c>
      <c r="BG30">
        <f t="shared" si="21"/>
        <v>0.44972548723282624</v>
      </c>
      <c r="BH30">
        <f t="shared" si="22"/>
        <v>8.8486195901029852E-2</v>
      </c>
      <c r="BI30">
        <f t="shared" si="23"/>
        <v>33.46033298374148</v>
      </c>
      <c r="BJ30">
        <f t="shared" si="24"/>
        <v>0.59857558091881335</v>
      </c>
      <c r="BK30">
        <f t="shared" si="25"/>
        <v>76.606712335209608</v>
      </c>
      <c r="BL30">
        <f t="shared" si="26"/>
        <v>548.29119638461896</v>
      </c>
      <c r="BM30">
        <f t="shared" si="27"/>
        <v>2.6845450086334727E-2</v>
      </c>
    </row>
    <row r="31" spans="1:65">
      <c r="A31" s="1" t="s">
        <v>63</v>
      </c>
      <c r="B31" s="1" t="s">
        <v>245</v>
      </c>
      <c r="C31" s="1" t="s">
        <v>60</v>
      </c>
      <c r="D31" s="1" t="s">
        <v>59</v>
      </c>
      <c r="E31" s="1" t="s">
        <v>69</v>
      </c>
      <c r="F31" s="1">
        <v>20190704</v>
      </c>
      <c r="G31" s="1"/>
      <c r="H31" s="4">
        <v>675.11993408203125</v>
      </c>
      <c r="I31" s="1">
        <v>1880.0000260174274</v>
      </c>
      <c r="J31" s="1">
        <v>1</v>
      </c>
      <c r="K31">
        <f t="shared" si="0"/>
        <v>20.439701741101587</v>
      </c>
      <c r="L31">
        <f t="shared" si="1"/>
        <v>0.15356523638625125</v>
      </c>
      <c r="M31">
        <f t="shared" si="2"/>
        <v>429.02745003581686</v>
      </c>
      <c r="N31">
        <f t="shared" si="3"/>
        <v>0.84873139866235803</v>
      </c>
      <c r="O31">
        <f t="shared" si="4"/>
        <v>0.55762832754016634</v>
      </c>
      <c r="P31">
        <f t="shared" si="5"/>
        <v>21.003093905702809</v>
      </c>
      <c r="Q31" s="1">
        <v>6</v>
      </c>
      <c r="R31">
        <f t="shared" si="6"/>
        <v>5</v>
      </c>
      <c r="S31" s="1">
        <v>0.5</v>
      </c>
      <c r="T31">
        <f t="shared" si="7"/>
        <v>9</v>
      </c>
      <c r="U31" s="1">
        <v>18.404224395751953</v>
      </c>
      <c r="V31" s="1">
        <v>20.137424468994141</v>
      </c>
      <c r="W31" s="1">
        <v>18.08306884765625</v>
      </c>
      <c r="X31" s="1">
        <v>649.94091796875</v>
      </c>
      <c r="Y31" s="1">
        <v>18.117849349975586</v>
      </c>
      <c r="Z31" s="1">
        <v>19.116437911987305</v>
      </c>
      <c r="AA31" s="1">
        <v>86.490211486816406</v>
      </c>
      <c r="AB31" s="1">
        <v>91.257232666015625</v>
      </c>
      <c r="AC31" s="1">
        <v>500.21002197265625</v>
      </c>
      <c r="AD31" s="1">
        <v>1799.953369140625</v>
      </c>
      <c r="AE31" s="1">
        <v>842.861572265625</v>
      </c>
      <c r="AF31" s="1">
        <v>101.41942596435547</v>
      </c>
      <c r="AG31" s="1">
        <v>0.88324421644210815</v>
      </c>
      <c r="AH31" s="1">
        <v>6.0690999031066895E-2</v>
      </c>
      <c r="AI31" s="1"/>
      <c r="AJ31" s="1"/>
      <c r="AK31" s="1"/>
      <c r="AL31" s="1"/>
      <c r="AM31" s="1">
        <v>1</v>
      </c>
      <c r="AN31" s="1">
        <v>0</v>
      </c>
      <c r="AO31" s="1">
        <v>5</v>
      </c>
      <c r="AP31" s="1">
        <v>1</v>
      </c>
      <c r="AQ31" s="1">
        <v>0</v>
      </c>
      <c r="AR31" s="1">
        <v>0.15999999642372131</v>
      </c>
      <c r="AS31" s="1">
        <v>111125</v>
      </c>
      <c r="AT31">
        <f t="shared" si="8"/>
        <v>0.83368336995442693</v>
      </c>
      <c r="AU31">
        <f t="shared" si="9"/>
        <v>8.4873139866235804E-4</v>
      </c>
      <c r="AV31">
        <f t="shared" si="10"/>
        <v>293.28742446899412</v>
      </c>
      <c r="AW31">
        <f t="shared" si="11"/>
        <v>291.55422439575193</v>
      </c>
      <c r="AX31">
        <f t="shared" si="12"/>
        <v>287.99253262536513</v>
      </c>
      <c r="AY31">
        <f t="shared" si="28"/>
        <v>0.86566943670866636</v>
      </c>
      <c r="AZ31">
        <f t="shared" si="14"/>
        <v>2.4964064870571607</v>
      </c>
      <c r="BA31">
        <f t="shared" si="15"/>
        <v>24.614677743636008</v>
      </c>
      <c r="BB31">
        <f t="shared" si="16"/>
        <v>5.4982398316487036</v>
      </c>
      <c r="BC31">
        <f t="shared" si="17"/>
        <v>20.137424468994141</v>
      </c>
      <c r="BD31">
        <f t="shared" si="18"/>
        <v>2.3666575693999383</v>
      </c>
      <c r="BE31">
        <f t="shared" si="19"/>
        <v>0.15098894166202473</v>
      </c>
      <c r="BF31">
        <f t="shared" si="20"/>
        <v>1.9387781595169944</v>
      </c>
      <c r="BG31">
        <f t="shared" si="21"/>
        <v>0.42787940988294393</v>
      </c>
      <c r="BH31">
        <f t="shared" si="22"/>
        <v>9.45962195183606E-2</v>
      </c>
      <c r="BI31">
        <f t="shared" si="23"/>
        <v>43.511717705583749</v>
      </c>
      <c r="BJ31">
        <f t="shared" si="24"/>
        <v>0.66010223110225086</v>
      </c>
      <c r="BK31">
        <f t="shared" si="25"/>
        <v>77.546543701643429</v>
      </c>
      <c r="BL31">
        <f t="shared" si="26"/>
        <v>646.87496270758481</v>
      </c>
      <c r="BM31">
        <f t="shared" si="27"/>
        <v>2.450285318944076E-2</v>
      </c>
    </row>
    <row r="32" spans="1:65">
      <c r="A32" s="1" t="s">
        <v>63</v>
      </c>
      <c r="B32" s="1" t="s">
        <v>245</v>
      </c>
      <c r="C32" s="1" t="s">
        <v>60</v>
      </c>
      <c r="D32" s="1" t="s">
        <v>59</v>
      </c>
      <c r="E32" s="1" t="s">
        <v>69</v>
      </c>
      <c r="F32" s="1">
        <v>20190704</v>
      </c>
      <c r="G32" s="1"/>
      <c r="H32" s="4">
        <v>799.9630126953125</v>
      </c>
      <c r="I32" s="1">
        <v>1971.5000260286033</v>
      </c>
      <c r="J32" s="1">
        <v>1</v>
      </c>
      <c r="K32">
        <f t="shared" si="0"/>
        <v>21.090251143055418</v>
      </c>
      <c r="L32">
        <f t="shared" si="1"/>
        <v>0.10799390637975237</v>
      </c>
      <c r="M32">
        <f t="shared" si="2"/>
        <v>452.85996046164064</v>
      </c>
      <c r="N32">
        <f t="shared" si="3"/>
        <v>0.60610759419118276</v>
      </c>
      <c r="O32">
        <f t="shared" si="4"/>
        <v>0.56342479639769549</v>
      </c>
      <c r="P32">
        <f t="shared" si="5"/>
        <v>21.029840193175808</v>
      </c>
      <c r="Q32" s="1">
        <v>6</v>
      </c>
      <c r="R32">
        <f t="shared" si="6"/>
        <v>5</v>
      </c>
      <c r="S32" s="1">
        <v>0.5</v>
      </c>
      <c r="T32">
        <f t="shared" si="7"/>
        <v>9</v>
      </c>
      <c r="U32" s="1">
        <v>18.345727920532227</v>
      </c>
      <c r="V32" s="1">
        <v>20.125995635986328</v>
      </c>
      <c r="W32" s="1">
        <v>17.906396865844727</v>
      </c>
      <c r="X32" s="1">
        <v>774.10174560546875</v>
      </c>
      <c r="Y32" s="1">
        <v>18.387004852294922</v>
      </c>
      <c r="Z32" s="1">
        <v>19.100164413452148</v>
      </c>
      <c r="AA32" s="1">
        <v>88.0958251953125</v>
      </c>
      <c r="AB32" s="1">
        <v>91.512718200683594</v>
      </c>
      <c r="AC32" s="1">
        <v>500.19451904296875</v>
      </c>
      <c r="AD32" s="1">
        <v>1800.1124267578125</v>
      </c>
      <c r="AE32" s="1">
        <v>1025.8839111328125</v>
      </c>
      <c r="AF32" s="1">
        <v>101.41733551025391</v>
      </c>
      <c r="AG32" s="1">
        <v>1.5763808488845825</v>
      </c>
      <c r="AH32" s="1">
        <v>-9.2736957594752312E-3</v>
      </c>
      <c r="AI32" s="1"/>
      <c r="AJ32" s="1"/>
      <c r="AK32" s="1"/>
      <c r="AL32" s="1"/>
      <c r="AM32" s="1">
        <v>1</v>
      </c>
      <c r="AN32" s="1">
        <v>0</v>
      </c>
      <c r="AO32" s="1">
        <v>5</v>
      </c>
      <c r="AP32" s="1">
        <v>1</v>
      </c>
      <c r="AQ32" s="1">
        <v>0</v>
      </c>
      <c r="AR32" s="1">
        <v>0.15999999642372131</v>
      </c>
      <c r="AS32" s="1">
        <v>111125</v>
      </c>
      <c r="AT32">
        <f t="shared" si="8"/>
        <v>0.83365753173828105</v>
      </c>
      <c r="AU32">
        <f t="shared" si="9"/>
        <v>6.0610759419118274E-4</v>
      </c>
      <c r="AV32">
        <f t="shared" si="10"/>
        <v>293.27599563598631</v>
      </c>
      <c r="AW32">
        <f t="shared" si="11"/>
        <v>291.4957279205322</v>
      </c>
      <c r="AX32">
        <f t="shared" si="12"/>
        <v>288.01798184354629</v>
      </c>
      <c r="AY32">
        <f t="shared" si="28"/>
        <v>0.90384455718947943</v>
      </c>
      <c r="AZ32">
        <f t="shared" si="14"/>
        <v>2.500512579017784</v>
      </c>
      <c r="BA32">
        <f t="shared" si="15"/>
        <v>24.655672192896127</v>
      </c>
      <c r="BB32">
        <f t="shared" si="16"/>
        <v>5.5555077794439782</v>
      </c>
      <c r="BC32">
        <f t="shared" si="17"/>
        <v>20.125995635986328</v>
      </c>
      <c r="BD32">
        <f t="shared" si="18"/>
        <v>2.3649848811052059</v>
      </c>
      <c r="BE32">
        <f t="shared" si="19"/>
        <v>0.10671341762064269</v>
      </c>
      <c r="BF32">
        <f t="shared" si="20"/>
        <v>1.9370877826200885</v>
      </c>
      <c r="BG32">
        <f t="shared" si="21"/>
        <v>0.42789709848511737</v>
      </c>
      <c r="BH32">
        <f t="shared" si="22"/>
        <v>6.6809759936307236E-2</v>
      </c>
      <c r="BI32">
        <f t="shared" si="23"/>
        <v>45.927850549298526</v>
      </c>
      <c r="BJ32">
        <f t="shared" si="24"/>
        <v>0.58501348567226552</v>
      </c>
      <c r="BK32">
        <f t="shared" si="25"/>
        <v>77.236783583914587</v>
      </c>
      <c r="BL32">
        <f t="shared" si="26"/>
        <v>770.93820793401039</v>
      </c>
      <c r="BM32">
        <f t="shared" si="27"/>
        <v>2.1129360907301279E-2</v>
      </c>
    </row>
    <row r="33" spans="1:65">
      <c r="A33" s="1" t="s">
        <v>63</v>
      </c>
      <c r="B33" s="1" t="s">
        <v>245</v>
      </c>
      <c r="C33" s="1" t="s">
        <v>60</v>
      </c>
      <c r="D33" s="1" t="s">
        <v>59</v>
      </c>
      <c r="E33" s="1" t="s">
        <v>69</v>
      </c>
      <c r="F33" s="1">
        <v>20190704</v>
      </c>
      <c r="G33" s="1"/>
      <c r="H33" s="4">
        <v>1000.1474609375</v>
      </c>
      <c r="I33" s="1">
        <v>2073.5000260286033</v>
      </c>
      <c r="J33" s="1">
        <v>1</v>
      </c>
      <c r="K33">
        <f t="shared" si="0"/>
        <v>22.219059527717928</v>
      </c>
      <c r="L33">
        <f t="shared" si="1"/>
        <v>9.6128540398463455E-2</v>
      </c>
      <c r="M33">
        <f t="shared" si="2"/>
        <v>592.67554089133648</v>
      </c>
      <c r="N33">
        <f t="shared" si="3"/>
        <v>0.53195118966818811</v>
      </c>
      <c r="O33">
        <f t="shared" si="4"/>
        <v>0.5549003112323585</v>
      </c>
      <c r="P33">
        <f t="shared" si="5"/>
        <v>20.890769662792199</v>
      </c>
      <c r="Q33" s="1">
        <v>6</v>
      </c>
      <c r="R33">
        <f t="shared" si="6"/>
        <v>5</v>
      </c>
      <c r="S33" s="1">
        <v>0.5</v>
      </c>
      <c r="T33">
        <f t="shared" si="7"/>
        <v>9</v>
      </c>
      <c r="U33" s="1">
        <v>18.237878799438477</v>
      </c>
      <c r="V33" s="1">
        <v>19.97291374206543</v>
      </c>
      <c r="W33" s="1">
        <v>17.926319122314453</v>
      </c>
      <c r="X33" s="1">
        <v>972.87432861328125</v>
      </c>
      <c r="Y33" s="1">
        <v>18.348281860351562</v>
      </c>
      <c r="Z33" s="1">
        <v>18.974264144897461</v>
      </c>
      <c r="AA33" s="1">
        <v>88.507537841796875</v>
      </c>
      <c r="AB33" s="1">
        <v>91.527122497558594</v>
      </c>
      <c r="AC33" s="1">
        <v>500.19735717773438</v>
      </c>
      <c r="AD33" s="1">
        <v>1799.8316650390625</v>
      </c>
      <c r="AE33" s="1">
        <v>1094.615478515625</v>
      </c>
      <c r="AF33" s="1">
        <v>101.41771697998047</v>
      </c>
      <c r="AG33" s="1">
        <v>2.1819686889648438</v>
      </c>
      <c r="AH33" s="1">
        <v>3.7914395332336426E-2</v>
      </c>
      <c r="AI33" s="1"/>
      <c r="AJ33" s="1"/>
      <c r="AK33" s="1"/>
      <c r="AL33" s="1"/>
      <c r="AM33" s="1">
        <v>1</v>
      </c>
      <c r="AN33" s="1">
        <v>0</v>
      </c>
      <c r="AO33" s="1">
        <v>5</v>
      </c>
      <c r="AP33" s="1">
        <v>1</v>
      </c>
      <c r="AQ33" s="1">
        <v>0</v>
      </c>
      <c r="AR33" s="1">
        <v>0.15999999642372131</v>
      </c>
      <c r="AS33" s="1">
        <v>111125</v>
      </c>
      <c r="AT33">
        <f t="shared" si="8"/>
        <v>0.83366226196289062</v>
      </c>
      <c r="AU33">
        <f t="shared" si="9"/>
        <v>5.3195118966818807E-4</v>
      </c>
      <c r="AV33">
        <f t="shared" si="10"/>
        <v>293.12291374206541</v>
      </c>
      <c r="AW33">
        <f t="shared" si="11"/>
        <v>291.38787879943845</v>
      </c>
      <c r="AX33">
        <f t="shared" si="12"/>
        <v>287.97305996955038</v>
      </c>
      <c r="AY33">
        <f t="shared" si="28"/>
        <v>0.91785592072676969</v>
      </c>
      <c r="AZ33">
        <f t="shared" si="14"/>
        <v>2.4792268621829603</v>
      </c>
      <c r="BA33">
        <f t="shared" si="15"/>
        <v>24.445697813059148</v>
      </c>
      <c r="BB33">
        <f t="shared" si="16"/>
        <v>5.4714336681616871</v>
      </c>
      <c r="BC33">
        <f t="shared" si="17"/>
        <v>19.97291374206543</v>
      </c>
      <c r="BD33">
        <f t="shared" si="18"/>
        <v>2.3426799413843944</v>
      </c>
      <c r="BE33">
        <f t="shared" si="19"/>
        <v>9.5112647072187514E-2</v>
      </c>
      <c r="BF33">
        <f t="shared" si="20"/>
        <v>1.9243265509506018</v>
      </c>
      <c r="BG33">
        <f t="shared" si="21"/>
        <v>0.4183533904337926</v>
      </c>
      <c r="BH33">
        <f t="shared" si="22"/>
        <v>5.9535848920318254E-2</v>
      </c>
      <c r="BI33">
        <f t="shared" si="23"/>
        <v>60.107800267074403</v>
      </c>
      <c r="BJ33">
        <f t="shared" si="24"/>
        <v>0.6092005138383354</v>
      </c>
      <c r="BK33">
        <f t="shared" si="25"/>
        <v>77.363097645793616</v>
      </c>
      <c r="BL33">
        <f t="shared" si="26"/>
        <v>969.54146968412351</v>
      </c>
      <c r="BM33">
        <f t="shared" si="27"/>
        <v>1.7729363060670029E-2</v>
      </c>
    </row>
    <row r="34" spans="1:65">
      <c r="A34" s="1" t="s">
        <v>63</v>
      </c>
      <c r="B34" s="1" t="s">
        <v>245</v>
      </c>
      <c r="C34" s="1" t="s">
        <v>60</v>
      </c>
      <c r="D34" s="1" t="s">
        <v>59</v>
      </c>
      <c r="E34" s="1" t="s">
        <v>69</v>
      </c>
      <c r="F34" s="1">
        <v>20190704</v>
      </c>
      <c r="G34" s="1"/>
      <c r="H34" s="4">
        <v>1399.9454345703125</v>
      </c>
      <c r="I34" s="1">
        <v>2176.5000260286033</v>
      </c>
      <c r="J34" s="1">
        <v>1</v>
      </c>
      <c r="K34">
        <f t="shared" si="0"/>
        <v>23.669490585082144</v>
      </c>
      <c r="L34">
        <f t="shared" si="1"/>
        <v>9.8879861228525434E-2</v>
      </c>
      <c r="M34">
        <f t="shared" si="2"/>
        <v>973.77171961930526</v>
      </c>
      <c r="N34">
        <f t="shared" si="3"/>
        <v>0.53763439295647242</v>
      </c>
      <c r="O34">
        <f t="shared" si="4"/>
        <v>0.54546739975512604</v>
      </c>
      <c r="P34">
        <f t="shared" si="5"/>
        <v>20.784406903921436</v>
      </c>
      <c r="Q34" s="1">
        <v>6</v>
      </c>
      <c r="R34">
        <f t="shared" si="6"/>
        <v>5</v>
      </c>
      <c r="S34" s="1">
        <v>0.5</v>
      </c>
      <c r="T34">
        <f t="shared" si="7"/>
        <v>9</v>
      </c>
      <c r="U34" s="1">
        <v>18.421289443969727</v>
      </c>
      <c r="V34" s="1">
        <v>19.85468864440918</v>
      </c>
      <c r="W34" s="1">
        <v>18.514911651611328</v>
      </c>
      <c r="X34" s="1">
        <v>1370.6705322265625</v>
      </c>
      <c r="Y34" s="1">
        <v>18.274589538574219</v>
      </c>
      <c r="Z34" s="1">
        <v>18.907276153564453</v>
      </c>
      <c r="AA34" s="1">
        <v>87.146186828613281</v>
      </c>
      <c r="AB34" s="1">
        <v>90.163291931152344</v>
      </c>
      <c r="AC34" s="1">
        <v>500.21844482421875</v>
      </c>
      <c r="AD34" s="1">
        <v>1800.93310546875</v>
      </c>
      <c r="AE34" s="1">
        <v>928.62994384765625</v>
      </c>
      <c r="AF34" s="1">
        <v>101.42059326171875</v>
      </c>
      <c r="AG34" s="1">
        <v>-1.9391067028045654</v>
      </c>
      <c r="AH34" s="1">
        <v>-0.17593085765838623</v>
      </c>
      <c r="AI34" s="1"/>
      <c r="AJ34" s="1"/>
      <c r="AK34" s="1"/>
      <c r="AL34" s="1"/>
      <c r="AM34" s="1">
        <v>1</v>
      </c>
      <c r="AN34" s="1">
        <v>0</v>
      </c>
      <c r="AO34" s="1">
        <v>5</v>
      </c>
      <c r="AP34" s="1">
        <v>1</v>
      </c>
      <c r="AQ34" s="1">
        <v>0</v>
      </c>
      <c r="AR34" s="1">
        <v>0.15999999642372131</v>
      </c>
      <c r="AS34" s="1">
        <v>111125</v>
      </c>
      <c r="AT34">
        <f t="shared" si="8"/>
        <v>0.83369740804036452</v>
      </c>
      <c r="AU34">
        <f t="shared" si="9"/>
        <v>5.3763439295647242E-4</v>
      </c>
      <c r="AV34">
        <f t="shared" si="10"/>
        <v>293.00468864440916</v>
      </c>
      <c r="AW34">
        <f t="shared" si="11"/>
        <v>291.5712894439697</v>
      </c>
      <c r="AX34">
        <f t="shared" si="12"/>
        <v>288.14929043436132</v>
      </c>
      <c r="AY34">
        <f t="shared" si="28"/>
        <v>0.92971825951225806</v>
      </c>
      <c r="AZ34">
        <f t="shared" si="14"/>
        <v>2.4630545642127806</v>
      </c>
      <c r="BA34">
        <f t="shared" si="15"/>
        <v>24.285546800705429</v>
      </c>
      <c r="BB34">
        <f t="shared" si="16"/>
        <v>5.378270647140976</v>
      </c>
      <c r="BC34">
        <f t="shared" si="17"/>
        <v>19.85468864440918</v>
      </c>
      <c r="BD34">
        <f t="shared" si="18"/>
        <v>2.3255802116678894</v>
      </c>
      <c r="BE34">
        <f t="shared" si="19"/>
        <v>9.7805308414806641E-2</v>
      </c>
      <c r="BF34">
        <f t="shared" si="20"/>
        <v>1.9175871644576545</v>
      </c>
      <c r="BG34">
        <f t="shared" si="21"/>
        <v>0.40799304721023488</v>
      </c>
      <c r="BH34">
        <f t="shared" si="22"/>
        <v>6.122395987758656E-2</v>
      </c>
      <c r="BI34">
        <f t="shared" si="23"/>
        <v>98.760505505273997</v>
      </c>
      <c r="BJ34">
        <f t="shared" si="24"/>
        <v>0.71043456229957636</v>
      </c>
      <c r="BK34">
        <f t="shared" si="25"/>
        <v>77.611174644221421</v>
      </c>
      <c r="BL34">
        <f t="shared" si="26"/>
        <v>1367.1201086388003</v>
      </c>
      <c r="BM34">
        <f t="shared" si="27"/>
        <v>1.3437129305102729E-2</v>
      </c>
    </row>
    <row r="35" spans="1:65">
      <c r="A35" s="1" t="s">
        <v>63</v>
      </c>
      <c r="B35" s="1" t="s">
        <v>245</v>
      </c>
      <c r="C35" s="1" t="s">
        <v>60</v>
      </c>
      <c r="D35" s="1" t="s">
        <v>59</v>
      </c>
      <c r="E35" s="1" t="s">
        <v>69</v>
      </c>
      <c r="F35" s="1">
        <v>20190704</v>
      </c>
      <c r="G35" s="1"/>
      <c r="H35" s="4">
        <v>1799.812744140625</v>
      </c>
      <c r="I35" s="1">
        <v>2289.5000260286033</v>
      </c>
      <c r="J35" s="1">
        <v>1</v>
      </c>
      <c r="K35">
        <f t="shared" si="0"/>
        <v>22.906939576417848</v>
      </c>
      <c r="L35">
        <f t="shared" si="1"/>
        <v>0.10992802717546164</v>
      </c>
      <c r="M35">
        <f t="shared" si="2"/>
        <v>1419.7013625550094</v>
      </c>
      <c r="N35">
        <f t="shared" si="3"/>
        <v>0.6150903586213512</v>
      </c>
      <c r="O35">
        <f t="shared" si="4"/>
        <v>0.56203647895527609</v>
      </c>
      <c r="P35">
        <f t="shared" si="5"/>
        <v>20.803056773334806</v>
      </c>
      <c r="Q35" s="1">
        <v>6</v>
      </c>
      <c r="R35">
        <f t="shared" si="6"/>
        <v>5</v>
      </c>
      <c r="S35" s="1">
        <v>0.5</v>
      </c>
      <c r="T35">
        <f t="shared" si="7"/>
        <v>9</v>
      </c>
      <c r="U35" s="1">
        <v>18.583324432373047</v>
      </c>
      <c r="V35" s="1">
        <v>19.881385803222656</v>
      </c>
      <c r="W35" s="1">
        <v>18.629201889038086</v>
      </c>
      <c r="X35" s="1">
        <v>1771.0303955078125</v>
      </c>
      <c r="Y35" s="1">
        <v>18.048152923583984</v>
      </c>
      <c r="Z35" s="1">
        <v>18.772073745727539</v>
      </c>
      <c r="AA35" s="1">
        <v>85.195953369140625</v>
      </c>
      <c r="AB35" s="1">
        <v>88.613204956054688</v>
      </c>
      <c r="AC35" s="1">
        <v>500.22915649414062</v>
      </c>
      <c r="AD35" s="1">
        <v>1799.8104248046875</v>
      </c>
      <c r="AE35" s="1">
        <v>921.5008544921875</v>
      </c>
      <c r="AF35" s="1">
        <v>101.41911315917969</v>
      </c>
      <c r="AG35" s="1">
        <v>-6.5224199295043945</v>
      </c>
      <c r="AH35" s="1">
        <v>-0.38848358392715454</v>
      </c>
      <c r="AI35" s="1"/>
      <c r="AJ35" s="1"/>
      <c r="AK35" s="1"/>
      <c r="AL35" s="1"/>
      <c r="AM35" s="1">
        <v>1</v>
      </c>
      <c r="AN35" s="1">
        <v>0</v>
      </c>
      <c r="AO35" s="1">
        <v>5</v>
      </c>
      <c r="AP35" s="1">
        <v>1</v>
      </c>
      <c r="AQ35" s="1">
        <v>0</v>
      </c>
      <c r="AR35" s="1">
        <v>0.15999999642372131</v>
      </c>
      <c r="AS35" s="1">
        <v>111125</v>
      </c>
      <c r="AT35">
        <f t="shared" si="8"/>
        <v>0.83371526082356762</v>
      </c>
      <c r="AU35">
        <f t="shared" si="9"/>
        <v>6.1509035862135125E-4</v>
      </c>
      <c r="AV35">
        <f t="shared" si="10"/>
        <v>293.03138580322263</v>
      </c>
      <c r="AW35">
        <f t="shared" si="11"/>
        <v>291.73332443237302</v>
      </c>
      <c r="AX35">
        <f t="shared" si="12"/>
        <v>287.96966153212634</v>
      </c>
      <c r="AY35">
        <f t="shared" si="28"/>
        <v>0.92167097011214894</v>
      </c>
      <c r="AZ35">
        <f t="shared" si="14"/>
        <v>2.4658835504056835</v>
      </c>
      <c r="BA35">
        <f t="shared" si="15"/>
        <v>24.313795236361621</v>
      </c>
      <c r="BB35">
        <f t="shared" si="16"/>
        <v>5.5417214906340817</v>
      </c>
      <c r="BC35">
        <f t="shared" si="17"/>
        <v>19.881385803222656</v>
      </c>
      <c r="BD35">
        <f t="shared" si="18"/>
        <v>2.3294320192867279</v>
      </c>
      <c r="BE35">
        <f t="shared" si="19"/>
        <v>0.10860154346201835</v>
      </c>
      <c r="BF35">
        <f t="shared" si="20"/>
        <v>1.9038470714504074</v>
      </c>
      <c r="BG35">
        <f t="shared" si="21"/>
        <v>0.4255849478363205</v>
      </c>
      <c r="BH35">
        <f t="shared" si="22"/>
        <v>6.7993907438593695E-2</v>
      </c>
      <c r="BI35">
        <f t="shared" si="23"/>
        <v>143.98485314120811</v>
      </c>
      <c r="BJ35">
        <f t="shared" si="24"/>
        <v>0.80162450410566466</v>
      </c>
      <c r="BK35">
        <f t="shared" si="25"/>
        <v>76.986761900730983</v>
      </c>
      <c r="BL35">
        <f t="shared" si="26"/>
        <v>1767.5943545713499</v>
      </c>
      <c r="BM35">
        <f t="shared" si="27"/>
        <v>9.9770125339180386E-3</v>
      </c>
    </row>
    <row r="36" spans="1:65">
      <c r="A36" s="1" t="s">
        <v>56</v>
      </c>
      <c r="B36" s="1" t="s">
        <v>246</v>
      </c>
      <c r="C36" s="1" t="s">
        <v>60</v>
      </c>
      <c r="D36" s="1" t="s">
        <v>59</v>
      </c>
      <c r="E36" s="1" t="s">
        <v>58</v>
      </c>
      <c r="F36" s="1">
        <v>20190704</v>
      </c>
      <c r="G36" s="1"/>
      <c r="H36" s="4">
        <v>400.05661010742188</v>
      </c>
      <c r="I36" s="1">
        <v>611.00002293288708</v>
      </c>
      <c r="J36" s="1">
        <v>0</v>
      </c>
      <c r="K36">
        <f t="shared" si="0"/>
        <v>15.144158014026457</v>
      </c>
      <c r="L36">
        <f t="shared" si="1"/>
        <v>0.1986801055445733</v>
      </c>
      <c r="M36">
        <f t="shared" si="2"/>
        <v>249.36472017935304</v>
      </c>
      <c r="N36">
        <f t="shared" si="3"/>
        <v>1.0401948759012796</v>
      </c>
      <c r="O36">
        <f t="shared" si="4"/>
        <v>0.55491961226178699</v>
      </c>
      <c r="P36">
        <f t="shared" si="5"/>
        <v>21.687454223632812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20.288436889648438</v>
      </c>
      <c r="V36" s="1">
        <v>21.687454223632812</v>
      </c>
      <c r="W36" s="1">
        <v>20.346454620361328</v>
      </c>
      <c r="X36" s="1">
        <v>381.4285888671875</v>
      </c>
      <c r="Y36" s="1">
        <v>18.982421875</v>
      </c>
      <c r="Z36" s="1">
        <v>20.20405387878418</v>
      </c>
      <c r="AA36" s="1">
        <v>80.564491271972656</v>
      </c>
      <c r="AB36" s="1">
        <v>85.749298095703125</v>
      </c>
      <c r="AC36" s="1">
        <v>500.56582641601562</v>
      </c>
      <c r="AD36" s="1">
        <v>1800.1041259765625</v>
      </c>
      <c r="AE36" s="1">
        <v>7.2308697700500488</v>
      </c>
      <c r="AF36" s="1">
        <v>101.38697814941406</v>
      </c>
      <c r="AG36" s="1">
        <v>0.79631608724594116</v>
      </c>
      <c r="AH36" s="1">
        <v>-0.59581512212753296</v>
      </c>
      <c r="AI36" s="1">
        <v>6.8453885614871979E-2</v>
      </c>
      <c r="AJ36" s="1">
        <v>2.1837910637259483E-2</v>
      </c>
      <c r="AK36" s="1">
        <v>2.5045283138751984E-2</v>
      </c>
      <c r="AL36" s="1">
        <v>2.8199547901749611E-2</v>
      </c>
      <c r="AM36" s="1">
        <v>1</v>
      </c>
      <c r="AN36" s="1">
        <v>-0.21956524252891541</v>
      </c>
      <c r="AO36" s="1">
        <v>2.737391471862793</v>
      </c>
      <c r="AP36" s="1">
        <v>1</v>
      </c>
      <c r="AQ36" s="1">
        <v>0</v>
      </c>
      <c r="AR36" s="1">
        <v>0.15999999642372131</v>
      </c>
      <c r="AS36" s="1">
        <v>111115</v>
      </c>
      <c r="AT36">
        <f t="shared" si="8"/>
        <v>0.83427637736002591</v>
      </c>
      <c r="AU36">
        <f t="shared" si="9"/>
        <v>1.0401948759012796E-3</v>
      </c>
      <c r="AV36">
        <f t="shared" si="10"/>
        <v>294.83745422363279</v>
      </c>
      <c r="AW36">
        <f t="shared" si="11"/>
        <v>293.43843688964841</v>
      </c>
      <c r="AX36">
        <f t="shared" si="12"/>
        <v>288.01665371857598</v>
      </c>
      <c r="AY36">
        <f t="shared" ref="AY36:AY67" si="29">((AX36+0.00000010773*(AW36^4-AV36^4))-AU36*44100)/(R36*0.92*2*29.3+0.00000043092*AV36^3)</f>
        <v>2.5890819337608733</v>
      </c>
      <c r="AZ36">
        <f t="shared" si="14"/>
        <v>2.6033475813996629</v>
      </c>
      <c r="BA36">
        <f t="shared" si="15"/>
        <v>25.6773367637322</v>
      </c>
      <c r="BB36">
        <f t="shared" si="16"/>
        <v>5.47328288494802</v>
      </c>
      <c r="BC36">
        <f t="shared" si="17"/>
        <v>20.987945556640625</v>
      </c>
      <c r="BD36">
        <f t="shared" si="18"/>
        <v>2.4940835317162384</v>
      </c>
      <c r="BE36">
        <f t="shared" si="19"/>
        <v>0.18568966807352338</v>
      </c>
      <c r="BF36">
        <f t="shared" si="20"/>
        <v>2.0484279691378759</v>
      </c>
      <c r="BG36">
        <f t="shared" si="21"/>
        <v>0.44565556257836247</v>
      </c>
      <c r="BH36">
        <f t="shared" si="22"/>
        <v>0.11715719183200979</v>
      </c>
      <c r="BI36">
        <f t="shared" si="23"/>
        <v>25.282335436058819</v>
      </c>
      <c r="BJ36">
        <f t="shared" si="24"/>
        <v>0.65376515410118152</v>
      </c>
      <c r="BK36">
        <f t="shared" si="25"/>
        <v>79.610322764546069</v>
      </c>
      <c r="BL36">
        <f t="shared" si="26"/>
        <v>374.2297814451278</v>
      </c>
      <c r="BM36">
        <f t="shared" si="27"/>
        <v>3.2216337856336839E-2</v>
      </c>
    </row>
    <row r="37" spans="1:65">
      <c r="A37" s="1" t="s">
        <v>56</v>
      </c>
      <c r="B37" s="1" t="s">
        <v>246</v>
      </c>
      <c r="C37" s="1" t="s">
        <v>60</v>
      </c>
      <c r="D37" s="1" t="s">
        <v>59</v>
      </c>
      <c r="E37" s="1" t="s">
        <v>58</v>
      </c>
      <c r="F37" s="1">
        <v>20190704</v>
      </c>
      <c r="G37" s="1"/>
      <c r="H37" s="4">
        <v>299.92355346679688</v>
      </c>
      <c r="I37" s="1">
        <v>752.00002295523882</v>
      </c>
      <c r="J37" s="1">
        <v>0</v>
      </c>
      <c r="K37">
        <f t="shared" si="0"/>
        <v>11.210475123382498</v>
      </c>
      <c r="L37">
        <f t="shared" si="1"/>
        <v>0.15746868728060634</v>
      </c>
      <c r="M37">
        <f t="shared" si="2"/>
        <v>164.72668995657276</v>
      </c>
      <c r="N37">
        <f t="shared" si="3"/>
        <v>0.89153336391098015</v>
      </c>
      <c r="O37">
        <f t="shared" si="4"/>
        <v>0.59242092264190882</v>
      </c>
      <c r="P37">
        <f t="shared" si="5"/>
        <v>21.200473785400391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19.866067886352539</v>
      </c>
      <c r="V37" s="1">
        <v>21.200473785400391</v>
      </c>
      <c r="W37" s="1">
        <v>19.927661895751953</v>
      </c>
      <c r="X37" s="1">
        <v>286.1806640625</v>
      </c>
      <c r="Y37" s="1">
        <v>18.034421920776367</v>
      </c>
      <c r="Z37" s="1">
        <v>19.082637786865234</v>
      </c>
      <c r="AA37" s="1">
        <v>78.555831909179688</v>
      </c>
      <c r="AB37" s="1">
        <v>83.121742248535156</v>
      </c>
      <c r="AC37" s="1">
        <v>500.57659912109375</v>
      </c>
      <c r="AD37" s="1">
        <v>1799.7960205078125</v>
      </c>
      <c r="AE37" s="1">
        <v>5.7188482284545898</v>
      </c>
      <c r="AF37" s="1">
        <v>101.37104034423828</v>
      </c>
      <c r="AG37" s="1">
        <v>0.83048814535140991</v>
      </c>
      <c r="AH37" s="1">
        <v>-0.6363033652305603</v>
      </c>
      <c r="AI37" s="1">
        <v>4.2996827512979507E-2</v>
      </c>
      <c r="AJ37" s="1">
        <v>1.0358105413615704E-2</v>
      </c>
      <c r="AK37" s="1">
        <v>3.4531164914369583E-2</v>
      </c>
      <c r="AL37" s="1">
        <v>2.7889462187886238E-2</v>
      </c>
      <c r="AM37" s="1">
        <v>1</v>
      </c>
      <c r="AN37" s="1">
        <v>-0.21956524252891541</v>
      </c>
      <c r="AO37" s="1">
        <v>2.737391471862793</v>
      </c>
      <c r="AP37" s="1">
        <v>1</v>
      </c>
      <c r="AQ37" s="1">
        <v>0</v>
      </c>
      <c r="AR37" s="1">
        <v>0.15999999642372131</v>
      </c>
      <c r="AS37" s="1">
        <v>111115</v>
      </c>
      <c r="AT37">
        <f t="shared" si="8"/>
        <v>0.83429433186848945</v>
      </c>
      <c r="AU37">
        <f t="shared" si="9"/>
        <v>8.9153336391098014E-4</v>
      </c>
      <c r="AV37">
        <f t="shared" si="10"/>
        <v>294.35047378540037</v>
      </c>
      <c r="AW37">
        <f t="shared" si="11"/>
        <v>293.01606788635252</v>
      </c>
      <c r="AX37">
        <f t="shared" si="12"/>
        <v>287.96735684467785</v>
      </c>
      <c r="AY37">
        <f t="shared" si="29"/>
        <v>2.673889073295169</v>
      </c>
      <c r="AZ37">
        <f t="shared" si="14"/>
        <v>2.5268477676087104</v>
      </c>
      <c r="BA37">
        <f t="shared" si="15"/>
        <v>24.926722257441359</v>
      </c>
      <c r="BB37">
        <f t="shared" si="16"/>
        <v>5.8440844705761243</v>
      </c>
      <c r="BC37">
        <f t="shared" si="17"/>
        <v>20.533270835876465</v>
      </c>
      <c r="BD37">
        <f t="shared" si="18"/>
        <v>2.4252358327667372</v>
      </c>
      <c r="BE37">
        <f t="shared" si="19"/>
        <v>0.14919624483509381</v>
      </c>
      <c r="BF37">
        <f t="shared" si="20"/>
        <v>1.9344268449668016</v>
      </c>
      <c r="BG37">
        <f t="shared" si="21"/>
        <v>0.49080898779993554</v>
      </c>
      <c r="BH37">
        <f t="shared" si="22"/>
        <v>9.3957193928461205E-2</v>
      </c>
      <c r="BI37">
        <f t="shared" si="23"/>
        <v>16.698515933360568</v>
      </c>
      <c r="BJ37">
        <f t="shared" si="24"/>
        <v>0.57560384275506993</v>
      </c>
      <c r="BK37">
        <f t="shared" si="25"/>
        <v>77.286805561518975</v>
      </c>
      <c r="BL37">
        <f t="shared" si="26"/>
        <v>280.85174109112876</v>
      </c>
      <c r="BM37">
        <f t="shared" si="27"/>
        <v>3.084979312383818E-2</v>
      </c>
    </row>
    <row r="38" spans="1:65">
      <c r="A38" s="1" t="s">
        <v>56</v>
      </c>
      <c r="B38" s="1" t="s">
        <v>246</v>
      </c>
      <c r="C38" s="1" t="s">
        <v>60</v>
      </c>
      <c r="D38" s="1" t="s">
        <v>59</v>
      </c>
      <c r="E38" s="1" t="s">
        <v>58</v>
      </c>
      <c r="F38" s="1">
        <v>20190704</v>
      </c>
      <c r="G38" s="1"/>
      <c r="H38" s="4">
        <v>225.55020141601562</v>
      </c>
      <c r="I38" s="1">
        <v>891.50002296641469</v>
      </c>
      <c r="J38" s="1">
        <v>0</v>
      </c>
      <c r="K38">
        <f t="shared" si="0"/>
        <v>8.1705277822729876</v>
      </c>
      <c r="L38">
        <f t="shared" si="1"/>
        <v>0.11965121190948931</v>
      </c>
      <c r="M38">
        <f t="shared" si="2"/>
        <v>100.97568747154209</v>
      </c>
      <c r="N38">
        <f t="shared" si="3"/>
        <v>0.64501648178507021</v>
      </c>
      <c r="O38">
        <f t="shared" si="4"/>
        <v>0.55733728681936623</v>
      </c>
      <c r="P38">
        <f t="shared" si="5"/>
        <v>20.793708801269531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19.450933456420898</v>
      </c>
      <c r="V38" s="1">
        <v>20.793708801269531</v>
      </c>
      <c r="W38" s="1">
        <v>19.492921829223633</v>
      </c>
      <c r="X38" s="1">
        <v>215.58952331542969</v>
      </c>
      <c r="Y38" s="1">
        <v>18.05067253112793</v>
      </c>
      <c r="Z38" s="1">
        <v>18.809309005737305</v>
      </c>
      <c r="AA38" s="1">
        <v>80.696846008300781</v>
      </c>
      <c r="AB38" s="1">
        <v>84.088386535644531</v>
      </c>
      <c r="AC38" s="1">
        <v>500.54342651367188</v>
      </c>
      <c r="AD38" s="1">
        <v>1800.962646484375</v>
      </c>
      <c r="AE38" s="1">
        <v>7.292548656463623</v>
      </c>
      <c r="AF38" s="1">
        <v>101.39276885986328</v>
      </c>
      <c r="AG38" s="1">
        <v>0.75518065690994263</v>
      </c>
      <c r="AH38" s="1">
        <v>-0.74949032068252563</v>
      </c>
      <c r="AI38" s="1">
        <v>5.1334198564291E-2</v>
      </c>
      <c r="AJ38" s="1">
        <v>2.5818627327680588E-2</v>
      </c>
      <c r="AK38" s="1">
        <v>2.8752515092492104E-2</v>
      </c>
      <c r="AL38" s="1">
        <v>5.1182135939598083E-2</v>
      </c>
      <c r="AM38" s="1">
        <v>0.5</v>
      </c>
      <c r="AN38" s="1">
        <v>-0.21956524252891541</v>
      </c>
      <c r="AO38" s="1">
        <v>2.737391471862793</v>
      </c>
      <c r="AP38" s="1">
        <v>1</v>
      </c>
      <c r="AQ38" s="1">
        <v>0</v>
      </c>
      <c r="AR38" s="1">
        <v>0.15999999642372131</v>
      </c>
      <c r="AS38" s="1">
        <v>111115</v>
      </c>
      <c r="AT38">
        <f t="shared" si="8"/>
        <v>0.83423904418945294</v>
      </c>
      <c r="AU38">
        <f t="shared" si="9"/>
        <v>6.4501648178507016E-4</v>
      </c>
      <c r="AV38">
        <f t="shared" si="10"/>
        <v>293.94370880126951</v>
      </c>
      <c r="AW38">
        <f t="shared" si="11"/>
        <v>292.60093345642088</v>
      </c>
      <c r="AX38">
        <f t="shared" si="12"/>
        <v>288.15401699675567</v>
      </c>
      <c r="AY38">
        <f t="shared" si="29"/>
        <v>2.8013162310793587</v>
      </c>
      <c r="AZ38">
        <f t="shared" si="14"/>
        <v>2.4644652072518336</v>
      </c>
      <c r="BA38">
        <f t="shared" si="15"/>
        <v>24.306123947142762</v>
      </c>
      <c r="BB38">
        <f t="shared" si="16"/>
        <v>5.4968149414054572</v>
      </c>
      <c r="BC38">
        <f t="shared" si="17"/>
        <v>20.122321128845215</v>
      </c>
      <c r="BD38">
        <f t="shared" si="18"/>
        <v>2.3644473118181097</v>
      </c>
      <c r="BE38">
        <f t="shared" si="19"/>
        <v>0.11481401613035759</v>
      </c>
      <c r="BF38">
        <f t="shared" si="20"/>
        <v>1.9071279204324674</v>
      </c>
      <c r="BG38">
        <f t="shared" si="21"/>
        <v>0.45731939138564237</v>
      </c>
      <c r="BH38">
        <f t="shared" si="22"/>
        <v>7.2178220112967734E-2</v>
      </c>
      <c r="BI38">
        <f t="shared" si="23"/>
        <v>10.23820454026786</v>
      </c>
      <c r="BJ38">
        <f t="shared" si="24"/>
        <v>0.4683701040695018</v>
      </c>
      <c r="BK38">
        <f t="shared" si="25"/>
        <v>77.821202174051081</v>
      </c>
      <c r="BL38">
        <f t="shared" si="26"/>
        <v>211.70564571809513</v>
      </c>
      <c r="BM38">
        <f t="shared" si="27"/>
        <v>3.0034168066525972E-2</v>
      </c>
    </row>
    <row r="39" spans="1:65">
      <c r="A39" s="1" t="s">
        <v>56</v>
      </c>
      <c r="B39" s="1" t="s">
        <v>246</v>
      </c>
      <c r="C39" s="1" t="s">
        <v>60</v>
      </c>
      <c r="D39" s="1" t="s">
        <v>59</v>
      </c>
      <c r="E39" s="1" t="s">
        <v>58</v>
      </c>
      <c r="F39" s="1">
        <v>20190704</v>
      </c>
      <c r="G39" s="1"/>
      <c r="H39" s="4">
        <v>150.0501708984375</v>
      </c>
      <c r="I39" s="1">
        <v>1004.0000229328871</v>
      </c>
      <c r="J39" s="1">
        <v>0</v>
      </c>
      <c r="K39">
        <f t="shared" si="0"/>
        <v>4.9483473773121096</v>
      </c>
      <c r="L39">
        <f t="shared" si="1"/>
        <v>0.18110367422564333</v>
      </c>
      <c r="M39">
        <f t="shared" si="2"/>
        <v>96.870014040338503</v>
      </c>
      <c r="N39">
        <f t="shared" si="3"/>
        <v>0.88453930942299686</v>
      </c>
      <c r="O39">
        <f t="shared" si="4"/>
        <v>0.51567149568757831</v>
      </c>
      <c r="P39">
        <f t="shared" si="5"/>
        <v>20.22364616394043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18.899299621582031</v>
      </c>
      <c r="V39" s="1">
        <v>20.22364616394043</v>
      </c>
      <c r="W39" s="1">
        <v>18.961872100830078</v>
      </c>
      <c r="X39" s="1">
        <v>143.96673583984375</v>
      </c>
      <c r="Y39" s="1">
        <v>17.343357086181641</v>
      </c>
      <c r="Z39" s="1">
        <v>18.384025573730469</v>
      </c>
      <c r="AA39" s="1">
        <v>80.23065185546875</v>
      </c>
      <c r="AB39" s="1">
        <v>85.044792175292969</v>
      </c>
      <c r="AC39" s="1">
        <v>500.6077880859375</v>
      </c>
      <c r="AD39" s="1">
        <v>1800.1083984375</v>
      </c>
      <c r="AE39" s="1">
        <v>8.1166563034057617</v>
      </c>
      <c r="AF39" s="1">
        <v>101.37271881103516</v>
      </c>
      <c r="AG39" s="1">
        <v>0.4825427234172821</v>
      </c>
      <c r="AH39" s="1">
        <v>-0.44010376930236816</v>
      </c>
      <c r="AI39" s="1">
        <v>2.0590569823980331E-2</v>
      </c>
      <c r="AJ39" s="1">
        <v>2.5804268661886454E-3</v>
      </c>
      <c r="AK39" s="1">
        <v>3.7879418581724167E-2</v>
      </c>
      <c r="AL39" s="1">
        <v>2.8807466849684715E-2</v>
      </c>
      <c r="AM39" s="1">
        <v>1</v>
      </c>
      <c r="AN39" s="1">
        <v>-0.21956524252891541</v>
      </c>
      <c r="AO39" s="1">
        <v>2.737391471862793</v>
      </c>
      <c r="AP39" s="1">
        <v>1</v>
      </c>
      <c r="AQ39" s="1">
        <v>0</v>
      </c>
      <c r="AR39" s="1">
        <v>0.15999999642372131</v>
      </c>
      <c r="AS39" s="1">
        <v>111115</v>
      </c>
      <c r="AT39">
        <f t="shared" si="8"/>
        <v>0.83434631347656241</v>
      </c>
      <c r="AU39">
        <f t="shared" si="9"/>
        <v>8.8453930942299682E-4</v>
      </c>
      <c r="AV39">
        <f t="shared" si="10"/>
        <v>293.37364616394041</v>
      </c>
      <c r="AW39">
        <f t="shared" si="11"/>
        <v>292.04929962158201</v>
      </c>
      <c r="AX39">
        <f t="shared" si="12"/>
        <v>288.0173373123107</v>
      </c>
      <c r="AY39">
        <f t="shared" si="29"/>
        <v>2.6842147396448239</v>
      </c>
      <c r="AZ39">
        <f t="shared" si="14"/>
        <v>2.3793101507882364</v>
      </c>
      <c r="BA39">
        <f t="shared" si="15"/>
        <v>23.470911885311214</v>
      </c>
      <c r="BB39">
        <f t="shared" si="16"/>
        <v>5.086886311580745</v>
      </c>
      <c r="BC39">
        <f t="shared" si="17"/>
        <v>19.56147289276123</v>
      </c>
      <c r="BD39">
        <f t="shared" si="18"/>
        <v>2.2836415387891216</v>
      </c>
      <c r="BE39">
        <f t="shared" si="19"/>
        <v>0.17024719792015516</v>
      </c>
      <c r="BF39">
        <f t="shared" si="20"/>
        <v>1.8636386551006581</v>
      </c>
      <c r="BG39">
        <f t="shared" si="21"/>
        <v>0.4200028836884635</v>
      </c>
      <c r="BH39">
        <f t="shared" si="22"/>
        <v>0.10732938451730113</v>
      </c>
      <c r="BI39">
        <f t="shared" si="23"/>
        <v>9.8199766945322633</v>
      </c>
      <c r="BJ39">
        <f t="shared" si="24"/>
        <v>0.67286386313642521</v>
      </c>
      <c r="BK39">
        <f t="shared" si="25"/>
        <v>79.190582977142881</v>
      </c>
      <c r="BL39">
        <f t="shared" si="26"/>
        <v>141.61452848742897</v>
      </c>
      <c r="BM39">
        <f t="shared" si="27"/>
        <v>2.7671067210985157E-2</v>
      </c>
    </row>
    <row r="40" spans="1:65">
      <c r="A40" s="1" t="s">
        <v>56</v>
      </c>
      <c r="B40" s="1" t="s">
        <v>246</v>
      </c>
      <c r="C40" s="1" t="s">
        <v>60</v>
      </c>
      <c r="D40" s="1" t="s">
        <v>59</v>
      </c>
      <c r="E40" s="1" t="s">
        <v>58</v>
      </c>
      <c r="F40" s="1">
        <v>20190704</v>
      </c>
      <c r="G40" s="1"/>
      <c r="H40" s="4">
        <v>100.01789855957031</v>
      </c>
      <c r="I40" s="1">
        <v>1092.0000229328871</v>
      </c>
      <c r="J40" s="1">
        <v>0</v>
      </c>
      <c r="K40">
        <f t="shared" si="0"/>
        <v>2.6987107463220723</v>
      </c>
      <c r="L40">
        <f t="shared" si="1"/>
        <v>0.20084673195403116</v>
      </c>
      <c r="M40">
        <f t="shared" si="2"/>
        <v>73.257913994962848</v>
      </c>
      <c r="N40">
        <f t="shared" si="3"/>
        <v>0.86890500012826255</v>
      </c>
      <c r="O40">
        <f t="shared" si="4"/>
        <v>0.45978333585194031</v>
      </c>
      <c r="P40">
        <f t="shared" si="5"/>
        <v>20.080415725708008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18.703601837158203</v>
      </c>
      <c r="V40" s="1">
        <v>20.080415725708008</v>
      </c>
      <c r="W40" s="1">
        <v>18.742120742797852</v>
      </c>
      <c r="X40" s="1">
        <v>96.682197570800781</v>
      </c>
      <c r="Y40" s="1">
        <v>17.703550338745117</v>
      </c>
      <c r="Z40" s="1">
        <v>18.725620269775391</v>
      </c>
      <c r="AA40" s="1">
        <v>82.916679382324219</v>
      </c>
      <c r="AB40" s="1">
        <v>87.703659057617188</v>
      </c>
      <c r="AC40" s="1">
        <v>500.53378295898438</v>
      </c>
      <c r="AD40" s="1">
        <v>1798.8035888671875</v>
      </c>
      <c r="AE40" s="1">
        <v>7.4471640586853027</v>
      </c>
      <c r="AF40" s="1">
        <v>101.38734436035156</v>
      </c>
      <c r="AG40" s="1">
        <v>0.2390303760766983</v>
      </c>
      <c r="AH40" s="1">
        <v>-0.24184831976890564</v>
      </c>
      <c r="AI40" s="1">
        <v>2.1078186109662056E-2</v>
      </c>
      <c r="AJ40" s="1">
        <v>1.6990328207612038E-2</v>
      </c>
      <c r="AK40" s="1">
        <v>1.4465815387666225E-2</v>
      </c>
      <c r="AL40" s="1">
        <v>1.7012761905789375E-2</v>
      </c>
      <c r="AM40" s="1">
        <v>1</v>
      </c>
      <c r="AN40" s="1">
        <v>-0.21956524252891541</v>
      </c>
      <c r="AO40" s="1">
        <v>2.737391471862793</v>
      </c>
      <c r="AP40" s="1">
        <v>1</v>
      </c>
      <c r="AQ40" s="1">
        <v>0</v>
      </c>
      <c r="AR40" s="1">
        <v>0.15999999642372131</v>
      </c>
      <c r="AS40" s="1">
        <v>111115</v>
      </c>
      <c r="AT40">
        <f t="shared" si="8"/>
        <v>0.83422297159830716</v>
      </c>
      <c r="AU40">
        <f t="shared" si="9"/>
        <v>8.6890500012826253E-4</v>
      </c>
      <c r="AV40">
        <f t="shared" si="10"/>
        <v>293.23041572570799</v>
      </c>
      <c r="AW40">
        <f t="shared" si="11"/>
        <v>291.85360183715818</v>
      </c>
      <c r="AX40">
        <f t="shared" si="12"/>
        <v>287.80856778572706</v>
      </c>
      <c r="AY40">
        <f t="shared" si="29"/>
        <v>2.6840117047875331</v>
      </c>
      <c r="AZ40">
        <f t="shared" si="14"/>
        <v>2.3583242465048371</v>
      </c>
      <c r="BA40">
        <f t="shared" si="15"/>
        <v>23.260538693299488</v>
      </c>
      <c r="BB40">
        <f t="shared" si="16"/>
        <v>4.5349184235240969</v>
      </c>
      <c r="BC40">
        <f t="shared" si="17"/>
        <v>19.392008781433105</v>
      </c>
      <c r="BD40">
        <f t="shared" si="18"/>
        <v>2.259706585245457</v>
      </c>
      <c r="BE40">
        <f t="shared" si="19"/>
        <v>0.18758088436298959</v>
      </c>
      <c r="BF40">
        <f t="shared" si="20"/>
        <v>1.8985409106528968</v>
      </c>
      <c r="BG40">
        <f t="shared" si="21"/>
        <v>0.36116567459256022</v>
      </c>
      <c r="BH40">
        <f t="shared" si="22"/>
        <v>0.11836185485360431</v>
      </c>
      <c r="BI40">
        <f t="shared" si="23"/>
        <v>7.4274253533283163</v>
      </c>
      <c r="BJ40">
        <f t="shared" si="24"/>
        <v>0.75771875107944009</v>
      </c>
      <c r="BK40">
        <f t="shared" si="25"/>
        <v>81.401078627612094</v>
      </c>
      <c r="BL40">
        <f t="shared" si="26"/>
        <v>95.399359731112241</v>
      </c>
      <c r="BM40">
        <f t="shared" si="27"/>
        <v>2.3027194970041496E-2</v>
      </c>
    </row>
    <row r="41" spans="1:65">
      <c r="A41" s="1" t="s">
        <v>56</v>
      </c>
      <c r="B41" s="1" t="s">
        <v>246</v>
      </c>
      <c r="C41" s="1" t="s">
        <v>60</v>
      </c>
      <c r="D41" s="1" t="s">
        <v>59</v>
      </c>
      <c r="E41" s="1" t="s">
        <v>58</v>
      </c>
      <c r="F41" s="1">
        <v>20190704</v>
      </c>
      <c r="G41" s="1"/>
      <c r="H41" s="4">
        <v>75.090370178222656</v>
      </c>
      <c r="I41" s="1">
        <v>1174.0000229328871</v>
      </c>
      <c r="J41" s="1">
        <v>0</v>
      </c>
      <c r="K41">
        <f t="shared" si="0"/>
        <v>1.457771417221341</v>
      </c>
      <c r="L41">
        <f t="shared" si="1"/>
        <v>0.2218437994922027</v>
      </c>
      <c r="M41">
        <f t="shared" si="2"/>
        <v>61.572596089472249</v>
      </c>
      <c r="N41">
        <f t="shared" si="3"/>
        <v>0.91231764642794422</v>
      </c>
      <c r="O41">
        <f t="shared" si="4"/>
        <v>0.43996118076768331</v>
      </c>
      <c r="P41">
        <f t="shared" si="5"/>
        <v>20.097866058349609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18.691566467285156</v>
      </c>
      <c r="V41" s="1">
        <v>20.097866058349609</v>
      </c>
      <c r="W41" s="1">
        <v>18.72935676574707</v>
      </c>
      <c r="X41" s="1">
        <v>73.262947082519531</v>
      </c>
      <c r="Y41" s="1">
        <v>17.876201629638672</v>
      </c>
      <c r="Z41" s="1">
        <v>18.948999404907227</v>
      </c>
      <c r="AA41" s="1">
        <v>83.776252746582031</v>
      </c>
      <c r="AB41" s="1">
        <v>88.803886413574219</v>
      </c>
      <c r="AC41" s="1">
        <v>500.57717895507812</v>
      </c>
      <c r="AD41" s="1">
        <v>1799.243408203125</v>
      </c>
      <c r="AE41" s="1">
        <v>6.573035717010498</v>
      </c>
      <c r="AF41" s="1">
        <v>101.37269592285156</v>
      </c>
      <c r="AG41" s="1">
        <v>0.14933691918849945</v>
      </c>
      <c r="AH41" s="1">
        <v>-0.23828434944152832</v>
      </c>
      <c r="AI41" s="1">
        <v>0.3736613392829895</v>
      </c>
      <c r="AJ41" s="1">
        <v>1.0141443461179733E-2</v>
      </c>
      <c r="AK41" s="1">
        <v>0.35165950655937195</v>
      </c>
      <c r="AL41" s="1">
        <v>4.8626285046339035E-2</v>
      </c>
      <c r="AM41" s="1">
        <v>1</v>
      </c>
      <c r="AN41" s="1">
        <v>-0.21956524252891541</v>
      </c>
      <c r="AO41" s="1">
        <v>2.737391471862793</v>
      </c>
      <c r="AP41" s="1">
        <v>1</v>
      </c>
      <c r="AQ41" s="1">
        <v>0</v>
      </c>
      <c r="AR41" s="1">
        <v>0.15999999642372131</v>
      </c>
      <c r="AS41" s="1">
        <v>111115</v>
      </c>
      <c r="AT41">
        <f t="shared" si="8"/>
        <v>0.83429529825846338</v>
      </c>
      <c r="AU41">
        <f t="shared" si="9"/>
        <v>9.1231764642794421E-4</v>
      </c>
      <c r="AV41">
        <f t="shared" si="10"/>
        <v>293.24786605834959</v>
      </c>
      <c r="AW41">
        <f t="shared" si="11"/>
        <v>291.84156646728513</v>
      </c>
      <c r="AX41">
        <f t="shared" si="12"/>
        <v>287.87893887790415</v>
      </c>
      <c r="AY41">
        <f t="shared" si="29"/>
        <v>2.6592139336118152</v>
      </c>
      <c r="AZ41">
        <f t="shared" si="14"/>
        <v>2.3608723354836387</v>
      </c>
      <c r="BA41">
        <f t="shared" si="15"/>
        <v>23.289035711157879</v>
      </c>
      <c r="BB41">
        <f t="shared" si="16"/>
        <v>4.3400363062506528</v>
      </c>
      <c r="BC41">
        <f t="shared" si="17"/>
        <v>19.394716262817383</v>
      </c>
      <c r="BD41">
        <f t="shared" si="18"/>
        <v>2.2600872520635833</v>
      </c>
      <c r="BE41">
        <f t="shared" si="19"/>
        <v>0.20577025882210503</v>
      </c>
      <c r="BF41">
        <f t="shared" si="20"/>
        <v>1.9209111547159554</v>
      </c>
      <c r="BG41">
        <f t="shared" si="21"/>
        <v>0.33917609734762788</v>
      </c>
      <c r="BH41">
        <f t="shared" si="22"/>
        <v>0.12995998501889885</v>
      </c>
      <c r="BI41">
        <f t="shared" si="23"/>
        <v>6.2417800605586304</v>
      </c>
      <c r="BJ41">
        <f t="shared" si="24"/>
        <v>0.84043296838878345</v>
      </c>
      <c r="BK41">
        <f t="shared" si="25"/>
        <v>82.341765753649327</v>
      </c>
      <c r="BL41">
        <f t="shared" si="26"/>
        <v>72.569992367688911</v>
      </c>
      <c r="BM41">
        <f t="shared" si="27"/>
        <v>1.6540648364826022E-2</v>
      </c>
    </row>
    <row r="42" spans="1:65">
      <c r="A42" s="1" t="s">
        <v>56</v>
      </c>
      <c r="B42" s="1" t="s">
        <v>246</v>
      </c>
      <c r="C42" s="1" t="s">
        <v>60</v>
      </c>
      <c r="D42" s="1" t="s">
        <v>59</v>
      </c>
      <c r="E42" s="1" t="s">
        <v>58</v>
      </c>
      <c r="F42" s="1">
        <v>20190704</v>
      </c>
      <c r="G42" s="1"/>
      <c r="H42" s="4">
        <v>49.916488647460938</v>
      </c>
      <c r="I42" s="1">
        <v>1316.0000229328871</v>
      </c>
      <c r="J42" s="1">
        <v>0</v>
      </c>
      <c r="K42">
        <f t="shared" si="0"/>
        <v>0.32019782067205327</v>
      </c>
      <c r="L42">
        <f t="shared" si="1"/>
        <v>0.14074838652841684</v>
      </c>
      <c r="M42">
        <f t="shared" si="2"/>
        <v>45.385743249097033</v>
      </c>
      <c r="N42">
        <f t="shared" si="3"/>
        <v>0.56723968699492533</v>
      </c>
      <c r="O42">
        <f t="shared" si="4"/>
        <v>0.41962851496465947</v>
      </c>
      <c r="P42">
        <f t="shared" si="5"/>
        <v>20.339885711669922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18.829465866088867</v>
      </c>
      <c r="V42" s="1">
        <v>20.339885711669922</v>
      </c>
      <c r="W42" s="1">
        <v>18.858757019042969</v>
      </c>
      <c r="X42" s="1">
        <v>49.499053955078125</v>
      </c>
      <c r="Y42" s="1">
        <v>18.830320358276367</v>
      </c>
      <c r="Z42" s="1">
        <v>19.496944427490234</v>
      </c>
      <c r="AA42" s="1">
        <v>87.506782531738281</v>
      </c>
      <c r="AB42" s="1">
        <v>90.604660034179688</v>
      </c>
      <c r="AC42" s="1">
        <v>500.59420776367188</v>
      </c>
      <c r="AD42" s="1">
        <v>1799.1026611328125</v>
      </c>
      <c r="AE42" s="1">
        <v>6.2473511695861816</v>
      </c>
      <c r="AF42" s="1">
        <v>101.39193725585938</v>
      </c>
      <c r="AG42" s="1">
        <v>2.5215063244104385E-2</v>
      </c>
      <c r="AH42" s="1">
        <v>-0.41899809241294861</v>
      </c>
      <c r="AI42" s="1">
        <v>4.8845508135855198E-3</v>
      </c>
      <c r="AJ42" s="1">
        <v>7.9640829935669899E-3</v>
      </c>
      <c r="AK42" s="1">
        <v>2.5817379355430603E-2</v>
      </c>
      <c r="AL42" s="1">
        <v>3.9506079629063606E-3</v>
      </c>
      <c r="AM42" s="1">
        <v>1</v>
      </c>
      <c r="AN42" s="1">
        <v>-0.21956524252891541</v>
      </c>
      <c r="AO42" s="1">
        <v>2.737391471862793</v>
      </c>
      <c r="AP42" s="1">
        <v>1</v>
      </c>
      <c r="AQ42" s="1">
        <v>0</v>
      </c>
      <c r="AR42" s="1">
        <v>0.15999999642372131</v>
      </c>
      <c r="AS42" s="1">
        <v>111115</v>
      </c>
      <c r="AT42">
        <f t="shared" si="8"/>
        <v>0.83432367960611975</v>
      </c>
      <c r="AU42">
        <f t="shared" si="9"/>
        <v>5.6723968699492534E-4</v>
      </c>
      <c r="AV42">
        <f t="shared" si="10"/>
        <v>293.4898857116699</v>
      </c>
      <c r="AW42">
        <f t="shared" si="11"/>
        <v>291.97946586608884</v>
      </c>
      <c r="AX42">
        <f t="shared" si="12"/>
        <v>287.8564193471575</v>
      </c>
      <c r="AY42">
        <f t="shared" si="29"/>
        <v>2.8189496906077851</v>
      </c>
      <c r="AZ42">
        <f t="shared" si="14"/>
        <v>2.3964614810377265</v>
      </c>
      <c r="BA42">
        <f t="shared" si="15"/>
        <v>23.635621785096493</v>
      </c>
      <c r="BB42">
        <f t="shared" si="16"/>
        <v>4.1386773576062588</v>
      </c>
      <c r="BC42">
        <f t="shared" si="17"/>
        <v>19.584675788879395</v>
      </c>
      <c r="BD42">
        <f t="shared" si="18"/>
        <v>2.2869359271136629</v>
      </c>
      <c r="BE42">
        <f t="shared" si="19"/>
        <v>0.13410236830760683</v>
      </c>
      <c r="BF42">
        <f t="shared" si="20"/>
        <v>1.976832966073067</v>
      </c>
      <c r="BG42">
        <f t="shared" si="21"/>
        <v>0.31010296104059587</v>
      </c>
      <c r="BH42">
        <f t="shared" si="22"/>
        <v>8.4386776690772616E-2</v>
      </c>
      <c r="BI42">
        <f t="shared" si="23"/>
        <v>4.6017484318229904</v>
      </c>
      <c r="BJ42">
        <f t="shared" si="24"/>
        <v>0.91690122583526457</v>
      </c>
      <c r="BK42">
        <f t="shared" si="25"/>
        <v>82.9487527507967</v>
      </c>
      <c r="BL42">
        <f t="shared" si="26"/>
        <v>49.346847246336289</v>
      </c>
      <c r="BM42">
        <f t="shared" si="27"/>
        <v>5.382311401918795E-3</v>
      </c>
    </row>
    <row r="43" spans="1:65">
      <c r="A43" s="1" t="s">
        <v>56</v>
      </c>
      <c r="B43" s="1" t="s">
        <v>246</v>
      </c>
      <c r="C43" s="1" t="s">
        <v>60</v>
      </c>
      <c r="D43" s="1" t="s">
        <v>59</v>
      </c>
      <c r="E43" s="1" t="s">
        <v>58</v>
      </c>
      <c r="F43" s="1">
        <v>20190704</v>
      </c>
      <c r="G43" s="1">
        <v>1</v>
      </c>
      <c r="H43" s="4">
        <v>400.08474731445312</v>
      </c>
      <c r="I43" s="1">
        <v>1458.0000229328871</v>
      </c>
      <c r="J43" s="1">
        <v>0</v>
      </c>
      <c r="K43">
        <f t="shared" si="0"/>
        <v>14.241135705142332</v>
      </c>
      <c r="L43">
        <f t="shared" si="1"/>
        <v>0.18583213835092466</v>
      </c>
      <c r="M43">
        <f t="shared" si="2"/>
        <v>251.04231947279112</v>
      </c>
      <c r="N43">
        <f t="shared" si="3"/>
        <v>0.74494189734313254</v>
      </c>
      <c r="O43">
        <f t="shared" si="4"/>
        <v>0.42361691378118671</v>
      </c>
      <c r="P43">
        <f t="shared" si="5"/>
        <v>20.480323791503906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19.002462387084961</v>
      </c>
      <c r="V43" s="1">
        <v>20.480323791503906</v>
      </c>
      <c r="W43" s="1">
        <v>19.035028457641602</v>
      </c>
      <c r="X43" s="1">
        <v>382.67337036132812</v>
      </c>
      <c r="Y43" s="1">
        <v>18.788372039794922</v>
      </c>
      <c r="Z43" s="1">
        <v>19.663715362548828</v>
      </c>
      <c r="AA43" s="1">
        <v>86.372367858886719</v>
      </c>
      <c r="AB43" s="1">
        <v>90.39642333984375</v>
      </c>
      <c r="AC43" s="1">
        <v>500.57632446289062</v>
      </c>
      <c r="AD43" s="1">
        <v>1799.3861083984375</v>
      </c>
      <c r="AE43" s="1">
        <v>6.2692685127258301</v>
      </c>
      <c r="AF43" s="1">
        <v>101.39034271240234</v>
      </c>
      <c r="AG43" s="1">
        <v>1.3858580589294434</v>
      </c>
      <c r="AH43" s="1">
        <v>-0.57591450214385986</v>
      </c>
      <c r="AI43" s="1">
        <v>2.4850038811564445E-2</v>
      </c>
      <c r="AJ43" s="1">
        <v>2.3579644039273262E-3</v>
      </c>
      <c r="AK43" s="1">
        <v>2.0884880796074867E-2</v>
      </c>
      <c r="AL43" s="1">
        <v>3.7377532571554184E-2</v>
      </c>
      <c r="AM43" s="1">
        <v>1</v>
      </c>
      <c r="AN43" s="1">
        <v>-0.21956524252891541</v>
      </c>
      <c r="AO43" s="1">
        <v>2.737391471862793</v>
      </c>
      <c r="AP43" s="1">
        <v>1</v>
      </c>
      <c r="AQ43" s="1">
        <v>0</v>
      </c>
      <c r="AR43" s="1">
        <v>0.15999999642372131</v>
      </c>
      <c r="AS43" s="1">
        <v>111115</v>
      </c>
      <c r="AT43">
        <f t="shared" si="8"/>
        <v>0.83429387410481748</v>
      </c>
      <c r="AU43">
        <f t="shared" si="9"/>
        <v>7.4494189734313257E-4</v>
      </c>
      <c r="AV43">
        <f t="shared" si="10"/>
        <v>293.63032379150388</v>
      </c>
      <c r="AW43">
        <f t="shared" si="11"/>
        <v>292.15246238708494</v>
      </c>
      <c r="AX43">
        <f t="shared" si="12"/>
        <v>287.90177090864381</v>
      </c>
      <c r="AY43">
        <f t="shared" si="29"/>
        <v>2.7330960931723802</v>
      </c>
      <c r="AZ43">
        <f t="shared" si="14"/>
        <v>2.4173277533891433</v>
      </c>
      <c r="BA43">
        <f t="shared" si="15"/>
        <v>23.841794876322567</v>
      </c>
      <c r="BB43">
        <f t="shared" si="16"/>
        <v>4.1780795137737385</v>
      </c>
      <c r="BC43">
        <f t="shared" si="17"/>
        <v>19.741393089294434</v>
      </c>
      <c r="BD43">
        <f t="shared" si="18"/>
        <v>2.3092962077832615</v>
      </c>
      <c r="BE43">
        <f t="shared" si="19"/>
        <v>0.17441921731494456</v>
      </c>
      <c r="BF43">
        <f t="shared" si="20"/>
        <v>1.9937108396079566</v>
      </c>
      <c r="BG43">
        <f t="shared" si="21"/>
        <v>0.31558536817530491</v>
      </c>
      <c r="BH43">
        <f t="shared" si="22"/>
        <v>0.10998298875226591</v>
      </c>
      <c r="BI43">
        <f t="shared" si="23"/>
        <v>25.453266806662686</v>
      </c>
      <c r="BJ43">
        <f t="shared" si="24"/>
        <v>0.65602244346334249</v>
      </c>
      <c r="BK43">
        <f t="shared" si="25"/>
        <v>83.18632574416209</v>
      </c>
      <c r="BL43">
        <f t="shared" si="26"/>
        <v>375.90381649654506</v>
      </c>
      <c r="BM43">
        <f t="shared" si="27"/>
        <v>3.1515182920354198E-2</v>
      </c>
    </row>
    <row r="44" spans="1:65">
      <c r="A44" s="1" t="s">
        <v>56</v>
      </c>
      <c r="B44" s="1" t="s">
        <v>246</v>
      </c>
      <c r="C44" s="1" t="s">
        <v>60</v>
      </c>
      <c r="D44" s="1" t="s">
        <v>59</v>
      </c>
      <c r="E44" s="1" t="s">
        <v>58</v>
      </c>
      <c r="F44" s="1">
        <v>20190704</v>
      </c>
      <c r="G44" s="1">
        <v>1</v>
      </c>
      <c r="H44" s="4">
        <v>399.88861083984375</v>
      </c>
      <c r="I44" s="1">
        <v>1599.0000229552388</v>
      </c>
      <c r="J44" s="1">
        <v>0</v>
      </c>
      <c r="K44">
        <f t="shared" si="0"/>
        <v>14.38267203371816</v>
      </c>
      <c r="L44">
        <f t="shared" si="1"/>
        <v>0.14979559684731936</v>
      </c>
      <c r="M44">
        <f t="shared" si="2"/>
        <v>219.42806441980093</v>
      </c>
      <c r="N44">
        <f t="shared" si="3"/>
        <v>0.69636473672826038</v>
      </c>
      <c r="O44">
        <f t="shared" si="4"/>
        <v>0.4856136929584749</v>
      </c>
      <c r="P44">
        <f t="shared" si="5"/>
        <v>20.382946014404297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18.971443176269531</v>
      </c>
      <c r="V44" s="1">
        <v>20.382946014404297</v>
      </c>
      <c r="W44" s="1">
        <v>19.016979217529297</v>
      </c>
      <c r="X44" s="1">
        <v>382.3297119140625</v>
      </c>
      <c r="Y44" s="1">
        <v>18.091079711914062</v>
      </c>
      <c r="Z44" s="1">
        <v>18.909992218017578</v>
      </c>
      <c r="AA44" s="1">
        <v>83.325309753417969</v>
      </c>
      <c r="AB44" s="1">
        <v>87.097122192382812</v>
      </c>
      <c r="AC44" s="1">
        <v>500.563720703125</v>
      </c>
      <c r="AD44" s="1">
        <v>1800.75146484375</v>
      </c>
      <c r="AE44" s="1">
        <v>5.1503777503967285</v>
      </c>
      <c r="AF44" s="1">
        <v>101.38707733154297</v>
      </c>
      <c r="AG44" s="1">
        <v>1.5123763084411621</v>
      </c>
      <c r="AH44" s="1">
        <v>-0.87950325012207031</v>
      </c>
      <c r="AI44" s="1">
        <v>1.996287889778614E-2</v>
      </c>
      <c r="AJ44" s="1">
        <v>2.140357717871666E-2</v>
      </c>
      <c r="AK44" s="1">
        <v>2.3841762915253639E-2</v>
      </c>
      <c r="AL44" s="1">
        <v>1.2818936258554459E-2</v>
      </c>
      <c r="AM44" s="1">
        <v>1</v>
      </c>
      <c r="AN44" s="1">
        <v>-0.21956524252891541</v>
      </c>
      <c r="AO44" s="1">
        <v>2.737391471862793</v>
      </c>
      <c r="AP44" s="1">
        <v>1</v>
      </c>
      <c r="AQ44" s="1">
        <v>0</v>
      </c>
      <c r="AR44" s="1">
        <v>0.15999999642372131</v>
      </c>
      <c r="AS44" s="1">
        <v>111115</v>
      </c>
      <c r="AT44">
        <f t="shared" si="8"/>
        <v>0.8342728678385416</v>
      </c>
      <c r="AU44">
        <f t="shared" si="9"/>
        <v>6.9636473672826042E-4</v>
      </c>
      <c r="AV44">
        <f t="shared" si="10"/>
        <v>293.53294601440427</v>
      </c>
      <c r="AW44">
        <f t="shared" si="11"/>
        <v>292.12144317626951</v>
      </c>
      <c r="AX44">
        <f t="shared" si="12"/>
        <v>288.12022793501092</v>
      </c>
      <c r="AY44">
        <f t="shared" si="29"/>
        <v>2.7687596250024811</v>
      </c>
      <c r="AZ44">
        <f t="shared" si="14"/>
        <v>2.4028425363054988</v>
      </c>
      <c r="BA44">
        <f t="shared" si="15"/>
        <v>23.699692303468147</v>
      </c>
      <c r="BB44">
        <f t="shared" si="16"/>
        <v>4.7897000854505691</v>
      </c>
      <c r="BC44">
        <f t="shared" si="17"/>
        <v>19.677194595336914</v>
      </c>
      <c r="BD44">
        <f t="shared" si="18"/>
        <v>2.3001133647406165</v>
      </c>
      <c r="BE44">
        <f t="shared" si="19"/>
        <v>0.14229049495741222</v>
      </c>
      <c r="BF44">
        <f t="shared" si="20"/>
        <v>1.9172288433470239</v>
      </c>
      <c r="BG44">
        <f t="shared" si="21"/>
        <v>0.38288452139359253</v>
      </c>
      <c r="BH44">
        <f t="shared" si="22"/>
        <v>8.9576709050641398E-2</v>
      </c>
      <c r="BI44">
        <f t="shared" si="23"/>
        <v>22.247170136041149</v>
      </c>
      <c r="BJ44">
        <f t="shared" si="24"/>
        <v>0.57392365171222293</v>
      </c>
      <c r="BK44">
        <f t="shared" si="25"/>
        <v>80.384697255235068</v>
      </c>
      <c r="BL44">
        <f t="shared" si="26"/>
        <v>375.49287845726121</v>
      </c>
      <c r="BM44">
        <f t="shared" si="27"/>
        <v>3.0790110904416624E-2</v>
      </c>
    </row>
    <row r="45" spans="1:65">
      <c r="A45" s="1" t="s">
        <v>56</v>
      </c>
      <c r="B45" s="1" t="s">
        <v>246</v>
      </c>
      <c r="C45" s="1" t="s">
        <v>60</v>
      </c>
      <c r="D45" s="1" t="s">
        <v>59</v>
      </c>
      <c r="E45" s="1" t="s">
        <v>58</v>
      </c>
      <c r="F45" s="1">
        <v>20190704</v>
      </c>
      <c r="G45" s="1">
        <v>1</v>
      </c>
      <c r="H45" s="4">
        <v>399.95657348632812</v>
      </c>
      <c r="I45" s="1">
        <v>1680.5000229440629</v>
      </c>
      <c r="J45" s="1">
        <v>0</v>
      </c>
      <c r="K45">
        <f t="shared" si="0"/>
        <v>14.455458580606969</v>
      </c>
      <c r="L45">
        <f t="shared" si="1"/>
        <v>0.1831024445496191</v>
      </c>
      <c r="M45">
        <f t="shared" si="2"/>
        <v>246.63605706828145</v>
      </c>
      <c r="N45">
        <f t="shared" si="3"/>
        <v>0.80562700379270558</v>
      </c>
      <c r="O45">
        <f t="shared" si="4"/>
        <v>0.4648360074411706</v>
      </c>
      <c r="P45">
        <f t="shared" si="5"/>
        <v>20.14525032043457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18.765996932983398</v>
      </c>
      <c r="V45" s="1">
        <v>20.14525032043457</v>
      </c>
      <c r="W45" s="1">
        <v>18.815078735351562</v>
      </c>
      <c r="X45" s="1">
        <v>382.26095581054688</v>
      </c>
      <c r="Y45" s="1">
        <v>17.822351455688477</v>
      </c>
      <c r="Z45" s="1">
        <v>18.769861221313477</v>
      </c>
      <c r="AA45" s="1">
        <v>83.145484924316406</v>
      </c>
      <c r="AB45" s="1">
        <v>87.565834045410156</v>
      </c>
      <c r="AC45" s="1">
        <v>500.57879638671875</v>
      </c>
      <c r="AD45" s="1">
        <v>1800.3331298828125</v>
      </c>
      <c r="AE45" s="1">
        <v>6.5784482955932617</v>
      </c>
      <c r="AF45" s="1">
        <v>101.38420867919922</v>
      </c>
      <c r="AG45" s="1">
        <v>1.4472594261169434</v>
      </c>
      <c r="AH45" s="1">
        <v>-0.59799832105636597</v>
      </c>
      <c r="AI45" s="1">
        <v>2.6052996516227722E-2</v>
      </c>
      <c r="AJ45" s="1">
        <v>4.4778618030250072E-3</v>
      </c>
      <c r="AK45" s="1">
        <v>2.4750234559178352E-2</v>
      </c>
      <c r="AL45" s="1">
        <v>4.8404457047581673E-3</v>
      </c>
      <c r="AM45" s="1">
        <v>1</v>
      </c>
      <c r="AN45" s="1">
        <v>-0.21956524252891541</v>
      </c>
      <c r="AO45" s="1">
        <v>2.737391471862793</v>
      </c>
      <c r="AP45" s="1">
        <v>1</v>
      </c>
      <c r="AQ45" s="1">
        <v>0</v>
      </c>
      <c r="AR45" s="1">
        <v>0.15999999642372131</v>
      </c>
      <c r="AS45" s="1">
        <v>111115</v>
      </c>
      <c r="AT45">
        <f t="shared" si="8"/>
        <v>0.83429799397786442</v>
      </c>
      <c r="AU45">
        <f t="shared" si="9"/>
        <v>8.0562700379270557E-4</v>
      </c>
      <c r="AV45">
        <f t="shared" si="10"/>
        <v>293.29525032043455</v>
      </c>
      <c r="AW45">
        <f t="shared" si="11"/>
        <v>291.91599693298338</v>
      </c>
      <c r="AX45">
        <f t="shared" si="12"/>
        <v>288.053294342757</v>
      </c>
      <c r="AY45">
        <f t="shared" si="29"/>
        <v>2.7180962213712276</v>
      </c>
      <c r="AZ45">
        <f t="shared" si="14"/>
        <v>2.3678035343824253</v>
      </c>
      <c r="BA45">
        <f t="shared" si="15"/>
        <v>23.354756773558787</v>
      </c>
      <c r="BB45">
        <f t="shared" si="16"/>
        <v>4.5848955522453103</v>
      </c>
      <c r="BC45">
        <f t="shared" si="17"/>
        <v>19.455623626708984</v>
      </c>
      <c r="BD45">
        <f t="shared" si="18"/>
        <v>2.2686655815210015</v>
      </c>
      <c r="BE45">
        <f t="shared" si="19"/>
        <v>0.17201234573728158</v>
      </c>
      <c r="BF45">
        <f t="shared" si="20"/>
        <v>1.9029675269412547</v>
      </c>
      <c r="BG45">
        <f t="shared" si="21"/>
        <v>0.3656980545797468</v>
      </c>
      <c r="BH45">
        <f t="shared" si="22"/>
        <v>0.1084519651266149</v>
      </c>
      <c r="BI45">
        <f t="shared" si="23"/>
        <v>25.005001477625534</v>
      </c>
      <c r="BJ45">
        <f t="shared" si="24"/>
        <v>0.6452033704182889</v>
      </c>
      <c r="BK45">
        <f t="shared" si="25"/>
        <v>81.160710335389425</v>
      </c>
      <c r="BL45">
        <f t="shared" si="26"/>
        <v>375.38952311531426</v>
      </c>
      <c r="BM45">
        <f t="shared" si="27"/>
        <v>3.1253277312842505E-2</v>
      </c>
    </row>
    <row r="46" spans="1:65">
      <c r="A46" s="1" t="s">
        <v>56</v>
      </c>
      <c r="B46" s="1" t="s">
        <v>246</v>
      </c>
      <c r="C46" s="1" t="s">
        <v>60</v>
      </c>
      <c r="D46" s="1" t="s">
        <v>59</v>
      </c>
      <c r="E46" s="1" t="s">
        <v>58</v>
      </c>
      <c r="F46" s="1">
        <v>20190704</v>
      </c>
      <c r="G46" s="1"/>
      <c r="H46" s="4">
        <v>474.81021118164062</v>
      </c>
      <c r="I46" s="1">
        <v>1779.5000229440629</v>
      </c>
      <c r="J46" s="1">
        <v>0</v>
      </c>
      <c r="K46">
        <f t="shared" si="0"/>
        <v>16.703757924144877</v>
      </c>
      <c r="L46">
        <f t="shared" si="1"/>
        <v>0.16136232316891083</v>
      </c>
      <c r="M46">
        <f t="shared" si="2"/>
        <v>278.13222684277696</v>
      </c>
      <c r="N46">
        <f t="shared" si="3"/>
        <v>0.68238323906368226</v>
      </c>
      <c r="O46">
        <f t="shared" si="4"/>
        <v>0.44356694215094183</v>
      </c>
      <c r="P46">
        <f t="shared" si="5"/>
        <v>20.079721450805664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18.675651550292969</v>
      </c>
      <c r="V46" s="1">
        <v>20.079721450805664</v>
      </c>
      <c r="W46" s="1">
        <v>18.715984344482422</v>
      </c>
      <c r="X46" s="1">
        <v>454.41622924804688</v>
      </c>
      <c r="Y46" s="1">
        <v>18.082128524780273</v>
      </c>
      <c r="Z46" s="1">
        <v>18.884634017944336</v>
      </c>
      <c r="AA46" s="1">
        <v>84.837684631347656</v>
      </c>
      <c r="AB46" s="1">
        <v>88.602882385253906</v>
      </c>
      <c r="AC46" s="1">
        <v>500.55484008789062</v>
      </c>
      <c r="AD46" s="1">
        <v>1799.0654296875</v>
      </c>
      <c r="AE46" s="1">
        <v>6.1721739768981934</v>
      </c>
      <c r="AF46" s="1">
        <v>101.38697814941406</v>
      </c>
      <c r="AG46" s="1">
        <v>1.546682596206665</v>
      </c>
      <c r="AH46" s="1">
        <v>-0.5227850079536438</v>
      </c>
      <c r="AI46" s="1">
        <v>2.1453488618135452E-2</v>
      </c>
      <c r="AJ46" s="1">
        <v>2.2101192735135555E-3</v>
      </c>
      <c r="AK46" s="1">
        <v>3.3005304634571075E-2</v>
      </c>
      <c r="AL46" s="1">
        <v>7.0404992438852787E-3</v>
      </c>
      <c r="AM46" s="1">
        <v>1</v>
      </c>
      <c r="AN46" s="1">
        <v>-0.21956524252891541</v>
      </c>
      <c r="AO46" s="1">
        <v>2.737391471862793</v>
      </c>
      <c r="AP46" s="1">
        <v>1</v>
      </c>
      <c r="AQ46" s="1">
        <v>0</v>
      </c>
      <c r="AR46" s="1">
        <v>0.15999999642372131</v>
      </c>
      <c r="AS46" s="1">
        <v>111115</v>
      </c>
      <c r="AT46">
        <f t="shared" si="8"/>
        <v>0.83425806681315096</v>
      </c>
      <c r="AU46">
        <f t="shared" si="9"/>
        <v>6.8238323906368221E-4</v>
      </c>
      <c r="AV46">
        <f t="shared" si="10"/>
        <v>293.22972145080564</v>
      </c>
      <c r="AW46">
        <f t="shared" si="11"/>
        <v>291.82565155029295</v>
      </c>
      <c r="AX46">
        <f t="shared" si="12"/>
        <v>287.85046231604065</v>
      </c>
      <c r="AY46">
        <f t="shared" si="29"/>
        <v>2.775248223292782</v>
      </c>
      <c r="AZ46">
        <f t="shared" si="14"/>
        <v>2.3582229186879458</v>
      </c>
      <c r="BA46">
        <f t="shared" si="15"/>
        <v>23.259623294153524</v>
      </c>
      <c r="BB46">
        <f t="shared" si="16"/>
        <v>4.3749892762091882</v>
      </c>
      <c r="BC46">
        <f t="shared" si="17"/>
        <v>19.377686500549316</v>
      </c>
      <c r="BD46">
        <f t="shared" si="18"/>
        <v>2.2576938341536366</v>
      </c>
      <c r="BE46">
        <f t="shared" si="19"/>
        <v>0.15268699635218502</v>
      </c>
      <c r="BF46">
        <f t="shared" si="20"/>
        <v>1.9146559765370039</v>
      </c>
      <c r="BG46">
        <f t="shared" si="21"/>
        <v>0.34303785761663264</v>
      </c>
      <c r="BH46">
        <f t="shared" si="22"/>
        <v>9.6172636693874144E-2</v>
      </c>
      <c r="BI46">
        <f t="shared" si="23"/>
        <v>28.198986005556506</v>
      </c>
      <c r="BJ46">
        <f t="shared" si="24"/>
        <v>0.61206490644715983</v>
      </c>
      <c r="BK46">
        <f t="shared" si="25"/>
        <v>81.818758465873898</v>
      </c>
      <c r="BL46">
        <f t="shared" si="26"/>
        <v>446.47606272249618</v>
      </c>
      <c r="BM46">
        <f t="shared" si="27"/>
        <v>3.0610392116754689E-2</v>
      </c>
    </row>
    <row r="47" spans="1:65">
      <c r="A47" s="1" t="s">
        <v>56</v>
      </c>
      <c r="B47" s="1" t="s">
        <v>246</v>
      </c>
      <c r="C47" s="1" t="s">
        <v>60</v>
      </c>
      <c r="D47" s="1" t="s">
        <v>59</v>
      </c>
      <c r="E47" s="1" t="s">
        <v>58</v>
      </c>
      <c r="F47" s="1">
        <v>20190704</v>
      </c>
      <c r="G47" s="1"/>
      <c r="H47" s="4">
        <v>574.9112548828125</v>
      </c>
      <c r="I47" s="1">
        <v>1870.0000229328871</v>
      </c>
      <c r="J47" s="1">
        <v>0</v>
      </c>
      <c r="K47">
        <f t="shared" si="0"/>
        <v>18.622528353460954</v>
      </c>
      <c r="L47">
        <f t="shared" si="1"/>
        <v>0.1557440580932937</v>
      </c>
      <c r="M47">
        <f t="shared" si="2"/>
        <v>348.70999289350982</v>
      </c>
      <c r="N47">
        <f t="shared" si="3"/>
        <v>0.6503368867276742</v>
      </c>
      <c r="O47">
        <f t="shared" si="4"/>
        <v>0.43712231938262391</v>
      </c>
      <c r="P47">
        <f t="shared" si="5"/>
        <v>20.113687515258789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18.689937591552734</v>
      </c>
      <c r="V47" s="1">
        <v>20.113687515258789</v>
      </c>
      <c r="W47" s="1">
        <v>18.727043151855469</v>
      </c>
      <c r="X47" s="1">
        <v>552.15826416015625</v>
      </c>
      <c r="Y47" s="1">
        <v>18.232711791992188</v>
      </c>
      <c r="Z47" s="1">
        <v>18.997451782226562</v>
      </c>
      <c r="AA47" s="1">
        <v>85.46636962890625</v>
      </c>
      <c r="AB47" s="1">
        <v>89.051109313964844</v>
      </c>
      <c r="AC47" s="1">
        <v>500.54827880859375</v>
      </c>
      <c r="AD47" s="1">
        <v>1799.961669921875</v>
      </c>
      <c r="AE47" s="1">
        <v>5.480349063873291</v>
      </c>
      <c r="AF47" s="1">
        <v>101.38529968261719</v>
      </c>
      <c r="AG47" s="1">
        <v>1.6911191940307617</v>
      </c>
      <c r="AH47" s="1">
        <v>-0.55103939771652222</v>
      </c>
      <c r="AI47" s="1">
        <v>2.8961023315787315E-2</v>
      </c>
      <c r="AJ47" s="1">
        <v>2.3760120384395123E-3</v>
      </c>
      <c r="AK47" s="1">
        <v>5.8747138828039169E-2</v>
      </c>
      <c r="AL47" s="1">
        <v>1.0465058498084545E-2</v>
      </c>
      <c r="AM47" s="1">
        <v>1</v>
      </c>
      <c r="AN47" s="1">
        <v>-0.21956524252891541</v>
      </c>
      <c r="AO47" s="1">
        <v>2.737391471862793</v>
      </c>
      <c r="AP47" s="1">
        <v>1</v>
      </c>
      <c r="AQ47" s="1">
        <v>0</v>
      </c>
      <c r="AR47" s="1">
        <v>0.15999999642372131</v>
      </c>
      <c r="AS47" s="1">
        <v>111115</v>
      </c>
      <c r="AT47">
        <f t="shared" si="8"/>
        <v>0.83424713134765605</v>
      </c>
      <c r="AU47">
        <f t="shared" si="9"/>
        <v>6.503368867276742E-4</v>
      </c>
      <c r="AV47">
        <f t="shared" si="10"/>
        <v>293.26368751525877</v>
      </c>
      <c r="AW47">
        <f t="shared" si="11"/>
        <v>291.83993759155271</v>
      </c>
      <c r="AX47">
        <f t="shared" si="12"/>
        <v>287.99386075033544</v>
      </c>
      <c r="AY47">
        <f t="shared" si="29"/>
        <v>2.7904623374859416</v>
      </c>
      <c r="AZ47">
        <f t="shared" si="14"/>
        <v>2.3631846615297341</v>
      </c>
      <c r="BA47">
        <f t="shared" si="15"/>
        <v>23.308947834918804</v>
      </c>
      <c r="BB47">
        <f t="shared" si="16"/>
        <v>4.3114960526922417</v>
      </c>
      <c r="BC47">
        <f t="shared" si="17"/>
        <v>19.401812553405762</v>
      </c>
      <c r="BD47">
        <f t="shared" si="18"/>
        <v>2.261085243986682</v>
      </c>
      <c r="BE47">
        <f t="shared" si="19"/>
        <v>0.1476471676745098</v>
      </c>
      <c r="BF47">
        <f t="shared" si="20"/>
        <v>1.9260623421471101</v>
      </c>
      <c r="BG47">
        <f t="shared" si="21"/>
        <v>0.33502290183957184</v>
      </c>
      <c r="BH47">
        <f t="shared" si="22"/>
        <v>9.2974308233328334E-2</v>
      </c>
      <c r="BI47">
        <f t="shared" si="23"/>
        <v>35.354067131831805</v>
      </c>
      <c r="BJ47">
        <f t="shared" si="24"/>
        <v>0.63153993252986018</v>
      </c>
      <c r="BK47">
        <f t="shared" si="25"/>
        <v>82.08551898336907</v>
      </c>
      <c r="BL47">
        <f t="shared" si="26"/>
        <v>543.30600606800965</v>
      </c>
      <c r="BM47">
        <f t="shared" si="27"/>
        <v>2.8135891884195307E-2</v>
      </c>
    </row>
    <row r="48" spans="1:65">
      <c r="A48" s="1" t="s">
        <v>56</v>
      </c>
      <c r="B48" s="1" t="s">
        <v>246</v>
      </c>
      <c r="C48" s="1" t="s">
        <v>60</v>
      </c>
      <c r="D48" s="1" t="s">
        <v>59</v>
      </c>
      <c r="E48" s="1" t="s">
        <v>58</v>
      </c>
      <c r="F48" s="1">
        <v>20190704</v>
      </c>
      <c r="G48" s="1"/>
      <c r="H48" s="4">
        <v>675.0269775390625</v>
      </c>
      <c r="I48" s="1">
        <v>1951.0000229552388</v>
      </c>
      <c r="J48" s="1">
        <v>0</v>
      </c>
      <c r="K48">
        <f t="shared" si="0"/>
        <v>19.541835967451515</v>
      </c>
      <c r="L48">
        <f t="shared" si="1"/>
        <v>0.13886284351690975</v>
      </c>
      <c r="M48">
        <f t="shared" si="2"/>
        <v>412.82287101052293</v>
      </c>
      <c r="N48">
        <f t="shared" si="3"/>
        <v>0.58425125771980735</v>
      </c>
      <c r="O48">
        <f t="shared" si="4"/>
        <v>0.43795367730406376</v>
      </c>
      <c r="P48">
        <f t="shared" si="5"/>
        <v>20.076044082641602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18.647497177124023</v>
      </c>
      <c r="V48" s="1">
        <v>20.076044082641602</v>
      </c>
      <c r="W48" s="1">
        <v>18.690067291259766</v>
      </c>
      <c r="X48" s="1">
        <v>651.14508056640625</v>
      </c>
      <c r="Y48" s="1">
        <v>18.249324798583984</v>
      </c>
      <c r="Z48" s="1">
        <v>18.936435699462891</v>
      </c>
      <c r="AA48" s="1">
        <v>85.7652587890625</v>
      </c>
      <c r="AB48" s="1">
        <v>88.994438171386719</v>
      </c>
      <c r="AC48" s="1">
        <v>500.51974487304688</v>
      </c>
      <c r="AD48" s="1">
        <v>1799.7410888671875</v>
      </c>
      <c r="AE48" s="1">
        <v>5.4508404731750488</v>
      </c>
      <c r="AF48" s="1">
        <v>101.37771606445312</v>
      </c>
      <c r="AG48" s="1">
        <v>1.8433469533920288</v>
      </c>
      <c r="AH48" s="1">
        <v>-0.62670427560806274</v>
      </c>
      <c r="AI48" s="1">
        <v>5.7337906211614609E-2</v>
      </c>
      <c r="AJ48" s="1">
        <v>6.5105082467198372E-3</v>
      </c>
      <c r="AK48" s="1">
        <v>5.9330843389034271E-2</v>
      </c>
      <c r="AL48" s="1">
        <v>1.5325747430324554E-2</v>
      </c>
      <c r="AM48" s="1">
        <v>1</v>
      </c>
      <c r="AN48" s="1">
        <v>-0.21956524252891541</v>
      </c>
      <c r="AO48" s="1">
        <v>2.737391471862793</v>
      </c>
      <c r="AP48" s="1">
        <v>1</v>
      </c>
      <c r="AQ48" s="1">
        <v>0</v>
      </c>
      <c r="AR48" s="1">
        <v>0.15999999642372131</v>
      </c>
      <c r="AS48" s="1">
        <v>111115</v>
      </c>
      <c r="AT48">
        <f t="shared" si="8"/>
        <v>0.83419957478841134</v>
      </c>
      <c r="AU48">
        <f t="shared" si="9"/>
        <v>5.8425125771980734E-4</v>
      </c>
      <c r="AV48">
        <f t="shared" si="10"/>
        <v>293.22604408264158</v>
      </c>
      <c r="AW48">
        <f t="shared" si="11"/>
        <v>291.797497177124</v>
      </c>
      <c r="AX48">
        <f t="shared" si="12"/>
        <v>287.9585677823743</v>
      </c>
      <c r="AY48">
        <f t="shared" si="29"/>
        <v>2.8230103782921203</v>
      </c>
      <c r="AZ48">
        <f t="shared" si="14"/>
        <v>2.3576862789169866</v>
      </c>
      <c r="BA48">
        <f t="shared" si="15"/>
        <v>23.256454874343738</v>
      </c>
      <c r="BB48">
        <f t="shared" si="16"/>
        <v>4.3200191748808479</v>
      </c>
      <c r="BC48">
        <f t="shared" si="17"/>
        <v>19.361770629882812</v>
      </c>
      <c r="BD48">
        <f t="shared" si="18"/>
        <v>2.2554589749345042</v>
      </c>
      <c r="BE48">
        <f t="shared" si="19"/>
        <v>0.13238960520199347</v>
      </c>
      <c r="BF48">
        <f t="shared" si="20"/>
        <v>1.9197326016129228</v>
      </c>
      <c r="BG48">
        <f t="shared" si="21"/>
        <v>0.3357263733215814</v>
      </c>
      <c r="BH48">
        <f t="shared" si="22"/>
        <v>8.3301712884369369E-2</v>
      </c>
      <c r="BI48">
        <f t="shared" si="23"/>
        <v>41.851039802217151</v>
      </c>
      <c r="BJ48">
        <f t="shared" si="24"/>
        <v>0.63399522369334971</v>
      </c>
      <c r="BK48">
        <f t="shared" si="25"/>
        <v>81.908686952947889</v>
      </c>
      <c r="BL48">
        <f t="shared" si="26"/>
        <v>641.8558276628861</v>
      </c>
      <c r="BM48">
        <f t="shared" si="27"/>
        <v>2.4937782844039722E-2</v>
      </c>
    </row>
    <row r="49" spans="1:65">
      <c r="A49" s="1" t="s">
        <v>56</v>
      </c>
      <c r="B49" s="1" t="s">
        <v>246</v>
      </c>
      <c r="C49" s="1" t="s">
        <v>60</v>
      </c>
      <c r="D49" s="1" t="s">
        <v>59</v>
      </c>
      <c r="E49" s="1" t="s">
        <v>58</v>
      </c>
      <c r="F49" s="1">
        <v>20190704</v>
      </c>
      <c r="G49" s="1"/>
      <c r="H49" s="4">
        <v>800.1630859375</v>
      </c>
      <c r="I49" s="1">
        <v>2038.5000229440629</v>
      </c>
      <c r="J49" s="1">
        <v>0</v>
      </c>
      <c r="K49">
        <f t="shared" si="0"/>
        <v>19.721282264603062</v>
      </c>
      <c r="L49">
        <f t="shared" si="1"/>
        <v>0.18269677429006639</v>
      </c>
      <c r="M49">
        <f t="shared" si="2"/>
        <v>588.89391878774018</v>
      </c>
      <c r="N49">
        <f t="shared" si="3"/>
        <v>0.7467232535217343</v>
      </c>
      <c r="O49">
        <f t="shared" si="4"/>
        <v>0.43176165280213441</v>
      </c>
      <c r="P49">
        <f t="shared" si="5"/>
        <v>19.897632598876953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18.479242324829102</v>
      </c>
      <c r="V49" s="1">
        <v>19.897632598876953</v>
      </c>
      <c r="W49" s="1">
        <v>18.529888153076172</v>
      </c>
      <c r="X49" s="1">
        <v>775.82818603515625</v>
      </c>
      <c r="Y49" s="1">
        <v>17.865446090698242</v>
      </c>
      <c r="Z49" s="1">
        <v>18.743785858154297</v>
      </c>
      <c r="AA49" s="1">
        <v>84.84210205078125</v>
      </c>
      <c r="AB49" s="1">
        <v>89.013290405273438</v>
      </c>
      <c r="AC49" s="1">
        <v>500.53079223632812</v>
      </c>
      <c r="AD49" s="1">
        <v>1800.3853759765625</v>
      </c>
      <c r="AE49" s="1">
        <v>5.4484133720397949</v>
      </c>
      <c r="AF49" s="1">
        <v>101.36784362792969</v>
      </c>
      <c r="AG49" s="1">
        <v>1.8282865285873413</v>
      </c>
      <c r="AH49" s="1">
        <v>-0.57264256477355957</v>
      </c>
      <c r="AI49" s="1">
        <v>3.7949301302433014E-2</v>
      </c>
      <c r="AJ49" s="1">
        <v>1.5447568148374557E-3</v>
      </c>
      <c r="AK49" s="1">
        <v>2.2446192800998688E-2</v>
      </c>
      <c r="AL49" s="1">
        <v>3.3143430948257446E-2</v>
      </c>
      <c r="AM49" s="1">
        <v>1</v>
      </c>
      <c r="AN49" s="1">
        <v>-0.21956524252891541</v>
      </c>
      <c r="AO49" s="1">
        <v>2.737391471862793</v>
      </c>
      <c r="AP49" s="1">
        <v>1</v>
      </c>
      <c r="AQ49" s="1">
        <v>0</v>
      </c>
      <c r="AR49" s="1">
        <v>0.15999999642372131</v>
      </c>
      <c r="AS49" s="1">
        <v>111115</v>
      </c>
      <c r="AT49">
        <f t="shared" si="8"/>
        <v>0.83421798706054673</v>
      </c>
      <c r="AU49">
        <f t="shared" si="9"/>
        <v>7.4672325352173434E-4</v>
      </c>
      <c r="AV49">
        <f t="shared" si="10"/>
        <v>293.04763259887693</v>
      </c>
      <c r="AW49">
        <f t="shared" si="11"/>
        <v>291.62924232482908</v>
      </c>
      <c r="AX49">
        <f t="shared" si="12"/>
        <v>288.06165371757015</v>
      </c>
      <c r="AY49">
        <f t="shared" si="29"/>
        <v>2.7444143701933275</v>
      </c>
      <c r="AZ49">
        <f t="shared" si="14"/>
        <v>2.3317788066669189</v>
      </c>
      <c r="BA49">
        <f t="shared" si="15"/>
        <v>23.003141067355688</v>
      </c>
      <c r="BB49">
        <f t="shared" si="16"/>
        <v>4.2593552092013915</v>
      </c>
      <c r="BC49">
        <f t="shared" si="17"/>
        <v>19.188437461853027</v>
      </c>
      <c r="BD49">
        <f t="shared" si="18"/>
        <v>2.2312453127582343</v>
      </c>
      <c r="BE49">
        <f t="shared" si="19"/>
        <v>0.17165428029883503</v>
      </c>
      <c r="BF49">
        <f t="shared" si="20"/>
        <v>1.9000171538647845</v>
      </c>
      <c r="BG49">
        <f t="shared" si="21"/>
        <v>0.33122815889344981</v>
      </c>
      <c r="BH49">
        <f t="shared" si="22"/>
        <v>0.10822422998004878</v>
      </c>
      <c r="BI49">
        <f t="shared" si="23"/>
        <v>59.694906673114367</v>
      </c>
      <c r="BJ49">
        <f t="shared" si="24"/>
        <v>0.7590519774710206</v>
      </c>
      <c r="BK49">
        <f t="shared" si="25"/>
        <v>82.231872843430409</v>
      </c>
      <c r="BL49">
        <f t="shared" si="26"/>
        <v>766.45363295617574</v>
      </c>
      <c r="BM49">
        <f t="shared" si="27"/>
        <v>2.1158722534034422E-2</v>
      </c>
    </row>
    <row r="50" spans="1:65">
      <c r="A50" s="1" t="s">
        <v>56</v>
      </c>
      <c r="B50" s="1" t="s">
        <v>246</v>
      </c>
      <c r="C50" s="1" t="s">
        <v>60</v>
      </c>
      <c r="D50" s="1" t="s">
        <v>59</v>
      </c>
      <c r="E50" s="1" t="s">
        <v>58</v>
      </c>
      <c r="F50" s="1">
        <v>20190704</v>
      </c>
      <c r="G50" s="1"/>
      <c r="H50" s="4">
        <v>999.73712158203125</v>
      </c>
      <c r="I50" s="1">
        <v>2180.0000229328871</v>
      </c>
      <c r="J50" s="1">
        <v>0</v>
      </c>
      <c r="K50">
        <f t="shared" si="0"/>
        <v>20.19756352769183</v>
      </c>
      <c r="L50">
        <f t="shared" si="1"/>
        <v>0.26013064184430812</v>
      </c>
      <c r="M50">
        <f t="shared" si="2"/>
        <v>834.66057761431955</v>
      </c>
      <c r="N50">
        <f t="shared" si="3"/>
        <v>0.96147125287561064</v>
      </c>
      <c r="O50">
        <f t="shared" si="4"/>
        <v>0.40053915874065882</v>
      </c>
      <c r="P50">
        <f t="shared" si="5"/>
        <v>19.70667839050293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18.271003723144531</v>
      </c>
      <c r="V50" s="1">
        <v>19.70667839050293</v>
      </c>
      <c r="W50" s="1">
        <v>18.307512283325195</v>
      </c>
      <c r="X50" s="1">
        <v>974.40277099609375</v>
      </c>
      <c r="Y50" s="1">
        <v>17.648065567016602</v>
      </c>
      <c r="Z50" s="1">
        <v>18.778961181640625</v>
      </c>
      <c r="AA50" s="1">
        <v>84.920417785644531</v>
      </c>
      <c r="AB50" s="1">
        <v>90.362144470214844</v>
      </c>
      <c r="AC50" s="1">
        <v>500.53204345703125</v>
      </c>
      <c r="AD50" s="1">
        <v>1799.829345703125</v>
      </c>
      <c r="AE50" s="1">
        <v>4.2204904556274414</v>
      </c>
      <c r="AF50" s="1">
        <v>101.37874603271484</v>
      </c>
      <c r="AG50" s="1">
        <v>1.5109586715698242</v>
      </c>
      <c r="AH50" s="1">
        <v>-0.24719624221324921</v>
      </c>
      <c r="AI50" s="1">
        <v>4.3081138283014297E-2</v>
      </c>
      <c r="AJ50" s="1">
        <v>8.1341862678527832E-3</v>
      </c>
      <c r="AK50" s="1">
        <v>5.1346823573112488E-2</v>
      </c>
      <c r="AL50" s="1">
        <v>2.2671520709991455E-2</v>
      </c>
      <c r="AM50" s="1">
        <v>1</v>
      </c>
      <c r="AN50" s="1">
        <v>-0.21956524252891541</v>
      </c>
      <c r="AO50" s="1">
        <v>2.737391471862793</v>
      </c>
      <c r="AP50" s="1">
        <v>1</v>
      </c>
      <c r="AQ50" s="1">
        <v>0</v>
      </c>
      <c r="AR50" s="1">
        <v>0.15999999642372131</v>
      </c>
      <c r="AS50" s="1">
        <v>111115</v>
      </c>
      <c r="AT50">
        <f t="shared" si="8"/>
        <v>0.83422007242838525</v>
      </c>
      <c r="AU50">
        <f t="shared" si="9"/>
        <v>9.6147125287561063E-4</v>
      </c>
      <c r="AV50">
        <f t="shared" si="10"/>
        <v>292.85667839050291</v>
      </c>
      <c r="AW50">
        <f t="shared" si="11"/>
        <v>291.42100372314451</v>
      </c>
      <c r="AX50">
        <f t="shared" si="12"/>
        <v>287.97268887580867</v>
      </c>
      <c r="AY50">
        <f t="shared" si="29"/>
        <v>2.633910410351632</v>
      </c>
      <c r="AZ50">
        <f t="shared" si="14"/>
        <v>2.3043266951324144</v>
      </c>
      <c r="BA50">
        <f t="shared" si="15"/>
        <v>22.729879637580147</v>
      </c>
      <c r="BB50">
        <f t="shared" si="16"/>
        <v>3.9509184559395223</v>
      </c>
      <c r="BC50">
        <f t="shared" si="17"/>
        <v>18.98884105682373</v>
      </c>
      <c r="BD50">
        <f t="shared" si="18"/>
        <v>2.2036453700185081</v>
      </c>
      <c r="BE50">
        <f t="shared" si="19"/>
        <v>0.23830319070905356</v>
      </c>
      <c r="BF50">
        <f t="shared" si="20"/>
        <v>1.9037875363917556</v>
      </c>
      <c r="BG50">
        <f t="shared" si="21"/>
        <v>0.29985783362675256</v>
      </c>
      <c r="BH50">
        <f t="shared" si="22"/>
        <v>0.15075793659754749</v>
      </c>
      <c r="BI50">
        <f t="shared" si="23"/>
        <v>84.616842721481177</v>
      </c>
      <c r="BJ50">
        <f t="shared" si="24"/>
        <v>0.85658682678116649</v>
      </c>
      <c r="BK50">
        <f t="shared" si="25"/>
        <v>83.73898481987294</v>
      </c>
      <c r="BL50">
        <f t="shared" si="26"/>
        <v>964.80181661513689</v>
      </c>
      <c r="BM50">
        <f t="shared" si="27"/>
        <v>1.7530268253200035E-2</v>
      </c>
    </row>
    <row r="51" spans="1:65">
      <c r="A51" s="1" t="s">
        <v>56</v>
      </c>
      <c r="B51" s="1" t="s">
        <v>246</v>
      </c>
      <c r="C51" s="1" t="s">
        <v>60</v>
      </c>
      <c r="D51" s="1" t="s">
        <v>59</v>
      </c>
      <c r="E51" s="1" t="s">
        <v>58</v>
      </c>
      <c r="F51" s="1">
        <v>20190704</v>
      </c>
      <c r="G51" s="1"/>
      <c r="H51" s="4">
        <v>1400.007080078125</v>
      </c>
      <c r="I51" s="1">
        <v>2319.0000229328871</v>
      </c>
      <c r="J51" s="1">
        <v>0</v>
      </c>
      <c r="K51">
        <f t="shared" si="0"/>
        <v>20.491911344031188</v>
      </c>
      <c r="L51">
        <f t="shared" si="1"/>
        <v>0.16740550678356278</v>
      </c>
      <c r="M51">
        <f t="shared" si="2"/>
        <v>1160.7708243089214</v>
      </c>
      <c r="N51">
        <f t="shared" si="3"/>
        <v>0.62156023322289489</v>
      </c>
      <c r="O51">
        <f t="shared" si="4"/>
        <v>0.39027156817273356</v>
      </c>
      <c r="P51">
        <f t="shared" si="5"/>
        <v>19.821826934814453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18.404903411865234</v>
      </c>
      <c r="V51" s="1">
        <v>19.821826934814453</v>
      </c>
      <c r="W51" s="1">
        <v>18.436285018920898</v>
      </c>
      <c r="X51" s="1">
        <v>1374.4205322265625</v>
      </c>
      <c r="Y51" s="1">
        <v>18.31080436706543</v>
      </c>
      <c r="Z51" s="1">
        <v>19.041648864746094</v>
      </c>
      <c r="AA51" s="1">
        <v>87.379646301269531</v>
      </c>
      <c r="AB51" s="1">
        <v>90.867256164550781</v>
      </c>
      <c r="AC51" s="1">
        <v>500.56451416015625</v>
      </c>
      <c r="AD51" s="1">
        <v>1798.868896484375</v>
      </c>
      <c r="AE51" s="1">
        <v>3.9089021682739258</v>
      </c>
      <c r="AF51" s="1">
        <v>101.38697052001953</v>
      </c>
      <c r="AG51" s="1">
        <v>1.0615202188491821</v>
      </c>
      <c r="AH51" s="1">
        <v>-0.44339758157730103</v>
      </c>
      <c r="AI51" s="1">
        <v>8.1283509731292725E-2</v>
      </c>
      <c r="AJ51" s="1">
        <v>2.3219028953462839E-3</v>
      </c>
      <c r="AK51" s="1">
        <v>5.1063355058431625E-2</v>
      </c>
      <c r="AL51" s="1">
        <v>6.7332391627132893E-3</v>
      </c>
      <c r="AM51" s="1">
        <v>1</v>
      </c>
      <c r="AN51" s="1">
        <v>-0.21956524252891541</v>
      </c>
      <c r="AO51" s="1">
        <v>2.737391471862793</v>
      </c>
      <c r="AP51" s="1">
        <v>1</v>
      </c>
      <c r="AQ51" s="1">
        <v>0</v>
      </c>
      <c r="AR51" s="1">
        <v>0.15999999642372131</v>
      </c>
      <c r="AS51" s="1">
        <v>111115</v>
      </c>
      <c r="AT51">
        <f t="shared" si="8"/>
        <v>0.83427419026692684</v>
      </c>
      <c r="AU51">
        <f t="shared" si="9"/>
        <v>6.2156023322289494E-4</v>
      </c>
      <c r="AV51">
        <f t="shared" si="10"/>
        <v>292.97182693481443</v>
      </c>
      <c r="AW51">
        <f t="shared" si="11"/>
        <v>291.55490341186521</v>
      </c>
      <c r="AX51">
        <f t="shared" si="12"/>
        <v>287.81901700424351</v>
      </c>
      <c r="AY51">
        <f t="shared" si="29"/>
        <v>2.8053780044984813</v>
      </c>
      <c r="AZ51">
        <f t="shared" si="14"/>
        <v>2.3208466602753091</v>
      </c>
      <c r="BA51">
        <f t="shared" si="15"/>
        <v>22.890975520538337</v>
      </c>
      <c r="BB51">
        <f t="shared" si="16"/>
        <v>3.8493266557922432</v>
      </c>
      <c r="BC51">
        <f t="shared" si="17"/>
        <v>19.113365173339844</v>
      </c>
      <c r="BD51">
        <f t="shared" si="18"/>
        <v>2.220829061584237</v>
      </c>
      <c r="BE51">
        <f t="shared" si="19"/>
        <v>0.15808697513653044</v>
      </c>
      <c r="BF51">
        <f t="shared" si="20"/>
        <v>1.9305750921025755</v>
      </c>
      <c r="BG51">
        <f t="shared" si="21"/>
        <v>0.29025396948166149</v>
      </c>
      <c r="BH51">
        <f t="shared" si="22"/>
        <v>9.9601345664608584E-2</v>
      </c>
      <c r="BI51">
        <f t="shared" si="23"/>
        <v>117.68703734470738</v>
      </c>
      <c r="BJ51">
        <f t="shared" si="24"/>
        <v>0.84455288399138773</v>
      </c>
      <c r="BK51">
        <f t="shared" si="25"/>
        <v>83.780062363334395</v>
      </c>
      <c r="BL51">
        <f t="shared" si="26"/>
        <v>1364.6796589908915</v>
      </c>
      <c r="BM51">
        <f t="shared" si="27"/>
        <v>1.2580341467215428E-2</v>
      </c>
    </row>
    <row r="52" spans="1:65">
      <c r="A52" s="1" t="s">
        <v>56</v>
      </c>
      <c r="B52" s="1" t="s">
        <v>246</v>
      </c>
      <c r="C52" s="1" t="s">
        <v>60</v>
      </c>
      <c r="D52" s="1" t="s">
        <v>59</v>
      </c>
      <c r="E52" s="1" t="s">
        <v>58</v>
      </c>
      <c r="F52" s="1">
        <v>20190704</v>
      </c>
      <c r="G52" s="1"/>
      <c r="H52" s="4">
        <v>1800.135498046875</v>
      </c>
      <c r="I52" s="1">
        <v>2442.0000229328871</v>
      </c>
      <c r="J52" s="1">
        <v>0</v>
      </c>
      <c r="K52">
        <f t="shared" si="0"/>
        <v>21.436432009646207</v>
      </c>
      <c r="L52">
        <f t="shared" si="1"/>
        <v>0.26107037630957075</v>
      </c>
      <c r="M52">
        <f t="shared" si="2"/>
        <v>1620.4461737374961</v>
      </c>
      <c r="N52">
        <f t="shared" si="3"/>
        <v>0.9203872660195942</v>
      </c>
      <c r="O52">
        <f t="shared" si="4"/>
        <v>0.38210343704139804</v>
      </c>
      <c r="P52">
        <f t="shared" si="5"/>
        <v>19.824914932250977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18.450824737548828</v>
      </c>
      <c r="V52" s="1">
        <v>19.824914932250977</v>
      </c>
      <c r="W52" s="1">
        <v>18.487142562866211</v>
      </c>
      <c r="X52" s="1">
        <v>1772.485107421875</v>
      </c>
      <c r="Y52" s="1">
        <v>18.043834686279297</v>
      </c>
      <c r="Z52" s="1">
        <v>19.12596321105957</v>
      </c>
      <c r="AA52" s="1">
        <v>85.861015319824219</v>
      </c>
      <c r="AB52" s="1">
        <v>91.010292053222656</v>
      </c>
      <c r="AC52" s="1">
        <v>500.56011962890625</v>
      </c>
      <c r="AD52" s="1">
        <v>1799.155517578125</v>
      </c>
      <c r="AE52" s="1">
        <v>3.6941616535186768</v>
      </c>
      <c r="AF52" s="1">
        <v>101.39032745361328</v>
      </c>
      <c r="AG52" s="1">
        <v>-0.30719316005706787</v>
      </c>
      <c r="AH52" s="1">
        <v>-0.37029528617858887</v>
      </c>
      <c r="AI52" s="1">
        <v>0.15918920934200287</v>
      </c>
      <c r="AJ52" s="1">
        <v>4.6983836218714714E-3</v>
      </c>
      <c r="AK52" s="1">
        <v>8.8452532887458801E-2</v>
      </c>
      <c r="AL52" s="1">
        <v>1.4062674716114998E-2</v>
      </c>
      <c r="AM52" s="1">
        <v>1</v>
      </c>
      <c r="AN52" s="1">
        <v>-0.21956524252891541</v>
      </c>
      <c r="AO52" s="1">
        <v>2.737391471862793</v>
      </c>
      <c r="AP52" s="1">
        <v>1</v>
      </c>
      <c r="AQ52" s="1">
        <v>0</v>
      </c>
      <c r="AR52" s="1">
        <v>0.15999999642372131</v>
      </c>
      <c r="AS52" s="1">
        <v>111115</v>
      </c>
      <c r="AT52">
        <f t="shared" si="8"/>
        <v>0.8342668660481769</v>
      </c>
      <c r="AU52">
        <f t="shared" si="9"/>
        <v>9.2038726601959421E-4</v>
      </c>
      <c r="AV52">
        <f t="shared" si="10"/>
        <v>292.97491493225095</v>
      </c>
      <c r="AW52">
        <f t="shared" si="11"/>
        <v>291.60082473754881</v>
      </c>
      <c r="AX52">
        <f t="shared" si="12"/>
        <v>287.86487637821847</v>
      </c>
      <c r="AY52">
        <f t="shared" si="29"/>
        <v>2.6603262073706149</v>
      </c>
      <c r="AZ52">
        <f t="shared" si="14"/>
        <v>2.3212911098764888</v>
      </c>
      <c r="BA52">
        <f t="shared" si="15"/>
        <v>22.894601173257819</v>
      </c>
      <c r="BB52">
        <f t="shared" si="16"/>
        <v>3.7686379621982482</v>
      </c>
      <c r="BC52">
        <f t="shared" si="17"/>
        <v>19.137869834899902</v>
      </c>
      <c r="BD52">
        <f t="shared" si="18"/>
        <v>2.2242243776158417</v>
      </c>
      <c r="BE52">
        <f t="shared" si="19"/>
        <v>0.239091597248803</v>
      </c>
      <c r="BF52">
        <f t="shared" si="20"/>
        <v>1.9391876728350907</v>
      </c>
      <c r="BG52">
        <f t="shared" si="21"/>
        <v>0.28503670478075094</v>
      </c>
      <c r="BH52">
        <f t="shared" si="22"/>
        <v>0.15126281686648294</v>
      </c>
      <c r="BI52">
        <f t="shared" si="23"/>
        <v>164.29756817619946</v>
      </c>
      <c r="BJ52">
        <f t="shared" si="24"/>
        <v>0.91422272996949272</v>
      </c>
      <c r="BK52">
        <f t="shared" si="25"/>
        <v>84.60144658928958</v>
      </c>
      <c r="BL52">
        <f t="shared" si="26"/>
        <v>1762.2952542976147</v>
      </c>
      <c r="BM52">
        <f t="shared" si="27"/>
        <v>1.0290858772424236E-2</v>
      </c>
    </row>
    <row r="53" spans="1:65">
      <c r="A53" s="1" t="s">
        <v>57</v>
      </c>
      <c r="B53" s="1" t="s">
        <v>243</v>
      </c>
      <c r="C53" s="1" t="s">
        <v>60</v>
      </c>
      <c r="D53" s="1" t="s">
        <v>59</v>
      </c>
      <c r="E53" s="1" t="s">
        <v>65</v>
      </c>
      <c r="F53" s="1">
        <v>20190704</v>
      </c>
      <c r="G53" s="1"/>
      <c r="H53" s="4">
        <v>399.96038818359375</v>
      </c>
      <c r="I53" s="1">
        <v>1914.5000242851675</v>
      </c>
      <c r="J53" s="1">
        <v>0</v>
      </c>
      <c r="K53">
        <f t="shared" si="0"/>
        <v>12.966314532222402</v>
      </c>
      <c r="L53">
        <f t="shared" si="1"/>
        <v>0.20776177479745792</v>
      </c>
      <c r="M53">
        <f t="shared" si="2"/>
        <v>274.65718587780464</v>
      </c>
      <c r="N53">
        <f t="shared" si="3"/>
        <v>1.1551140287197161</v>
      </c>
      <c r="O53">
        <f t="shared" si="4"/>
        <v>0.59263116595109433</v>
      </c>
      <c r="P53">
        <f t="shared" si="5"/>
        <v>20.008050918579102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19.537172317504883</v>
      </c>
      <c r="V53" s="1">
        <v>20.008050918579102</v>
      </c>
      <c r="W53" s="1">
        <v>20.062175750732422</v>
      </c>
      <c r="X53" s="1">
        <v>383.87985229492188</v>
      </c>
      <c r="Y53" s="1">
        <v>15.951858520507812</v>
      </c>
      <c r="Z53" s="1">
        <v>17.313053131103516</v>
      </c>
      <c r="AA53" s="1">
        <v>70.921890258789062</v>
      </c>
      <c r="AB53" s="1">
        <v>76.973747253417969</v>
      </c>
      <c r="AC53" s="1">
        <v>500.34674072265625</v>
      </c>
      <c r="AD53" s="1">
        <v>1800.344482421875</v>
      </c>
      <c r="AE53" s="1">
        <v>58.189014434814453</v>
      </c>
      <c r="AF53" s="1">
        <v>101.37738800048828</v>
      </c>
      <c r="AG53" s="1">
        <v>2.3028242588043213</v>
      </c>
      <c r="AH53" s="1">
        <v>-0.51069414615631104</v>
      </c>
      <c r="AI53" s="1">
        <v>4.6004455536603928E-2</v>
      </c>
      <c r="AJ53" s="1">
        <v>2.2603853140026331E-3</v>
      </c>
      <c r="AK53" s="1">
        <v>6.0088779777288437E-2</v>
      </c>
      <c r="AL53" s="1">
        <v>6.6477851942181587E-3</v>
      </c>
      <c r="AM53" s="1">
        <v>1</v>
      </c>
      <c r="AN53" s="1">
        <v>-0.21956524252891541</v>
      </c>
      <c r="AO53" s="1">
        <v>2.737391471862793</v>
      </c>
      <c r="AP53" s="1">
        <v>1</v>
      </c>
      <c r="AQ53" s="1">
        <v>0</v>
      </c>
      <c r="AR53" s="1">
        <v>0.15999999642372131</v>
      </c>
      <c r="AS53" s="1">
        <v>111115</v>
      </c>
      <c r="AT53">
        <f t="shared" si="8"/>
        <v>0.83391123453776028</v>
      </c>
      <c r="AU53">
        <f t="shared" si="9"/>
        <v>1.1551140287197161E-3</v>
      </c>
      <c r="AV53">
        <f t="shared" si="10"/>
        <v>293.15805091857908</v>
      </c>
      <c r="AW53">
        <f t="shared" si="11"/>
        <v>292.68717231750486</v>
      </c>
      <c r="AX53">
        <f t="shared" si="12"/>
        <v>288.0551107489664</v>
      </c>
      <c r="AY53">
        <f t="shared" si="29"/>
        <v>2.6542700182227579</v>
      </c>
      <c r="AZ53">
        <f t="shared" si="14"/>
        <v>2.347783270696044</v>
      </c>
      <c r="BA53">
        <f t="shared" si="15"/>
        <v>23.158845547339766</v>
      </c>
      <c r="BB53">
        <f t="shared" si="16"/>
        <v>5.8457924162362502</v>
      </c>
      <c r="BC53">
        <f t="shared" si="17"/>
        <v>19.772611618041992</v>
      </c>
      <c r="BD53">
        <f t="shared" si="18"/>
        <v>2.3137732517035441</v>
      </c>
      <c r="BE53">
        <f t="shared" si="19"/>
        <v>0.19359893735025538</v>
      </c>
      <c r="BF53">
        <f t="shared" si="20"/>
        <v>1.7551521047449496</v>
      </c>
      <c r="BG53">
        <f t="shared" si="21"/>
        <v>0.55862114695859444</v>
      </c>
      <c r="BH53">
        <f t="shared" si="22"/>
        <v>0.12219677156447037</v>
      </c>
      <c r="BI53">
        <f t="shared" si="23"/>
        <v>27.84402809985643</v>
      </c>
      <c r="BJ53">
        <f t="shared" si="24"/>
        <v>0.71547694997755396</v>
      </c>
      <c r="BK53">
        <f t="shared" si="25"/>
        <v>75.992756057318473</v>
      </c>
      <c r="BL53">
        <f t="shared" si="26"/>
        <v>377.71628736084824</v>
      </c>
      <c r="BM53">
        <f t="shared" si="27"/>
        <v>2.6086933769639067E-2</v>
      </c>
    </row>
    <row r="54" spans="1:65">
      <c r="A54" s="1" t="s">
        <v>57</v>
      </c>
      <c r="B54" s="1" t="s">
        <v>243</v>
      </c>
      <c r="C54" s="1" t="s">
        <v>60</v>
      </c>
      <c r="D54" s="1" t="s">
        <v>59</v>
      </c>
      <c r="E54" s="1" t="s">
        <v>65</v>
      </c>
      <c r="F54" s="1">
        <v>20190704</v>
      </c>
      <c r="G54" s="1"/>
      <c r="H54" s="4">
        <v>300.00869750976562</v>
      </c>
      <c r="I54" s="1">
        <v>1996.5000242851675</v>
      </c>
      <c r="J54" s="1">
        <v>0</v>
      </c>
      <c r="K54">
        <f t="shared" si="0"/>
        <v>9.5450513003688293</v>
      </c>
      <c r="L54">
        <f t="shared" si="1"/>
        <v>0.21070701656596968</v>
      </c>
      <c r="M54">
        <f t="shared" si="2"/>
        <v>208.75638625700105</v>
      </c>
      <c r="N54">
        <f t="shared" si="3"/>
        <v>1.1572428440902796</v>
      </c>
      <c r="O54">
        <f t="shared" si="4"/>
        <v>0.58597568767642749</v>
      </c>
      <c r="P54">
        <f t="shared" si="5"/>
        <v>20.025758743286133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19.534255981445312</v>
      </c>
      <c r="V54" s="1">
        <v>20.025758743286133</v>
      </c>
      <c r="W54" s="1">
        <v>20.062232971191406</v>
      </c>
      <c r="X54" s="1">
        <v>288.1630859375</v>
      </c>
      <c r="Y54" s="1">
        <v>16.039983749389648</v>
      </c>
      <c r="Z54" s="1">
        <v>17.403514862060547</v>
      </c>
      <c r="AA54" s="1">
        <v>71.329055786132812</v>
      </c>
      <c r="AB54" s="1">
        <v>77.392608642578125</v>
      </c>
      <c r="AC54" s="1">
        <v>500.36383056640625</v>
      </c>
      <c r="AD54" s="1">
        <v>1799.6505126953125</v>
      </c>
      <c r="AE54" s="1">
        <v>55.128311157226562</v>
      </c>
      <c r="AF54" s="1">
        <v>101.38085174560547</v>
      </c>
      <c r="AG54" s="1">
        <v>2.2246947288513184</v>
      </c>
      <c r="AH54" s="1">
        <v>-0.54006171226501465</v>
      </c>
      <c r="AI54" s="1">
        <v>6.4818732440471649E-2</v>
      </c>
      <c r="AJ54" s="1">
        <v>2.7556929271668196E-3</v>
      </c>
      <c r="AK54" s="1">
        <v>7.7839918434619904E-2</v>
      </c>
      <c r="AL54" s="1">
        <v>1.0733309201896191E-2</v>
      </c>
      <c r="AM54" s="1">
        <v>1</v>
      </c>
      <c r="AN54" s="1">
        <v>-0.21956524252891541</v>
      </c>
      <c r="AO54" s="1">
        <v>2.737391471862793</v>
      </c>
      <c r="AP54" s="1">
        <v>1</v>
      </c>
      <c r="AQ54" s="1">
        <v>0</v>
      </c>
      <c r="AR54" s="1">
        <v>0.15999999642372131</v>
      </c>
      <c r="AS54" s="1">
        <v>111115</v>
      </c>
      <c r="AT54">
        <f t="shared" si="8"/>
        <v>0.83393971761067698</v>
      </c>
      <c r="AU54">
        <f t="shared" si="9"/>
        <v>1.1572428440902796E-3</v>
      </c>
      <c r="AV54">
        <f t="shared" si="10"/>
        <v>293.17575874328611</v>
      </c>
      <c r="AW54">
        <f t="shared" si="11"/>
        <v>292.68425598144529</v>
      </c>
      <c r="AX54">
        <f t="shared" si="12"/>
        <v>287.94407559519823</v>
      </c>
      <c r="AY54">
        <f t="shared" si="29"/>
        <v>2.6493060966032136</v>
      </c>
      <c r="AZ54">
        <f t="shared" si="14"/>
        <v>2.3503588477594293</v>
      </c>
      <c r="BA54">
        <f t="shared" si="15"/>
        <v>23.183459275496862</v>
      </c>
      <c r="BB54">
        <f t="shared" si="16"/>
        <v>5.7799444134363149</v>
      </c>
      <c r="BC54">
        <f t="shared" si="17"/>
        <v>19.780007362365723</v>
      </c>
      <c r="BD54">
        <f t="shared" si="18"/>
        <v>2.314834987907092</v>
      </c>
      <c r="BE54">
        <f t="shared" si="19"/>
        <v>0.19615385033162461</v>
      </c>
      <c r="BF54">
        <f t="shared" si="20"/>
        <v>1.7643831600830018</v>
      </c>
      <c r="BG54">
        <f t="shared" si="21"/>
        <v>0.55045182782409019</v>
      </c>
      <c r="BH54">
        <f t="shared" si="22"/>
        <v>0.12382556625038353</v>
      </c>
      <c r="BI54">
        <f t="shared" si="23"/>
        <v>21.163900246069375</v>
      </c>
      <c r="BJ54">
        <f t="shared" si="24"/>
        <v>0.72443833524977741</v>
      </c>
      <c r="BK54">
        <f t="shared" si="25"/>
        <v>76.309879641193774</v>
      </c>
      <c r="BL54">
        <f t="shared" si="26"/>
        <v>283.62582568959488</v>
      </c>
      <c r="BM54">
        <f t="shared" si="27"/>
        <v>2.5681078728610536E-2</v>
      </c>
    </row>
    <row r="55" spans="1:65">
      <c r="A55" s="1" t="s">
        <v>57</v>
      </c>
      <c r="B55" s="1" t="s">
        <v>243</v>
      </c>
      <c r="C55" s="1" t="s">
        <v>60</v>
      </c>
      <c r="D55" s="1" t="s">
        <v>59</v>
      </c>
      <c r="E55" s="1" t="s">
        <v>65</v>
      </c>
      <c r="F55" s="1">
        <v>20190704</v>
      </c>
      <c r="G55" s="1"/>
      <c r="H55" s="4">
        <v>225.111083984375</v>
      </c>
      <c r="I55" s="1">
        <v>2078.5000242851675</v>
      </c>
      <c r="J55" s="1">
        <v>0</v>
      </c>
      <c r="K55">
        <f t="shared" si="0"/>
        <v>6.831437105060628</v>
      </c>
      <c r="L55">
        <f t="shared" si="1"/>
        <v>0.23134637177970649</v>
      </c>
      <c r="M55">
        <f t="shared" si="2"/>
        <v>164.27991268713689</v>
      </c>
      <c r="N55">
        <f t="shared" si="3"/>
        <v>1.2566838012589994</v>
      </c>
      <c r="O55">
        <f t="shared" si="4"/>
        <v>0.58344276885282675</v>
      </c>
      <c r="P55">
        <f t="shared" si="5"/>
        <v>20.074810028076172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19.549654006958008</v>
      </c>
      <c r="V55" s="1">
        <v>20.074810028076172</v>
      </c>
      <c r="W55" s="1">
        <v>20.061403274536133</v>
      </c>
      <c r="X55" s="1">
        <v>216.5924072265625</v>
      </c>
      <c r="Y55" s="1">
        <v>16.017984390258789</v>
      </c>
      <c r="Z55" s="1">
        <v>17.498630523681641</v>
      </c>
      <c r="AA55" s="1">
        <v>71.164588928222656</v>
      </c>
      <c r="AB55" s="1">
        <v>77.742790222167969</v>
      </c>
      <c r="AC55" s="1">
        <v>500.3330078125</v>
      </c>
      <c r="AD55" s="1">
        <v>1799.6439208984375</v>
      </c>
      <c r="AE55" s="1">
        <v>53.495536804199219</v>
      </c>
      <c r="AF55" s="1">
        <v>101.38298797607422</v>
      </c>
      <c r="AG55" s="1">
        <v>2.121823787689209</v>
      </c>
      <c r="AH55" s="1">
        <v>-0.52033114433288574</v>
      </c>
      <c r="AI55" s="1">
        <v>1.8112326040863991E-2</v>
      </c>
      <c r="AJ55" s="1">
        <v>1.2864867458119988E-3</v>
      </c>
      <c r="AK55" s="1">
        <v>1.6415653750300407E-2</v>
      </c>
      <c r="AL55" s="1">
        <v>2.3063861299306154E-3</v>
      </c>
      <c r="AM55" s="1">
        <v>1</v>
      </c>
      <c r="AN55" s="1">
        <v>-0.21956524252891541</v>
      </c>
      <c r="AO55" s="1">
        <v>2.737391471862793</v>
      </c>
      <c r="AP55" s="1">
        <v>1</v>
      </c>
      <c r="AQ55" s="1">
        <v>0</v>
      </c>
      <c r="AR55" s="1">
        <v>0.15999999642372131</v>
      </c>
      <c r="AS55" s="1">
        <v>111115</v>
      </c>
      <c r="AT55">
        <f t="shared" si="8"/>
        <v>0.83388834635416653</v>
      </c>
      <c r="AU55">
        <f t="shared" si="9"/>
        <v>1.2566838012589994E-3</v>
      </c>
      <c r="AV55">
        <f t="shared" si="10"/>
        <v>293.22481002807615</v>
      </c>
      <c r="AW55">
        <f t="shared" si="11"/>
        <v>292.69965400695799</v>
      </c>
      <c r="AX55">
        <f t="shared" si="12"/>
        <v>287.9430209077218</v>
      </c>
      <c r="AY55">
        <f t="shared" si="29"/>
        <v>2.5947730813841368</v>
      </c>
      <c r="AZ55">
        <f t="shared" si="14"/>
        <v>2.3575062168330079</v>
      </c>
      <c r="BA55">
        <f t="shared" si="15"/>
        <v>23.253469481382471</v>
      </c>
      <c r="BB55">
        <f t="shared" si="16"/>
        <v>5.7548389577008301</v>
      </c>
      <c r="BC55">
        <f t="shared" si="17"/>
        <v>19.81223201751709</v>
      </c>
      <c r="BD55">
        <f t="shared" si="18"/>
        <v>2.3194661578680789</v>
      </c>
      <c r="BE55">
        <f t="shared" si="19"/>
        <v>0.21392041694577901</v>
      </c>
      <c r="BF55">
        <f t="shared" si="20"/>
        <v>1.7740634479801811</v>
      </c>
      <c r="BG55">
        <f t="shared" si="21"/>
        <v>0.54540270988789774</v>
      </c>
      <c r="BH55">
        <f t="shared" si="22"/>
        <v>0.13516379222029737</v>
      </c>
      <c r="BI55">
        <f t="shared" si="23"/>
        <v>16.655188412670523</v>
      </c>
      <c r="BJ55">
        <f t="shared" si="24"/>
        <v>0.75847493820637446</v>
      </c>
      <c r="BK55">
        <f t="shared" si="25"/>
        <v>76.639853384085058</v>
      </c>
      <c r="BL55">
        <f t="shared" si="26"/>
        <v>213.34506920422439</v>
      </c>
      <c r="BM55">
        <f t="shared" si="27"/>
        <v>2.454054082840168E-2</v>
      </c>
    </row>
    <row r="56" spans="1:65">
      <c r="A56" s="1" t="s">
        <v>57</v>
      </c>
      <c r="B56" s="1" t="s">
        <v>243</v>
      </c>
      <c r="C56" s="1" t="s">
        <v>60</v>
      </c>
      <c r="D56" s="1" t="s">
        <v>59</v>
      </c>
      <c r="E56" s="1" t="s">
        <v>65</v>
      </c>
      <c r="F56" s="1">
        <v>20190704</v>
      </c>
      <c r="G56" s="1"/>
      <c r="H56" s="4">
        <v>150.12492370605469</v>
      </c>
      <c r="I56" s="1">
        <v>2160.5000242851675</v>
      </c>
      <c r="J56" s="1">
        <v>0</v>
      </c>
      <c r="K56">
        <f t="shared" si="0"/>
        <v>4.0636002027174278</v>
      </c>
      <c r="L56">
        <f t="shared" si="1"/>
        <v>0.24280234715062871</v>
      </c>
      <c r="M56">
        <f t="shared" si="2"/>
        <v>115.0766207344232</v>
      </c>
      <c r="N56">
        <f t="shared" si="3"/>
        <v>1.3139102065951123</v>
      </c>
      <c r="O56">
        <f t="shared" si="4"/>
        <v>0.58338033868015127</v>
      </c>
      <c r="P56">
        <f t="shared" si="5"/>
        <v>20.099460601806641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19.55743408203125</v>
      </c>
      <c r="V56" s="1">
        <v>20.099460601806641</v>
      </c>
      <c r="W56" s="1">
        <v>20.061029434204102</v>
      </c>
      <c r="X56" s="1">
        <v>145.0233154296875</v>
      </c>
      <c r="Y56" s="1">
        <v>15.986602783203125</v>
      </c>
      <c r="Z56" s="1">
        <v>17.534626007080078</v>
      </c>
      <c r="AA56" s="1">
        <v>70.991325378417969</v>
      </c>
      <c r="AB56" s="1">
        <v>77.8656005859375</v>
      </c>
      <c r="AC56" s="1">
        <v>500.3302001953125</v>
      </c>
      <c r="AD56" s="1">
        <v>1798.637451171875</v>
      </c>
      <c r="AE56" s="1">
        <v>53.032974243164062</v>
      </c>
      <c r="AF56" s="1">
        <v>101.38368225097656</v>
      </c>
      <c r="AG56" s="1">
        <v>1.96138596534729</v>
      </c>
      <c r="AH56" s="1">
        <v>-0.48799538612365723</v>
      </c>
      <c r="AI56" s="1">
        <v>2.7921414002776146E-2</v>
      </c>
      <c r="AJ56" s="1">
        <v>8.0077555030584335E-3</v>
      </c>
      <c r="AK56" s="1">
        <v>1.5909237787127495E-2</v>
      </c>
      <c r="AL56" s="1">
        <v>1.3587169349193573E-2</v>
      </c>
      <c r="AM56" s="1">
        <v>1</v>
      </c>
      <c r="AN56" s="1">
        <v>-0.21956524252891541</v>
      </c>
      <c r="AO56" s="1">
        <v>2.737391471862793</v>
      </c>
      <c r="AP56" s="1">
        <v>1</v>
      </c>
      <c r="AQ56" s="1">
        <v>0</v>
      </c>
      <c r="AR56" s="1">
        <v>0.15999999642372131</v>
      </c>
      <c r="AS56" s="1">
        <v>111115</v>
      </c>
      <c r="AT56">
        <f t="shared" si="8"/>
        <v>0.83388366699218741</v>
      </c>
      <c r="AU56">
        <f t="shared" si="9"/>
        <v>1.3139102065951123E-3</v>
      </c>
      <c r="AV56">
        <f t="shared" si="10"/>
        <v>293.24946060180662</v>
      </c>
      <c r="AW56">
        <f t="shared" si="11"/>
        <v>292.70743408203123</v>
      </c>
      <c r="AX56">
        <f t="shared" si="12"/>
        <v>287.78198575507122</v>
      </c>
      <c r="AY56">
        <f t="shared" si="29"/>
        <v>2.5618797792270538</v>
      </c>
      <c r="AZ56">
        <f t="shared" si="14"/>
        <v>2.3611052901716678</v>
      </c>
      <c r="BA56">
        <f t="shared" si="15"/>
        <v>23.288809774404548</v>
      </c>
      <c r="BB56">
        <f t="shared" si="16"/>
        <v>5.75418376732447</v>
      </c>
      <c r="BC56">
        <f t="shared" si="17"/>
        <v>19.828447341918945</v>
      </c>
      <c r="BD56">
        <f t="shared" si="18"/>
        <v>2.3217996143448838</v>
      </c>
      <c r="BE56">
        <f t="shared" si="19"/>
        <v>0.22367916878726768</v>
      </c>
      <c r="BF56">
        <f t="shared" si="20"/>
        <v>1.7777249514915165</v>
      </c>
      <c r="BG56">
        <f t="shared" si="21"/>
        <v>0.54407466285336725</v>
      </c>
      <c r="BH56">
        <f t="shared" si="22"/>
        <v>0.14140038579340899</v>
      </c>
      <c r="BI56">
        <f t="shared" si="23"/>
        <v>11.666891551054903</v>
      </c>
      <c r="BJ56">
        <f t="shared" si="24"/>
        <v>0.79350427476757335</v>
      </c>
      <c r="BK56">
        <f t="shared" si="25"/>
        <v>76.763778269918575</v>
      </c>
      <c r="BL56">
        <f t="shared" si="26"/>
        <v>143.09167451095755</v>
      </c>
      <c r="BM56">
        <f t="shared" si="27"/>
        <v>2.1799822107407763E-2</v>
      </c>
    </row>
    <row r="57" spans="1:65">
      <c r="A57" s="1" t="s">
        <v>57</v>
      </c>
      <c r="B57" s="1" t="s">
        <v>243</v>
      </c>
      <c r="C57" s="1" t="s">
        <v>60</v>
      </c>
      <c r="D57" s="1" t="s">
        <v>59</v>
      </c>
      <c r="E57" s="1" t="s">
        <v>65</v>
      </c>
      <c r="F57" s="1">
        <v>20190704</v>
      </c>
      <c r="G57" s="1"/>
      <c r="H57" s="4">
        <v>99.853752136230469</v>
      </c>
      <c r="I57" s="1">
        <v>2242.5000242851675</v>
      </c>
      <c r="J57" s="1">
        <v>0</v>
      </c>
      <c r="K57">
        <f t="shared" si="0"/>
        <v>2.1444090679111425</v>
      </c>
      <c r="L57">
        <f t="shared" si="1"/>
        <v>0.25885085814634651</v>
      </c>
      <c r="M57">
        <f t="shared" si="2"/>
        <v>82.018019078593142</v>
      </c>
      <c r="N57">
        <f t="shared" si="3"/>
        <v>1.3663591645193609</v>
      </c>
      <c r="O57">
        <f t="shared" si="4"/>
        <v>0.5719322126461488</v>
      </c>
      <c r="P57">
        <f t="shared" si="5"/>
        <v>20.170051574707031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19.579771041870117</v>
      </c>
      <c r="V57" s="1">
        <v>20.170051574707031</v>
      </c>
      <c r="W57" s="1">
        <v>20.061769485473633</v>
      </c>
      <c r="X57" s="1">
        <v>97.122940063476562</v>
      </c>
      <c r="Y57" s="1">
        <v>16.139732360839844</v>
      </c>
      <c r="Z57" s="1">
        <v>17.749244689941406</v>
      </c>
      <c r="AA57" s="1">
        <v>71.572822570800781</v>
      </c>
      <c r="AB57" s="1">
        <v>78.710319519042969</v>
      </c>
      <c r="AC57" s="1">
        <v>500.31576538085938</v>
      </c>
      <c r="AD57" s="1">
        <v>1800.0142822265625</v>
      </c>
      <c r="AE57" s="1">
        <v>54.10687255859375</v>
      </c>
      <c r="AF57" s="1">
        <v>101.38494873046875</v>
      </c>
      <c r="AG57" s="1">
        <v>1.7362356185913086</v>
      </c>
      <c r="AH57" s="1">
        <v>-0.45912688970565796</v>
      </c>
      <c r="AI57" s="1">
        <v>3.272053599357605E-2</v>
      </c>
      <c r="AJ57" s="1">
        <v>9.9152373149991035E-3</v>
      </c>
      <c r="AK57" s="1">
        <v>1.5808509662747383E-2</v>
      </c>
      <c r="AL57" s="1">
        <v>1.299634762108326E-2</v>
      </c>
      <c r="AM57" s="1">
        <v>1</v>
      </c>
      <c r="AN57" s="1">
        <v>-0.21956524252891541</v>
      </c>
      <c r="AO57" s="1">
        <v>2.737391471862793</v>
      </c>
      <c r="AP57" s="1">
        <v>1</v>
      </c>
      <c r="AQ57" s="1">
        <v>0</v>
      </c>
      <c r="AR57" s="1">
        <v>0.15999999642372131</v>
      </c>
      <c r="AS57" s="1">
        <v>111115</v>
      </c>
      <c r="AT57">
        <f t="shared" si="8"/>
        <v>0.83385960896809885</v>
      </c>
      <c r="AU57">
        <f t="shared" si="9"/>
        <v>1.366359164519361E-3</v>
      </c>
      <c r="AV57">
        <f t="shared" si="10"/>
        <v>293.32005157470701</v>
      </c>
      <c r="AW57">
        <f t="shared" si="11"/>
        <v>292.72977104187009</v>
      </c>
      <c r="AX57">
        <f t="shared" si="12"/>
        <v>288.00227871889729</v>
      </c>
      <c r="AY57">
        <f t="shared" si="29"/>
        <v>2.5316980602834898</v>
      </c>
      <c r="AZ57">
        <f t="shared" si="14"/>
        <v>2.371438475540403</v>
      </c>
      <c r="BA57">
        <f t="shared" si="15"/>
        <v>23.390439165135422</v>
      </c>
      <c r="BB57">
        <f t="shared" si="16"/>
        <v>5.6411944751940162</v>
      </c>
      <c r="BC57">
        <f t="shared" si="17"/>
        <v>19.874911308288574</v>
      </c>
      <c r="BD57">
        <f t="shared" si="18"/>
        <v>2.3284973802078506</v>
      </c>
      <c r="BE57">
        <f t="shared" si="19"/>
        <v>0.2372287249400187</v>
      </c>
      <c r="BF57">
        <f t="shared" si="20"/>
        <v>1.7995062628942542</v>
      </c>
      <c r="BG57">
        <f t="shared" si="21"/>
        <v>0.52899111731359638</v>
      </c>
      <c r="BH57">
        <f t="shared" si="22"/>
        <v>0.1500699352093246</v>
      </c>
      <c r="BI57">
        <f t="shared" si="23"/>
        <v>8.3153926592577729</v>
      </c>
      <c r="BJ57">
        <f t="shared" si="24"/>
        <v>0.84447627949677684</v>
      </c>
      <c r="BK57">
        <f t="shared" si="25"/>
        <v>77.432840988262257</v>
      </c>
      <c r="BL57">
        <f t="shared" si="26"/>
        <v>96.103590694583744</v>
      </c>
      <c r="BM57">
        <f t="shared" si="27"/>
        <v>1.7277989840884203E-2</v>
      </c>
    </row>
    <row r="58" spans="1:65">
      <c r="A58" s="1" t="s">
        <v>57</v>
      </c>
      <c r="B58" s="1" t="s">
        <v>243</v>
      </c>
      <c r="C58" s="1" t="s">
        <v>60</v>
      </c>
      <c r="D58" s="1" t="s">
        <v>59</v>
      </c>
      <c r="E58" s="1" t="s">
        <v>65</v>
      </c>
      <c r="F58" s="1">
        <v>20190704</v>
      </c>
      <c r="G58" s="1"/>
      <c r="H58" s="4">
        <v>75.20941162109375</v>
      </c>
      <c r="I58" s="1">
        <v>2324.5000242851675</v>
      </c>
      <c r="J58" s="1">
        <v>0</v>
      </c>
      <c r="K58">
        <f t="shared" si="0"/>
        <v>1.175437350922296</v>
      </c>
      <c r="L58">
        <f t="shared" si="1"/>
        <v>0.26078656814120627</v>
      </c>
      <c r="M58">
        <f t="shared" si="2"/>
        <v>65.271367060051304</v>
      </c>
      <c r="N58">
        <f t="shared" si="3"/>
        <v>1.3679019473922946</v>
      </c>
      <c r="O58">
        <f t="shared" si="4"/>
        <v>0.5687148586935058</v>
      </c>
      <c r="P58">
        <f t="shared" si="5"/>
        <v>20.148181915283203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19.336811065673828</v>
      </c>
      <c r="V58" s="1">
        <v>20.148181915283203</v>
      </c>
      <c r="W58" s="1">
        <v>19.667804718017578</v>
      </c>
      <c r="X58" s="1">
        <v>73.678947448730469</v>
      </c>
      <c r="Y58" s="1">
        <v>16.137374877929688</v>
      </c>
      <c r="Z58" s="1">
        <v>17.748666763305664</v>
      </c>
      <c r="AA58" s="1">
        <v>72.654586791992188</v>
      </c>
      <c r="AB58" s="1">
        <v>79.909042358398438</v>
      </c>
      <c r="AC58" s="1">
        <v>500.32778930664062</v>
      </c>
      <c r="AD58" s="1">
        <v>1800.2188720703125</v>
      </c>
      <c r="AE58" s="1">
        <v>55.376018524169922</v>
      </c>
      <c r="AF58" s="1">
        <v>101.388916015625</v>
      </c>
      <c r="AG58" s="1">
        <v>1.666146993637085</v>
      </c>
      <c r="AH58" s="1">
        <v>-0.56549209356307983</v>
      </c>
      <c r="AI58" s="1">
        <v>2.7813225984573364E-2</v>
      </c>
      <c r="AJ58" s="1">
        <v>2.7518912684172392E-3</v>
      </c>
      <c r="AK58" s="1">
        <v>3.67094986140728E-2</v>
      </c>
      <c r="AL58" s="1">
        <v>1.1595165356993675E-2</v>
      </c>
      <c r="AM58" s="1">
        <v>1</v>
      </c>
      <c r="AN58" s="1">
        <v>-0.21956524252891541</v>
      </c>
      <c r="AO58" s="1">
        <v>2.737391471862793</v>
      </c>
      <c r="AP58" s="1">
        <v>1</v>
      </c>
      <c r="AQ58" s="1">
        <v>0</v>
      </c>
      <c r="AR58" s="1">
        <v>0.15999999642372131</v>
      </c>
      <c r="AS58" s="1">
        <v>111115</v>
      </c>
      <c r="AT58">
        <f t="shared" si="8"/>
        <v>0.83387964884440091</v>
      </c>
      <c r="AU58">
        <f t="shared" si="9"/>
        <v>1.3679019473922947E-3</v>
      </c>
      <c r="AV58">
        <f t="shared" si="10"/>
        <v>293.29818191528318</v>
      </c>
      <c r="AW58">
        <f t="shared" si="11"/>
        <v>292.48681106567381</v>
      </c>
      <c r="AX58">
        <f t="shared" si="12"/>
        <v>288.03501309316562</v>
      </c>
      <c r="AY58">
        <f t="shared" si="29"/>
        <v>2.504083147264585</v>
      </c>
      <c r="AZ58">
        <f t="shared" si="14"/>
        <v>2.3682329425476185</v>
      </c>
      <c r="BA58">
        <f t="shared" si="15"/>
        <v>23.357907704454117</v>
      </c>
      <c r="BB58">
        <f t="shared" si="16"/>
        <v>5.6092409411484532</v>
      </c>
      <c r="BC58">
        <f t="shared" si="17"/>
        <v>19.742496490478516</v>
      </c>
      <c r="BD58">
        <f t="shared" si="18"/>
        <v>2.3094543168421078</v>
      </c>
      <c r="BE58">
        <f t="shared" si="19"/>
        <v>0.23885354182796881</v>
      </c>
      <c r="BF58">
        <f t="shared" si="20"/>
        <v>1.7995180838541127</v>
      </c>
      <c r="BG58">
        <f t="shared" si="21"/>
        <v>0.50993623298799506</v>
      </c>
      <c r="BH58">
        <f t="shared" si="22"/>
        <v>0.15111036648982354</v>
      </c>
      <c r="BI58">
        <f t="shared" si="23"/>
        <v>6.6177931530765735</v>
      </c>
      <c r="BJ58">
        <f t="shared" si="24"/>
        <v>0.8858889726331991</v>
      </c>
      <c r="BK58">
        <f t="shared" si="25"/>
        <v>77.54382363085162</v>
      </c>
      <c r="BL58">
        <f t="shared" si="26"/>
        <v>73.12020082721817</v>
      </c>
      <c r="BM58">
        <f t="shared" si="27"/>
        <v>1.2465489098479771E-2</v>
      </c>
    </row>
    <row r="59" spans="1:65">
      <c r="A59" s="1" t="s">
        <v>57</v>
      </c>
      <c r="B59" s="1" t="s">
        <v>243</v>
      </c>
      <c r="C59" s="1" t="s">
        <v>60</v>
      </c>
      <c r="D59" s="1" t="s">
        <v>59</v>
      </c>
      <c r="E59" s="1" t="s">
        <v>65</v>
      </c>
      <c r="F59" s="1">
        <v>20190704</v>
      </c>
      <c r="G59" s="1"/>
      <c r="H59" s="4">
        <v>50.042312622070312</v>
      </c>
      <c r="I59" s="1">
        <v>2406.5000242851675</v>
      </c>
      <c r="J59" s="1">
        <v>0</v>
      </c>
      <c r="K59">
        <f t="shared" si="0"/>
        <v>0.11325372223501869</v>
      </c>
      <c r="L59">
        <f t="shared" si="1"/>
        <v>0.28307228956803171</v>
      </c>
      <c r="M59">
        <f t="shared" si="2"/>
        <v>48.693199380936413</v>
      </c>
      <c r="N59">
        <f t="shared" si="3"/>
        <v>1.4327154582922128</v>
      </c>
      <c r="O59">
        <f t="shared" si="4"/>
        <v>0.55276100992576893</v>
      </c>
      <c r="P59">
        <f t="shared" si="5"/>
        <v>20.09977912902832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19.305776596069336</v>
      </c>
      <c r="V59" s="1">
        <v>20.09977912902832</v>
      </c>
      <c r="W59" s="1">
        <v>19.670522689819336</v>
      </c>
      <c r="X59" s="1">
        <v>49.820903778076172</v>
      </c>
      <c r="Y59" s="1">
        <v>16.146970748901367</v>
      </c>
      <c r="Z59" s="1">
        <v>17.834419250488281</v>
      </c>
      <c r="AA59" s="1">
        <v>72.845558166503906</v>
      </c>
      <c r="AB59" s="1">
        <v>80.458320617675781</v>
      </c>
      <c r="AC59" s="1">
        <v>500.34017944335938</v>
      </c>
      <c r="AD59" s="1">
        <v>1799.726318359375</v>
      </c>
      <c r="AE59" s="1">
        <v>56.231201171875</v>
      </c>
      <c r="AF59" s="1">
        <v>101.39891815185547</v>
      </c>
      <c r="AG59" s="1">
        <v>1.534182071685791</v>
      </c>
      <c r="AH59" s="1">
        <v>-0.52449631690979004</v>
      </c>
      <c r="AI59" s="1">
        <v>2.7502445504069328E-2</v>
      </c>
      <c r="AJ59" s="1">
        <v>4.2029041796922684E-3</v>
      </c>
      <c r="AK59" s="1">
        <v>1.9946463406085968E-2</v>
      </c>
      <c r="AL59" s="1">
        <v>3.2570853363722563E-3</v>
      </c>
      <c r="AM59" s="1">
        <v>1</v>
      </c>
      <c r="AN59" s="1">
        <v>-0.21956524252891541</v>
      </c>
      <c r="AO59" s="1">
        <v>2.737391471862793</v>
      </c>
      <c r="AP59" s="1">
        <v>1</v>
      </c>
      <c r="AQ59" s="1">
        <v>0</v>
      </c>
      <c r="AR59" s="1">
        <v>0.15999999642372131</v>
      </c>
      <c r="AS59" s="1">
        <v>111115</v>
      </c>
      <c r="AT59">
        <f t="shared" si="8"/>
        <v>0.83390029907226548</v>
      </c>
      <c r="AU59">
        <f t="shared" si="9"/>
        <v>1.4327154582922128E-3</v>
      </c>
      <c r="AV59">
        <f t="shared" si="10"/>
        <v>293.2497791290283</v>
      </c>
      <c r="AW59">
        <f t="shared" si="11"/>
        <v>292.45577659606931</v>
      </c>
      <c r="AX59">
        <f t="shared" si="12"/>
        <v>287.95620450117713</v>
      </c>
      <c r="AY59">
        <f t="shared" si="29"/>
        <v>2.4728317935348878</v>
      </c>
      <c r="AZ59">
        <f t="shared" si="14"/>
        <v>2.3611518277919057</v>
      </c>
      <c r="BA59">
        <f t="shared" si="15"/>
        <v>23.285769422666171</v>
      </c>
      <c r="BB59">
        <f t="shared" si="16"/>
        <v>5.4513501721778894</v>
      </c>
      <c r="BC59">
        <f t="shared" si="17"/>
        <v>19.702777862548828</v>
      </c>
      <c r="BD59">
        <f t="shared" si="18"/>
        <v>2.3037689090466005</v>
      </c>
      <c r="BE59">
        <f t="shared" si="19"/>
        <v>0.25741488787017902</v>
      </c>
      <c r="BF59">
        <f t="shared" si="20"/>
        <v>1.8083908178661368</v>
      </c>
      <c r="BG59">
        <f t="shared" si="21"/>
        <v>0.49537809118046372</v>
      </c>
      <c r="BH59">
        <f t="shared" si="22"/>
        <v>0.16300819783013737</v>
      </c>
      <c r="BI59">
        <f t="shared" si="23"/>
        <v>4.9374377385795505</v>
      </c>
      <c r="BJ59">
        <f t="shared" si="24"/>
        <v>0.97736483460510792</v>
      </c>
      <c r="BK59">
        <f t="shared" si="25"/>
        <v>78.264381821203045</v>
      </c>
      <c r="BL59">
        <f t="shared" si="26"/>
        <v>49.767068382576056</v>
      </c>
      <c r="BM59">
        <f t="shared" si="27"/>
        <v>1.7810437399156218E-3</v>
      </c>
    </row>
    <row r="60" spans="1:65">
      <c r="A60" s="1" t="s">
        <v>57</v>
      </c>
      <c r="B60" s="1" t="s">
        <v>243</v>
      </c>
      <c r="C60" s="1" t="s">
        <v>60</v>
      </c>
      <c r="D60" s="1" t="s">
        <v>59</v>
      </c>
      <c r="E60" s="1" t="s">
        <v>65</v>
      </c>
      <c r="F60" s="1">
        <v>20190704</v>
      </c>
      <c r="G60" s="1">
        <v>1</v>
      </c>
      <c r="H60" s="4">
        <v>399.93682861328125</v>
      </c>
      <c r="I60" s="1">
        <v>2516.5000242851675</v>
      </c>
      <c r="J60" s="1">
        <v>0</v>
      </c>
      <c r="K60">
        <f t="shared" si="0"/>
        <v>12.178944633356336</v>
      </c>
      <c r="L60">
        <f t="shared" si="1"/>
        <v>0.31934120431544771</v>
      </c>
      <c r="M60">
        <f t="shared" si="2"/>
        <v>314.70306346968556</v>
      </c>
      <c r="N60">
        <f t="shared" si="3"/>
        <v>1.5673924737108811</v>
      </c>
      <c r="O60">
        <f t="shared" si="4"/>
        <v>0.54223886952819633</v>
      </c>
      <c r="P60">
        <f t="shared" si="5"/>
        <v>20.098453521728516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19.311140060424805</v>
      </c>
      <c r="V60" s="1">
        <v>20.098453521728516</v>
      </c>
      <c r="W60" s="1">
        <v>19.666641235351562</v>
      </c>
      <c r="X60" s="1">
        <v>384.60873413085938</v>
      </c>
      <c r="Y60" s="1">
        <v>16.090324401855469</v>
      </c>
      <c r="Z60" s="1">
        <v>17.936250686645508</v>
      </c>
      <c r="AA60" s="1">
        <v>72.565879821777344</v>
      </c>
      <c r="AB60" s="1">
        <v>80.890838623046875</v>
      </c>
      <c r="AC60" s="1">
        <v>500.32745361328125</v>
      </c>
      <c r="AD60" s="1">
        <v>1799.9300537109375</v>
      </c>
      <c r="AE60" s="1">
        <v>56.683212280273438</v>
      </c>
      <c r="AF60" s="1">
        <v>101.39907836914062</v>
      </c>
      <c r="AG60" s="1">
        <v>2.0712380409240723</v>
      </c>
      <c r="AH60" s="1">
        <v>-0.51422315835952759</v>
      </c>
      <c r="AI60" s="1">
        <v>1.563471183180809E-2</v>
      </c>
      <c r="AJ60" s="1">
        <v>5.720463115721941E-3</v>
      </c>
      <c r="AK60" s="1">
        <v>2.2888852283358574E-2</v>
      </c>
      <c r="AL60" s="1">
        <v>1.4850314473733306E-3</v>
      </c>
      <c r="AM60" s="1">
        <v>1</v>
      </c>
      <c r="AN60" s="1">
        <v>-0.21956524252891541</v>
      </c>
      <c r="AO60" s="1">
        <v>2.737391471862793</v>
      </c>
      <c r="AP60" s="1">
        <v>1</v>
      </c>
      <c r="AQ60" s="1">
        <v>0</v>
      </c>
      <c r="AR60" s="1">
        <v>0.15999999642372131</v>
      </c>
      <c r="AS60" s="1">
        <v>111115</v>
      </c>
      <c r="AT60">
        <f t="shared" si="8"/>
        <v>0.83387908935546862</v>
      </c>
      <c r="AU60">
        <f t="shared" si="9"/>
        <v>1.567392473710881E-3</v>
      </c>
      <c r="AV60">
        <f t="shared" si="10"/>
        <v>293.24845352172849</v>
      </c>
      <c r="AW60">
        <f t="shared" si="11"/>
        <v>292.46114006042478</v>
      </c>
      <c r="AX60">
        <f t="shared" si="12"/>
        <v>287.98880215669851</v>
      </c>
      <c r="AY60">
        <f t="shared" si="29"/>
        <v>2.4060970836080142</v>
      </c>
      <c r="AZ60">
        <f t="shared" si="14"/>
        <v>2.3609581585519166</v>
      </c>
      <c r="BA60">
        <f t="shared" si="15"/>
        <v>23.283822659185439</v>
      </c>
      <c r="BB60">
        <f t="shared" si="16"/>
        <v>5.3475719725399316</v>
      </c>
      <c r="BC60">
        <f t="shared" si="17"/>
        <v>19.70479679107666</v>
      </c>
      <c r="BD60">
        <f t="shared" si="18"/>
        <v>2.3040576065322753</v>
      </c>
      <c r="BE60">
        <f t="shared" si="19"/>
        <v>0.28706270158300051</v>
      </c>
      <c r="BF60">
        <f t="shared" si="20"/>
        <v>1.8187192890237203</v>
      </c>
      <c r="BG60">
        <f t="shared" si="21"/>
        <v>0.48533831750855505</v>
      </c>
      <c r="BH60">
        <f t="shared" si="22"/>
        <v>0.18205951730598566</v>
      </c>
      <c r="BI60">
        <f t="shared" si="23"/>
        <v>31.910600595771282</v>
      </c>
      <c r="BJ60">
        <f t="shared" si="24"/>
        <v>0.81824211345811748</v>
      </c>
      <c r="BK60">
        <f t="shared" si="25"/>
        <v>78.920101499313631</v>
      </c>
      <c r="BL60">
        <f t="shared" si="26"/>
        <v>378.8194471372704</v>
      </c>
      <c r="BM60">
        <f t="shared" si="27"/>
        <v>2.5372603066777411E-2</v>
      </c>
    </row>
    <row r="61" spans="1:65">
      <c r="A61" s="1" t="s">
        <v>57</v>
      </c>
      <c r="B61" s="1" t="s">
        <v>243</v>
      </c>
      <c r="C61" s="1" t="s">
        <v>60</v>
      </c>
      <c r="D61" s="1" t="s">
        <v>59</v>
      </c>
      <c r="E61" s="1" t="s">
        <v>65</v>
      </c>
      <c r="F61" s="1">
        <v>20190704</v>
      </c>
      <c r="G61" s="1">
        <v>1</v>
      </c>
      <c r="H61" s="4">
        <v>399.96856689453125</v>
      </c>
      <c r="I61" s="1">
        <v>2598.5000242851675</v>
      </c>
      <c r="J61" s="1">
        <v>0</v>
      </c>
      <c r="K61">
        <f t="shared" si="0"/>
        <v>12.35550969922237</v>
      </c>
      <c r="L61">
        <f t="shared" si="1"/>
        <v>0.3066895927564654</v>
      </c>
      <c r="M61">
        <f t="shared" si="2"/>
        <v>310.97046999235289</v>
      </c>
      <c r="N61">
        <f t="shared" si="3"/>
        <v>1.5400802063496126</v>
      </c>
      <c r="O61">
        <f t="shared" si="4"/>
        <v>0.55263707195117728</v>
      </c>
      <c r="P61">
        <f t="shared" si="5"/>
        <v>20.000612258911133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19.287952423095703</v>
      </c>
      <c r="V61" s="1">
        <v>20.000612258911133</v>
      </c>
      <c r="W61" s="1">
        <v>19.667289733886719</v>
      </c>
      <c r="X61" s="1">
        <v>384.44140625</v>
      </c>
      <c r="Y61" s="1">
        <v>15.87945556640625</v>
      </c>
      <c r="Z61" s="1">
        <v>17.693691253662109</v>
      </c>
      <c r="AA61" s="1">
        <v>71.715980529785156</v>
      </c>
      <c r="AB61" s="1">
        <v>79.909561157226562</v>
      </c>
      <c r="AC61" s="1">
        <v>500.3199462890625</v>
      </c>
      <c r="AD61" s="1">
        <v>1799.8812255859375</v>
      </c>
      <c r="AE61" s="1">
        <v>56.090583801269531</v>
      </c>
      <c r="AF61" s="1">
        <v>101.39574432373047</v>
      </c>
      <c r="AG61" s="1">
        <v>2.0675652027130127</v>
      </c>
      <c r="AH61" s="1">
        <v>-0.44096094369888306</v>
      </c>
      <c r="AI61" s="1">
        <v>1.9428517669439316E-2</v>
      </c>
      <c r="AJ61" s="1">
        <v>1.6187778674066067E-3</v>
      </c>
      <c r="AK61" s="1">
        <v>3.1696118414402008E-2</v>
      </c>
      <c r="AL61" s="1">
        <v>2.1809313911944628E-3</v>
      </c>
      <c r="AM61" s="1">
        <v>1</v>
      </c>
      <c r="AN61" s="1">
        <v>-0.21956524252891541</v>
      </c>
      <c r="AO61" s="1">
        <v>2.737391471862793</v>
      </c>
      <c r="AP61" s="1">
        <v>1</v>
      </c>
      <c r="AQ61" s="1">
        <v>0</v>
      </c>
      <c r="AR61" s="1">
        <v>0.15999999642372131</v>
      </c>
      <c r="AS61" s="1">
        <v>111115</v>
      </c>
      <c r="AT61">
        <f t="shared" si="8"/>
        <v>0.83386657714843737</v>
      </c>
      <c r="AU61">
        <f t="shared" si="9"/>
        <v>1.5400802063496126E-3</v>
      </c>
      <c r="AV61">
        <f t="shared" si="10"/>
        <v>293.15061225891111</v>
      </c>
      <c r="AW61">
        <f t="shared" si="11"/>
        <v>292.43795242309568</v>
      </c>
      <c r="AX61">
        <f t="shared" si="12"/>
        <v>287.98098965687313</v>
      </c>
      <c r="AY61">
        <f t="shared" si="29"/>
        <v>2.4293846833970547</v>
      </c>
      <c r="AZ61">
        <f t="shared" si="14"/>
        <v>2.3467020664505265</v>
      </c>
      <c r="BA61">
        <f t="shared" si="15"/>
        <v>23.143989741404848</v>
      </c>
      <c r="BB61">
        <f t="shared" si="16"/>
        <v>5.4502984877427387</v>
      </c>
      <c r="BC61">
        <f t="shared" si="17"/>
        <v>19.644282341003418</v>
      </c>
      <c r="BD61">
        <f t="shared" si="18"/>
        <v>2.2954180726472853</v>
      </c>
      <c r="BE61">
        <f t="shared" si="19"/>
        <v>0.27679833639488571</v>
      </c>
      <c r="BF61">
        <f t="shared" si="20"/>
        <v>1.7940649944993492</v>
      </c>
      <c r="BG61">
        <f t="shared" si="21"/>
        <v>0.50135307814793606</v>
      </c>
      <c r="BH61">
        <f t="shared" si="22"/>
        <v>0.17545719965983522</v>
      </c>
      <c r="BI61">
        <f t="shared" si="23"/>
        <v>31.531082267574913</v>
      </c>
      <c r="BJ61">
        <f t="shared" si="24"/>
        <v>0.80888911791705032</v>
      </c>
      <c r="BK61">
        <f t="shared" si="25"/>
        <v>78.302681096205291</v>
      </c>
      <c r="BL61">
        <f t="shared" si="26"/>
        <v>378.56818868031326</v>
      </c>
      <c r="BM61">
        <f t="shared" si="27"/>
        <v>2.5556017771378899E-2</v>
      </c>
    </row>
    <row r="62" spans="1:65">
      <c r="A62" s="1" t="s">
        <v>57</v>
      </c>
      <c r="B62" s="1" t="s">
        <v>243</v>
      </c>
      <c r="C62" s="1" t="s">
        <v>60</v>
      </c>
      <c r="D62" s="1" t="s">
        <v>59</v>
      </c>
      <c r="E62" s="1" t="s">
        <v>65</v>
      </c>
      <c r="F62" s="1">
        <v>20190704</v>
      </c>
      <c r="G62" s="1">
        <v>1</v>
      </c>
      <c r="H62" s="4">
        <v>399.89642333984375</v>
      </c>
      <c r="I62" s="1">
        <v>2680.5000242851675</v>
      </c>
      <c r="J62" s="1">
        <v>0</v>
      </c>
      <c r="K62">
        <f t="shared" si="0"/>
        <v>12.402678579808562</v>
      </c>
      <c r="L62">
        <f t="shared" si="1"/>
        <v>0.26577980000151924</v>
      </c>
      <c r="M62">
        <f t="shared" si="2"/>
        <v>300.75546028902954</v>
      </c>
      <c r="N62">
        <f t="shared" si="3"/>
        <v>1.3462969871917445</v>
      </c>
      <c r="O62">
        <f t="shared" si="4"/>
        <v>0.55021025311727634</v>
      </c>
      <c r="P62">
        <f t="shared" si="5"/>
        <v>20.048000335693359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19.300483703613281</v>
      </c>
      <c r="V62" s="1">
        <v>20.048000335693359</v>
      </c>
      <c r="W62" s="1">
        <v>19.669185638427734</v>
      </c>
      <c r="X62" s="1">
        <v>384.40182495117188</v>
      </c>
      <c r="Y62" s="1">
        <v>16.198476791381836</v>
      </c>
      <c r="Z62" s="1">
        <v>17.78431510925293</v>
      </c>
      <c r="AA62" s="1">
        <v>73.105125427246094</v>
      </c>
      <c r="AB62" s="1">
        <v>80.262153625488281</v>
      </c>
      <c r="AC62" s="1">
        <v>500.31103515625</v>
      </c>
      <c r="AD62" s="1">
        <v>1800.6737060546875</v>
      </c>
      <c r="AE62" s="1">
        <v>54.706390380859375</v>
      </c>
      <c r="AF62" s="1">
        <v>101.40323638916016</v>
      </c>
      <c r="AG62" s="1">
        <v>2.1177437305450439</v>
      </c>
      <c r="AH62" s="1">
        <v>-0.45507159829139709</v>
      </c>
      <c r="AI62" s="1">
        <v>1.428709365427494E-2</v>
      </c>
      <c r="AJ62" s="1">
        <v>2.6341462507843971E-3</v>
      </c>
      <c r="AK62" s="1">
        <v>3.3695895224809647E-2</v>
      </c>
      <c r="AL62" s="1">
        <v>7.3545104824006557E-3</v>
      </c>
      <c r="AM62" s="1">
        <v>1</v>
      </c>
      <c r="AN62" s="1">
        <v>-0.21956524252891541</v>
      </c>
      <c r="AO62" s="1">
        <v>2.737391471862793</v>
      </c>
      <c r="AP62" s="1">
        <v>1</v>
      </c>
      <c r="AQ62" s="1">
        <v>0</v>
      </c>
      <c r="AR62" s="1">
        <v>0.15999999642372131</v>
      </c>
      <c r="AS62" s="1">
        <v>111115</v>
      </c>
      <c r="AT62">
        <f t="shared" si="8"/>
        <v>0.83385172526041662</v>
      </c>
      <c r="AU62">
        <f t="shared" si="9"/>
        <v>1.3462969871917444E-3</v>
      </c>
      <c r="AV62">
        <f t="shared" si="10"/>
        <v>293.19800033569334</v>
      </c>
      <c r="AW62">
        <f t="shared" si="11"/>
        <v>292.45048370361326</v>
      </c>
      <c r="AX62">
        <f t="shared" si="12"/>
        <v>288.107786529039</v>
      </c>
      <c r="AY62">
        <f t="shared" si="29"/>
        <v>2.5241076998262129</v>
      </c>
      <c r="AZ62">
        <f t="shared" si="14"/>
        <v>2.3535973621601638</v>
      </c>
      <c r="BA62">
        <f t="shared" si="15"/>
        <v>23.210278547004634</v>
      </c>
      <c r="BB62">
        <f t="shared" si="16"/>
        <v>5.4259634377517045</v>
      </c>
      <c r="BC62">
        <f t="shared" si="17"/>
        <v>19.67424201965332</v>
      </c>
      <c r="BD62">
        <f t="shared" si="18"/>
        <v>2.2996918042067391</v>
      </c>
      <c r="BE62">
        <f t="shared" si="19"/>
        <v>0.24303546335226972</v>
      </c>
      <c r="BF62">
        <f t="shared" si="20"/>
        <v>1.8033871090428875</v>
      </c>
      <c r="BG62">
        <f t="shared" si="21"/>
        <v>0.49630469516385167</v>
      </c>
      <c r="BH62">
        <f t="shared" si="22"/>
        <v>0.15378900477268842</v>
      </c>
      <c r="BI62">
        <f t="shared" si="23"/>
        <v>30.497577035019134</v>
      </c>
      <c r="BJ62">
        <f t="shared" si="24"/>
        <v>0.78239862760077328</v>
      </c>
      <c r="BK62">
        <f t="shared" si="25"/>
        <v>78.175789033312157</v>
      </c>
      <c r="BL62">
        <f t="shared" si="26"/>
        <v>378.50618555470942</v>
      </c>
      <c r="BM62">
        <f t="shared" si="27"/>
        <v>2.5616204466570043E-2</v>
      </c>
    </row>
    <row r="63" spans="1:65">
      <c r="A63" s="1" t="s">
        <v>57</v>
      </c>
      <c r="B63" s="1" t="s">
        <v>243</v>
      </c>
      <c r="C63" s="1" t="s">
        <v>60</v>
      </c>
      <c r="D63" s="1" t="s">
        <v>59</v>
      </c>
      <c r="E63" s="1" t="s">
        <v>65</v>
      </c>
      <c r="F63" s="1">
        <v>20190704</v>
      </c>
      <c r="G63" s="1"/>
      <c r="H63" s="4">
        <v>474.91958618164062</v>
      </c>
      <c r="I63" s="1">
        <v>2779.5000242851675</v>
      </c>
      <c r="J63" s="1">
        <v>0</v>
      </c>
      <c r="K63">
        <f t="shared" si="0"/>
        <v>14.541536880482674</v>
      </c>
      <c r="L63">
        <f t="shared" si="1"/>
        <v>0.28440641613400985</v>
      </c>
      <c r="M63">
        <f t="shared" si="2"/>
        <v>364.27153037946266</v>
      </c>
      <c r="N63">
        <f t="shared" si="3"/>
        <v>1.4362236101221417</v>
      </c>
      <c r="O63">
        <f t="shared" si="4"/>
        <v>0.5517238883916844</v>
      </c>
      <c r="P63">
        <f t="shared" si="5"/>
        <v>20.112926483154297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19.315277099609375</v>
      </c>
      <c r="V63" s="1">
        <v>20.112926483154297</v>
      </c>
      <c r="W63" s="1">
        <v>19.668909072875977</v>
      </c>
      <c r="X63" s="1">
        <v>456.69439697265625</v>
      </c>
      <c r="Y63" s="1">
        <v>16.172431945800781</v>
      </c>
      <c r="Z63" s="1">
        <v>17.864021301269531</v>
      </c>
      <c r="AA63" s="1">
        <v>72.915550231933594</v>
      </c>
      <c r="AB63" s="1">
        <v>80.542304992675781</v>
      </c>
      <c r="AC63" s="1">
        <v>500.32244873046875</v>
      </c>
      <c r="AD63" s="1">
        <v>1801.197021484375</v>
      </c>
      <c r="AE63" s="1">
        <v>53.407203674316406</v>
      </c>
      <c r="AF63" s="1">
        <v>101.39651489257812</v>
      </c>
      <c r="AG63" s="1">
        <v>1.9741524457931519</v>
      </c>
      <c r="AH63" s="1">
        <v>-0.45396324992179871</v>
      </c>
      <c r="AI63" s="1">
        <v>2.7051843702793121E-2</v>
      </c>
      <c r="AJ63" s="1">
        <v>4.9323299899697304E-3</v>
      </c>
      <c r="AK63" s="1">
        <v>1.9489480182528496E-2</v>
      </c>
      <c r="AL63" s="1">
        <v>9.0853404253721237E-3</v>
      </c>
      <c r="AM63" s="1">
        <v>1</v>
      </c>
      <c r="AN63" s="1">
        <v>-0.21956524252891541</v>
      </c>
      <c r="AO63" s="1">
        <v>2.737391471862793</v>
      </c>
      <c r="AP63" s="1">
        <v>1</v>
      </c>
      <c r="AQ63" s="1">
        <v>0</v>
      </c>
      <c r="AR63" s="1">
        <v>0.15999999642372131</v>
      </c>
      <c r="AS63" s="1">
        <v>111115</v>
      </c>
      <c r="AT63">
        <f t="shared" si="8"/>
        <v>0.83387074788411442</v>
      </c>
      <c r="AU63">
        <f t="shared" si="9"/>
        <v>1.4362236101221418E-3</v>
      </c>
      <c r="AV63">
        <f t="shared" si="10"/>
        <v>293.26292648315427</v>
      </c>
      <c r="AW63">
        <f t="shared" si="11"/>
        <v>292.46527709960935</v>
      </c>
      <c r="AX63">
        <f t="shared" si="12"/>
        <v>288.19151699591748</v>
      </c>
      <c r="AY63">
        <f t="shared" si="29"/>
        <v>2.4732494984300653</v>
      </c>
      <c r="AZ63">
        <f t="shared" si="14"/>
        <v>2.3630733903071932</v>
      </c>
      <c r="BA63">
        <f t="shared" si="15"/>
        <v>23.305272304582552</v>
      </c>
      <c r="BB63">
        <f t="shared" si="16"/>
        <v>5.4412510033130204</v>
      </c>
      <c r="BC63">
        <f t="shared" si="17"/>
        <v>19.714101791381836</v>
      </c>
      <c r="BD63">
        <f t="shared" si="18"/>
        <v>2.3053885885915837</v>
      </c>
      <c r="BE63">
        <f t="shared" si="19"/>
        <v>0.25851765587018133</v>
      </c>
      <c r="BF63">
        <f t="shared" si="20"/>
        <v>1.8113495019155088</v>
      </c>
      <c r="BG63">
        <f t="shared" si="21"/>
        <v>0.49403908667607488</v>
      </c>
      <c r="BH63">
        <f t="shared" si="22"/>
        <v>0.16371578552164764</v>
      </c>
      <c r="BI63">
        <f t="shared" si="23"/>
        <v>36.935863655063415</v>
      </c>
      <c r="BJ63">
        <f t="shared" si="24"/>
        <v>0.79762644953420081</v>
      </c>
      <c r="BK63">
        <f t="shared" si="25"/>
        <v>78.33151786058815</v>
      </c>
      <c r="BL63">
        <f t="shared" si="26"/>
        <v>449.78204677620306</v>
      </c>
      <c r="BM63">
        <f t="shared" si="27"/>
        <v>2.5324724809229423E-2</v>
      </c>
    </row>
    <row r="64" spans="1:65">
      <c r="A64" s="1" t="s">
        <v>57</v>
      </c>
      <c r="B64" s="1" t="s">
        <v>243</v>
      </c>
      <c r="C64" s="1" t="s">
        <v>60</v>
      </c>
      <c r="D64" s="1" t="s">
        <v>59</v>
      </c>
      <c r="E64" s="1" t="s">
        <v>65</v>
      </c>
      <c r="F64" s="1">
        <v>20190704</v>
      </c>
      <c r="G64" s="1"/>
      <c r="H64" s="4">
        <v>574.894287109375</v>
      </c>
      <c r="I64" s="1">
        <v>2880.5000242851675</v>
      </c>
      <c r="J64" s="1">
        <v>0</v>
      </c>
      <c r="K64">
        <f t="shared" si="0"/>
        <v>16.534786205310045</v>
      </c>
      <c r="L64">
        <f t="shared" si="1"/>
        <v>0.28728854721329894</v>
      </c>
      <c r="M64">
        <f t="shared" si="2"/>
        <v>449.6910448245377</v>
      </c>
      <c r="N64">
        <f t="shared" si="3"/>
        <v>1.434393666697386</v>
      </c>
      <c r="O64">
        <f t="shared" si="4"/>
        <v>0.54594613488578148</v>
      </c>
      <c r="P64">
        <f t="shared" si="5"/>
        <v>20.167385101318359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19.154933929443359</v>
      </c>
      <c r="V64" s="1">
        <v>20.167385101318359</v>
      </c>
      <c r="W64" s="1">
        <v>19.300500869750977</v>
      </c>
      <c r="X64" s="1">
        <v>554.11151123046875</v>
      </c>
      <c r="Y64" s="1">
        <v>16.310077667236328</v>
      </c>
      <c r="Z64" s="1">
        <v>17.999332427978516</v>
      </c>
      <c r="AA64" s="1">
        <v>74.275581359863281</v>
      </c>
      <c r="AB64" s="1">
        <v>81.968399047851562</v>
      </c>
      <c r="AC64" s="1">
        <v>500.30661010742188</v>
      </c>
      <c r="AD64" s="1">
        <v>1799.9302978515625</v>
      </c>
      <c r="AE64" s="1">
        <v>54.29730224609375</v>
      </c>
      <c r="AF64" s="1">
        <v>101.39827728271484</v>
      </c>
      <c r="AG64" s="1">
        <v>1.8142647743225098</v>
      </c>
      <c r="AH64" s="1">
        <v>-0.44358327984809875</v>
      </c>
      <c r="AI64" s="1">
        <v>1.941893994808197E-2</v>
      </c>
      <c r="AJ64" s="1">
        <v>1.6116780461743474E-3</v>
      </c>
      <c r="AK64" s="1">
        <v>4.2344842106103897E-2</v>
      </c>
      <c r="AL64" s="1">
        <v>1.5206470852717757E-3</v>
      </c>
      <c r="AM64" s="1">
        <v>1</v>
      </c>
      <c r="AN64" s="1">
        <v>-0.21956524252891541</v>
      </c>
      <c r="AO64" s="1">
        <v>2.737391471862793</v>
      </c>
      <c r="AP64" s="1">
        <v>1</v>
      </c>
      <c r="AQ64" s="1">
        <v>0</v>
      </c>
      <c r="AR64" s="1">
        <v>0.15999999642372131</v>
      </c>
      <c r="AS64" s="1">
        <v>111115</v>
      </c>
      <c r="AT64">
        <f t="shared" si="8"/>
        <v>0.83384435017903635</v>
      </c>
      <c r="AU64">
        <f t="shared" si="9"/>
        <v>1.4343936666973861E-3</v>
      </c>
      <c r="AV64">
        <f t="shared" si="10"/>
        <v>293.31738510131834</v>
      </c>
      <c r="AW64">
        <f t="shared" si="11"/>
        <v>292.30493392944334</v>
      </c>
      <c r="AX64">
        <f t="shared" si="12"/>
        <v>287.98884121919764</v>
      </c>
      <c r="AY64">
        <f t="shared" si="29"/>
        <v>2.4451573847158121</v>
      </c>
      <c r="AZ64">
        <f t="shared" si="14"/>
        <v>2.3710474353217079</v>
      </c>
      <c r="BA64">
        <f t="shared" si="15"/>
        <v>23.383508071945275</v>
      </c>
      <c r="BB64">
        <f t="shared" si="16"/>
        <v>5.3841756439667598</v>
      </c>
      <c r="BC64">
        <f t="shared" si="17"/>
        <v>19.661159515380859</v>
      </c>
      <c r="BD64">
        <f t="shared" si="18"/>
        <v>2.2978247352772496</v>
      </c>
      <c r="BE64">
        <f t="shared" si="19"/>
        <v>0.26089676812641127</v>
      </c>
      <c r="BF64">
        <f t="shared" si="20"/>
        <v>1.8251013004359264</v>
      </c>
      <c r="BG64">
        <f t="shared" si="21"/>
        <v>0.47272343484132318</v>
      </c>
      <c r="BH64">
        <f t="shared" si="22"/>
        <v>0.16524260821382389</v>
      </c>
      <c r="BI64">
        <f t="shared" si="23"/>
        <v>45.597897254672226</v>
      </c>
      <c r="BJ64">
        <f t="shared" si="24"/>
        <v>0.81155333486205095</v>
      </c>
      <c r="BK64">
        <f t="shared" si="25"/>
        <v>78.647910565830358</v>
      </c>
      <c r="BL64">
        <f t="shared" si="26"/>
        <v>546.25166576750473</v>
      </c>
      <c r="BM64">
        <f t="shared" si="27"/>
        <v>2.3806360111931199E-2</v>
      </c>
    </row>
    <row r="65" spans="1:65">
      <c r="A65" s="1" t="s">
        <v>57</v>
      </c>
      <c r="B65" s="1" t="s">
        <v>243</v>
      </c>
      <c r="C65" s="1" t="s">
        <v>60</v>
      </c>
      <c r="D65" s="1" t="s">
        <v>59</v>
      </c>
      <c r="E65" s="1" t="s">
        <v>65</v>
      </c>
      <c r="F65" s="1">
        <v>20190704</v>
      </c>
      <c r="G65" s="1"/>
      <c r="H65" s="4">
        <v>674.7318115234375</v>
      </c>
      <c r="I65" s="1">
        <v>2985.5000242851675</v>
      </c>
      <c r="J65" s="1">
        <v>0</v>
      </c>
      <c r="K65">
        <f t="shared" si="0"/>
        <v>17.803020010017701</v>
      </c>
      <c r="L65">
        <f t="shared" si="1"/>
        <v>0.27809852810875652</v>
      </c>
      <c r="M65">
        <f t="shared" si="2"/>
        <v>536.1953628625148</v>
      </c>
      <c r="N65">
        <f t="shared" si="3"/>
        <v>1.3751382803974701</v>
      </c>
      <c r="O65">
        <f t="shared" si="4"/>
        <v>0.53913068724153401</v>
      </c>
      <c r="P65">
        <f t="shared" si="5"/>
        <v>20.104681015014648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19.00177001953125</v>
      </c>
      <c r="V65" s="1">
        <v>20.104681015014648</v>
      </c>
      <c r="W65" s="1">
        <v>19.19697380065918</v>
      </c>
      <c r="X65" s="1">
        <v>652.3062744140625</v>
      </c>
      <c r="Y65" s="1">
        <v>16.356584548950195</v>
      </c>
      <c r="Z65" s="1">
        <v>17.976039886474609</v>
      </c>
      <c r="AA65" s="1">
        <v>75.20220947265625</v>
      </c>
      <c r="AB65" s="1">
        <v>82.647933959960938</v>
      </c>
      <c r="AC65" s="1">
        <v>500.32330322265625</v>
      </c>
      <c r="AD65" s="1">
        <v>1799.820068359375</v>
      </c>
      <c r="AE65" s="1">
        <v>56.042194366455078</v>
      </c>
      <c r="AF65" s="1">
        <v>101.39816284179688</v>
      </c>
      <c r="AG65" s="1">
        <v>1.5201485157012939</v>
      </c>
      <c r="AH65" s="1">
        <v>-0.5047605037689209</v>
      </c>
      <c r="AI65" s="1">
        <v>3.215707466006279E-2</v>
      </c>
      <c r="AJ65" s="1">
        <v>1.9455653382465243E-3</v>
      </c>
      <c r="AK65" s="1">
        <v>7.7447354793548584E-2</v>
      </c>
      <c r="AL65" s="1">
        <v>9.9425921216607094E-3</v>
      </c>
      <c r="AM65" s="1">
        <v>1</v>
      </c>
      <c r="AN65" s="1">
        <v>-0.21956524252891541</v>
      </c>
      <c r="AO65" s="1">
        <v>2.737391471862793</v>
      </c>
      <c r="AP65" s="1">
        <v>1</v>
      </c>
      <c r="AQ65" s="1">
        <v>0</v>
      </c>
      <c r="AR65" s="1">
        <v>0.15999999642372131</v>
      </c>
      <c r="AS65" s="1">
        <v>111115</v>
      </c>
      <c r="AT65">
        <f t="shared" si="8"/>
        <v>0.83387217203776021</v>
      </c>
      <c r="AU65">
        <f t="shared" si="9"/>
        <v>1.3751382803974701E-3</v>
      </c>
      <c r="AV65">
        <f t="shared" si="10"/>
        <v>293.25468101501463</v>
      </c>
      <c r="AW65">
        <f t="shared" si="11"/>
        <v>292.15177001953123</v>
      </c>
      <c r="AX65">
        <f t="shared" si="12"/>
        <v>287.97120450084185</v>
      </c>
      <c r="AY65">
        <f t="shared" si="29"/>
        <v>2.4639984237622907</v>
      </c>
      <c r="AZ65">
        <f t="shared" si="14"/>
        <v>2.3618681069009222</v>
      </c>
      <c r="BA65">
        <f t="shared" si="15"/>
        <v>23.29300690177147</v>
      </c>
      <c r="BB65">
        <f t="shared" si="16"/>
        <v>5.3169670152968607</v>
      </c>
      <c r="BC65">
        <f t="shared" si="17"/>
        <v>19.553225517272949</v>
      </c>
      <c r="BD65">
        <f t="shared" si="18"/>
        <v>2.2824715641625835</v>
      </c>
      <c r="BE65">
        <f t="shared" si="19"/>
        <v>0.25329533801993337</v>
      </c>
      <c r="BF65">
        <f t="shared" si="20"/>
        <v>1.8227374196593882</v>
      </c>
      <c r="BG65">
        <f t="shared" si="21"/>
        <v>0.45973414450319527</v>
      </c>
      <c r="BH65">
        <f t="shared" si="22"/>
        <v>0.16036560914103479</v>
      </c>
      <c r="BI65">
        <f t="shared" si="23"/>
        <v>54.369224718549638</v>
      </c>
      <c r="BJ65">
        <f t="shared" si="24"/>
        <v>0.82199939490717777</v>
      </c>
      <c r="BK65">
        <f t="shared" si="25"/>
        <v>78.771362247809023</v>
      </c>
      <c r="BL65">
        <f t="shared" si="26"/>
        <v>643.84357133974891</v>
      </c>
      <c r="BM65">
        <f t="shared" si="27"/>
        <v>2.1781193456602573E-2</v>
      </c>
    </row>
    <row r="66" spans="1:65">
      <c r="A66" s="1" t="s">
        <v>57</v>
      </c>
      <c r="B66" s="1" t="s">
        <v>243</v>
      </c>
      <c r="C66" s="1" t="s">
        <v>60</v>
      </c>
      <c r="D66" s="1" t="s">
        <v>59</v>
      </c>
      <c r="E66" s="1" t="s">
        <v>65</v>
      </c>
      <c r="F66" s="1">
        <v>20190704</v>
      </c>
      <c r="G66" s="1"/>
      <c r="H66" s="4">
        <v>800.26104736328125</v>
      </c>
      <c r="I66" s="1">
        <v>3071.5000242851675</v>
      </c>
      <c r="J66" s="1">
        <v>0</v>
      </c>
      <c r="K66">
        <f t="shared" ref="K66:K129" si="30">(H66-X66*(1000-Y66)/(1000-Z66))*AT66</f>
        <v>18.348322718134398</v>
      </c>
      <c r="L66">
        <f t="shared" ref="L66:L129" si="31">IF(BE66&lt;&gt;0,1/(1/BE66-1/T66),0)</f>
        <v>0.28487554584878105</v>
      </c>
      <c r="M66">
        <f t="shared" ref="M66:M129" si="32">((BH66-AU66/2)*X66-K66)/(BH66+AU66/2)</f>
        <v>658.98620276797124</v>
      </c>
      <c r="N66">
        <f t="shared" ref="N66:N129" si="33">AU66*1000</f>
        <v>1.3871967779637586</v>
      </c>
      <c r="O66">
        <f t="shared" ref="O66:O129" si="34">(AZ66-BF66)</f>
        <v>0.53208175059174168</v>
      </c>
      <c r="P66">
        <f t="shared" ref="P66:P129" si="35">(V66+AY66*J66)</f>
        <v>20.081707000732422</v>
      </c>
      <c r="Q66" s="1">
        <v>6</v>
      </c>
      <c r="R66">
        <f t="shared" ref="R66:R129" si="36">(Q66*AN66+AO66)</f>
        <v>1.4200000166893005</v>
      </c>
      <c r="S66" s="1">
        <v>1</v>
      </c>
      <c r="T66">
        <f t="shared" ref="T66:T129" si="37">R66*(S66+1)*(S66+1)/(S66*S66+1)</f>
        <v>2.8400000333786011</v>
      </c>
      <c r="U66" s="1">
        <v>18.996599197387695</v>
      </c>
      <c r="V66" s="1">
        <v>20.081707000732422</v>
      </c>
      <c r="W66" s="1">
        <v>19.19672966003418</v>
      </c>
      <c r="X66" s="1">
        <v>776.96478271484375</v>
      </c>
      <c r="Y66" s="1">
        <v>16.378589630126953</v>
      </c>
      <c r="Z66" s="1">
        <v>18.012184143066406</v>
      </c>
      <c r="AA66" s="1">
        <v>75.328857421875</v>
      </c>
      <c r="AB66" s="1">
        <v>82.842132568359375</v>
      </c>
      <c r="AC66" s="1">
        <v>500.32379150390625</v>
      </c>
      <c r="AD66" s="1">
        <v>1799.5638427734375</v>
      </c>
      <c r="AE66" s="1">
        <v>57.475852966308594</v>
      </c>
      <c r="AF66" s="1">
        <v>101.39974975585938</v>
      </c>
      <c r="AG66" s="1">
        <v>1.1840920448303223</v>
      </c>
      <c r="AH66" s="1">
        <v>-0.48255592584609985</v>
      </c>
      <c r="AI66" s="1">
        <v>8.4422394633293152E-2</v>
      </c>
      <c r="AJ66" s="1">
        <v>3.5899798385798931E-3</v>
      </c>
      <c r="AK66" s="1">
        <v>0.10311391949653625</v>
      </c>
      <c r="AL66" s="1">
        <v>7.6667242683470249E-3</v>
      </c>
      <c r="AM66" s="1">
        <v>1</v>
      </c>
      <c r="AN66" s="1">
        <v>-0.21956524252891541</v>
      </c>
      <c r="AO66" s="1">
        <v>2.737391471862793</v>
      </c>
      <c r="AP66" s="1">
        <v>1</v>
      </c>
      <c r="AQ66" s="1">
        <v>0</v>
      </c>
      <c r="AR66" s="1">
        <v>0.15999999642372131</v>
      </c>
      <c r="AS66" s="1">
        <v>111115</v>
      </c>
      <c r="AT66">
        <f t="shared" ref="AT66:AT129" si="38">AC66*0.000001/(Q66*0.0001)</f>
        <v>0.83387298583984371</v>
      </c>
      <c r="AU66">
        <f t="shared" ref="AU66:AU129" si="39">(Z66-Y66)/(1000-Z66)*AT66</f>
        <v>1.3871967779637586E-3</v>
      </c>
      <c r="AV66">
        <f t="shared" ref="AV66:AV129" si="40">(V66+273.15)</f>
        <v>293.2317070007324</v>
      </c>
      <c r="AW66">
        <f t="shared" ref="AW66:AW129" si="41">(U66+273.15)</f>
        <v>292.14659919738767</v>
      </c>
      <c r="AX66">
        <f t="shared" ref="AX66:AX129" si="42">(AD66*AP66+AE66*AQ66)*AR66</f>
        <v>287.93020840800818</v>
      </c>
      <c r="AY66">
        <f t="shared" si="29"/>
        <v>2.4597385062854822</v>
      </c>
      <c r="AZ66">
        <f t="shared" ref="AZ66:AZ129" si="43">0.61365*EXP(17.502*P66/(240.97+P66))</f>
        <v>2.3585127152551335</v>
      </c>
      <c r="BA66">
        <f t="shared" ref="BA66:BA129" si="44">AZ66*1000/AF66</f>
        <v>23.25955163532193</v>
      </c>
      <c r="BB66">
        <f t="shared" ref="BB66:BB129" si="45">(BA66-Z66)</f>
        <v>5.247367492255524</v>
      </c>
      <c r="BC66">
        <f t="shared" ref="BC66:BC129" si="46">IF(J66,V66,(U66+V66)/2)</f>
        <v>19.539153099060059</v>
      </c>
      <c r="BD66">
        <f t="shared" ref="BD66:BD129" si="47">0.61365*EXP(17.502*BC66/(240.97+BC66))</f>
        <v>2.280476460548019</v>
      </c>
      <c r="BE66">
        <f t="shared" ref="BE66:BE129" si="48">IF(BB66&lt;&gt;0,(1000-(BA66+Z66)/2)/BB66*AU66,0)</f>
        <v>0.25890520732966915</v>
      </c>
      <c r="BF66">
        <f t="shared" ref="BF66:BF129" si="49">Z66*AF66/1000</f>
        <v>1.8264309646633918</v>
      </c>
      <c r="BG66">
        <f t="shared" ref="BG66:BG129" si="50">(BD66-BF66)</f>
        <v>0.45404549588462717</v>
      </c>
      <c r="BH66">
        <f t="shared" ref="BH66:BH129" si="51">1/(1.6/L66+1.37/T66)</f>
        <v>0.16396447572968975</v>
      </c>
      <c r="BI66">
        <f t="shared" ref="BI66:BI129" si="52">M66*AF66*0.001</f>
        <v>66.821036053236284</v>
      </c>
      <c r="BJ66">
        <f t="shared" ref="BJ66:BJ129" si="53">M66/X66</f>
        <v>0.84815453342088964</v>
      </c>
      <c r="BK66">
        <f t="shared" ref="BK66:BK129" si="54">(1-AU66*AF66/AZ66/L66)*100</f>
        <v>79.064585577241729</v>
      </c>
      <c r="BL66">
        <f t="shared" ref="BL66:BL129" si="55">(X66-K66/(T66/1.35))</f>
        <v>768.24286884922537</v>
      </c>
      <c r="BM66">
        <f t="shared" ref="BM66:BM129" si="56">K66*BK66/100/BL66</f>
        <v>1.8883384286011499E-2</v>
      </c>
    </row>
    <row r="67" spans="1:65">
      <c r="A67" s="1" t="s">
        <v>57</v>
      </c>
      <c r="B67" s="1" t="s">
        <v>243</v>
      </c>
      <c r="C67" s="1" t="s">
        <v>60</v>
      </c>
      <c r="D67" s="1" t="s">
        <v>59</v>
      </c>
      <c r="E67" s="1" t="s">
        <v>65</v>
      </c>
      <c r="F67" s="1">
        <v>20190704</v>
      </c>
      <c r="G67" s="1"/>
      <c r="H67" s="4">
        <v>1000.2719116210938</v>
      </c>
      <c r="I67" s="1">
        <v>3171.5000242851675</v>
      </c>
      <c r="J67" s="1">
        <v>0</v>
      </c>
      <c r="K67">
        <f t="shared" si="30"/>
        <v>18.928296182112788</v>
      </c>
      <c r="L67">
        <f t="shared" si="31"/>
        <v>0.27675986152582865</v>
      </c>
      <c r="M67">
        <f t="shared" si="32"/>
        <v>849.87859883231567</v>
      </c>
      <c r="N67">
        <f t="shared" si="33"/>
        <v>1.326132153796115</v>
      </c>
      <c r="O67">
        <f t="shared" si="34"/>
        <v>0.52222385518836023</v>
      </c>
      <c r="P67">
        <f t="shared" si="35"/>
        <v>20.03582763671875</v>
      </c>
      <c r="Q67" s="1">
        <v>6</v>
      </c>
      <c r="R67">
        <f t="shared" si="36"/>
        <v>1.4200000166893005</v>
      </c>
      <c r="S67" s="1">
        <v>1</v>
      </c>
      <c r="T67">
        <f t="shared" si="37"/>
        <v>2.8400000333786011</v>
      </c>
      <c r="U67" s="1">
        <v>18.984115600585938</v>
      </c>
      <c r="V67" s="1">
        <v>20.03582763671875</v>
      </c>
      <c r="W67" s="1">
        <v>19.198575973510742</v>
      </c>
      <c r="X67" s="1">
        <v>976.020751953125</v>
      </c>
      <c r="Y67" s="1">
        <v>16.48185920715332</v>
      </c>
      <c r="Z67" s="1">
        <v>18.043474197387695</v>
      </c>
      <c r="AA67" s="1">
        <v>75.862770080566406</v>
      </c>
      <c r="AB67" s="1">
        <v>83.050582885742188</v>
      </c>
      <c r="AC67" s="1">
        <v>500.32977294921875</v>
      </c>
      <c r="AD67" s="1">
        <v>1799.758056640625</v>
      </c>
      <c r="AE67" s="1">
        <v>58.292293548583984</v>
      </c>
      <c r="AF67" s="1">
        <v>101.39957427978516</v>
      </c>
      <c r="AG67" s="1">
        <v>0.15304955840110779</v>
      </c>
      <c r="AH67" s="1">
        <v>-0.43054148554801941</v>
      </c>
      <c r="AI67" s="1">
        <v>3.1560186296701431E-2</v>
      </c>
      <c r="AJ67" s="1">
        <v>1.630545943044126E-3</v>
      </c>
      <c r="AK67" s="1">
        <v>4.3258804827928543E-2</v>
      </c>
      <c r="AL67" s="1">
        <v>6.6141132265329361E-3</v>
      </c>
      <c r="AM67" s="1">
        <v>1</v>
      </c>
      <c r="AN67" s="1">
        <v>-0.21956524252891541</v>
      </c>
      <c r="AO67" s="1">
        <v>2.737391471862793</v>
      </c>
      <c r="AP67" s="1">
        <v>1</v>
      </c>
      <c r="AQ67" s="1">
        <v>0</v>
      </c>
      <c r="AR67" s="1">
        <v>0.15999999642372131</v>
      </c>
      <c r="AS67" s="1">
        <v>111115</v>
      </c>
      <c r="AT67">
        <f t="shared" si="38"/>
        <v>0.83388295491536446</v>
      </c>
      <c r="AU67">
        <f t="shared" si="39"/>
        <v>1.326132153796115E-3</v>
      </c>
      <c r="AV67">
        <f t="shared" si="40"/>
        <v>293.18582763671873</v>
      </c>
      <c r="AW67">
        <f t="shared" si="41"/>
        <v>292.13411560058591</v>
      </c>
      <c r="AX67">
        <f t="shared" si="42"/>
        <v>287.96128262606362</v>
      </c>
      <c r="AY67">
        <f t="shared" si="29"/>
        <v>2.495210740613854</v>
      </c>
      <c r="AZ67">
        <f t="shared" si="43"/>
        <v>2.3518244573317606</v>
      </c>
      <c r="BA67">
        <f t="shared" si="44"/>
        <v>23.193632458875285</v>
      </c>
      <c r="BB67">
        <f t="shared" si="45"/>
        <v>5.15015826148759</v>
      </c>
      <c r="BC67">
        <f t="shared" si="46"/>
        <v>19.509971618652344</v>
      </c>
      <c r="BD67">
        <f t="shared" si="47"/>
        <v>2.276344154563037</v>
      </c>
      <c r="BE67">
        <f t="shared" si="48"/>
        <v>0.2521843332417853</v>
      </c>
      <c r="BF67">
        <f t="shared" si="49"/>
        <v>1.8296006021434004</v>
      </c>
      <c r="BG67">
        <f t="shared" si="50"/>
        <v>0.44674355241963659</v>
      </c>
      <c r="BH67">
        <f t="shared" si="51"/>
        <v>0.15965311835260351</v>
      </c>
      <c r="BI67">
        <f t="shared" si="52"/>
        <v>86.177328111097125</v>
      </c>
      <c r="BJ67">
        <f t="shared" si="53"/>
        <v>0.87075873861453768</v>
      </c>
      <c r="BK67">
        <f t="shared" si="54"/>
        <v>79.340731986089295</v>
      </c>
      <c r="BL67">
        <f t="shared" si="55"/>
        <v>967.02314647934872</v>
      </c>
      <c r="BM67">
        <f t="shared" si="56"/>
        <v>1.5529978571928624E-2</v>
      </c>
    </row>
    <row r="68" spans="1:65">
      <c r="A68" s="1" t="s">
        <v>57</v>
      </c>
      <c r="B68" s="1" t="s">
        <v>243</v>
      </c>
      <c r="C68" s="1" t="s">
        <v>60</v>
      </c>
      <c r="D68" s="1" t="s">
        <v>59</v>
      </c>
      <c r="E68" s="1" t="s">
        <v>65</v>
      </c>
      <c r="F68" s="1">
        <v>20190704</v>
      </c>
      <c r="G68" s="1"/>
      <c r="H68" s="4">
        <v>1399.9124755859375</v>
      </c>
      <c r="I68" s="1">
        <v>3298.5000242851675</v>
      </c>
      <c r="J68" s="1">
        <v>0</v>
      </c>
      <c r="K68">
        <f t="shared" si="30"/>
        <v>19.679693834739314</v>
      </c>
      <c r="L68">
        <f t="shared" si="31"/>
        <v>0.26920164534230739</v>
      </c>
      <c r="M68">
        <f t="shared" si="32"/>
        <v>1236.9786804248113</v>
      </c>
      <c r="N68">
        <f t="shared" si="33"/>
        <v>1.2824631190929259</v>
      </c>
      <c r="O68">
        <f t="shared" si="34"/>
        <v>0.51793445888218703</v>
      </c>
      <c r="P68">
        <f t="shared" si="35"/>
        <v>20.059089660644531</v>
      </c>
      <c r="Q68" s="1">
        <v>6</v>
      </c>
      <c r="R68">
        <f t="shared" si="36"/>
        <v>1.4200000166893005</v>
      </c>
      <c r="S68" s="1">
        <v>1</v>
      </c>
      <c r="T68">
        <f t="shared" si="37"/>
        <v>2.8400000333786011</v>
      </c>
      <c r="U68" s="1">
        <v>18.994962692260742</v>
      </c>
      <c r="V68" s="1">
        <v>20.059089660644531</v>
      </c>
      <c r="W68" s="1">
        <v>19.199291229248047</v>
      </c>
      <c r="X68" s="1">
        <v>1374.1976318359375</v>
      </c>
      <c r="Y68" s="1">
        <v>16.608501434326172</v>
      </c>
      <c r="Z68" s="1">
        <v>18.118656158447266</v>
      </c>
      <c r="AA68" s="1">
        <v>76.396240234375</v>
      </c>
      <c r="AB68" s="1">
        <v>83.342689514160156</v>
      </c>
      <c r="AC68" s="1">
        <v>500.30368041992188</v>
      </c>
      <c r="AD68" s="1">
        <v>1799.605712890625</v>
      </c>
      <c r="AE68" s="1">
        <v>57.818309783935547</v>
      </c>
      <c r="AF68" s="1">
        <v>101.40261077880859</v>
      </c>
      <c r="AG68" s="1">
        <v>-2.2167196273803711</v>
      </c>
      <c r="AH68" s="1">
        <v>-0.43628230690956116</v>
      </c>
      <c r="AI68" s="1">
        <v>4.4264383614063263E-2</v>
      </c>
      <c r="AJ68" s="1">
        <v>1.9524823874235153E-3</v>
      </c>
      <c r="AK68" s="1">
        <v>7.8704133629798889E-2</v>
      </c>
      <c r="AL68" s="1">
        <v>6.1942604370415211E-3</v>
      </c>
      <c r="AM68" s="1">
        <v>1</v>
      </c>
      <c r="AN68" s="1">
        <v>-0.21956524252891541</v>
      </c>
      <c r="AO68" s="1">
        <v>2.737391471862793</v>
      </c>
      <c r="AP68" s="1">
        <v>1</v>
      </c>
      <c r="AQ68" s="1">
        <v>0</v>
      </c>
      <c r="AR68" s="1">
        <v>0.15999999642372131</v>
      </c>
      <c r="AS68" s="1">
        <v>111115</v>
      </c>
      <c r="AT68">
        <f t="shared" si="38"/>
        <v>0.83383946736653625</v>
      </c>
      <c r="AU68">
        <f t="shared" si="39"/>
        <v>1.2824631190929258E-3</v>
      </c>
      <c r="AV68">
        <f t="shared" si="40"/>
        <v>293.20908966064451</v>
      </c>
      <c r="AW68">
        <f t="shared" si="41"/>
        <v>292.14496269226072</v>
      </c>
      <c r="AX68">
        <f t="shared" si="42"/>
        <v>287.93690762660844</v>
      </c>
      <c r="AY68">
        <f t="shared" ref="AY68:AY99" si="57">((AX68+0.00000010773*(AW68^4-AV68^4))-AU68*44100)/(R68*0.92*2*29.3+0.00000043092*AV68^3)</f>
        <v>2.5153310479911974</v>
      </c>
      <c r="AZ68">
        <f t="shared" si="43"/>
        <v>2.3552134971522785</v>
      </c>
      <c r="BA68">
        <f t="shared" si="44"/>
        <v>23.226359548964172</v>
      </c>
      <c r="BB68">
        <f t="shared" si="45"/>
        <v>5.1077033905169067</v>
      </c>
      <c r="BC68">
        <f t="shared" si="46"/>
        <v>19.527026176452637</v>
      </c>
      <c r="BD68">
        <f t="shared" si="47"/>
        <v>2.2787584039957869</v>
      </c>
      <c r="BE68">
        <f t="shared" si="48"/>
        <v>0.24589356392996919</v>
      </c>
      <c r="BF68">
        <f t="shared" si="49"/>
        <v>1.8372790382700914</v>
      </c>
      <c r="BG68">
        <f t="shared" si="50"/>
        <v>0.44147936572569546</v>
      </c>
      <c r="BH68">
        <f t="shared" si="51"/>
        <v>0.15562035909836852</v>
      </c>
      <c r="BI68">
        <f t="shared" si="52"/>
        <v>125.43286767280139</v>
      </c>
      <c r="BJ68">
        <f t="shared" si="53"/>
        <v>0.90014613019831746</v>
      </c>
      <c r="BK68">
        <f t="shared" si="54"/>
        <v>79.489038004792008</v>
      </c>
      <c r="BL68">
        <f t="shared" si="55"/>
        <v>1364.8428479047232</v>
      </c>
      <c r="BM68">
        <f t="shared" si="56"/>
        <v>1.1461538839828879E-2</v>
      </c>
    </row>
    <row r="69" spans="1:65">
      <c r="A69" s="1" t="s">
        <v>57</v>
      </c>
      <c r="B69" s="1" t="s">
        <v>243</v>
      </c>
      <c r="C69" s="1" t="s">
        <v>60</v>
      </c>
      <c r="D69" s="1" t="s">
        <v>59</v>
      </c>
      <c r="E69" s="1" t="s">
        <v>65</v>
      </c>
      <c r="F69" s="1">
        <v>20190704</v>
      </c>
      <c r="G69" s="1"/>
      <c r="H69" s="4">
        <v>1799.731689453125</v>
      </c>
      <c r="I69" s="1">
        <v>3406.5000242851675</v>
      </c>
      <c r="J69" s="1">
        <v>0</v>
      </c>
      <c r="K69">
        <f t="shared" si="30"/>
        <v>19.973839581981558</v>
      </c>
      <c r="L69">
        <f t="shared" si="31"/>
        <v>0.25815916322793631</v>
      </c>
      <c r="M69">
        <f t="shared" si="32"/>
        <v>1625.8401896295563</v>
      </c>
      <c r="N69">
        <f t="shared" si="33"/>
        <v>1.2250094932183195</v>
      </c>
      <c r="O69">
        <f t="shared" si="34"/>
        <v>0.5140690489268569</v>
      </c>
      <c r="P69">
        <f t="shared" si="35"/>
        <v>20.066389083862305</v>
      </c>
      <c r="Q69" s="1">
        <v>6</v>
      </c>
      <c r="R69">
        <f t="shared" si="36"/>
        <v>1.4200000166893005</v>
      </c>
      <c r="S69" s="1">
        <v>1</v>
      </c>
      <c r="T69">
        <f t="shared" si="37"/>
        <v>2.8400000333786011</v>
      </c>
      <c r="U69" s="1">
        <v>18.995216369628906</v>
      </c>
      <c r="V69" s="1">
        <v>20.066389083862305</v>
      </c>
      <c r="W69" s="1">
        <v>19.197364807128906</v>
      </c>
      <c r="X69" s="1">
        <v>1773.17529296875</v>
      </c>
      <c r="Y69" s="1">
        <v>16.724159240722656</v>
      </c>
      <c r="Z69" s="1">
        <v>18.166444778442383</v>
      </c>
      <c r="AA69" s="1">
        <v>76.930526733398438</v>
      </c>
      <c r="AB69" s="1">
        <v>83.564987182617188</v>
      </c>
      <c r="AC69" s="1">
        <v>500.35394287109375</v>
      </c>
      <c r="AD69" s="1">
        <v>1799.6708984375</v>
      </c>
      <c r="AE69" s="1">
        <v>56.767635345458984</v>
      </c>
      <c r="AF69" s="1">
        <v>101.4072265625</v>
      </c>
      <c r="AG69" s="1">
        <v>-4.7862935066223145</v>
      </c>
      <c r="AH69" s="1">
        <v>-0.47305247187614441</v>
      </c>
      <c r="AI69" s="1">
        <v>6.3347131013870239E-2</v>
      </c>
      <c r="AJ69" s="1">
        <v>1.5919902361929417E-3</v>
      </c>
      <c r="AK69" s="1">
        <v>5.3776457905769348E-2</v>
      </c>
      <c r="AL69" s="1">
        <v>5.2880030125379562E-3</v>
      </c>
      <c r="AM69" s="1">
        <v>1</v>
      </c>
      <c r="AN69" s="1">
        <v>-0.21956524252891541</v>
      </c>
      <c r="AO69" s="1">
        <v>2.737391471862793</v>
      </c>
      <c r="AP69" s="1">
        <v>1</v>
      </c>
      <c r="AQ69" s="1">
        <v>0</v>
      </c>
      <c r="AR69" s="1">
        <v>0.15999999642372131</v>
      </c>
      <c r="AS69" s="1">
        <v>111115</v>
      </c>
      <c r="AT69">
        <f t="shared" si="38"/>
        <v>0.83392323811848945</v>
      </c>
      <c r="AU69">
        <f t="shared" si="39"/>
        <v>1.2250094932183195E-3</v>
      </c>
      <c r="AV69">
        <f t="shared" si="40"/>
        <v>293.21638908386228</v>
      </c>
      <c r="AW69">
        <f t="shared" si="41"/>
        <v>292.14521636962888</v>
      </c>
      <c r="AX69">
        <f t="shared" si="42"/>
        <v>287.94733731387532</v>
      </c>
      <c r="AY69">
        <f t="shared" si="57"/>
        <v>2.5435348217633535</v>
      </c>
      <c r="AZ69">
        <f t="shared" si="43"/>
        <v>2.3562778304095087</v>
      </c>
      <c r="BA69">
        <f t="shared" si="44"/>
        <v>23.235797982871283</v>
      </c>
      <c r="BB69">
        <f t="shared" si="45"/>
        <v>5.0693532044289</v>
      </c>
      <c r="BC69">
        <f t="shared" si="46"/>
        <v>19.530802726745605</v>
      </c>
      <c r="BD69">
        <f t="shared" si="47"/>
        <v>2.2792933172331176</v>
      </c>
      <c r="BE69">
        <f t="shared" si="48"/>
        <v>0.23664763030491964</v>
      </c>
      <c r="BF69">
        <f t="shared" si="49"/>
        <v>1.8422087814826518</v>
      </c>
      <c r="BG69">
        <f t="shared" si="50"/>
        <v>0.4370845357504658</v>
      </c>
      <c r="BH69">
        <f t="shared" si="51"/>
        <v>0.14969788053899438</v>
      </c>
      <c r="BI69">
        <f t="shared" si="52"/>
        <v>164.87194446418241</v>
      </c>
      <c r="BJ69">
        <f t="shared" si="53"/>
        <v>0.91690888998768028</v>
      </c>
      <c r="BK69">
        <f t="shared" si="54"/>
        <v>79.578185941974283</v>
      </c>
      <c r="BL69">
        <f t="shared" si="55"/>
        <v>1763.6806862367928</v>
      </c>
      <c r="BM69">
        <f t="shared" si="56"/>
        <v>9.0122998603653689E-3</v>
      </c>
    </row>
    <row r="70" spans="1:65">
      <c r="A70" s="1" t="s">
        <v>57</v>
      </c>
      <c r="B70" s="1" t="s">
        <v>243</v>
      </c>
      <c r="C70" s="1" t="s">
        <v>60</v>
      </c>
      <c r="D70" s="1" t="s">
        <v>59</v>
      </c>
      <c r="E70" s="1" t="s">
        <v>73</v>
      </c>
      <c r="F70" s="1">
        <v>20190704</v>
      </c>
      <c r="G70" s="1"/>
      <c r="H70" s="4">
        <v>399.98367309570312</v>
      </c>
      <c r="I70" s="1">
        <v>1862.0000250786543</v>
      </c>
      <c r="J70" s="1">
        <v>0</v>
      </c>
      <c r="K70">
        <f t="shared" si="30"/>
        <v>15.33473367326768</v>
      </c>
      <c r="L70">
        <f t="shared" si="31"/>
        <v>0.20796702358295277</v>
      </c>
      <c r="M70">
        <f t="shared" si="32"/>
        <v>252.62212505008503</v>
      </c>
      <c r="N70">
        <f t="shared" si="33"/>
        <v>1.1797224902912142</v>
      </c>
      <c r="O70">
        <f t="shared" si="34"/>
        <v>0.60313742317273977</v>
      </c>
      <c r="P70">
        <f t="shared" si="35"/>
        <v>21.949638366699219</v>
      </c>
      <c r="Q70" s="1">
        <v>6</v>
      </c>
      <c r="R70">
        <f t="shared" si="36"/>
        <v>1.4200000166893005</v>
      </c>
      <c r="S70" s="1">
        <v>1</v>
      </c>
      <c r="T70">
        <f t="shared" si="37"/>
        <v>2.8400000333786011</v>
      </c>
      <c r="U70" s="1">
        <v>21.222938537597656</v>
      </c>
      <c r="V70" s="1">
        <v>21.949638366699219</v>
      </c>
      <c r="W70" s="1">
        <v>21.706205368041992</v>
      </c>
      <c r="X70" s="1">
        <v>381.0537109375</v>
      </c>
      <c r="Y70" s="1">
        <v>18.751401901245117</v>
      </c>
      <c r="Z70" s="1">
        <v>20.13774299621582</v>
      </c>
      <c r="AA70" s="1">
        <v>75.153633117675781</v>
      </c>
      <c r="AB70" s="1">
        <v>80.709945678710938</v>
      </c>
      <c r="AC70" s="1">
        <v>500.29486083984375</v>
      </c>
      <c r="AD70" s="1">
        <v>1800.1781005859375</v>
      </c>
      <c r="AE70" s="1">
        <v>67.569168090820312</v>
      </c>
      <c r="AF70" s="1">
        <v>101.41307067871094</v>
      </c>
      <c r="AG70" s="1">
        <v>1.6611109972000122</v>
      </c>
      <c r="AH70" s="1">
        <v>-0.84008234739303589</v>
      </c>
      <c r="AI70" s="1">
        <v>2.1711099892854691E-2</v>
      </c>
      <c r="AJ70" s="1">
        <v>1.6734851524233818E-2</v>
      </c>
      <c r="AK70" s="1">
        <v>3.6681443452835083E-2</v>
      </c>
      <c r="AL70" s="1">
        <v>3.8170637562870979E-3</v>
      </c>
      <c r="AM70" s="1">
        <v>1</v>
      </c>
      <c r="AN70" s="1">
        <v>-0.21956524252891541</v>
      </c>
      <c r="AO70" s="1">
        <v>2.737391471862793</v>
      </c>
      <c r="AP70" s="1">
        <v>1</v>
      </c>
      <c r="AQ70" s="1">
        <v>0</v>
      </c>
      <c r="AR70" s="1">
        <v>0.15999999642372131</v>
      </c>
      <c r="AS70" s="1">
        <v>111115</v>
      </c>
      <c r="AT70">
        <f t="shared" si="38"/>
        <v>0.83382476806640615</v>
      </c>
      <c r="AU70">
        <f t="shared" si="39"/>
        <v>1.1797224902912143E-3</v>
      </c>
      <c r="AV70">
        <f t="shared" si="40"/>
        <v>295.0996383666992</v>
      </c>
      <c r="AW70">
        <f t="shared" si="41"/>
        <v>294.37293853759763</v>
      </c>
      <c r="AX70">
        <f t="shared" si="42"/>
        <v>288.02848965581143</v>
      </c>
      <c r="AY70">
        <f t="shared" si="57"/>
        <v>2.6017069749136539</v>
      </c>
      <c r="AZ70">
        <f t="shared" si="43"/>
        <v>2.6453677769576909</v>
      </c>
      <c r="BA70">
        <f t="shared" si="44"/>
        <v>26.085077192254051</v>
      </c>
      <c r="BB70">
        <f t="shared" si="45"/>
        <v>5.9473341960382307</v>
      </c>
      <c r="BC70">
        <f t="shared" si="46"/>
        <v>21.586288452148438</v>
      </c>
      <c r="BD70">
        <f t="shared" si="47"/>
        <v>2.5872906895067089</v>
      </c>
      <c r="BE70">
        <f t="shared" si="48"/>
        <v>0.19377714485733832</v>
      </c>
      <c r="BF70">
        <f t="shared" si="49"/>
        <v>2.0422303537849511</v>
      </c>
      <c r="BG70">
        <f t="shared" si="50"/>
        <v>0.54506033572175783</v>
      </c>
      <c r="BH70">
        <f t="shared" si="51"/>
        <v>0.12231036767444668</v>
      </c>
      <c r="BI70">
        <f t="shared" si="52"/>
        <v>25.619185422710427</v>
      </c>
      <c r="BJ70">
        <f t="shared" si="53"/>
        <v>0.66295673759104223</v>
      </c>
      <c r="BK70">
        <f t="shared" si="54"/>
        <v>78.253305354250415</v>
      </c>
      <c r="BL70">
        <f t="shared" si="55"/>
        <v>373.76431297426006</v>
      </c>
      <c r="BM70">
        <f t="shared" si="56"/>
        <v>3.2105622581013009E-2</v>
      </c>
    </row>
    <row r="71" spans="1:65">
      <c r="A71" s="1" t="s">
        <v>57</v>
      </c>
      <c r="B71" s="1" t="s">
        <v>243</v>
      </c>
      <c r="C71" s="1" t="s">
        <v>60</v>
      </c>
      <c r="D71" s="1" t="s">
        <v>59</v>
      </c>
      <c r="E71" s="1" t="s">
        <v>73</v>
      </c>
      <c r="F71" s="1">
        <v>20190704</v>
      </c>
      <c r="G71" s="1"/>
      <c r="H71" s="4">
        <v>300.04791259765625</v>
      </c>
      <c r="I71" s="1">
        <v>1943.0000250786543</v>
      </c>
      <c r="J71" s="1">
        <v>0</v>
      </c>
      <c r="K71">
        <f t="shared" si="30"/>
        <v>11.283608061257921</v>
      </c>
      <c r="L71">
        <f t="shared" si="31"/>
        <v>0.21582573619915646</v>
      </c>
      <c r="M71">
        <f t="shared" si="32"/>
        <v>194.50731196941237</v>
      </c>
      <c r="N71">
        <f t="shared" si="33"/>
        <v>1.301451462638973</v>
      </c>
      <c r="O71">
        <f t="shared" si="34"/>
        <v>0.64305706431772247</v>
      </c>
      <c r="P71">
        <f t="shared" si="35"/>
        <v>22.023147583007812</v>
      </c>
      <c r="Q71" s="1">
        <v>6</v>
      </c>
      <c r="R71">
        <f t="shared" si="36"/>
        <v>1.4200000166893005</v>
      </c>
      <c r="S71" s="1">
        <v>1</v>
      </c>
      <c r="T71">
        <f t="shared" si="37"/>
        <v>2.8400000333786011</v>
      </c>
      <c r="U71" s="1">
        <v>21.278165817260742</v>
      </c>
      <c r="V71" s="1">
        <v>22.023147583007812</v>
      </c>
      <c r="W71" s="1">
        <v>21.728260040283203</v>
      </c>
      <c r="X71" s="1">
        <v>286.06942749023438</v>
      </c>
      <c r="Y71" s="1">
        <v>18.325273513793945</v>
      </c>
      <c r="Z71" s="1">
        <v>19.855064392089844</v>
      </c>
      <c r="AA71" s="1">
        <v>73.220474243164062</v>
      </c>
      <c r="AB71" s="1">
        <v>79.332908630371094</v>
      </c>
      <c r="AC71" s="1">
        <v>500.30801391601562</v>
      </c>
      <c r="AD71" s="1">
        <v>1800.58447265625</v>
      </c>
      <c r="AE71" s="1">
        <v>75.358444213867188</v>
      </c>
      <c r="AF71" s="1">
        <v>101.44505310058594</v>
      </c>
      <c r="AG71" s="1">
        <v>1.7064861059188843</v>
      </c>
      <c r="AH71" s="1">
        <v>-0.66069489717483521</v>
      </c>
      <c r="AI71" s="1">
        <v>1.1249001137912273E-2</v>
      </c>
      <c r="AJ71" s="1">
        <v>6.5880226902663708E-3</v>
      </c>
      <c r="AK71" s="1">
        <v>1.4659215696156025E-2</v>
      </c>
      <c r="AL71" s="1">
        <v>1.314798928797245E-2</v>
      </c>
      <c r="AM71" s="1">
        <v>1</v>
      </c>
      <c r="AN71" s="1">
        <v>-0.21956524252891541</v>
      </c>
      <c r="AO71" s="1">
        <v>2.737391471862793</v>
      </c>
      <c r="AP71" s="1">
        <v>1</v>
      </c>
      <c r="AQ71" s="1">
        <v>0</v>
      </c>
      <c r="AR71" s="1">
        <v>0.15999999642372131</v>
      </c>
      <c r="AS71" s="1">
        <v>111115</v>
      </c>
      <c r="AT71">
        <f t="shared" si="38"/>
        <v>0.83384668986002586</v>
      </c>
      <c r="AU71">
        <f t="shared" si="39"/>
        <v>1.301451462638973E-3</v>
      </c>
      <c r="AV71">
        <f t="shared" si="40"/>
        <v>295.17314758300779</v>
      </c>
      <c r="AW71">
        <f t="shared" si="41"/>
        <v>294.42816581726072</v>
      </c>
      <c r="AX71">
        <f t="shared" si="42"/>
        <v>288.09350918560813</v>
      </c>
      <c r="AY71">
        <f t="shared" si="57"/>
        <v>2.5385847701255595</v>
      </c>
      <c r="AZ71">
        <f t="shared" si="43"/>
        <v>2.6572551258888297</v>
      </c>
      <c r="BA71">
        <f t="shared" si="44"/>
        <v>26.194033564693179</v>
      </c>
      <c r="BB71">
        <f t="shared" si="45"/>
        <v>6.3389691726033348</v>
      </c>
      <c r="BC71">
        <f t="shared" si="46"/>
        <v>21.650656700134277</v>
      </c>
      <c r="BD71">
        <f t="shared" si="47"/>
        <v>2.5974970631672774</v>
      </c>
      <c r="BE71">
        <f t="shared" si="48"/>
        <v>0.20058247564757592</v>
      </c>
      <c r="BF71">
        <f t="shared" si="49"/>
        <v>2.0141980615711073</v>
      </c>
      <c r="BG71">
        <f t="shared" si="50"/>
        <v>0.5832990015961701</v>
      </c>
      <c r="BH71">
        <f t="shared" si="51"/>
        <v>0.12664988839036639</v>
      </c>
      <c r="BI71">
        <f t="shared" si="52"/>
        <v>19.731804591189274</v>
      </c>
      <c r="BJ71">
        <f t="shared" si="53"/>
        <v>0.67993044092784893</v>
      </c>
      <c r="BK71">
        <f t="shared" si="54"/>
        <v>76.979096458109922</v>
      </c>
      <c r="BL71">
        <f t="shared" si="55"/>
        <v>280.70574062274642</v>
      </c>
      <c r="BM71">
        <f t="shared" si="56"/>
        <v>3.0943505160104117E-2</v>
      </c>
    </row>
    <row r="72" spans="1:65">
      <c r="A72" s="1" t="s">
        <v>57</v>
      </c>
      <c r="B72" s="1" t="s">
        <v>243</v>
      </c>
      <c r="C72" s="1" t="s">
        <v>60</v>
      </c>
      <c r="D72" s="1" t="s">
        <v>59</v>
      </c>
      <c r="E72" s="1" t="s">
        <v>73</v>
      </c>
      <c r="F72" s="1">
        <v>20190704</v>
      </c>
      <c r="G72" s="1"/>
      <c r="H72" s="4">
        <v>225.24134826660156</v>
      </c>
      <c r="I72" s="1">
        <v>2025.0000250786543</v>
      </c>
      <c r="J72" s="1">
        <v>0</v>
      </c>
      <c r="K72">
        <f t="shared" si="30"/>
        <v>8.1324286619657169</v>
      </c>
      <c r="L72">
        <f t="shared" si="31"/>
        <v>0.1946777470964326</v>
      </c>
      <c r="M72">
        <f t="shared" si="32"/>
        <v>142.52106717748765</v>
      </c>
      <c r="N72">
        <f t="shared" si="33"/>
        <v>1.215559640773652</v>
      </c>
      <c r="O72">
        <f t="shared" si="34"/>
        <v>0.66125295622146552</v>
      </c>
      <c r="P72">
        <f t="shared" si="35"/>
        <v>22.013084411621094</v>
      </c>
      <c r="Q72" s="1">
        <v>6</v>
      </c>
      <c r="R72">
        <f t="shared" si="36"/>
        <v>1.4200000166893005</v>
      </c>
      <c r="S72" s="1">
        <v>1</v>
      </c>
      <c r="T72">
        <f t="shared" si="37"/>
        <v>2.8400000333786011</v>
      </c>
      <c r="U72" s="1">
        <v>21.301897048950195</v>
      </c>
      <c r="V72" s="1">
        <v>22.013084411621094</v>
      </c>
      <c r="W72" s="1">
        <v>21.725231170654297</v>
      </c>
      <c r="X72" s="1">
        <v>215.17379760742188</v>
      </c>
      <c r="Y72" s="1">
        <v>18.232507705688477</v>
      </c>
      <c r="Z72" s="1">
        <v>19.66175651550293</v>
      </c>
      <c r="AA72" s="1">
        <v>72.736007690429688</v>
      </c>
      <c r="AB72" s="1">
        <v>78.437797546386719</v>
      </c>
      <c r="AC72" s="1">
        <v>500.25982666015625</v>
      </c>
      <c r="AD72" s="1">
        <v>1799.47900390625</v>
      </c>
      <c r="AE72" s="1">
        <v>77.856643676757812</v>
      </c>
      <c r="AF72" s="1">
        <v>101.43407440185547</v>
      </c>
      <c r="AG72" s="1">
        <v>1.7335888147354126</v>
      </c>
      <c r="AH72" s="1">
        <v>-0.65397161245346069</v>
      </c>
      <c r="AI72" s="1">
        <v>1.7593378201127052E-2</v>
      </c>
      <c r="AJ72" s="1">
        <v>3.9060849230736494E-3</v>
      </c>
      <c r="AK72" s="1">
        <v>4.1778489947319031E-2</v>
      </c>
      <c r="AL72" s="1">
        <v>5.0546694546937943E-3</v>
      </c>
      <c r="AM72" s="1">
        <v>1</v>
      </c>
      <c r="AN72" s="1">
        <v>-0.21956524252891541</v>
      </c>
      <c r="AO72" s="1">
        <v>2.737391471862793</v>
      </c>
      <c r="AP72" s="1">
        <v>1</v>
      </c>
      <c r="AQ72" s="1">
        <v>0</v>
      </c>
      <c r="AR72" s="1">
        <v>0.15999999642372131</v>
      </c>
      <c r="AS72" s="1">
        <v>111115</v>
      </c>
      <c r="AT72">
        <f t="shared" si="38"/>
        <v>0.83376637776692697</v>
      </c>
      <c r="AU72">
        <f t="shared" si="39"/>
        <v>1.215559640773652E-3</v>
      </c>
      <c r="AV72">
        <f t="shared" si="40"/>
        <v>295.16308441162107</v>
      </c>
      <c r="AW72">
        <f t="shared" si="41"/>
        <v>294.45189704895017</v>
      </c>
      <c r="AX72">
        <f t="shared" si="42"/>
        <v>287.91663418956159</v>
      </c>
      <c r="AY72">
        <f t="shared" si="57"/>
        <v>2.5840727236355967</v>
      </c>
      <c r="AZ72">
        <f t="shared" si="43"/>
        <v>2.6556250294861563</v>
      </c>
      <c r="BA72">
        <f t="shared" si="44"/>
        <v>26.180798170102673</v>
      </c>
      <c r="BB72">
        <f t="shared" si="45"/>
        <v>6.5190416545997429</v>
      </c>
      <c r="BC72">
        <f t="shared" si="46"/>
        <v>21.657490730285645</v>
      </c>
      <c r="BD72">
        <f t="shared" si="47"/>
        <v>2.5985827493027229</v>
      </c>
      <c r="BE72">
        <f t="shared" si="48"/>
        <v>0.18218896642311511</v>
      </c>
      <c r="BF72">
        <f t="shared" si="49"/>
        <v>1.9943720732646908</v>
      </c>
      <c r="BG72">
        <f t="shared" si="50"/>
        <v>0.60421067603803214</v>
      </c>
      <c r="BH72">
        <f t="shared" si="51"/>
        <v>0.11492793640688415</v>
      </c>
      <c r="BI72">
        <f t="shared" si="52"/>
        <v>14.456492531913124</v>
      </c>
      <c r="BJ72">
        <f t="shared" si="53"/>
        <v>0.66235326402294137</v>
      </c>
      <c r="BK72">
        <f t="shared" si="54"/>
        <v>76.150620861879233</v>
      </c>
      <c r="BL72">
        <f t="shared" si="55"/>
        <v>211.30803050720363</v>
      </c>
      <c r="BM72">
        <f t="shared" si="56"/>
        <v>2.9307428129311877E-2</v>
      </c>
    </row>
    <row r="73" spans="1:65">
      <c r="A73" s="1" t="s">
        <v>57</v>
      </c>
      <c r="B73" s="1" t="s">
        <v>243</v>
      </c>
      <c r="C73" s="1" t="s">
        <v>60</v>
      </c>
      <c r="D73" s="1" t="s">
        <v>59</v>
      </c>
      <c r="E73" s="1" t="s">
        <v>73</v>
      </c>
      <c r="F73" s="1">
        <v>20190704</v>
      </c>
      <c r="G73" s="1"/>
      <c r="H73" s="4">
        <v>149.94129943847656</v>
      </c>
      <c r="I73" s="1">
        <v>2107.0000250786543</v>
      </c>
      <c r="J73" s="1">
        <v>0</v>
      </c>
      <c r="K73">
        <f t="shared" si="30"/>
        <v>4.7744560575718378</v>
      </c>
      <c r="L73">
        <f t="shared" si="31"/>
        <v>0.18491414473262513</v>
      </c>
      <c r="M73">
        <f t="shared" si="32"/>
        <v>99.082648329711148</v>
      </c>
      <c r="N73">
        <f t="shared" si="33"/>
        <v>1.1828995625598442</v>
      </c>
      <c r="O73">
        <f t="shared" si="34"/>
        <v>0.67530601844082705</v>
      </c>
      <c r="P73">
        <f t="shared" si="35"/>
        <v>21.976394653320312</v>
      </c>
      <c r="Q73" s="1">
        <v>6</v>
      </c>
      <c r="R73">
        <f t="shared" si="36"/>
        <v>1.4200000166893005</v>
      </c>
      <c r="S73" s="1">
        <v>1</v>
      </c>
      <c r="T73">
        <f t="shared" si="37"/>
        <v>2.8400000333786011</v>
      </c>
      <c r="U73" s="1">
        <v>21.281414031982422</v>
      </c>
      <c r="V73" s="1">
        <v>21.976394653320312</v>
      </c>
      <c r="W73" s="1">
        <v>21.725471496582031</v>
      </c>
      <c r="X73" s="1">
        <v>144.01100158691406</v>
      </c>
      <c r="Y73" s="1">
        <v>18.075502395629883</v>
      </c>
      <c r="Z73" s="1">
        <v>19.466535568237305</v>
      </c>
      <c r="AA73" s="1">
        <v>72.193458557128906</v>
      </c>
      <c r="AB73" s="1">
        <v>77.749237060546875</v>
      </c>
      <c r="AC73" s="1">
        <v>500.29257202148438</v>
      </c>
      <c r="AD73" s="1">
        <v>1799.7105712890625</v>
      </c>
      <c r="AE73" s="1">
        <v>81.618988037109375</v>
      </c>
      <c r="AF73" s="1">
        <v>101.42447662353516</v>
      </c>
      <c r="AG73" s="1">
        <v>1.4858379364013672</v>
      </c>
      <c r="AH73" s="1">
        <v>-0.70716440677642822</v>
      </c>
      <c r="AI73" s="1">
        <v>3.2791193574666977E-2</v>
      </c>
      <c r="AJ73" s="1">
        <v>1.2715176679193974E-2</v>
      </c>
      <c r="AK73" s="1">
        <v>6.2198255211114883E-2</v>
      </c>
      <c r="AL73" s="1">
        <v>2.8380259871482849E-2</v>
      </c>
      <c r="AM73" s="1">
        <v>1</v>
      </c>
      <c r="AN73" s="1">
        <v>-0.21956524252891541</v>
      </c>
      <c r="AO73" s="1">
        <v>2.737391471862793</v>
      </c>
      <c r="AP73" s="1">
        <v>1</v>
      </c>
      <c r="AQ73" s="1">
        <v>0</v>
      </c>
      <c r="AR73" s="1">
        <v>0.15999999642372131</v>
      </c>
      <c r="AS73" s="1">
        <v>111115</v>
      </c>
      <c r="AT73">
        <f t="shared" si="38"/>
        <v>0.83382095336914053</v>
      </c>
      <c r="AU73">
        <f t="shared" si="39"/>
        <v>1.1828995625598443E-3</v>
      </c>
      <c r="AV73">
        <f t="shared" si="40"/>
        <v>295.12639465332029</v>
      </c>
      <c r="AW73">
        <f t="shared" si="41"/>
        <v>294.4314140319824</v>
      </c>
      <c r="AX73">
        <f t="shared" si="42"/>
        <v>287.95368496998344</v>
      </c>
      <c r="AY73">
        <f t="shared" si="57"/>
        <v>2.6031206710158639</v>
      </c>
      <c r="AZ73">
        <f t="shared" si="43"/>
        <v>2.6496892001227272</v>
      </c>
      <c r="BA73">
        <f t="shared" si="44"/>
        <v>26.124751029850295</v>
      </c>
      <c r="BB73">
        <f t="shared" si="45"/>
        <v>6.6582154616129898</v>
      </c>
      <c r="BC73">
        <f t="shared" si="46"/>
        <v>21.628904342651367</v>
      </c>
      <c r="BD73">
        <f t="shared" si="47"/>
        <v>2.594044024574901</v>
      </c>
      <c r="BE73">
        <f t="shared" si="48"/>
        <v>0.17361027331385029</v>
      </c>
      <c r="BF73">
        <f t="shared" si="49"/>
        <v>1.9743831816819002</v>
      </c>
      <c r="BG73">
        <f t="shared" si="50"/>
        <v>0.61966084289300083</v>
      </c>
      <c r="BH73">
        <f t="shared" si="51"/>
        <v>0.10946837324506371</v>
      </c>
      <c r="BI73">
        <f t="shared" si="52"/>
        <v>10.049405749314744</v>
      </c>
      <c r="BJ73">
        <f t="shared" si="53"/>
        <v>0.68802138196304685</v>
      </c>
      <c r="BK73">
        <f t="shared" si="54"/>
        <v>75.513564023603706</v>
      </c>
      <c r="BL73">
        <f t="shared" si="55"/>
        <v>141.74145383974235</v>
      </c>
      <c r="BM73">
        <f t="shared" si="56"/>
        <v>2.5436185633383429E-2</v>
      </c>
    </row>
    <row r="74" spans="1:65">
      <c r="A74" s="1" t="s">
        <v>57</v>
      </c>
      <c r="B74" s="1" t="s">
        <v>243</v>
      </c>
      <c r="C74" s="1" t="s">
        <v>60</v>
      </c>
      <c r="D74" s="1" t="s">
        <v>59</v>
      </c>
      <c r="E74" s="1" t="s">
        <v>73</v>
      </c>
      <c r="F74" s="1">
        <v>20190704</v>
      </c>
      <c r="G74" s="1"/>
      <c r="H74" s="4">
        <v>100.09371185302734</v>
      </c>
      <c r="I74" s="1">
        <v>2195.0000250786543</v>
      </c>
      <c r="J74" s="1">
        <v>0</v>
      </c>
      <c r="K74">
        <f t="shared" si="30"/>
        <v>2.6864729535134089</v>
      </c>
      <c r="L74">
        <f t="shared" si="31"/>
        <v>0.22296284534150212</v>
      </c>
      <c r="M74">
        <f t="shared" si="32"/>
        <v>75.226818590961656</v>
      </c>
      <c r="N74">
        <f t="shared" si="33"/>
        <v>1.3828837517255737</v>
      </c>
      <c r="O74">
        <f t="shared" si="34"/>
        <v>0.66303764023196399</v>
      </c>
      <c r="P74">
        <f t="shared" si="35"/>
        <v>21.966638565063477</v>
      </c>
      <c r="Q74" s="1">
        <v>6</v>
      </c>
      <c r="R74">
        <f t="shared" si="36"/>
        <v>1.4200000166893005</v>
      </c>
      <c r="S74" s="1">
        <v>1</v>
      </c>
      <c r="T74">
        <f t="shared" si="37"/>
        <v>2.8400000333786011</v>
      </c>
      <c r="U74" s="1">
        <v>21.289573669433594</v>
      </c>
      <c r="V74" s="1">
        <v>21.966638565063477</v>
      </c>
      <c r="W74" s="1">
        <v>21.729013442993164</v>
      </c>
      <c r="X74" s="1">
        <v>96.711593627929688</v>
      </c>
      <c r="Y74" s="1">
        <v>17.943643569946289</v>
      </c>
      <c r="Z74" s="1">
        <v>19.569601058959961</v>
      </c>
      <c r="AA74" s="1">
        <v>71.639572143554688</v>
      </c>
      <c r="AB74" s="1">
        <v>78.131172180175781</v>
      </c>
      <c r="AC74" s="1">
        <v>500.31613159179688</v>
      </c>
      <c r="AD74" s="1">
        <v>1799.3314208984375</v>
      </c>
      <c r="AE74" s="1">
        <v>79.326454162597656</v>
      </c>
      <c r="AF74" s="1">
        <v>101.43666839599609</v>
      </c>
      <c r="AG74" s="1">
        <v>1.4252369403839111</v>
      </c>
      <c r="AH74" s="1">
        <v>-0.44194871187210083</v>
      </c>
      <c r="AI74" s="1">
        <v>5.3667005151510239E-2</v>
      </c>
      <c r="AJ74" s="1">
        <v>1.296558603644371E-2</v>
      </c>
      <c r="AK74" s="1">
        <v>6.6277861595153809E-2</v>
      </c>
      <c r="AL74" s="1">
        <v>1.1951166205108166E-2</v>
      </c>
      <c r="AM74" s="1">
        <v>1</v>
      </c>
      <c r="AN74" s="1">
        <v>-0.21956524252891541</v>
      </c>
      <c r="AO74" s="1">
        <v>2.737391471862793</v>
      </c>
      <c r="AP74" s="1">
        <v>1</v>
      </c>
      <c r="AQ74" s="1">
        <v>0</v>
      </c>
      <c r="AR74" s="1">
        <v>0.15999999642372131</v>
      </c>
      <c r="AS74" s="1">
        <v>111115</v>
      </c>
      <c r="AT74">
        <f t="shared" si="38"/>
        <v>0.83386021931966126</v>
      </c>
      <c r="AU74">
        <f t="shared" si="39"/>
        <v>1.3828837517255736E-3</v>
      </c>
      <c r="AV74">
        <f t="shared" si="40"/>
        <v>295.11663856506345</v>
      </c>
      <c r="AW74">
        <f t="shared" si="41"/>
        <v>294.43957366943357</v>
      </c>
      <c r="AX74">
        <f t="shared" si="42"/>
        <v>287.89302090883939</v>
      </c>
      <c r="AY74">
        <f t="shared" si="57"/>
        <v>2.5040769172609281</v>
      </c>
      <c r="AZ74">
        <f t="shared" si="43"/>
        <v>2.6481127734916194</v>
      </c>
      <c r="BA74">
        <f t="shared" si="44"/>
        <v>26.106070076687828</v>
      </c>
      <c r="BB74">
        <f t="shared" si="45"/>
        <v>6.5364690177278675</v>
      </c>
      <c r="BC74">
        <f t="shared" si="46"/>
        <v>21.628106117248535</v>
      </c>
      <c r="BD74">
        <f t="shared" si="47"/>
        <v>2.5939173882075455</v>
      </c>
      <c r="BE74">
        <f t="shared" si="48"/>
        <v>0.20673266810097626</v>
      </c>
      <c r="BF74">
        <f t="shared" si="49"/>
        <v>1.9850751332596555</v>
      </c>
      <c r="BG74">
        <f t="shared" si="50"/>
        <v>0.60884225494789002</v>
      </c>
      <c r="BH74">
        <f t="shared" si="51"/>
        <v>0.13057424929811159</v>
      </c>
      <c r="BI74">
        <f t="shared" si="52"/>
        <v>7.6307578518971315</v>
      </c>
      <c r="BJ74">
        <f t="shared" si="53"/>
        <v>0.77784695473404586</v>
      </c>
      <c r="BK74">
        <f t="shared" si="54"/>
        <v>76.241901616386485</v>
      </c>
      <c r="BL74">
        <f t="shared" si="55"/>
        <v>95.434573048838857</v>
      </c>
      <c r="BM74">
        <f t="shared" si="56"/>
        <v>2.1462013196416198E-2</v>
      </c>
    </row>
    <row r="75" spans="1:65">
      <c r="A75" s="1" t="s">
        <v>57</v>
      </c>
      <c r="B75" s="1" t="s">
        <v>243</v>
      </c>
      <c r="C75" s="1" t="s">
        <v>60</v>
      </c>
      <c r="D75" s="1" t="s">
        <v>59</v>
      </c>
      <c r="E75" s="1" t="s">
        <v>73</v>
      </c>
      <c r="F75" s="1">
        <v>20190704</v>
      </c>
      <c r="G75" s="1"/>
      <c r="H75" s="4">
        <v>75.310249328613281</v>
      </c>
      <c r="I75" s="1">
        <v>2277.0000250786543</v>
      </c>
      <c r="J75" s="1">
        <v>0</v>
      </c>
      <c r="K75">
        <f t="shared" si="30"/>
        <v>1.2997523207338626</v>
      </c>
      <c r="L75">
        <f t="shared" si="31"/>
        <v>0.21309725535807306</v>
      </c>
      <c r="M75">
        <f t="shared" si="32"/>
        <v>62.548248753330689</v>
      </c>
      <c r="N75">
        <f t="shared" si="33"/>
        <v>1.2923288992389914</v>
      </c>
      <c r="O75">
        <f t="shared" si="34"/>
        <v>0.64578794317664689</v>
      </c>
      <c r="P75">
        <f t="shared" si="35"/>
        <v>22.027492523193359</v>
      </c>
      <c r="Q75" s="1">
        <v>6</v>
      </c>
      <c r="R75">
        <f t="shared" si="36"/>
        <v>1.4200000166893005</v>
      </c>
      <c r="S75" s="1">
        <v>1</v>
      </c>
      <c r="T75">
        <f t="shared" si="37"/>
        <v>2.8400000333786011</v>
      </c>
      <c r="U75" s="1">
        <v>21.319520950317383</v>
      </c>
      <c r="V75" s="1">
        <v>22.027492523193359</v>
      </c>
      <c r="W75" s="1">
        <v>21.726831436157227</v>
      </c>
      <c r="X75" s="1">
        <v>73.637351989746094</v>
      </c>
      <c r="Y75" s="1">
        <v>18.326911926269531</v>
      </c>
      <c r="Z75" s="1">
        <v>19.846019744873047</v>
      </c>
      <c r="AA75" s="1">
        <v>73.001335144042969</v>
      </c>
      <c r="AB75" s="1">
        <v>79.0523681640625</v>
      </c>
      <c r="AC75" s="1">
        <v>500.2994384765625</v>
      </c>
      <c r="AD75" s="1">
        <v>1800.7672119140625</v>
      </c>
      <c r="AE75" s="1">
        <v>88.930030822753906</v>
      </c>
      <c r="AF75" s="1">
        <v>101.38916015625</v>
      </c>
      <c r="AG75" s="1">
        <v>1.3146648406982422</v>
      </c>
      <c r="AH75" s="1">
        <v>-0.35284709930419922</v>
      </c>
      <c r="AI75" s="1">
        <v>4.0268603712320328E-2</v>
      </c>
      <c r="AJ75" s="1">
        <v>2.9345978051424026E-2</v>
      </c>
      <c r="AK75" s="1">
        <v>5.6289765983819962E-2</v>
      </c>
      <c r="AL75" s="1">
        <v>2.5205926969647408E-2</v>
      </c>
      <c r="AM75" s="1">
        <v>1</v>
      </c>
      <c r="AN75" s="1">
        <v>-0.21956524252891541</v>
      </c>
      <c r="AO75" s="1">
        <v>2.737391471862793</v>
      </c>
      <c r="AP75" s="1">
        <v>1</v>
      </c>
      <c r="AQ75" s="1">
        <v>0</v>
      </c>
      <c r="AR75" s="1">
        <v>0.15999999642372131</v>
      </c>
      <c r="AS75" s="1">
        <v>111115</v>
      </c>
      <c r="AT75">
        <f t="shared" si="38"/>
        <v>0.8338323974609374</v>
      </c>
      <c r="AU75">
        <f t="shared" si="39"/>
        <v>1.2923288992389914E-3</v>
      </c>
      <c r="AV75">
        <f t="shared" si="40"/>
        <v>295.17749252319334</v>
      </c>
      <c r="AW75">
        <f t="shared" si="41"/>
        <v>294.46952095031736</v>
      </c>
      <c r="AX75">
        <f t="shared" si="42"/>
        <v>288.1227474662046</v>
      </c>
      <c r="AY75">
        <f t="shared" si="57"/>
        <v>2.5481364728193663</v>
      </c>
      <c r="AZ75">
        <f t="shared" si="43"/>
        <v>2.6579592175536799</v>
      </c>
      <c r="BA75">
        <f t="shared" si="44"/>
        <v>26.215418033422122</v>
      </c>
      <c r="BB75">
        <f t="shared" si="45"/>
        <v>6.3693982885490747</v>
      </c>
      <c r="BC75">
        <f t="shared" si="46"/>
        <v>21.673506736755371</v>
      </c>
      <c r="BD75">
        <f t="shared" si="47"/>
        <v>2.601128683954895</v>
      </c>
      <c r="BE75">
        <f t="shared" si="48"/>
        <v>0.19822369059855174</v>
      </c>
      <c r="BF75">
        <f t="shared" si="49"/>
        <v>2.012171274377033</v>
      </c>
      <c r="BG75">
        <f t="shared" si="50"/>
        <v>0.58895740957786202</v>
      </c>
      <c r="BH75">
        <f t="shared" si="51"/>
        <v>0.12514543195223313</v>
      </c>
      <c r="BI75">
        <f t="shared" si="52"/>
        <v>6.3417144103444096</v>
      </c>
      <c r="BJ75">
        <f t="shared" si="53"/>
        <v>0.84940926124068739</v>
      </c>
      <c r="BK75">
        <f t="shared" si="54"/>
        <v>76.866656178089869</v>
      </c>
      <c r="BL75">
        <f t="shared" si="55"/>
        <v>73.019511985391134</v>
      </c>
      <c r="BM75">
        <f t="shared" si="56"/>
        <v>1.3682317511860735E-2</v>
      </c>
    </row>
    <row r="76" spans="1:65">
      <c r="A76" s="1" t="s">
        <v>57</v>
      </c>
      <c r="B76" s="1" t="s">
        <v>243</v>
      </c>
      <c r="C76" s="1" t="s">
        <v>60</v>
      </c>
      <c r="D76" s="1" t="s">
        <v>59</v>
      </c>
      <c r="E76" s="1" t="s">
        <v>73</v>
      </c>
      <c r="F76" s="1">
        <v>20190704</v>
      </c>
      <c r="G76" s="1"/>
      <c r="H76" s="4">
        <v>49.998794555664062</v>
      </c>
      <c r="I76" s="1">
        <v>2359.0000250786543</v>
      </c>
      <c r="J76" s="1">
        <v>0</v>
      </c>
      <c r="K76">
        <f t="shared" si="30"/>
        <v>6.3982086259403936E-2</v>
      </c>
      <c r="L76">
        <f t="shared" si="31"/>
        <v>0.14259576083030487</v>
      </c>
      <c r="M76">
        <f t="shared" si="32"/>
        <v>48.615216914884499</v>
      </c>
      <c r="N76">
        <f t="shared" si="33"/>
        <v>0.87734473847342598</v>
      </c>
      <c r="O76">
        <f t="shared" si="34"/>
        <v>0.640205770602011</v>
      </c>
      <c r="P76">
        <f t="shared" si="35"/>
        <v>22.179449081420898</v>
      </c>
      <c r="Q76" s="1">
        <v>6</v>
      </c>
      <c r="R76">
        <f t="shared" si="36"/>
        <v>1.4200000166893005</v>
      </c>
      <c r="S76" s="1">
        <v>1</v>
      </c>
      <c r="T76">
        <f t="shared" si="37"/>
        <v>2.8400000333786011</v>
      </c>
      <c r="U76" s="1">
        <v>21.349409103393555</v>
      </c>
      <c r="V76" s="1">
        <v>22.179449081420898</v>
      </c>
      <c r="W76" s="1">
        <v>21.675565719604492</v>
      </c>
      <c r="X76" s="1">
        <v>49.869590759277344</v>
      </c>
      <c r="Y76" s="1">
        <v>19.1036376953125</v>
      </c>
      <c r="Z76" s="1">
        <v>20.13463020324707</v>
      </c>
      <c r="AA76" s="1">
        <v>75.994941711425781</v>
      </c>
      <c r="AB76" s="1">
        <v>80.096267700195312</v>
      </c>
      <c r="AC76" s="1">
        <v>500.30221557617188</v>
      </c>
      <c r="AD76" s="1">
        <v>1799.6343994140625</v>
      </c>
      <c r="AE76" s="1">
        <v>72.61041259765625</v>
      </c>
      <c r="AF76" s="1">
        <v>101.44118499755859</v>
      </c>
      <c r="AG76" s="1">
        <v>1.2205957174301147</v>
      </c>
      <c r="AH76" s="1">
        <v>-0.68790590763092041</v>
      </c>
      <c r="AI76" s="1">
        <v>1.3029351830482483E-2</v>
      </c>
      <c r="AJ76" s="1">
        <v>1.872124383226037E-3</v>
      </c>
      <c r="AK76" s="1">
        <v>1.65755245834589E-2</v>
      </c>
      <c r="AL76" s="1">
        <v>4.5158513821661472E-3</v>
      </c>
      <c r="AM76" s="1">
        <v>1</v>
      </c>
      <c r="AN76" s="1">
        <v>-0.21956524252891541</v>
      </c>
      <c r="AO76" s="1">
        <v>2.737391471862793</v>
      </c>
      <c r="AP76" s="1">
        <v>1</v>
      </c>
      <c r="AQ76" s="1">
        <v>0</v>
      </c>
      <c r="AR76" s="1">
        <v>0.15999999642372131</v>
      </c>
      <c r="AS76" s="1">
        <v>111115</v>
      </c>
      <c r="AT76">
        <f t="shared" si="38"/>
        <v>0.8338370259602863</v>
      </c>
      <c r="AU76">
        <f t="shared" si="39"/>
        <v>8.7734473847342603E-4</v>
      </c>
      <c r="AV76">
        <f t="shared" si="40"/>
        <v>295.32944908142088</v>
      </c>
      <c r="AW76">
        <f t="shared" si="41"/>
        <v>294.49940910339353</v>
      </c>
      <c r="AX76">
        <f t="shared" si="42"/>
        <v>287.94149747025585</v>
      </c>
      <c r="AY76">
        <f t="shared" si="57"/>
        <v>2.7388781102105266</v>
      </c>
      <c r="AZ76">
        <f t="shared" si="43"/>
        <v>2.6826865179070278</v>
      </c>
      <c r="BA76">
        <f t="shared" si="44"/>
        <v>26.445733239133521</v>
      </c>
      <c r="BB76">
        <f t="shared" si="45"/>
        <v>6.3111030358864504</v>
      </c>
      <c r="BC76">
        <f t="shared" si="46"/>
        <v>21.764429092407227</v>
      </c>
      <c r="BD76">
        <f t="shared" si="47"/>
        <v>2.6156233014008636</v>
      </c>
      <c r="BE76">
        <f t="shared" si="48"/>
        <v>0.13577836001244892</v>
      </c>
      <c r="BF76">
        <f t="shared" si="49"/>
        <v>2.0424807473050168</v>
      </c>
      <c r="BG76">
        <f t="shared" si="50"/>
        <v>0.5731425540958468</v>
      </c>
      <c r="BH76">
        <f t="shared" si="51"/>
        <v>8.5448728586597439E-2</v>
      </c>
      <c r="BI76">
        <f t="shared" si="52"/>
        <v>4.9315852127592379</v>
      </c>
      <c r="BJ76">
        <f t="shared" si="53"/>
        <v>0.97484691922883904</v>
      </c>
      <c r="BK76">
        <f t="shared" si="54"/>
        <v>76.734732608190441</v>
      </c>
      <c r="BL76">
        <f t="shared" si="55"/>
        <v>49.839176739757974</v>
      </c>
      <c r="BM76">
        <f t="shared" si="56"/>
        <v>9.850981902180954E-4</v>
      </c>
    </row>
    <row r="77" spans="1:65">
      <c r="A77" s="1" t="s">
        <v>57</v>
      </c>
      <c r="B77" s="1" t="s">
        <v>243</v>
      </c>
      <c r="C77" s="1" t="s">
        <v>60</v>
      </c>
      <c r="D77" s="1" t="s">
        <v>59</v>
      </c>
      <c r="E77" s="1" t="s">
        <v>73</v>
      </c>
      <c r="F77" s="1">
        <v>20190704</v>
      </c>
      <c r="G77" s="1">
        <v>1</v>
      </c>
      <c r="H77" s="4">
        <v>400.04745483398438</v>
      </c>
      <c r="I77" s="1">
        <v>2465.0000250786543</v>
      </c>
      <c r="J77" s="1">
        <v>0</v>
      </c>
      <c r="K77">
        <f t="shared" si="30"/>
        <v>14.862821393228323</v>
      </c>
      <c r="L77">
        <f t="shared" si="31"/>
        <v>0.20331052910774963</v>
      </c>
      <c r="M77">
        <f t="shared" si="32"/>
        <v>254.51447903748473</v>
      </c>
      <c r="N77">
        <f t="shared" si="33"/>
        <v>1.1467290501297329</v>
      </c>
      <c r="O77">
        <f t="shared" si="34"/>
        <v>0.59877047150782747</v>
      </c>
      <c r="P77">
        <f t="shared" si="35"/>
        <v>22.114646911621094</v>
      </c>
      <c r="Q77" s="1">
        <v>6</v>
      </c>
      <c r="R77">
        <f t="shared" si="36"/>
        <v>1.4200000166893005</v>
      </c>
      <c r="S77" s="1">
        <v>1</v>
      </c>
      <c r="T77">
        <f t="shared" si="37"/>
        <v>2.8400000333786011</v>
      </c>
      <c r="U77" s="1">
        <v>21.145708084106445</v>
      </c>
      <c r="V77" s="1">
        <v>22.114646911621094</v>
      </c>
      <c r="W77" s="1">
        <v>21.417531967163086</v>
      </c>
      <c r="X77" s="1">
        <v>381.6973876953125</v>
      </c>
      <c r="Y77" s="1">
        <v>19.091907501220703</v>
      </c>
      <c r="Z77" s="1">
        <v>20.439081192016602</v>
      </c>
      <c r="AA77" s="1">
        <v>76.902511596679688</v>
      </c>
      <c r="AB77" s="1">
        <v>82.328948974609375</v>
      </c>
      <c r="AC77" s="1">
        <v>500.28781127929688</v>
      </c>
      <c r="AD77" s="1">
        <v>1798.98095703125</v>
      </c>
      <c r="AE77" s="1">
        <v>81.043083190917969</v>
      </c>
      <c r="AF77" s="1">
        <v>101.44029998779297</v>
      </c>
      <c r="AG77" s="1">
        <v>1.6433954238891602</v>
      </c>
      <c r="AH77" s="1">
        <v>-0.55040258169174194</v>
      </c>
      <c r="AI77" s="1">
        <v>2.7938470244407654E-2</v>
      </c>
      <c r="AJ77" s="1">
        <v>1.1964356526732445E-2</v>
      </c>
      <c r="AK77" s="1">
        <v>3.6002088338136673E-2</v>
      </c>
      <c r="AL77" s="1">
        <v>8.5625685751438141E-3</v>
      </c>
      <c r="AM77" s="1">
        <v>1</v>
      </c>
      <c r="AN77" s="1">
        <v>-0.21956524252891541</v>
      </c>
      <c r="AO77" s="1">
        <v>2.737391471862793</v>
      </c>
      <c r="AP77" s="1">
        <v>1</v>
      </c>
      <c r="AQ77" s="1">
        <v>0</v>
      </c>
      <c r="AR77" s="1">
        <v>0.15999999642372131</v>
      </c>
      <c r="AS77" s="1">
        <v>111115</v>
      </c>
      <c r="AT77">
        <f t="shared" si="38"/>
        <v>0.83381301879882808</v>
      </c>
      <c r="AU77">
        <f t="shared" si="39"/>
        <v>1.1467290501297328E-3</v>
      </c>
      <c r="AV77">
        <f t="shared" si="40"/>
        <v>295.26464691162107</v>
      </c>
      <c r="AW77">
        <f t="shared" si="41"/>
        <v>294.29570808410642</v>
      </c>
      <c r="AX77">
        <f t="shared" si="42"/>
        <v>287.83694669134275</v>
      </c>
      <c r="AY77">
        <f t="shared" si="57"/>
        <v>2.5850227789439688</v>
      </c>
      <c r="AZ77">
        <f t="shared" si="43"/>
        <v>2.6721169991008487</v>
      </c>
      <c r="BA77">
        <f t="shared" si="44"/>
        <v>26.341769488284278</v>
      </c>
      <c r="BB77">
        <f t="shared" si="45"/>
        <v>5.9026882962676765</v>
      </c>
      <c r="BC77">
        <f t="shared" si="46"/>
        <v>21.63017749786377</v>
      </c>
      <c r="BD77">
        <f t="shared" si="47"/>
        <v>2.5942460185125227</v>
      </c>
      <c r="BE77">
        <f t="shared" si="48"/>
        <v>0.1897282244440078</v>
      </c>
      <c r="BF77">
        <f t="shared" si="49"/>
        <v>2.0733465275930212</v>
      </c>
      <c r="BG77">
        <f t="shared" si="50"/>
        <v>0.5208994909195015</v>
      </c>
      <c r="BH77">
        <f t="shared" si="51"/>
        <v>0.11972994538917545</v>
      </c>
      <c r="BI77">
        <f t="shared" si="52"/>
        <v>25.818025104799297</v>
      </c>
      <c r="BJ77">
        <f t="shared" si="53"/>
        <v>0.66679649178172862</v>
      </c>
      <c r="BK77">
        <f t="shared" si="54"/>
        <v>78.588060921986695</v>
      </c>
      <c r="BL77">
        <f t="shared" si="55"/>
        <v>374.63231422875054</v>
      </c>
      <c r="BM77">
        <f t="shared" si="56"/>
        <v>3.117831187435767E-2</v>
      </c>
    </row>
    <row r="78" spans="1:65">
      <c r="A78" s="1" t="s">
        <v>57</v>
      </c>
      <c r="B78" s="1" t="s">
        <v>243</v>
      </c>
      <c r="C78" s="1" t="s">
        <v>60</v>
      </c>
      <c r="D78" s="1" t="s">
        <v>59</v>
      </c>
      <c r="E78" s="1" t="s">
        <v>73</v>
      </c>
      <c r="F78" s="1">
        <v>20190704</v>
      </c>
      <c r="G78" s="1">
        <v>1</v>
      </c>
      <c r="H78" s="4">
        <v>400.08969116210938</v>
      </c>
      <c r="I78" s="1">
        <v>2548.0000250786543</v>
      </c>
      <c r="J78" s="1">
        <v>0</v>
      </c>
      <c r="K78">
        <f t="shared" si="30"/>
        <v>14.983882542082171</v>
      </c>
      <c r="L78">
        <f t="shared" si="31"/>
        <v>0.18443343067599352</v>
      </c>
      <c r="M78">
        <f t="shared" si="32"/>
        <v>241.46010960178643</v>
      </c>
      <c r="N78">
        <f t="shared" si="33"/>
        <v>1.0402502849617143</v>
      </c>
      <c r="O78">
        <f t="shared" si="34"/>
        <v>0.59499284878829561</v>
      </c>
      <c r="P78">
        <f t="shared" si="35"/>
        <v>22.169076919555664</v>
      </c>
      <c r="Q78" s="1">
        <v>6</v>
      </c>
      <c r="R78">
        <f t="shared" si="36"/>
        <v>1.4200000166893005</v>
      </c>
      <c r="S78" s="1">
        <v>1</v>
      </c>
      <c r="T78">
        <f t="shared" si="37"/>
        <v>2.8400000333786011</v>
      </c>
      <c r="U78" s="1">
        <v>21.061069488525391</v>
      </c>
      <c r="V78" s="1">
        <v>22.169076919555664</v>
      </c>
      <c r="W78" s="1">
        <v>21.196434020996094</v>
      </c>
      <c r="X78" s="1">
        <v>381.64459228515625</v>
      </c>
      <c r="Y78" s="1">
        <v>19.341812133789062</v>
      </c>
      <c r="Z78" s="1">
        <v>20.563650131225586</v>
      </c>
      <c r="AA78" s="1">
        <v>78.315711975097656</v>
      </c>
      <c r="AB78" s="1">
        <v>83.262985229492188</v>
      </c>
      <c r="AC78" s="1">
        <v>500.32440185546875</v>
      </c>
      <c r="AD78" s="1">
        <v>1799.638671875</v>
      </c>
      <c r="AE78" s="1">
        <v>71.088432312011719</v>
      </c>
      <c r="AF78" s="1">
        <v>101.44110870361328</v>
      </c>
      <c r="AG78" s="1">
        <v>1.5958993434906006</v>
      </c>
      <c r="AH78" s="1">
        <v>-0.61111122369766235</v>
      </c>
      <c r="AI78" s="1">
        <v>1.8899763002991676E-2</v>
      </c>
      <c r="AJ78" s="1">
        <v>1.0491268476471305E-3</v>
      </c>
      <c r="AK78" s="1">
        <v>3.0646037310361862E-2</v>
      </c>
      <c r="AL78" s="1">
        <v>1.6947729513049126E-2</v>
      </c>
      <c r="AM78" s="1">
        <v>1</v>
      </c>
      <c r="AN78" s="1">
        <v>-0.21956524252891541</v>
      </c>
      <c r="AO78" s="1">
        <v>2.737391471862793</v>
      </c>
      <c r="AP78" s="1">
        <v>1</v>
      </c>
      <c r="AQ78" s="1">
        <v>0</v>
      </c>
      <c r="AR78" s="1">
        <v>0.15999999642372131</v>
      </c>
      <c r="AS78" s="1">
        <v>111115</v>
      </c>
      <c r="AT78">
        <f t="shared" si="38"/>
        <v>0.83387400309244786</v>
      </c>
      <c r="AU78">
        <f t="shared" si="39"/>
        <v>1.0402502849617143E-3</v>
      </c>
      <c r="AV78">
        <f t="shared" si="40"/>
        <v>295.31907691955564</v>
      </c>
      <c r="AW78">
        <f t="shared" si="41"/>
        <v>294.21106948852537</v>
      </c>
      <c r="AX78">
        <f t="shared" si="42"/>
        <v>287.94218106399057</v>
      </c>
      <c r="AY78">
        <f t="shared" si="57"/>
        <v>2.6221222859332394</v>
      </c>
      <c r="AZ78">
        <f t="shared" si="43"/>
        <v>2.6809923170930219</v>
      </c>
      <c r="BA78">
        <f t="shared" si="44"/>
        <v>26.429051805084683</v>
      </c>
      <c r="BB78">
        <f t="shared" si="45"/>
        <v>5.8654016738590968</v>
      </c>
      <c r="BC78">
        <f t="shared" si="46"/>
        <v>21.615073204040527</v>
      </c>
      <c r="BD78">
        <f t="shared" si="47"/>
        <v>2.5918505161559162</v>
      </c>
      <c r="BE78">
        <f t="shared" si="48"/>
        <v>0.17318646797861792</v>
      </c>
      <c r="BF78">
        <f t="shared" si="49"/>
        <v>2.0859994683047263</v>
      </c>
      <c r="BG78">
        <f t="shared" si="50"/>
        <v>0.50585104785118995</v>
      </c>
      <c r="BH78">
        <f t="shared" si="51"/>
        <v>0.10919878342389176</v>
      </c>
      <c r="BI78">
        <f t="shared" si="52"/>
        <v>24.493981225701194</v>
      </c>
      <c r="BJ78">
        <f t="shared" si="53"/>
        <v>0.63268316775041022</v>
      </c>
      <c r="BK78">
        <f t="shared" si="54"/>
        <v>78.658909058130661</v>
      </c>
      <c r="BL78">
        <f t="shared" si="55"/>
        <v>374.52197214639995</v>
      </c>
      <c r="BM78">
        <f t="shared" si="56"/>
        <v>3.1469872046776315E-2</v>
      </c>
    </row>
    <row r="79" spans="1:65">
      <c r="A79" s="1" t="s">
        <v>57</v>
      </c>
      <c r="B79" s="1" t="s">
        <v>243</v>
      </c>
      <c r="C79" s="1" t="s">
        <v>60</v>
      </c>
      <c r="D79" s="1" t="s">
        <v>59</v>
      </c>
      <c r="E79" s="1" t="s">
        <v>73</v>
      </c>
      <c r="F79" s="1">
        <v>20190704</v>
      </c>
      <c r="G79" s="1">
        <v>1</v>
      </c>
      <c r="H79" s="4">
        <v>400.0322265625</v>
      </c>
      <c r="I79" s="1">
        <v>2630.0000250786543</v>
      </c>
      <c r="J79" s="1">
        <v>0</v>
      </c>
      <c r="K79">
        <f t="shared" si="30"/>
        <v>15.019739251999731</v>
      </c>
      <c r="L79">
        <f t="shared" si="31"/>
        <v>0.1744390484758101</v>
      </c>
      <c r="M79">
        <f t="shared" si="32"/>
        <v>233.58654405992135</v>
      </c>
      <c r="N79">
        <f t="shared" si="33"/>
        <v>0.99849116037619567</v>
      </c>
      <c r="O79">
        <f t="shared" si="34"/>
        <v>0.60191881333993891</v>
      </c>
      <c r="P79">
        <f t="shared" si="35"/>
        <v>22.101058959960938</v>
      </c>
      <c r="Q79" s="1">
        <v>6</v>
      </c>
      <c r="R79">
        <f t="shared" si="36"/>
        <v>1.4200000166893005</v>
      </c>
      <c r="S79" s="1">
        <v>1</v>
      </c>
      <c r="T79">
        <f t="shared" si="37"/>
        <v>2.8400000333786011</v>
      </c>
      <c r="U79" s="1">
        <v>20.832910537719727</v>
      </c>
      <c r="V79" s="1">
        <v>22.101058959960938</v>
      </c>
      <c r="W79" s="1">
        <v>20.944561004638672</v>
      </c>
      <c r="X79" s="1">
        <v>381.56195068359375</v>
      </c>
      <c r="Y79" s="1">
        <v>19.213100433349609</v>
      </c>
      <c r="Z79" s="1">
        <v>20.386190414428711</v>
      </c>
      <c r="AA79" s="1">
        <v>78.893028259277344</v>
      </c>
      <c r="AB79" s="1">
        <v>83.709983825683594</v>
      </c>
      <c r="AC79" s="1">
        <v>500.28680419921875</v>
      </c>
      <c r="AD79" s="1">
        <v>1799.4652099609375</v>
      </c>
      <c r="AE79" s="1">
        <v>68.505210876464844</v>
      </c>
      <c r="AF79" s="1">
        <v>101.44055938720703</v>
      </c>
      <c r="AG79" s="1">
        <v>1.6927742958068848</v>
      </c>
      <c r="AH79" s="1">
        <v>-0.79272931814193726</v>
      </c>
      <c r="AI79" s="1">
        <v>6.2470335513353348E-2</v>
      </c>
      <c r="AJ79" s="1">
        <v>1.0669625364243984E-2</v>
      </c>
      <c r="AK79" s="1">
        <v>4.5659717172384262E-2</v>
      </c>
      <c r="AL79" s="1">
        <v>1.0447576642036438E-2</v>
      </c>
      <c r="AM79" s="1">
        <v>1</v>
      </c>
      <c r="AN79" s="1">
        <v>-0.21956524252891541</v>
      </c>
      <c r="AO79" s="1">
        <v>2.737391471862793</v>
      </c>
      <c r="AP79" s="1">
        <v>1</v>
      </c>
      <c r="AQ79" s="1">
        <v>0</v>
      </c>
      <c r="AR79" s="1">
        <v>0.15999999642372131</v>
      </c>
      <c r="AS79" s="1">
        <v>111115</v>
      </c>
      <c r="AT79">
        <f t="shared" si="38"/>
        <v>0.83381134033203108</v>
      </c>
      <c r="AU79">
        <f t="shared" si="39"/>
        <v>9.9849116037619562E-4</v>
      </c>
      <c r="AV79">
        <f t="shared" si="40"/>
        <v>295.25105895996091</v>
      </c>
      <c r="AW79">
        <f t="shared" si="41"/>
        <v>293.9829105377197</v>
      </c>
      <c r="AX79">
        <f t="shared" si="42"/>
        <v>287.91442715836092</v>
      </c>
      <c r="AY79">
        <f t="shared" si="57"/>
        <v>2.6231219915075159</v>
      </c>
      <c r="AZ79">
        <f t="shared" si="43"/>
        <v>2.6699053727537052</v>
      </c>
      <c r="BA79">
        <f t="shared" si="44"/>
        <v>26.319899938272766</v>
      </c>
      <c r="BB79">
        <f t="shared" si="45"/>
        <v>5.9337095238440547</v>
      </c>
      <c r="BC79">
        <f t="shared" si="46"/>
        <v>21.466984748840332</v>
      </c>
      <c r="BD79">
        <f t="shared" si="47"/>
        <v>2.5684664411605262</v>
      </c>
      <c r="BE79">
        <f t="shared" si="48"/>
        <v>0.16434463926505011</v>
      </c>
      <c r="BF79">
        <f t="shared" si="49"/>
        <v>2.0679865594137663</v>
      </c>
      <c r="BG79">
        <f t="shared" si="50"/>
        <v>0.50047988174675995</v>
      </c>
      <c r="BH79">
        <f t="shared" si="51"/>
        <v>0.10357700491500374</v>
      </c>
      <c r="BI79">
        <f t="shared" si="52"/>
        <v>23.695149694762904</v>
      </c>
      <c r="BJ79">
        <f t="shared" si="53"/>
        <v>0.61218510818868455</v>
      </c>
      <c r="BK79">
        <f t="shared" si="54"/>
        <v>78.252152372870938</v>
      </c>
      <c r="BL79">
        <f t="shared" si="55"/>
        <v>374.42228598222488</v>
      </c>
      <c r="BM79">
        <f t="shared" si="56"/>
        <v>3.1390410468357388E-2</v>
      </c>
    </row>
    <row r="80" spans="1:65">
      <c r="A80" s="1" t="s">
        <v>57</v>
      </c>
      <c r="B80" s="1" t="s">
        <v>243</v>
      </c>
      <c r="C80" s="1" t="s">
        <v>60</v>
      </c>
      <c r="D80" s="1" t="s">
        <v>59</v>
      </c>
      <c r="E80" s="1" t="s">
        <v>73</v>
      </c>
      <c r="F80" s="1">
        <v>20190704</v>
      </c>
      <c r="G80" s="1"/>
      <c r="H80" s="4">
        <v>475.02081298828125</v>
      </c>
      <c r="I80" s="1">
        <v>2730.0000250786543</v>
      </c>
      <c r="J80" s="1">
        <v>0</v>
      </c>
      <c r="K80">
        <f t="shared" si="30"/>
        <v>17.554046402034416</v>
      </c>
      <c r="L80">
        <f t="shared" si="31"/>
        <v>0.20141178776898105</v>
      </c>
      <c r="M80">
        <f t="shared" si="32"/>
        <v>301.80628791298187</v>
      </c>
      <c r="N80">
        <f t="shared" si="33"/>
        <v>1.1398515233853865</v>
      </c>
      <c r="O80">
        <f t="shared" si="34"/>
        <v>0.60063715196300027</v>
      </c>
      <c r="P80">
        <f t="shared" si="35"/>
        <v>21.863243103027344</v>
      </c>
      <c r="Q80" s="1">
        <v>6</v>
      </c>
      <c r="R80">
        <f t="shared" si="36"/>
        <v>1.4200000166893005</v>
      </c>
      <c r="S80" s="1">
        <v>1</v>
      </c>
      <c r="T80">
        <f t="shared" si="37"/>
        <v>2.8400000333786011</v>
      </c>
      <c r="U80" s="1">
        <v>20.733901977539062</v>
      </c>
      <c r="V80" s="1">
        <v>21.863243103027344</v>
      </c>
      <c r="W80" s="1">
        <v>20.945795059204102</v>
      </c>
      <c r="X80" s="1">
        <v>453.34881591796875</v>
      </c>
      <c r="Y80" s="1">
        <v>18.681194305419922</v>
      </c>
      <c r="Z80" s="1">
        <v>20.020830154418945</v>
      </c>
      <c r="AA80" s="1">
        <v>77.173843383789062</v>
      </c>
      <c r="AB80" s="1">
        <v>82.7080078125</v>
      </c>
      <c r="AC80" s="1">
        <v>500.29898071289062</v>
      </c>
      <c r="AD80" s="1">
        <v>1801.14892578125</v>
      </c>
      <c r="AE80" s="1">
        <v>73.111907958984375</v>
      </c>
      <c r="AF80" s="1">
        <v>101.435302734375</v>
      </c>
      <c r="AG80" s="1">
        <v>1.7052544355392456</v>
      </c>
      <c r="AH80" s="1">
        <v>-0.78363382816314697</v>
      </c>
      <c r="AI80" s="1">
        <v>2.0159399136900902E-2</v>
      </c>
      <c r="AJ80" s="1">
        <v>1.1026749387383461E-2</v>
      </c>
      <c r="AK80" s="1">
        <v>5.735069140791893E-2</v>
      </c>
      <c r="AL80" s="1">
        <v>3.9335330948233604E-3</v>
      </c>
      <c r="AM80" s="1">
        <v>1</v>
      </c>
      <c r="AN80" s="1">
        <v>-0.21956524252891541</v>
      </c>
      <c r="AO80" s="1">
        <v>2.737391471862793</v>
      </c>
      <c r="AP80" s="1">
        <v>1</v>
      </c>
      <c r="AQ80" s="1">
        <v>0</v>
      </c>
      <c r="AR80" s="1">
        <v>0.15999999642372131</v>
      </c>
      <c r="AS80" s="1">
        <v>111115</v>
      </c>
      <c r="AT80">
        <f t="shared" si="38"/>
        <v>0.83383163452148423</v>
      </c>
      <c r="AU80">
        <f t="shared" si="39"/>
        <v>1.1398515233853866E-3</v>
      </c>
      <c r="AV80">
        <f t="shared" si="40"/>
        <v>295.01324310302732</v>
      </c>
      <c r="AW80">
        <f t="shared" si="41"/>
        <v>293.88390197753904</v>
      </c>
      <c r="AX80">
        <f t="shared" si="42"/>
        <v>288.18382168358949</v>
      </c>
      <c r="AY80">
        <f t="shared" si="57"/>
        <v>2.5735508293994838</v>
      </c>
      <c r="AZ80">
        <f t="shared" si="43"/>
        <v>2.6314561196699899</v>
      </c>
      <c r="BA80">
        <f t="shared" si="44"/>
        <v>25.94221191965967</v>
      </c>
      <c r="BB80">
        <f t="shared" si="45"/>
        <v>5.9213817652407243</v>
      </c>
      <c r="BC80">
        <f t="shared" si="46"/>
        <v>21.298572540283203</v>
      </c>
      <c r="BD80">
        <f t="shared" si="47"/>
        <v>2.5420977886029954</v>
      </c>
      <c r="BE80">
        <f t="shared" si="48"/>
        <v>0.18807367026373953</v>
      </c>
      <c r="BF80">
        <f t="shared" si="49"/>
        <v>2.0308189677069897</v>
      </c>
      <c r="BG80">
        <f t="shared" si="50"/>
        <v>0.51127882089600574</v>
      </c>
      <c r="BH80">
        <f t="shared" si="51"/>
        <v>0.11867578683384229</v>
      </c>
      <c r="BI80">
        <f t="shared" si="52"/>
        <v>30.61381218159126</v>
      </c>
      <c r="BJ80">
        <f t="shared" si="53"/>
        <v>0.66572642811885552</v>
      </c>
      <c r="BK80">
        <f t="shared" si="54"/>
        <v>78.1849407482554</v>
      </c>
      <c r="BL80">
        <f t="shared" si="55"/>
        <v>445.00446297281957</v>
      </c>
      <c r="BM80">
        <f t="shared" si="56"/>
        <v>3.0841535131278342E-2</v>
      </c>
    </row>
    <row r="81" spans="1:65">
      <c r="A81" s="1" t="s">
        <v>57</v>
      </c>
      <c r="B81" s="1" t="s">
        <v>243</v>
      </c>
      <c r="C81" s="1" t="s">
        <v>60</v>
      </c>
      <c r="D81" s="1" t="s">
        <v>59</v>
      </c>
      <c r="E81" s="1" t="s">
        <v>73</v>
      </c>
      <c r="F81" s="1">
        <v>20190704</v>
      </c>
      <c r="G81" s="1"/>
      <c r="H81" s="4">
        <v>574.88531494140625</v>
      </c>
      <c r="I81" s="1">
        <v>2865.0000250786543</v>
      </c>
      <c r="J81" s="1">
        <v>0</v>
      </c>
      <c r="K81">
        <f t="shared" si="30"/>
        <v>19.707818229679599</v>
      </c>
      <c r="L81">
        <f t="shared" si="31"/>
        <v>0.20476957687874719</v>
      </c>
      <c r="M81">
        <f t="shared" si="32"/>
        <v>382.43762735492186</v>
      </c>
      <c r="N81">
        <f t="shared" si="33"/>
        <v>1.1734282762335846</v>
      </c>
      <c r="O81">
        <f t="shared" si="34"/>
        <v>0.60898609123979996</v>
      </c>
      <c r="P81">
        <f t="shared" si="35"/>
        <v>21.773082733154297</v>
      </c>
      <c r="Q81" s="1">
        <v>6</v>
      </c>
      <c r="R81">
        <f t="shared" si="36"/>
        <v>1.4200000166893005</v>
      </c>
      <c r="S81" s="1">
        <v>1</v>
      </c>
      <c r="T81">
        <f t="shared" si="37"/>
        <v>2.8400000333786011</v>
      </c>
      <c r="U81" s="1">
        <v>21.038356781005859</v>
      </c>
      <c r="V81" s="1">
        <v>21.773082733154297</v>
      </c>
      <c r="W81" s="1">
        <v>21.560508728027344</v>
      </c>
      <c r="X81" s="1">
        <v>550.47564697265625</v>
      </c>
      <c r="Y81" s="1">
        <v>18.416374206542969</v>
      </c>
      <c r="Z81" s="1">
        <v>19.795774459838867</v>
      </c>
      <c r="AA81" s="1">
        <v>74.669540405273438</v>
      </c>
      <c r="AB81" s="1">
        <v>80.262344360351562</v>
      </c>
      <c r="AC81" s="1">
        <v>500.30410766601562</v>
      </c>
      <c r="AD81" s="1">
        <v>1799.3433837890625</v>
      </c>
      <c r="AE81" s="1">
        <v>72.9937744140625</v>
      </c>
      <c r="AF81" s="1">
        <v>101.43682098388672</v>
      </c>
      <c r="AG81" s="1">
        <v>1.4648095369338989</v>
      </c>
      <c r="AH81" s="1">
        <v>-0.68601781129837036</v>
      </c>
      <c r="AI81" s="1">
        <v>2.682499960064888E-2</v>
      </c>
      <c r="AJ81" s="1">
        <v>1.6391207464039326E-3</v>
      </c>
      <c r="AK81" s="1">
        <v>2.9761366546154022E-2</v>
      </c>
      <c r="AL81" s="1">
        <v>1.4097080565989017E-3</v>
      </c>
      <c r="AM81" s="1">
        <v>1</v>
      </c>
      <c r="AN81" s="1">
        <v>-0.21956524252891541</v>
      </c>
      <c r="AO81" s="1">
        <v>2.737391471862793</v>
      </c>
      <c r="AP81" s="1">
        <v>1</v>
      </c>
      <c r="AQ81" s="1">
        <v>0</v>
      </c>
      <c r="AR81" s="1">
        <v>0.15999999642372131</v>
      </c>
      <c r="AS81" s="1">
        <v>111115</v>
      </c>
      <c r="AT81">
        <f t="shared" si="38"/>
        <v>0.8338401794433592</v>
      </c>
      <c r="AU81">
        <f t="shared" si="39"/>
        <v>1.1734282762335846E-3</v>
      </c>
      <c r="AV81">
        <f t="shared" si="40"/>
        <v>294.92308273315427</v>
      </c>
      <c r="AW81">
        <f t="shared" si="41"/>
        <v>294.18835678100584</v>
      </c>
      <c r="AX81">
        <f t="shared" si="42"/>
        <v>287.89493497129661</v>
      </c>
      <c r="AY81">
        <f t="shared" si="57"/>
        <v>2.6030999577402492</v>
      </c>
      <c r="AZ81">
        <f t="shared" si="43"/>
        <v>2.6170065213598721</v>
      </c>
      <c r="BA81">
        <f t="shared" si="44"/>
        <v>25.799374388670806</v>
      </c>
      <c r="BB81">
        <f t="shared" si="45"/>
        <v>6.0035999288319388</v>
      </c>
      <c r="BC81">
        <f t="shared" si="46"/>
        <v>21.405719757080078</v>
      </c>
      <c r="BD81">
        <f t="shared" si="47"/>
        <v>2.558846472178339</v>
      </c>
      <c r="BE81">
        <f t="shared" si="48"/>
        <v>0.19099822962349225</v>
      </c>
      <c r="BF81">
        <f t="shared" si="49"/>
        <v>2.0080204301200721</v>
      </c>
      <c r="BG81">
        <f t="shared" si="50"/>
        <v>0.55082604205826691</v>
      </c>
      <c r="BH81">
        <f t="shared" si="51"/>
        <v>0.12053921894248947</v>
      </c>
      <c r="BI81">
        <f t="shared" si="52"/>
        <v>38.793257143503588</v>
      </c>
      <c r="BJ81">
        <f t="shared" si="53"/>
        <v>0.69474032040861322</v>
      </c>
      <c r="BK81">
        <f t="shared" si="54"/>
        <v>77.78829271586298</v>
      </c>
      <c r="BL81">
        <f t="shared" si="55"/>
        <v>541.1074940510465</v>
      </c>
      <c r="BM81">
        <f t="shared" si="56"/>
        <v>2.8331478497259827E-2</v>
      </c>
    </row>
    <row r="82" spans="1:65">
      <c r="A82" s="1" t="s">
        <v>57</v>
      </c>
      <c r="B82" s="1" t="s">
        <v>243</v>
      </c>
      <c r="C82" s="1" t="s">
        <v>60</v>
      </c>
      <c r="D82" s="1" t="s">
        <v>59</v>
      </c>
      <c r="E82" s="1" t="s">
        <v>73</v>
      </c>
      <c r="F82" s="1">
        <v>20190704</v>
      </c>
      <c r="G82" s="1"/>
      <c r="H82" s="4">
        <v>674.98187255859375</v>
      </c>
      <c r="I82" s="1">
        <v>2960.0000250786543</v>
      </c>
      <c r="J82" s="1">
        <v>0</v>
      </c>
      <c r="K82">
        <f t="shared" si="30"/>
        <v>21.567574778768805</v>
      </c>
      <c r="L82">
        <f t="shared" si="31"/>
        <v>0.2074800541859296</v>
      </c>
      <c r="M82">
        <f t="shared" si="32"/>
        <v>466.02799251246796</v>
      </c>
      <c r="N82">
        <f t="shared" si="33"/>
        <v>1.1913328640924536</v>
      </c>
      <c r="O82">
        <f t="shared" si="34"/>
        <v>0.61058244867798717</v>
      </c>
      <c r="P82">
        <f t="shared" si="35"/>
        <v>21.938747406005859</v>
      </c>
      <c r="Q82" s="1">
        <v>6</v>
      </c>
      <c r="R82">
        <f t="shared" si="36"/>
        <v>1.4200000166893005</v>
      </c>
      <c r="S82" s="1">
        <v>1</v>
      </c>
      <c r="T82">
        <f t="shared" si="37"/>
        <v>2.8400000333786011</v>
      </c>
      <c r="U82" s="1">
        <v>21.212617874145508</v>
      </c>
      <c r="V82" s="1">
        <v>21.938747406005859</v>
      </c>
      <c r="W82" s="1">
        <v>21.612197875976562</v>
      </c>
      <c r="X82" s="1">
        <v>648.19061279296875</v>
      </c>
      <c r="Y82" s="1">
        <v>18.642316818237305</v>
      </c>
      <c r="Z82" s="1">
        <v>20.042402267456055</v>
      </c>
      <c r="AA82" s="1">
        <v>74.780914306640625</v>
      </c>
      <c r="AB82" s="1">
        <v>80.39715576171875</v>
      </c>
      <c r="AC82" s="1">
        <v>500.3076171875</v>
      </c>
      <c r="AD82" s="1">
        <v>1800.3389892578125</v>
      </c>
      <c r="AE82" s="1">
        <v>68.379173278808594</v>
      </c>
      <c r="AF82" s="1">
        <v>101.43634796142578</v>
      </c>
      <c r="AG82" s="1">
        <v>1.0623589754104614</v>
      </c>
      <c r="AH82" s="1">
        <v>-0.53096580505371094</v>
      </c>
      <c r="AI82" s="1">
        <v>3.6592822521924973E-2</v>
      </c>
      <c r="AJ82" s="1">
        <v>7.8324414789676666E-3</v>
      </c>
      <c r="AK82" s="1">
        <v>4.5618433505296707E-2</v>
      </c>
      <c r="AL82" s="1">
        <v>1.3087555766105652E-2</v>
      </c>
      <c r="AM82" s="1">
        <v>1</v>
      </c>
      <c r="AN82" s="1">
        <v>-0.21956524252891541</v>
      </c>
      <c r="AO82" s="1">
        <v>2.737391471862793</v>
      </c>
      <c r="AP82" s="1">
        <v>1</v>
      </c>
      <c r="AQ82" s="1">
        <v>0</v>
      </c>
      <c r="AR82" s="1">
        <v>0.15999999642372131</v>
      </c>
      <c r="AS82" s="1">
        <v>111115</v>
      </c>
      <c r="AT82">
        <f t="shared" si="38"/>
        <v>0.83384602864583324</v>
      </c>
      <c r="AU82">
        <f t="shared" si="39"/>
        <v>1.1913328640924536E-3</v>
      </c>
      <c r="AV82">
        <f t="shared" si="40"/>
        <v>295.08874740600584</v>
      </c>
      <c r="AW82">
        <f t="shared" si="41"/>
        <v>294.36261787414549</v>
      </c>
      <c r="AX82">
        <f t="shared" si="42"/>
        <v>288.05423184273604</v>
      </c>
      <c r="AY82">
        <f t="shared" si="57"/>
        <v>2.5962757228384352</v>
      </c>
      <c r="AZ82">
        <f t="shared" si="43"/>
        <v>2.6436105390625286</v>
      </c>
      <c r="BA82">
        <f t="shared" si="44"/>
        <v>26.061767721249595</v>
      </c>
      <c r="BB82">
        <f t="shared" si="45"/>
        <v>6.0193654537935402</v>
      </c>
      <c r="BC82">
        <f t="shared" si="46"/>
        <v>21.575682640075684</v>
      </c>
      <c r="BD82">
        <f t="shared" si="47"/>
        <v>2.5856123817222003</v>
      </c>
      <c r="BE82">
        <f t="shared" si="48"/>
        <v>0.19335429400109466</v>
      </c>
      <c r="BF82">
        <f t="shared" si="49"/>
        <v>2.0330280903845415</v>
      </c>
      <c r="BG82">
        <f t="shared" si="50"/>
        <v>0.55258429133765885</v>
      </c>
      <c r="BH82">
        <f t="shared" si="51"/>
        <v>0.12204083014219969</v>
      </c>
      <c r="BI82">
        <f t="shared" si="52"/>
        <v>47.272177608259433</v>
      </c>
      <c r="BJ82">
        <f t="shared" si="53"/>
        <v>0.718967512510578</v>
      </c>
      <c r="BK82">
        <f t="shared" si="54"/>
        <v>77.968051898716638</v>
      </c>
      <c r="BL82">
        <f t="shared" si="55"/>
        <v>637.93842067707646</v>
      </c>
      <c r="BM82">
        <f t="shared" si="56"/>
        <v>2.6359625555954912E-2</v>
      </c>
    </row>
    <row r="83" spans="1:65">
      <c r="A83" s="1" t="s">
        <v>57</v>
      </c>
      <c r="B83" s="1" t="s">
        <v>243</v>
      </c>
      <c r="C83" s="1" t="s">
        <v>60</v>
      </c>
      <c r="D83" s="1" t="s">
        <v>59</v>
      </c>
      <c r="E83" s="1" t="s">
        <v>73</v>
      </c>
      <c r="F83" s="1">
        <v>20190704</v>
      </c>
      <c r="G83" s="1"/>
      <c r="H83" s="4">
        <v>799.95416259765625</v>
      </c>
      <c r="I83" s="1">
        <v>3048.0000250786543</v>
      </c>
      <c r="J83" s="1">
        <v>0</v>
      </c>
      <c r="K83">
        <f t="shared" si="30"/>
        <v>22.505681777390933</v>
      </c>
      <c r="L83">
        <f t="shared" si="31"/>
        <v>0.16737941924760219</v>
      </c>
      <c r="M83">
        <f t="shared" si="32"/>
        <v>539.48881353248748</v>
      </c>
      <c r="N83">
        <f t="shared" si="33"/>
        <v>0.99620984456933637</v>
      </c>
      <c r="O83">
        <f t="shared" si="34"/>
        <v>0.62447936526446357</v>
      </c>
      <c r="P83">
        <f t="shared" si="35"/>
        <v>22.014034271240234</v>
      </c>
      <c r="Q83" s="1">
        <v>6</v>
      </c>
      <c r="R83">
        <f t="shared" si="36"/>
        <v>1.4200000166893005</v>
      </c>
      <c r="S83" s="1">
        <v>1</v>
      </c>
      <c r="T83">
        <f t="shared" si="37"/>
        <v>2.8400000333786011</v>
      </c>
      <c r="U83" s="1">
        <v>21.236370086669922</v>
      </c>
      <c r="V83" s="1">
        <v>22.014034271240234</v>
      </c>
      <c r="W83" s="1">
        <v>21.609767913818359</v>
      </c>
      <c r="X83" s="1">
        <v>772.03985595703125</v>
      </c>
      <c r="Y83" s="1">
        <v>18.856422424316406</v>
      </c>
      <c r="Z83" s="1">
        <v>20.027284622192383</v>
      </c>
      <c r="AA83" s="1">
        <v>75.522384643554688</v>
      </c>
      <c r="AB83" s="1">
        <v>80.211837768554688</v>
      </c>
      <c r="AC83" s="1">
        <v>500.27670288085938</v>
      </c>
      <c r="AD83" s="1">
        <v>1799.833740234375</v>
      </c>
      <c r="AE83" s="1">
        <v>66.527198791503906</v>
      </c>
      <c r="AF83" s="1">
        <v>101.42660522460938</v>
      </c>
      <c r="AG83" s="1">
        <v>0.86649715900421143</v>
      </c>
      <c r="AH83" s="1">
        <v>-0.69986057281494141</v>
      </c>
      <c r="AI83" s="1">
        <v>3.4939687699079514E-2</v>
      </c>
      <c r="AJ83" s="1">
        <v>5.5649001151323318E-3</v>
      </c>
      <c r="AK83" s="1">
        <v>8.2063838839530945E-2</v>
      </c>
      <c r="AL83" s="1">
        <v>1.4351321384310722E-2</v>
      </c>
      <c r="AM83" s="1">
        <v>1</v>
      </c>
      <c r="AN83" s="1">
        <v>-0.21956524252891541</v>
      </c>
      <c r="AO83" s="1">
        <v>2.737391471862793</v>
      </c>
      <c r="AP83" s="1">
        <v>1</v>
      </c>
      <c r="AQ83" s="1">
        <v>0</v>
      </c>
      <c r="AR83" s="1">
        <v>0.15999999642372131</v>
      </c>
      <c r="AS83" s="1">
        <v>111115</v>
      </c>
      <c r="AT83">
        <f t="shared" si="38"/>
        <v>0.83379450480143213</v>
      </c>
      <c r="AU83">
        <f t="shared" si="39"/>
        <v>9.9620984456933641E-4</v>
      </c>
      <c r="AV83">
        <f t="shared" si="40"/>
        <v>295.16403427124021</v>
      </c>
      <c r="AW83">
        <f t="shared" si="41"/>
        <v>294.3863700866699</v>
      </c>
      <c r="AX83">
        <f t="shared" si="42"/>
        <v>287.97339200079296</v>
      </c>
      <c r="AY83">
        <f t="shared" si="57"/>
        <v>2.6867545279411571</v>
      </c>
      <c r="AZ83">
        <f t="shared" si="43"/>
        <v>2.6557788563604605</v>
      </c>
      <c r="BA83">
        <f t="shared" si="44"/>
        <v>26.184242787967062</v>
      </c>
      <c r="BB83">
        <f t="shared" si="45"/>
        <v>6.1569581657746788</v>
      </c>
      <c r="BC83">
        <f t="shared" si="46"/>
        <v>21.625202178955078</v>
      </c>
      <c r="BD83">
        <f t="shared" si="47"/>
        <v>2.5934567316704786</v>
      </c>
      <c r="BE83">
        <f t="shared" si="48"/>
        <v>0.15806371086128609</v>
      </c>
      <c r="BF83">
        <f t="shared" si="49"/>
        <v>2.0312994910959969</v>
      </c>
      <c r="BG83">
        <f t="shared" si="50"/>
        <v>0.56215724057448169</v>
      </c>
      <c r="BH83">
        <f t="shared" si="51"/>
        <v>9.9586569993104002E-2</v>
      </c>
      <c r="BI83">
        <f t="shared" si="52"/>
        <v>54.718518913252503</v>
      </c>
      <c r="BJ83">
        <f t="shared" si="53"/>
        <v>0.6987836306245222</v>
      </c>
      <c r="BK83">
        <f t="shared" si="54"/>
        <v>77.269512337025162</v>
      </c>
      <c r="BL83">
        <f t="shared" si="55"/>
        <v>761.34173270266876</v>
      </c>
      <c r="BM83">
        <f t="shared" si="56"/>
        <v>2.2841294271076222E-2</v>
      </c>
    </row>
    <row r="84" spans="1:65">
      <c r="A84" s="1" t="s">
        <v>57</v>
      </c>
      <c r="B84" s="1" t="s">
        <v>243</v>
      </c>
      <c r="C84" s="1" t="s">
        <v>60</v>
      </c>
      <c r="D84" s="1" t="s">
        <v>59</v>
      </c>
      <c r="E84" s="1" t="s">
        <v>73</v>
      </c>
      <c r="F84" s="1">
        <v>20190704</v>
      </c>
      <c r="G84" s="1"/>
      <c r="H84" s="4">
        <v>999.8958740234375</v>
      </c>
      <c r="I84" s="1">
        <v>3157.0000250786543</v>
      </c>
      <c r="J84" s="1">
        <v>0</v>
      </c>
      <c r="K84">
        <f t="shared" si="30"/>
        <v>23.21289000460288</v>
      </c>
      <c r="L84">
        <f t="shared" si="31"/>
        <v>0.19127804394729242</v>
      </c>
      <c r="M84">
        <f t="shared" si="32"/>
        <v>756.65668596601301</v>
      </c>
      <c r="N84">
        <f t="shared" si="33"/>
        <v>1.1392540520154852</v>
      </c>
      <c r="O84">
        <f t="shared" si="34"/>
        <v>0.62992273453549252</v>
      </c>
      <c r="P84">
        <f t="shared" si="35"/>
        <v>21.935884475708008</v>
      </c>
      <c r="Q84" s="1">
        <v>6</v>
      </c>
      <c r="R84">
        <f t="shared" si="36"/>
        <v>1.4200000166893005</v>
      </c>
      <c r="S84" s="1">
        <v>1</v>
      </c>
      <c r="T84">
        <f t="shared" si="37"/>
        <v>2.8400000333786011</v>
      </c>
      <c r="U84" s="1">
        <v>21.196182250976562</v>
      </c>
      <c r="V84" s="1">
        <v>21.935884475708008</v>
      </c>
      <c r="W84" s="1">
        <v>21.609655380249023</v>
      </c>
      <c r="X84" s="1">
        <v>970.73065185546875</v>
      </c>
      <c r="Y84" s="1">
        <v>18.511812210083008</v>
      </c>
      <c r="Z84" s="1">
        <v>19.850982666015625</v>
      </c>
      <c r="AA84" s="1">
        <v>74.318130493164062</v>
      </c>
      <c r="AB84" s="1">
        <v>79.694404602050781</v>
      </c>
      <c r="AC84" s="1">
        <v>500.29721069335938</v>
      </c>
      <c r="AD84" s="1">
        <v>1800.6417236328125</v>
      </c>
      <c r="AE84" s="1">
        <v>56.353565216064453</v>
      </c>
      <c r="AF84" s="1">
        <v>101.41694641113281</v>
      </c>
      <c r="AG84" s="1">
        <v>0.11734859645366669</v>
      </c>
      <c r="AH84" s="1">
        <v>-0.75503718852996826</v>
      </c>
      <c r="AI84" s="1">
        <v>5.2267979830503464E-2</v>
      </c>
      <c r="AJ84" s="1">
        <v>1.309619378298521E-2</v>
      </c>
      <c r="AK84" s="1">
        <v>9.6292749047279358E-2</v>
      </c>
      <c r="AL84" s="1">
        <v>6.1224661767482758E-2</v>
      </c>
      <c r="AM84" s="1">
        <v>1</v>
      </c>
      <c r="AN84" s="1">
        <v>-0.21956524252891541</v>
      </c>
      <c r="AO84" s="1">
        <v>2.737391471862793</v>
      </c>
      <c r="AP84" s="1">
        <v>1</v>
      </c>
      <c r="AQ84" s="1">
        <v>0</v>
      </c>
      <c r="AR84" s="1">
        <v>0.15999999642372131</v>
      </c>
      <c r="AS84" s="1">
        <v>111115</v>
      </c>
      <c r="AT84">
        <f t="shared" si="38"/>
        <v>0.83382868448893221</v>
      </c>
      <c r="AU84">
        <f t="shared" si="39"/>
        <v>1.1392540520154852E-3</v>
      </c>
      <c r="AV84">
        <f t="shared" si="40"/>
        <v>295.08588447570799</v>
      </c>
      <c r="AW84">
        <f t="shared" si="41"/>
        <v>294.34618225097654</v>
      </c>
      <c r="AX84">
        <f t="shared" si="42"/>
        <v>288.10266934165338</v>
      </c>
      <c r="AY84">
        <f t="shared" si="57"/>
        <v>2.6213479808409823</v>
      </c>
      <c r="AZ84">
        <f t="shared" si="43"/>
        <v>2.6431487797831257</v>
      </c>
      <c r="BA84">
        <f t="shared" si="44"/>
        <v>26.062200384816357</v>
      </c>
      <c r="BB84">
        <f t="shared" si="45"/>
        <v>6.2112177188007323</v>
      </c>
      <c r="BC84">
        <f t="shared" si="46"/>
        <v>21.566033363342285</v>
      </c>
      <c r="BD84">
        <f t="shared" si="47"/>
        <v>2.5840862682068693</v>
      </c>
      <c r="BE84">
        <f t="shared" si="48"/>
        <v>0.17920812190022686</v>
      </c>
      <c r="BF84">
        <f t="shared" si="49"/>
        <v>2.0132260452476332</v>
      </c>
      <c r="BG84">
        <f t="shared" si="50"/>
        <v>0.57086022295923611</v>
      </c>
      <c r="BH84">
        <f t="shared" si="51"/>
        <v>0.11303035572809644</v>
      </c>
      <c r="BI84">
        <f t="shared" si="52"/>
        <v>76.737810572240491</v>
      </c>
      <c r="BJ84">
        <f t="shared" si="53"/>
        <v>0.77947130289924227</v>
      </c>
      <c r="BK84">
        <f t="shared" si="54"/>
        <v>77.146938921333614</v>
      </c>
      <c r="BL84">
        <f t="shared" si="55"/>
        <v>959.6963556801503</v>
      </c>
      <c r="BM84">
        <f t="shared" si="56"/>
        <v>1.8660104279582958E-2</v>
      </c>
    </row>
    <row r="85" spans="1:65">
      <c r="A85" s="1" t="s">
        <v>57</v>
      </c>
      <c r="B85" s="1" t="s">
        <v>243</v>
      </c>
      <c r="C85" s="1" t="s">
        <v>60</v>
      </c>
      <c r="D85" s="1" t="s">
        <v>59</v>
      </c>
      <c r="E85" s="1" t="s">
        <v>73</v>
      </c>
      <c r="F85" s="1">
        <v>20190704</v>
      </c>
      <c r="G85" s="1"/>
      <c r="H85" s="4">
        <v>1400.0904541015625</v>
      </c>
      <c r="I85" s="1">
        <v>3263.0000250786543</v>
      </c>
      <c r="J85" s="1">
        <v>0</v>
      </c>
      <c r="K85">
        <f t="shared" si="30"/>
        <v>23.898219247701288</v>
      </c>
      <c r="L85">
        <f t="shared" si="31"/>
        <v>0.24365138860804195</v>
      </c>
      <c r="M85">
        <f t="shared" si="32"/>
        <v>1188.0996189228936</v>
      </c>
      <c r="N85">
        <f t="shared" si="33"/>
        <v>1.3955305244213463</v>
      </c>
      <c r="O85">
        <f t="shared" si="34"/>
        <v>0.61632677280623138</v>
      </c>
      <c r="P85">
        <f t="shared" si="35"/>
        <v>21.875734329223633</v>
      </c>
      <c r="Q85" s="1">
        <v>6</v>
      </c>
      <c r="R85">
        <f t="shared" si="36"/>
        <v>1.4200000166893005</v>
      </c>
      <c r="S85" s="1">
        <v>1</v>
      </c>
      <c r="T85">
        <f t="shared" si="37"/>
        <v>2.8400000333786011</v>
      </c>
      <c r="U85" s="1">
        <v>21.281902313232422</v>
      </c>
      <c r="V85" s="1">
        <v>21.875734329223633</v>
      </c>
      <c r="W85" s="1">
        <v>21.769508361816406</v>
      </c>
      <c r="X85" s="1">
        <v>1369.1400146484375</v>
      </c>
      <c r="Y85" s="1">
        <v>18.246749877929688</v>
      </c>
      <c r="Z85" s="1">
        <v>19.88701057434082</v>
      </c>
      <c r="AA85" s="1">
        <v>72.879104614257812</v>
      </c>
      <c r="AB85" s="1">
        <v>79.430450439453125</v>
      </c>
      <c r="AC85" s="1">
        <v>500.326904296875</v>
      </c>
      <c r="AD85" s="1">
        <v>1800.1971435546875</v>
      </c>
      <c r="AE85" s="1">
        <v>51.914520263671875</v>
      </c>
      <c r="AF85" s="1">
        <v>101.42986297607422</v>
      </c>
      <c r="AG85" s="1">
        <v>-2.5087745189666748</v>
      </c>
      <c r="AH85" s="1">
        <v>-0.43108442425727844</v>
      </c>
      <c r="AI85" s="1">
        <v>6.9215208292007446E-2</v>
      </c>
      <c r="AJ85" s="1">
        <v>4.6121575869619846E-3</v>
      </c>
      <c r="AK85" s="1">
        <v>3.4412126988172531E-2</v>
      </c>
      <c r="AL85" s="1">
        <v>7.2798370383679867E-3</v>
      </c>
      <c r="AM85" s="1">
        <v>1</v>
      </c>
      <c r="AN85" s="1">
        <v>-0.21956524252891541</v>
      </c>
      <c r="AO85" s="1">
        <v>2.737391471862793</v>
      </c>
      <c r="AP85" s="1">
        <v>1</v>
      </c>
      <c r="AQ85" s="1">
        <v>0</v>
      </c>
      <c r="AR85" s="1">
        <v>0.15999999642372131</v>
      </c>
      <c r="AS85" s="1">
        <v>111115</v>
      </c>
      <c r="AT85">
        <f t="shared" si="38"/>
        <v>0.83387817382812479</v>
      </c>
      <c r="AU85">
        <f t="shared" si="39"/>
        <v>1.3955305244213463E-3</v>
      </c>
      <c r="AV85">
        <f t="shared" si="40"/>
        <v>295.02573432922361</v>
      </c>
      <c r="AW85">
        <f t="shared" si="41"/>
        <v>294.4319023132324</v>
      </c>
      <c r="AX85">
        <f t="shared" si="42"/>
        <v>288.03153653074332</v>
      </c>
      <c r="AY85">
        <f t="shared" si="57"/>
        <v>2.510107598163172</v>
      </c>
      <c r="AZ85">
        <f t="shared" si="43"/>
        <v>2.63346353036536</v>
      </c>
      <c r="BA85">
        <f t="shared" si="44"/>
        <v>25.963394340644573</v>
      </c>
      <c r="BB85">
        <f t="shared" si="45"/>
        <v>6.0763837663037528</v>
      </c>
      <c r="BC85">
        <f t="shared" si="46"/>
        <v>21.578818321228027</v>
      </c>
      <c r="BD85">
        <f t="shared" si="47"/>
        <v>2.5861084856705467</v>
      </c>
      <c r="BE85">
        <f t="shared" si="48"/>
        <v>0.22439953713503058</v>
      </c>
      <c r="BF85">
        <f t="shared" si="49"/>
        <v>2.0171367575591286</v>
      </c>
      <c r="BG85">
        <f t="shared" si="50"/>
        <v>0.56897172811141816</v>
      </c>
      <c r="BH85">
        <f t="shared" si="51"/>
        <v>0.14186100360767193</v>
      </c>
      <c r="BI85">
        <f t="shared" si="52"/>
        <v>120.5087815492751</v>
      </c>
      <c r="BJ85">
        <f t="shared" si="53"/>
        <v>0.86777072192135818</v>
      </c>
      <c r="BK85">
        <f t="shared" si="54"/>
        <v>77.93982365406255</v>
      </c>
      <c r="BL85">
        <f t="shared" si="55"/>
        <v>1357.7799457733622</v>
      </c>
      <c r="BM85">
        <f t="shared" si="56"/>
        <v>1.3718150718090419E-2</v>
      </c>
    </row>
    <row r="86" spans="1:65">
      <c r="A86" s="1" t="s">
        <v>57</v>
      </c>
      <c r="B86" s="1" t="s">
        <v>243</v>
      </c>
      <c r="C86" s="1" t="s">
        <v>60</v>
      </c>
      <c r="D86" s="1" t="s">
        <v>59</v>
      </c>
      <c r="E86" s="1" t="s">
        <v>73</v>
      </c>
      <c r="F86" s="1">
        <v>20190704</v>
      </c>
      <c r="G86" s="1"/>
      <c r="H86" s="4">
        <v>1799.8746337890625</v>
      </c>
      <c r="I86" s="1">
        <v>3352.0000250786543</v>
      </c>
      <c r="J86" s="1">
        <v>0</v>
      </c>
      <c r="K86">
        <f t="shared" si="30"/>
        <v>24.06004950419111</v>
      </c>
      <c r="L86">
        <f t="shared" si="31"/>
        <v>0.19550651042349362</v>
      </c>
      <c r="M86">
        <f t="shared" si="32"/>
        <v>1544.0892889037223</v>
      </c>
      <c r="N86">
        <f t="shared" si="33"/>
        <v>1.1180942184741718</v>
      </c>
      <c r="O86">
        <f t="shared" si="34"/>
        <v>0.60569435495997359</v>
      </c>
      <c r="P86">
        <f t="shared" si="35"/>
        <v>21.980920791625977</v>
      </c>
      <c r="Q86" s="1">
        <v>6</v>
      </c>
      <c r="R86">
        <f t="shared" si="36"/>
        <v>1.4200000166893005</v>
      </c>
      <c r="S86" s="1">
        <v>1</v>
      </c>
      <c r="T86">
        <f t="shared" si="37"/>
        <v>2.8400000333786011</v>
      </c>
      <c r="U86" s="1">
        <v>21.336814880371094</v>
      </c>
      <c r="V86" s="1">
        <v>21.980920791625977</v>
      </c>
      <c r="W86" s="1">
        <v>21.766403198242188</v>
      </c>
      <c r="X86" s="1">
        <v>1768.6497802734375</v>
      </c>
      <c r="Y86" s="1">
        <v>18.843955993652344</v>
      </c>
      <c r="Z86" s="1">
        <v>20.157772064208984</v>
      </c>
      <c r="AA86" s="1">
        <v>75.016075134277344</v>
      </c>
      <c r="AB86" s="1">
        <v>80.246253967285156</v>
      </c>
      <c r="AC86" s="1">
        <v>500.32388305664062</v>
      </c>
      <c r="AD86" s="1">
        <v>1799.314697265625</v>
      </c>
      <c r="AE86" s="1">
        <v>46.181190490722656</v>
      </c>
      <c r="AF86" s="1">
        <v>101.43613433837891</v>
      </c>
      <c r="AG86" s="1">
        <v>-5.2534952163696289</v>
      </c>
      <c r="AH86" s="1">
        <v>-0.43234899640083313</v>
      </c>
      <c r="AI86" s="1">
        <v>0.11896758526563644</v>
      </c>
      <c r="AJ86" s="1">
        <v>1.1163344606757164E-2</v>
      </c>
      <c r="AK86" s="1">
        <v>8.2233250141143799E-2</v>
      </c>
      <c r="AL86" s="1">
        <v>2.7721191290766001E-3</v>
      </c>
      <c r="AM86" s="1">
        <v>1</v>
      </c>
      <c r="AN86" s="1">
        <v>-0.21956524252891541</v>
      </c>
      <c r="AO86" s="1">
        <v>2.737391471862793</v>
      </c>
      <c r="AP86" s="1">
        <v>1</v>
      </c>
      <c r="AQ86" s="1">
        <v>0</v>
      </c>
      <c r="AR86" s="1">
        <v>0.15999999642372131</v>
      </c>
      <c r="AS86" s="1">
        <v>111115</v>
      </c>
      <c r="AT86">
        <f t="shared" si="38"/>
        <v>0.83387313842773425</v>
      </c>
      <c r="AU86">
        <f t="shared" si="39"/>
        <v>1.1180942184741717E-3</v>
      </c>
      <c r="AV86">
        <f t="shared" si="40"/>
        <v>295.13092079162595</v>
      </c>
      <c r="AW86">
        <f t="shared" si="41"/>
        <v>294.48681488037107</v>
      </c>
      <c r="AX86">
        <f t="shared" si="42"/>
        <v>287.8903451276492</v>
      </c>
      <c r="AY86">
        <f t="shared" si="57"/>
        <v>2.6413785282327864</v>
      </c>
      <c r="AZ86">
        <f t="shared" si="43"/>
        <v>2.6504208300274974</v>
      </c>
      <c r="BA86">
        <f t="shared" si="44"/>
        <v>26.128961314574624</v>
      </c>
      <c r="BB86">
        <f t="shared" si="45"/>
        <v>5.9711892503656401</v>
      </c>
      <c r="BC86">
        <f t="shared" si="46"/>
        <v>21.658867835998535</v>
      </c>
      <c r="BD86">
        <f t="shared" si="47"/>
        <v>2.5988015708715526</v>
      </c>
      <c r="BE86">
        <f t="shared" si="48"/>
        <v>0.18291461017013558</v>
      </c>
      <c r="BF86">
        <f t="shared" si="49"/>
        <v>2.0447264750675238</v>
      </c>
      <c r="BG86">
        <f t="shared" si="50"/>
        <v>0.55407509580402881</v>
      </c>
      <c r="BH86">
        <f t="shared" si="51"/>
        <v>0.11538996261728833</v>
      </c>
      <c r="BI86">
        <f t="shared" si="52"/>
        <v>156.62644853968993</v>
      </c>
      <c r="BJ86">
        <f t="shared" si="53"/>
        <v>0.87303281074956651</v>
      </c>
      <c r="BK86">
        <f t="shared" si="54"/>
        <v>78.112556812409409</v>
      </c>
      <c r="BL86">
        <f t="shared" si="55"/>
        <v>1757.212785044949</v>
      </c>
      <c r="BM86">
        <f t="shared" si="56"/>
        <v>1.0695301102976191E-2</v>
      </c>
    </row>
    <row r="87" spans="1:65">
      <c r="A87" s="1" t="s">
        <v>56</v>
      </c>
      <c r="B87" s="1" t="s">
        <v>246</v>
      </c>
      <c r="C87" s="1" t="s">
        <v>61</v>
      </c>
      <c r="D87" s="1" t="s">
        <v>59</v>
      </c>
      <c r="E87" s="1" t="s">
        <v>67</v>
      </c>
      <c r="F87" s="1">
        <v>20190704</v>
      </c>
      <c r="G87" s="1"/>
      <c r="H87" s="4">
        <v>399.99569702148438</v>
      </c>
      <c r="I87" s="1">
        <v>191.00002139061689</v>
      </c>
      <c r="J87" s="1">
        <v>0</v>
      </c>
      <c r="K87">
        <f t="shared" si="30"/>
        <v>13.293122417524708</v>
      </c>
      <c r="L87">
        <f t="shared" si="31"/>
        <v>0.23663788372471925</v>
      </c>
      <c r="M87">
        <f t="shared" si="32"/>
        <v>285.21271955996139</v>
      </c>
      <c r="N87">
        <f t="shared" si="33"/>
        <v>0.88731598381512333</v>
      </c>
      <c r="O87">
        <f t="shared" si="34"/>
        <v>0.40312920838970445</v>
      </c>
      <c r="P87">
        <f t="shared" si="35"/>
        <v>19.604917526245117</v>
      </c>
      <c r="Q87" s="1">
        <v>6</v>
      </c>
      <c r="R87">
        <f t="shared" si="36"/>
        <v>1.4200000166893005</v>
      </c>
      <c r="S87" s="1">
        <v>1</v>
      </c>
      <c r="T87">
        <f t="shared" si="37"/>
        <v>2.8400000333786011</v>
      </c>
      <c r="U87" s="1">
        <v>18.394309997558594</v>
      </c>
      <c r="V87" s="1">
        <v>19.604917526245117</v>
      </c>
      <c r="W87" s="1">
        <v>18.402301788330078</v>
      </c>
      <c r="X87" s="1">
        <v>383.65475463867188</v>
      </c>
      <c r="Y87" s="1">
        <v>17.575578689575195</v>
      </c>
      <c r="Z87" s="1">
        <v>18.619298934936523</v>
      </c>
      <c r="AA87" s="1">
        <v>83.879264831542969</v>
      </c>
      <c r="AB87" s="1">
        <v>88.860404968261719</v>
      </c>
      <c r="AC87" s="1">
        <v>500.59091186523438</v>
      </c>
      <c r="AD87" s="1">
        <v>1800.8392333984375</v>
      </c>
      <c r="AE87" s="1">
        <v>72.838394165039062</v>
      </c>
      <c r="AF87" s="1">
        <v>101.32949066162109</v>
      </c>
      <c r="AG87" s="1">
        <v>1.496972918510437</v>
      </c>
      <c r="AH87" s="1">
        <v>-0.25417298078536987</v>
      </c>
      <c r="AI87" s="1">
        <v>2.8745939955115318E-2</v>
      </c>
      <c r="AJ87" s="1">
        <v>3.8905509281903505E-3</v>
      </c>
      <c r="AK87" s="1">
        <v>2.517983689904213E-2</v>
      </c>
      <c r="AL87" s="1">
        <v>2.3448006249964237E-3</v>
      </c>
      <c r="AM87" s="1">
        <v>1</v>
      </c>
      <c r="AN87" s="1">
        <v>-0.21956524252891541</v>
      </c>
      <c r="AO87" s="1">
        <v>2.737391471862793</v>
      </c>
      <c r="AP87" s="1">
        <v>1</v>
      </c>
      <c r="AQ87" s="1">
        <v>0</v>
      </c>
      <c r="AR87" s="1">
        <v>0.15999999642372131</v>
      </c>
      <c r="AS87" s="1">
        <v>111115</v>
      </c>
      <c r="AT87">
        <f t="shared" si="38"/>
        <v>0.83431818644205713</v>
      </c>
      <c r="AU87">
        <f t="shared" si="39"/>
        <v>8.8731598381512329E-4</v>
      </c>
      <c r="AV87">
        <f t="shared" si="40"/>
        <v>292.75491752624509</v>
      </c>
      <c r="AW87">
        <f t="shared" si="41"/>
        <v>291.54430999755857</v>
      </c>
      <c r="AX87">
        <f t="shared" si="42"/>
        <v>288.13427090344703</v>
      </c>
      <c r="AY87">
        <f t="shared" si="57"/>
        <v>2.7011925642988959</v>
      </c>
      <c r="AZ87">
        <f t="shared" si="43"/>
        <v>2.2898132859432865</v>
      </c>
      <c r="BA87">
        <f t="shared" si="44"/>
        <v>22.597698567240126</v>
      </c>
      <c r="BB87">
        <f t="shared" si="45"/>
        <v>3.9783996323036028</v>
      </c>
      <c r="BC87">
        <f t="shared" si="46"/>
        <v>18.999613761901855</v>
      </c>
      <c r="BD87">
        <f t="shared" si="47"/>
        <v>2.2051273281808306</v>
      </c>
      <c r="BE87">
        <f t="shared" si="48"/>
        <v>0.21843701331926188</v>
      </c>
      <c r="BF87">
        <f t="shared" si="49"/>
        <v>1.886684077553582</v>
      </c>
      <c r="BG87">
        <f t="shared" si="50"/>
        <v>0.31844325062724854</v>
      </c>
      <c r="BH87">
        <f t="shared" si="51"/>
        <v>0.13804947050428226</v>
      </c>
      <c r="BI87">
        <f t="shared" si="52"/>
        <v>28.900459603226665</v>
      </c>
      <c r="BJ87">
        <f t="shared" si="53"/>
        <v>0.7434098394755364</v>
      </c>
      <c r="BK87">
        <f t="shared" si="54"/>
        <v>83.406812493278679</v>
      </c>
      <c r="BL87">
        <f t="shared" si="55"/>
        <v>377.33584088770641</v>
      </c>
      <c r="BM87">
        <f t="shared" si="56"/>
        <v>2.9383293310285843E-2</v>
      </c>
    </row>
    <row r="88" spans="1:65">
      <c r="A88" s="1" t="s">
        <v>56</v>
      </c>
      <c r="B88" s="1" t="s">
        <v>246</v>
      </c>
      <c r="C88" s="1" t="s">
        <v>61</v>
      </c>
      <c r="D88" s="1" t="s">
        <v>59</v>
      </c>
      <c r="E88" s="1" t="s">
        <v>67</v>
      </c>
      <c r="F88" s="1">
        <v>20190704</v>
      </c>
      <c r="G88" s="1"/>
      <c r="H88" s="4">
        <v>299.96438598632812</v>
      </c>
      <c r="I88" s="1">
        <v>333.00002139061689</v>
      </c>
      <c r="J88" s="1">
        <v>0</v>
      </c>
      <c r="K88">
        <f t="shared" si="30"/>
        <v>9.9531510815822717</v>
      </c>
      <c r="L88">
        <f t="shared" si="31"/>
        <v>0.18210655156592054</v>
      </c>
      <c r="M88">
        <f t="shared" si="32"/>
        <v>194.02371495630936</v>
      </c>
      <c r="N88">
        <f t="shared" si="33"/>
        <v>0.6828168313895242</v>
      </c>
      <c r="O88">
        <f t="shared" si="34"/>
        <v>0.39596633915552304</v>
      </c>
      <c r="P88">
        <f t="shared" si="35"/>
        <v>19.597429275512695</v>
      </c>
      <c r="Q88" s="1">
        <v>6</v>
      </c>
      <c r="R88">
        <f t="shared" si="36"/>
        <v>1.4200000166893005</v>
      </c>
      <c r="S88" s="1">
        <v>1</v>
      </c>
      <c r="T88">
        <f t="shared" si="37"/>
        <v>2.8400000333786011</v>
      </c>
      <c r="U88" s="1">
        <v>18.369768142700195</v>
      </c>
      <c r="V88" s="1">
        <v>19.597429275512695</v>
      </c>
      <c r="W88" s="1">
        <v>18.377286911010742</v>
      </c>
      <c r="X88" s="1">
        <v>287.79873657226562</v>
      </c>
      <c r="Y88" s="1">
        <v>17.876029968261719</v>
      </c>
      <c r="Z88" s="1">
        <v>18.679183959960938</v>
      </c>
      <c r="AA88" s="1">
        <v>85.445892333984375</v>
      </c>
      <c r="AB88" s="1">
        <v>89.284896850585938</v>
      </c>
      <c r="AC88" s="1">
        <v>500.57327270507812</v>
      </c>
      <c r="AD88" s="1">
        <v>1800.3095703125</v>
      </c>
      <c r="AE88" s="1">
        <v>68.247596740722656</v>
      </c>
      <c r="AF88" s="1">
        <v>101.33109283447266</v>
      </c>
      <c r="AG88" s="1">
        <v>1.3163195848464966</v>
      </c>
      <c r="AH88" s="1">
        <v>-0.26640146970748901</v>
      </c>
      <c r="AI88" s="1">
        <v>2.7960415929555893E-2</v>
      </c>
      <c r="AJ88" s="1">
        <v>2.4159776512533426E-3</v>
      </c>
      <c r="AK88" s="1">
        <v>4.4897511601448059E-2</v>
      </c>
      <c r="AL88" s="1">
        <v>1.1544105364009738E-3</v>
      </c>
      <c r="AM88" s="1">
        <v>1</v>
      </c>
      <c r="AN88" s="1">
        <v>-0.21956524252891541</v>
      </c>
      <c r="AO88" s="1">
        <v>2.737391471862793</v>
      </c>
      <c r="AP88" s="1">
        <v>1</v>
      </c>
      <c r="AQ88" s="1">
        <v>0</v>
      </c>
      <c r="AR88" s="1">
        <v>0.15999999642372131</v>
      </c>
      <c r="AS88" s="1">
        <v>111115</v>
      </c>
      <c r="AT88">
        <f t="shared" si="38"/>
        <v>0.83428878784179672</v>
      </c>
      <c r="AU88">
        <f t="shared" si="39"/>
        <v>6.8281683138952422E-4</v>
      </c>
      <c r="AV88">
        <f t="shared" si="40"/>
        <v>292.74742927551267</v>
      </c>
      <c r="AW88">
        <f t="shared" si="41"/>
        <v>291.51976814270017</v>
      </c>
      <c r="AX88">
        <f t="shared" si="42"/>
        <v>288.04952481159125</v>
      </c>
      <c r="AY88">
        <f t="shared" si="57"/>
        <v>2.8014009026118285</v>
      </c>
      <c r="AZ88">
        <f t="shared" si="43"/>
        <v>2.2887484630745174</v>
      </c>
      <c r="BA88">
        <f t="shared" si="44"/>
        <v>22.586832916262495</v>
      </c>
      <c r="BB88">
        <f t="shared" si="45"/>
        <v>3.9076489563015571</v>
      </c>
      <c r="BC88">
        <f t="shared" si="46"/>
        <v>18.983598709106445</v>
      </c>
      <c r="BD88">
        <f t="shared" si="47"/>
        <v>2.2029245170065082</v>
      </c>
      <c r="BE88">
        <f t="shared" si="48"/>
        <v>0.17113314768650703</v>
      </c>
      <c r="BF88">
        <f t="shared" si="49"/>
        <v>1.8927821239189944</v>
      </c>
      <c r="BG88">
        <f t="shared" si="50"/>
        <v>0.31014239308751379</v>
      </c>
      <c r="BH88">
        <f t="shared" si="51"/>
        <v>0.107892796472395</v>
      </c>
      <c r="BI88">
        <f t="shared" si="52"/>
        <v>19.660635072327043</v>
      </c>
      <c r="BJ88">
        <f t="shared" si="53"/>
        <v>0.67416458205191054</v>
      </c>
      <c r="BK88">
        <f t="shared" si="54"/>
        <v>83.399418231483338</v>
      </c>
      <c r="BL88">
        <f t="shared" si="55"/>
        <v>283.06748523345806</v>
      </c>
      <c r="BM88">
        <f t="shared" si="56"/>
        <v>2.932470358046993E-2</v>
      </c>
    </row>
    <row r="89" spans="1:65">
      <c r="A89" s="1" t="s">
        <v>56</v>
      </c>
      <c r="B89" s="1" t="s">
        <v>246</v>
      </c>
      <c r="C89" s="1" t="s">
        <v>61</v>
      </c>
      <c r="D89" s="1" t="s">
        <v>59</v>
      </c>
      <c r="E89" s="1" t="s">
        <v>67</v>
      </c>
      <c r="F89" s="1">
        <v>20190704</v>
      </c>
      <c r="G89" s="1"/>
      <c r="H89" s="4">
        <v>225.09893798828125</v>
      </c>
      <c r="I89" s="1">
        <v>474.00002139061689</v>
      </c>
      <c r="J89" s="1">
        <v>0</v>
      </c>
      <c r="K89">
        <f t="shared" si="30"/>
        <v>7.3401789735974212</v>
      </c>
      <c r="L89">
        <f t="shared" si="31"/>
        <v>0.23896548988236765</v>
      </c>
      <c r="M89">
        <f t="shared" si="32"/>
        <v>162.17583951151209</v>
      </c>
      <c r="N89">
        <f t="shared" si="33"/>
        <v>0.8895187227239415</v>
      </c>
      <c r="O89">
        <f t="shared" si="34"/>
        <v>0.40053727720650967</v>
      </c>
      <c r="P89">
        <f t="shared" si="35"/>
        <v>19.564014434814453</v>
      </c>
      <c r="Q89" s="1">
        <v>6</v>
      </c>
      <c r="R89">
        <f t="shared" si="36"/>
        <v>1.4200000166893005</v>
      </c>
      <c r="S89" s="1">
        <v>1</v>
      </c>
      <c r="T89">
        <f t="shared" si="37"/>
        <v>2.8400000333786011</v>
      </c>
      <c r="U89" s="1">
        <v>18.342004776000977</v>
      </c>
      <c r="V89" s="1">
        <v>19.564014434814453</v>
      </c>
      <c r="W89" s="1">
        <v>18.35162353515625</v>
      </c>
      <c r="X89" s="1">
        <v>216.07060241699219</v>
      </c>
      <c r="Y89" s="1">
        <v>17.540134429931641</v>
      </c>
      <c r="Z89" s="1">
        <v>18.586498260498047</v>
      </c>
      <c r="AA89" s="1">
        <v>83.989784240722656</v>
      </c>
      <c r="AB89" s="1">
        <v>89.000221252441406</v>
      </c>
      <c r="AC89" s="1">
        <v>500.58248901367188</v>
      </c>
      <c r="AD89" s="1">
        <v>1800.1053466796875</v>
      </c>
      <c r="AE89" s="1">
        <v>61.251312255859375</v>
      </c>
      <c r="AF89" s="1">
        <v>101.33511352539062</v>
      </c>
      <c r="AG89" s="1">
        <v>1.0741832256317139</v>
      </c>
      <c r="AH89" s="1">
        <v>-0.25417003035545349</v>
      </c>
      <c r="AI89" s="1">
        <v>1.102729607373476E-2</v>
      </c>
      <c r="AJ89" s="1">
        <v>5.9174522757530212E-3</v>
      </c>
      <c r="AK89" s="1">
        <v>1.2979649938642979E-2</v>
      </c>
      <c r="AL89" s="1">
        <v>5.3066620603203773E-3</v>
      </c>
      <c r="AM89" s="1">
        <v>1</v>
      </c>
      <c r="AN89" s="1">
        <v>-0.21956524252891541</v>
      </c>
      <c r="AO89" s="1">
        <v>2.737391471862793</v>
      </c>
      <c r="AP89" s="1">
        <v>1</v>
      </c>
      <c r="AQ89" s="1">
        <v>0</v>
      </c>
      <c r="AR89" s="1">
        <v>0.15999999642372131</v>
      </c>
      <c r="AS89" s="1">
        <v>111115</v>
      </c>
      <c r="AT89">
        <f t="shared" si="38"/>
        <v>0.83430414835611966</v>
      </c>
      <c r="AU89">
        <f t="shared" si="39"/>
        <v>8.8951872272394151E-4</v>
      </c>
      <c r="AV89">
        <f t="shared" si="40"/>
        <v>292.71401443481443</v>
      </c>
      <c r="AW89">
        <f t="shared" si="41"/>
        <v>291.49200477600095</v>
      </c>
      <c r="AX89">
        <f t="shared" si="42"/>
        <v>288.01684903107162</v>
      </c>
      <c r="AY89">
        <f t="shared" si="57"/>
        <v>2.6975461623953878</v>
      </c>
      <c r="AZ89">
        <f t="shared" si="43"/>
        <v>2.2840021884735546</v>
      </c>
      <c r="BA89">
        <f t="shared" si="44"/>
        <v>22.539099321197018</v>
      </c>
      <c r="BB89">
        <f t="shared" si="45"/>
        <v>3.9526010606989708</v>
      </c>
      <c r="BC89">
        <f t="shared" si="46"/>
        <v>18.953009605407715</v>
      </c>
      <c r="BD89">
        <f t="shared" si="47"/>
        <v>2.1987224601108584</v>
      </c>
      <c r="BE89">
        <f t="shared" si="48"/>
        <v>0.22041883681876337</v>
      </c>
      <c r="BF89">
        <f t="shared" si="49"/>
        <v>1.883464911267045</v>
      </c>
      <c r="BG89">
        <f t="shared" si="50"/>
        <v>0.31525754884381341</v>
      </c>
      <c r="BH89">
        <f t="shared" si="51"/>
        <v>0.13931608963036202</v>
      </c>
      <c r="BI89">
        <f t="shared" si="52"/>
        <v>16.434107107974608</v>
      </c>
      <c r="BJ89">
        <f t="shared" si="53"/>
        <v>0.75056873863169404</v>
      </c>
      <c r="BK89">
        <f t="shared" si="54"/>
        <v>83.484818561374226</v>
      </c>
      <c r="BL89">
        <f t="shared" si="55"/>
        <v>212.5814328754806</v>
      </c>
      <c r="BM89">
        <f t="shared" si="56"/>
        <v>2.8826295012214832E-2</v>
      </c>
    </row>
    <row r="90" spans="1:65">
      <c r="A90" s="1" t="s">
        <v>56</v>
      </c>
      <c r="B90" s="1" t="s">
        <v>246</v>
      </c>
      <c r="C90" s="1" t="s">
        <v>61</v>
      </c>
      <c r="D90" s="1" t="s">
        <v>59</v>
      </c>
      <c r="E90" s="1" t="s">
        <v>67</v>
      </c>
      <c r="F90" s="1">
        <v>20190704</v>
      </c>
      <c r="G90" s="1"/>
      <c r="H90" s="4">
        <v>149.99392700195312</v>
      </c>
      <c r="I90" s="1">
        <v>616.00002139061689</v>
      </c>
      <c r="J90" s="1">
        <v>0</v>
      </c>
      <c r="K90">
        <f t="shared" si="30"/>
        <v>4.4711436150288568</v>
      </c>
      <c r="L90">
        <f t="shared" si="31"/>
        <v>0.20275570976254853</v>
      </c>
      <c r="M90">
        <f t="shared" si="32"/>
        <v>106.2647943681573</v>
      </c>
      <c r="N90">
        <f t="shared" si="33"/>
        <v>0.76038129953958122</v>
      </c>
      <c r="O90">
        <f t="shared" si="34"/>
        <v>0.39881686960294349</v>
      </c>
      <c r="P90">
        <f t="shared" si="35"/>
        <v>19.531082153320312</v>
      </c>
      <c r="Q90" s="1">
        <v>6</v>
      </c>
      <c r="R90">
        <f t="shared" si="36"/>
        <v>1.4200000166893005</v>
      </c>
      <c r="S90" s="1">
        <v>1</v>
      </c>
      <c r="T90">
        <f t="shared" si="37"/>
        <v>2.8400000333786011</v>
      </c>
      <c r="U90" s="1">
        <v>18.313543319702148</v>
      </c>
      <c r="V90" s="1">
        <v>19.531082153320312</v>
      </c>
      <c r="W90" s="1">
        <v>18.322198867797852</v>
      </c>
      <c r="X90" s="1">
        <v>144.50299072265625</v>
      </c>
      <c r="Y90" s="1">
        <v>17.662343978881836</v>
      </c>
      <c r="Z90" s="1">
        <v>18.556844711303711</v>
      </c>
      <c r="AA90" s="1">
        <v>84.728622436523438</v>
      </c>
      <c r="AB90" s="1">
        <v>89.019668579101562</v>
      </c>
      <c r="AC90" s="1">
        <v>500.57266235351562</v>
      </c>
      <c r="AD90" s="1">
        <v>1799.818115234375</v>
      </c>
      <c r="AE90" s="1">
        <v>59.819866180419922</v>
      </c>
      <c r="AF90" s="1">
        <v>101.338134765625</v>
      </c>
      <c r="AG90" s="1">
        <v>0.7321857213973999</v>
      </c>
      <c r="AH90" s="1">
        <v>-0.26332166790962219</v>
      </c>
      <c r="AI90" s="1">
        <v>2.0883893594145775E-2</v>
      </c>
      <c r="AJ90" s="1">
        <v>2.381456084549427E-3</v>
      </c>
      <c r="AK90" s="1">
        <v>2.4891776964068413E-2</v>
      </c>
      <c r="AL90" s="1">
        <v>2.2730210330337286E-3</v>
      </c>
      <c r="AM90" s="1">
        <v>1</v>
      </c>
      <c r="AN90" s="1">
        <v>-0.21956524252891541</v>
      </c>
      <c r="AO90" s="1">
        <v>2.737391471862793</v>
      </c>
      <c r="AP90" s="1">
        <v>1</v>
      </c>
      <c r="AQ90" s="1">
        <v>0</v>
      </c>
      <c r="AR90" s="1">
        <v>0.15999999642372131</v>
      </c>
      <c r="AS90" s="1">
        <v>111115</v>
      </c>
      <c r="AT90">
        <f t="shared" si="38"/>
        <v>0.83428777058919257</v>
      </c>
      <c r="AU90">
        <f t="shared" si="39"/>
        <v>7.6038129953958126E-4</v>
      </c>
      <c r="AV90">
        <f t="shared" si="40"/>
        <v>292.68108215332029</v>
      </c>
      <c r="AW90">
        <f t="shared" si="41"/>
        <v>291.46354331970213</v>
      </c>
      <c r="AX90">
        <f t="shared" si="42"/>
        <v>287.97089200084883</v>
      </c>
      <c r="AY90">
        <f t="shared" si="57"/>
        <v>2.7629199131308679</v>
      </c>
      <c r="AZ90">
        <f t="shared" si="43"/>
        <v>2.2793328997818145</v>
      </c>
      <c r="BA90">
        <f t="shared" si="44"/>
        <v>22.492351029091459</v>
      </c>
      <c r="BB90">
        <f t="shared" si="45"/>
        <v>3.9355063177877483</v>
      </c>
      <c r="BC90">
        <f t="shared" si="46"/>
        <v>18.92231273651123</v>
      </c>
      <c r="BD90">
        <f t="shared" si="47"/>
        <v>2.194512665629929</v>
      </c>
      <c r="BE90">
        <f t="shared" si="48"/>
        <v>0.18924497104026267</v>
      </c>
      <c r="BF90">
        <f t="shared" si="49"/>
        <v>1.880516030178871</v>
      </c>
      <c r="BG90">
        <f t="shared" si="50"/>
        <v>0.31399663545105794</v>
      </c>
      <c r="BH90">
        <f t="shared" si="51"/>
        <v>0.11942203392254383</v>
      </c>
      <c r="BI90">
        <f t="shared" si="52"/>
        <v>10.768676052521753</v>
      </c>
      <c r="BJ90">
        <f t="shared" si="53"/>
        <v>0.73538128060000296</v>
      </c>
      <c r="BK90">
        <f t="shared" si="54"/>
        <v>83.32662639629666</v>
      </c>
      <c r="BL90">
        <f t="shared" si="55"/>
        <v>142.37762318415372</v>
      </c>
      <c r="BM90">
        <f t="shared" si="56"/>
        <v>2.6167406453457529E-2</v>
      </c>
    </row>
    <row r="91" spans="1:65">
      <c r="A91" s="1" t="s">
        <v>56</v>
      </c>
      <c r="B91" s="1" t="s">
        <v>246</v>
      </c>
      <c r="C91" s="1" t="s">
        <v>61</v>
      </c>
      <c r="D91" s="1" t="s">
        <v>59</v>
      </c>
      <c r="E91" s="1" t="s">
        <v>67</v>
      </c>
      <c r="F91" s="1">
        <v>20190704</v>
      </c>
      <c r="G91" s="1"/>
      <c r="H91" s="4">
        <v>100.00888061523438</v>
      </c>
      <c r="I91" s="1">
        <v>758.00002139061689</v>
      </c>
      <c r="J91" s="1">
        <v>0</v>
      </c>
      <c r="K91">
        <f t="shared" si="30"/>
        <v>2.4787769301974771</v>
      </c>
      <c r="L91">
        <f t="shared" si="31"/>
        <v>0.20100621497670887</v>
      </c>
      <c r="M91">
        <f t="shared" si="32"/>
        <v>75.493791190123545</v>
      </c>
      <c r="N91">
        <f t="shared" si="33"/>
        <v>0.73122682871772182</v>
      </c>
      <c r="O91">
        <f t="shared" si="34"/>
        <v>0.38662426240031667</v>
      </c>
      <c r="P91">
        <f t="shared" si="35"/>
        <v>19.570257186889648</v>
      </c>
      <c r="Q91" s="1">
        <v>6</v>
      </c>
      <c r="R91">
        <f t="shared" si="36"/>
        <v>1.4200000166893005</v>
      </c>
      <c r="S91" s="1">
        <v>1</v>
      </c>
      <c r="T91">
        <f t="shared" si="37"/>
        <v>2.8400000333786011</v>
      </c>
      <c r="U91" s="1">
        <v>18.350032806396484</v>
      </c>
      <c r="V91" s="1">
        <v>19.570257186889648</v>
      </c>
      <c r="W91" s="1">
        <v>18.360565185546875</v>
      </c>
      <c r="X91" s="1">
        <v>96.952766418457031</v>
      </c>
      <c r="Y91" s="1">
        <v>17.870573043823242</v>
      </c>
      <c r="Z91" s="1">
        <v>18.730627059936523</v>
      </c>
      <c r="AA91" s="1">
        <v>85.5377197265625</v>
      </c>
      <c r="AB91" s="1">
        <v>89.654380798339844</v>
      </c>
      <c r="AC91" s="1">
        <v>500.57122802734375</v>
      </c>
      <c r="AD91" s="1">
        <v>1799.2109375</v>
      </c>
      <c r="AE91" s="1">
        <v>52.044292449951172</v>
      </c>
      <c r="AF91" s="1">
        <v>101.345458984375</v>
      </c>
      <c r="AG91" s="1">
        <v>0.45240932703018188</v>
      </c>
      <c r="AH91" s="1">
        <v>-0.27071511745452881</v>
      </c>
      <c r="AI91" s="1">
        <v>1.6466425731778145E-2</v>
      </c>
      <c r="AJ91" s="1">
        <v>6.2563824467360973E-3</v>
      </c>
      <c r="AK91" s="1">
        <v>2.1882222965359688E-2</v>
      </c>
      <c r="AL91" s="1">
        <v>6.1694225296378136E-3</v>
      </c>
      <c r="AM91" s="1">
        <v>1</v>
      </c>
      <c r="AN91" s="1">
        <v>-0.21956524252891541</v>
      </c>
      <c r="AO91" s="1">
        <v>2.737391471862793</v>
      </c>
      <c r="AP91" s="1">
        <v>1</v>
      </c>
      <c r="AQ91" s="1">
        <v>0</v>
      </c>
      <c r="AR91" s="1">
        <v>0.15999999642372131</v>
      </c>
      <c r="AS91" s="1">
        <v>111115</v>
      </c>
      <c r="AT91">
        <f t="shared" si="38"/>
        <v>0.83428538004557284</v>
      </c>
      <c r="AU91">
        <f t="shared" si="39"/>
        <v>7.312268287177218E-4</v>
      </c>
      <c r="AV91">
        <f t="shared" si="40"/>
        <v>292.72025718688963</v>
      </c>
      <c r="AW91">
        <f t="shared" si="41"/>
        <v>291.50003280639646</v>
      </c>
      <c r="AX91">
        <f t="shared" si="42"/>
        <v>287.87374356552027</v>
      </c>
      <c r="AY91">
        <f t="shared" si="57"/>
        <v>2.7759992078868065</v>
      </c>
      <c r="AZ91">
        <f t="shared" si="43"/>
        <v>2.2848882588547381</v>
      </c>
      <c r="BA91">
        <f t="shared" si="44"/>
        <v>22.545541573865801</v>
      </c>
      <c r="BB91">
        <f t="shared" si="45"/>
        <v>3.8149145139292777</v>
      </c>
      <c r="BC91">
        <f t="shared" si="46"/>
        <v>18.960144996643066</v>
      </c>
      <c r="BD91">
        <f t="shared" si="47"/>
        <v>2.1997020272533625</v>
      </c>
      <c r="BE91">
        <f t="shared" si="48"/>
        <v>0.18771998826108979</v>
      </c>
      <c r="BF91">
        <f t="shared" si="49"/>
        <v>1.8982639964544215</v>
      </c>
      <c r="BG91">
        <f t="shared" si="50"/>
        <v>0.30143803079894105</v>
      </c>
      <c r="BH91">
        <f t="shared" si="51"/>
        <v>0.11845047015866199</v>
      </c>
      <c r="BI91">
        <f t="shared" si="52"/>
        <v>7.6509529186336369</v>
      </c>
      <c r="BJ91">
        <f t="shared" si="53"/>
        <v>0.77866567380125518</v>
      </c>
      <c r="BK91">
        <f t="shared" si="54"/>
        <v>83.864517395722345</v>
      </c>
      <c r="BL91">
        <f t="shared" si="55"/>
        <v>95.774474581683492</v>
      </c>
      <c r="BM91">
        <f t="shared" si="56"/>
        <v>2.1705306334556293E-2</v>
      </c>
    </row>
    <row r="92" spans="1:65">
      <c r="A92" s="1" t="s">
        <v>56</v>
      </c>
      <c r="B92" s="1" t="s">
        <v>246</v>
      </c>
      <c r="C92" s="1" t="s">
        <v>61</v>
      </c>
      <c r="D92" s="1" t="s">
        <v>59</v>
      </c>
      <c r="E92" s="1" t="s">
        <v>67</v>
      </c>
      <c r="F92" s="1">
        <v>20190704</v>
      </c>
      <c r="G92" s="1"/>
      <c r="H92" s="4">
        <v>74.936538696289062</v>
      </c>
      <c r="I92" s="1">
        <v>900.00002139061689</v>
      </c>
      <c r="J92" s="1">
        <v>0</v>
      </c>
      <c r="K92">
        <f t="shared" si="30"/>
        <v>1.4544897339794678</v>
      </c>
      <c r="L92">
        <f t="shared" si="31"/>
        <v>0.22571824794671472</v>
      </c>
      <c r="M92">
        <f t="shared" si="32"/>
        <v>61.694833027488727</v>
      </c>
      <c r="N92">
        <f t="shared" si="33"/>
        <v>0.81379669669287225</v>
      </c>
      <c r="O92">
        <f t="shared" si="34"/>
        <v>0.38630016348785023</v>
      </c>
      <c r="P92">
        <f t="shared" si="35"/>
        <v>19.571832656860352</v>
      </c>
      <c r="Q92" s="1">
        <v>6</v>
      </c>
      <c r="R92">
        <f t="shared" si="36"/>
        <v>1.4200000166893005</v>
      </c>
      <c r="S92" s="1">
        <v>1</v>
      </c>
      <c r="T92">
        <f t="shared" si="37"/>
        <v>2.8400000333786011</v>
      </c>
      <c r="U92" s="1">
        <v>18.368474960327148</v>
      </c>
      <c r="V92" s="1">
        <v>19.571832656860352</v>
      </c>
      <c r="W92" s="1">
        <v>18.382896423339844</v>
      </c>
      <c r="X92" s="1">
        <v>73.121910095214844</v>
      </c>
      <c r="Y92" s="1">
        <v>17.778242111206055</v>
      </c>
      <c r="Z92" s="1">
        <v>18.735359191894531</v>
      </c>
      <c r="AA92" s="1">
        <v>85.000473022460938</v>
      </c>
      <c r="AB92" s="1">
        <v>89.576591491699219</v>
      </c>
      <c r="AC92" s="1">
        <v>500.59701538085938</v>
      </c>
      <c r="AD92" s="1">
        <v>1798.762451171875</v>
      </c>
      <c r="AE92" s="1">
        <v>46.209564208984375</v>
      </c>
      <c r="AF92" s="1">
        <v>101.34909820556641</v>
      </c>
      <c r="AG92" s="1">
        <v>0.30957713723182678</v>
      </c>
      <c r="AH92" s="1">
        <v>-0.26982629299163818</v>
      </c>
      <c r="AI92" s="1">
        <v>2.3204872384667397E-2</v>
      </c>
      <c r="AJ92" s="1">
        <v>1.1535936500877142E-3</v>
      </c>
      <c r="AK92" s="1">
        <v>2.7985364198684692E-2</v>
      </c>
      <c r="AL92" s="1">
        <v>4.5273462310433388E-3</v>
      </c>
      <c r="AM92" s="1">
        <v>1</v>
      </c>
      <c r="AN92" s="1">
        <v>-0.21956524252891541</v>
      </c>
      <c r="AO92" s="1">
        <v>2.737391471862793</v>
      </c>
      <c r="AP92" s="1">
        <v>1</v>
      </c>
      <c r="AQ92" s="1">
        <v>0</v>
      </c>
      <c r="AR92" s="1">
        <v>0.15999999642372131</v>
      </c>
      <c r="AS92" s="1">
        <v>111115</v>
      </c>
      <c r="AT92">
        <f t="shared" si="38"/>
        <v>0.83432835896809876</v>
      </c>
      <c r="AU92">
        <f t="shared" si="39"/>
        <v>8.1379669669287222E-4</v>
      </c>
      <c r="AV92">
        <f t="shared" si="40"/>
        <v>292.72183265686033</v>
      </c>
      <c r="AW92">
        <f t="shared" si="41"/>
        <v>291.51847496032713</v>
      </c>
      <c r="AX92">
        <f t="shared" si="42"/>
        <v>287.80198575462418</v>
      </c>
      <c r="AY92">
        <f t="shared" si="57"/>
        <v>2.7355505092907162</v>
      </c>
      <c r="AZ92">
        <f t="shared" si="43"/>
        <v>2.2851119221437304</v>
      </c>
      <c r="BA92">
        <f t="shared" si="44"/>
        <v>22.546938873682301</v>
      </c>
      <c r="BB92">
        <f t="shared" si="45"/>
        <v>3.8115796817877694</v>
      </c>
      <c r="BC92">
        <f t="shared" si="46"/>
        <v>18.97015380859375</v>
      </c>
      <c r="BD92">
        <f t="shared" si="47"/>
        <v>2.2010767106587035</v>
      </c>
      <c r="BE92">
        <f t="shared" si="48"/>
        <v>0.20909939298979111</v>
      </c>
      <c r="BF92">
        <f t="shared" si="49"/>
        <v>1.8988117586558801</v>
      </c>
      <c r="BG92">
        <f t="shared" si="50"/>
        <v>0.30226495200282333</v>
      </c>
      <c r="BH92">
        <f t="shared" si="51"/>
        <v>0.1320850848506516</v>
      </c>
      <c r="BI92">
        <f t="shared" si="52"/>
        <v>6.2527156912789774</v>
      </c>
      <c r="BJ92">
        <f t="shared" si="53"/>
        <v>0.84372567602724713</v>
      </c>
      <c r="BK92">
        <f t="shared" si="54"/>
        <v>84.009513956689418</v>
      </c>
      <c r="BL92">
        <f t="shared" si="55"/>
        <v>72.430515335428055</v>
      </c>
      <c r="BM92">
        <f t="shared" si="56"/>
        <v>1.6870096124642939E-2</v>
      </c>
    </row>
    <row r="93" spans="1:65">
      <c r="A93" s="1" t="s">
        <v>56</v>
      </c>
      <c r="B93" s="1" t="s">
        <v>246</v>
      </c>
      <c r="C93" s="1" t="s">
        <v>61</v>
      </c>
      <c r="D93" s="1" t="s">
        <v>59</v>
      </c>
      <c r="E93" s="1" t="s">
        <v>67</v>
      </c>
      <c r="F93" s="1">
        <v>20190704</v>
      </c>
      <c r="G93" s="1"/>
      <c r="H93" s="4">
        <v>49.851772308349609</v>
      </c>
      <c r="I93" s="1">
        <v>1042.0000213906169</v>
      </c>
      <c r="J93" s="1">
        <v>0</v>
      </c>
      <c r="K93">
        <f t="shared" si="30"/>
        <v>0.38258330351023961</v>
      </c>
      <c r="L93">
        <f t="shared" si="31"/>
        <v>0.27121841016014531</v>
      </c>
      <c r="M93">
        <f t="shared" si="32"/>
        <v>46.59506213514679</v>
      </c>
      <c r="N93">
        <f t="shared" si="33"/>
        <v>0.97638360421473747</v>
      </c>
      <c r="O93">
        <f t="shared" si="34"/>
        <v>0.39151266163776688</v>
      </c>
      <c r="P93">
        <f t="shared" si="35"/>
        <v>19.508880615234375</v>
      </c>
      <c r="Q93" s="1">
        <v>6</v>
      </c>
      <c r="R93">
        <f t="shared" si="36"/>
        <v>1.4200000166893005</v>
      </c>
      <c r="S93" s="1">
        <v>1</v>
      </c>
      <c r="T93">
        <f t="shared" si="37"/>
        <v>2.8400000333786011</v>
      </c>
      <c r="U93" s="1">
        <v>18.327671051025391</v>
      </c>
      <c r="V93" s="1">
        <v>19.508880615234375</v>
      </c>
      <c r="W93" s="1">
        <v>18.345046997070312</v>
      </c>
      <c r="X93" s="1">
        <v>49.335464477539062</v>
      </c>
      <c r="Y93" s="1">
        <v>17.446502685546875</v>
      </c>
      <c r="Z93" s="1">
        <v>18.595048904418945</v>
      </c>
      <c r="AA93" s="1">
        <v>83.631912231445312</v>
      </c>
      <c r="AB93" s="1">
        <v>89.137611389160156</v>
      </c>
      <c r="AC93" s="1">
        <v>500.57769775390625</v>
      </c>
      <c r="AD93" s="1">
        <v>1800.6832275390625</v>
      </c>
      <c r="AE93" s="1">
        <v>40.272125244140625</v>
      </c>
      <c r="AF93" s="1">
        <v>101.35370635986328</v>
      </c>
      <c r="AG93" s="1">
        <v>0.11154113709926605</v>
      </c>
      <c r="AH93" s="1">
        <v>-0.26866930723190308</v>
      </c>
      <c r="AI93" s="1">
        <v>1.8581859767436981E-2</v>
      </c>
      <c r="AJ93" s="1">
        <v>8.4642823785543442E-3</v>
      </c>
      <c r="AK93" s="1">
        <v>1.9264012575149536E-2</v>
      </c>
      <c r="AL93" s="1">
        <v>6.8591018207371235E-3</v>
      </c>
      <c r="AM93" s="1">
        <v>1</v>
      </c>
      <c r="AN93" s="1">
        <v>-0.21956524252891541</v>
      </c>
      <c r="AO93" s="1">
        <v>2.737391471862793</v>
      </c>
      <c r="AP93" s="1">
        <v>1</v>
      </c>
      <c r="AQ93" s="1">
        <v>0</v>
      </c>
      <c r="AR93" s="1">
        <v>0.15999999642372131</v>
      </c>
      <c r="AS93" s="1">
        <v>111115</v>
      </c>
      <c r="AT93">
        <f t="shared" si="38"/>
        <v>0.83429616292317688</v>
      </c>
      <c r="AU93">
        <f t="shared" si="39"/>
        <v>9.7638360421473743E-4</v>
      </c>
      <c r="AV93">
        <f t="shared" si="40"/>
        <v>292.65888061523435</v>
      </c>
      <c r="AW93">
        <f t="shared" si="41"/>
        <v>291.47767105102537</v>
      </c>
      <c r="AX93">
        <f t="shared" si="42"/>
        <v>288.10930996650495</v>
      </c>
      <c r="AY93">
        <f t="shared" si="57"/>
        <v>2.6600093301832359</v>
      </c>
      <c r="AZ93">
        <f t="shared" si="43"/>
        <v>2.276189788043542</v>
      </c>
      <c r="BA93">
        <f t="shared" si="44"/>
        <v>22.457884075415794</v>
      </c>
      <c r="BB93">
        <f t="shared" si="45"/>
        <v>3.8628351709968491</v>
      </c>
      <c r="BC93">
        <f t="shared" si="46"/>
        <v>18.918275833129883</v>
      </c>
      <c r="BD93">
        <f t="shared" si="47"/>
        <v>2.1939595674269388</v>
      </c>
      <c r="BE93">
        <f t="shared" si="48"/>
        <v>0.24757512462917849</v>
      </c>
      <c r="BF93">
        <f t="shared" si="49"/>
        <v>1.8846771264057751</v>
      </c>
      <c r="BG93">
        <f t="shared" si="50"/>
        <v>0.30928244102116365</v>
      </c>
      <c r="BH93">
        <f t="shared" si="51"/>
        <v>0.15669808536199537</v>
      </c>
      <c r="BI93">
        <f t="shared" si="52"/>
        <v>4.7225822454652517</v>
      </c>
      <c r="BJ93">
        <f t="shared" si="53"/>
        <v>0.94445370340761881</v>
      </c>
      <c r="BK93">
        <f t="shared" si="54"/>
        <v>83.97003860765173</v>
      </c>
      <c r="BL93">
        <f t="shared" si="55"/>
        <v>49.153602698078309</v>
      </c>
      <c r="BM93">
        <f t="shared" si="56"/>
        <v>6.5357436694368143E-3</v>
      </c>
    </row>
    <row r="94" spans="1:65">
      <c r="A94" s="1" t="s">
        <v>56</v>
      </c>
      <c r="B94" s="1" t="s">
        <v>246</v>
      </c>
      <c r="C94" s="1" t="s">
        <v>61</v>
      </c>
      <c r="D94" s="1" t="s">
        <v>59</v>
      </c>
      <c r="E94" s="1" t="s">
        <v>67</v>
      </c>
      <c r="F94" s="1">
        <v>20190704</v>
      </c>
      <c r="G94" s="1">
        <v>1</v>
      </c>
      <c r="H94" s="4">
        <v>400.18026733398438</v>
      </c>
      <c r="I94" s="1">
        <v>1184.0000213906169</v>
      </c>
      <c r="J94" s="1">
        <v>0</v>
      </c>
      <c r="K94">
        <f t="shared" si="30"/>
        <v>13.058320899040714</v>
      </c>
      <c r="L94">
        <f t="shared" si="31"/>
        <v>0.25507996593583482</v>
      </c>
      <c r="M94">
        <f t="shared" si="32"/>
        <v>293.8369833239247</v>
      </c>
      <c r="N94">
        <f t="shared" si="33"/>
        <v>0.9027185213104516</v>
      </c>
      <c r="O94">
        <f t="shared" si="34"/>
        <v>0.38290277763953173</v>
      </c>
      <c r="P94">
        <f t="shared" si="35"/>
        <v>19.417282104492188</v>
      </c>
      <c r="Q94" s="1">
        <v>6</v>
      </c>
      <c r="R94">
        <f t="shared" si="36"/>
        <v>1.4200000166893005</v>
      </c>
      <c r="S94" s="1">
        <v>1</v>
      </c>
      <c r="T94">
        <f t="shared" si="37"/>
        <v>2.8400000333786011</v>
      </c>
      <c r="U94" s="1">
        <v>18.242729187011719</v>
      </c>
      <c r="V94" s="1">
        <v>19.417282104492188</v>
      </c>
      <c r="W94" s="1">
        <v>18.259859085083008</v>
      </c>
      <c r="X94" s="1">
        <v>384.11212158203125</v>
      </c>
      <c r="Y94" s="1">
        <v>17.490932464599609</v>
      </c>
      <c r="Z94" s="1">
        <v>18.552911758422852</v>
      </c>
      <c r="AA94" s="1">
        <v>84.290870666503906</v>
      </c>
      <c r="AB94" s="1">
        <v>89.408668518066406</v>
      </c>
      <c r="AC94" s="1">
        <v>500.55804443359375</v>
      </c>
      <c r="AD94" s="1">
        <v>1801.258544921875</v>
      </c>
      <c r="AE94" s="1">
        <v>40.888648986816406</v>
      </c>
      <c r="AF94" s="1">
        <v>101.35117340087891</v>
      </c>
      <c r="AG94" s="1">
        <v>1.5801782608032227</v>
      </c>
      <c r="AH94" s="1">
        <v>-0.24539488554000854</v>
      </c>
      <c r="AI94" s="1">
        <v>2.2119112312793732E-2</v>
      </c>
      <c r="AJ94" s="1">
        <v>4.4955401681363583E-3</v>
      </c>
      <c r="AK94" s="1">
        <v>4.8006366938352585E-2</v>
      </c>
      <c r="AL94" s="1">
        <v>8.3754109218716621E-3</v>
      </c>
      <c r="AM94" s="1">
        <v>1</v>
      </c>
      <c r="AN94" s="1">
        <v>-0.21956524252891541</v>
      </c>
      <c r="AO94" s="1">
        <v>2.737391471862793</v>
      </c>
      <c r="AP94" s="1">
        <v>1</v>
      </c>
      <c r="AQ94" s="1">
        <v>0</v>
      </c>
      <c r="AR94" s="1">
        <v>0.15999999642372131</v>
      </c>
      <c r="AS94" s="1">
        <v>111115</v>
      </c>
      <c r="AT94">
        <f t="shared" si="38"/>
        <v>0.83426340738932281</v>
      </c>
      <c r="AU94">
        <f t="shared" si="39"/>
        <v>9.0271852131045157E-4</v>
      </c>
      <c r="AV94">
        <f t="shared" si="40"/>
        <v>292.56728210449216</v>
      </c>
      <c r="AW94">
        <f t="shared" si="41"/>
        <v>291.3927291870117</v>
      </c>
      <c r="AX94">
        <f t="shared" si="42"/>
        <v>288.20136074569746</v>
      </c>
      <c r="AY94">
        <f t="shared" si="57"/>
        <v>2.6995135410930566</v>
      </c>
      <c r="AZ94">
        <f t="shared" si="43"/>
        <v>2.2632621543586513</v>
      </c>
      <c r="BA94">
        <f t="shared" si="44"/>
        <v>22.330892464428288</v>
      </c>
      <c r="BB94">
        <f t="shared" si="45"/>
        <v>3.7779807060054367</v>
      </c>
      <c r="BC94">
        <f t="shared" si="46"/>
        <v>18.830005645751953</v>
      </c>
      <c r="BD94">
        <f t="shared" si="47"/>
        <v>2.1818961388181775</v>
      </c>
      <c r="BE94">
        <f t="shared" si="48"/>
        <v>0.23405763726056994</v>
      </c>
      <c r="BF94">
        <f t="shared" si="49"/>
        <v>1.8803593767191196</v>
      </c>
      <c r="BG94">
        <f t="shared" si="50"/>
        <v>0.30153676209905789</v>
      </c>
      <c r="BH94">
        <f t="shared" si="51"/>
        <v>0.14803986749466819</v>
      </c>
      <c r="BI94">
        <f t="shared" si="52"/>
        <v>29.780723048454256</v>
      </c>
      <c r="BJ94">
        <f t="shared" si="53"/>
        <v>0.76497711687334158</v>
      </c>
      <c r="BK94">
        <f t="shared" si="54"/>
        <v>84.152165668582114</v>
      </c>
      <c r="BL94">
        <f t="shared" si="55"/>
        <v>377.90482122762495</v>
      </c>
      <c r="BM94">
        <f t="shared" si="56"/>
        <v>2.9078379579277339E-2</v>
      </c>
    </row>
    <row r="95" spans="1:65">
      <c r="A95" s="1" t="s">
        <v>56</v>
      </c>
      <c r="B95" s="1" t="s">
        <v>246</v>
      </c>
      <c r="C95" s="1" t="s">
        <v>61</v>
      </c>
      <c r="D95" s="1" t="s">
        <v>59</v>
      </c>
      <c r="E95" s="1" t="s">
        <v>67</v>
      </c>
      <c r="F95" s="1">
        <v>20190704</v>
      </c>
      <c r="G95" s="1">
        <v>1</v>
      </c>
      <c r="H95" s="4">
        <v>400.05667114257812</v>
      </c>
      <c r="I95" s="1">
        <v>1326.0000213906169</v>
      </c>
      <c r="J95" s="1">
        <v>0</v>
      </c>
      <c r="K95">
        <f t="shared" si="30"/>
        <v>13.109406311201845</v>
      </c>
      <c r="L95">
        <f t="shared" si="31"/>
        <v>0.21878912014257304</v>
      </c>
      <c r="M95">
        <f t="shared" si="32"/>
        <v>279.85985600986828</v>
      </c>
      <c r="N95">
        <f t="shared" si="33"/>
        <v>0.75213552435012354</v>
      </c>
      <c r="O95">
        <f t="shared" si="34"/>
        <v>0.36756813985445325</v>
      </c>
      <c r="P95">
        <f t="shared" si="35"/>
        <v>19.466642379760742</v>
      </c>
      <c r="Q95" s="1">
        <v>6</v>
      </c>
      <c r="R95">
        <f t="shared" si="36"/>
        <v>1.4200000166893005</v>
      </c>
      <c r="S95" s="1">
        <v>1</v>
      </c>
      <c r="T95">
        <f t="shared" si="37"/>
        <v>2.8400000333786011</v>
      </c>
      <c r="U95" s="1">
        <v>18.269041061401367</v>
      </c>
      <c r="V95" s="1">
        <v>19.466642379760742</v>
      </c>
      <c r="W95" s="1">
        <v>18.286035537719727</v>
      </c>
      <c r="X95" s="1">
        <v>383.99871826171875</v>
      </c>
      <c r="Y95" s="1">
        <v>17.886598587036133</v>
      </c>
      <c r="Z95" s="1">
        <v>18.771121978759766</v>
      </c>
      <c r="AA95" s="1">
        <v>86.06341552734375</v>
      </c>
      <c r="AB95" s="1">
        <v>90.31939697265625</v>
      </c>
      <c r="AC95" s="1">
        <v>500.62017822265625</v>
      </c>
      <c r="AD95" s="1">
        <v>1800.8765869140625</v>
      </c>
      <c r="AE95" s="1">
        <v>40.705406188964844</v>
      </c>
      <c r="AF95" s="1">
        <v>101.36061096191406</v>
      </c>
      <c r="AG95" s="1">
        <v>1.6622568368911743</v>
      </c>
      <c r="AH95" s="1">
        <v>-0.26769387722015381</v>
      </c>
      <c r="AI95" s="1">
        <v>5.4332464933395386E-2</v>
      </c>
      <c r="AJ95" s="1">
        <v>4.0064207278192043E-3</v>
      </c>
      <c r="AK95" s="1">
        <v>3.435925766825676E-2</v>
      </c>
      <c r="AL95" s="1">
        <v>1.0949663817882538E-2</v>
      </c>
      <c r="AM95" s="1">
        <v>1</v>
      </c>
      <c r="AN95" s="1">
        <v>-0.21956524252891541</v>
      </c>
      <c r="AO95" s="1">
        <v>2.737391471862793</v>
      </c>
      <c r="AP95" s="1">
        <v>1</v>
      </c>
      <c r="AQ95" s="1">
        <v>0</v>
      </c>
      <c r="AR95" s="1">
        <v>0.15999999642372131</v>
      </c>
      <c r="AS95" s="1">
        <v>111115</v>
      </c>
      <c r="AT95">
        <f t="shared" si="38"/>
        <v>0.83436696370442698</v>
      </c>
      <c r="AU95">
        <f t="shared" si="39"/>
        <v>7.5213552435012356E-4</v>
      </c>
      <c r="AV95">
        <f t="shared" si="40"/>
        <v>292.61664237976072</v>
      </c>
      <c r="AW95">
        <f t="shared" si="41"/>
        <v>291.41904106140134</v>
      </c>
      <c r="AX95">
        <f t="shared" si="42"/>
        <v>288.14024746581345</v>
      </c>
      <c r="AY95">
        <f t="shared" si="57"/>
        <v>2.7717802157522224</v>
      </c>
      <c r="AZ95">
        <f t="shared" si="43"/>
        <v>2.2702205320621562</v>
      </c>
      <c r="BA95">
        <f t="shared" si="44"/>
        <v>22.397462984069666</v>
      </c>
      <c r="BB95">
        <f t="shared" si="45"/>
        <v>3.6263410053099001</v>
      </c>
      <c r="BC95">
        <f t="shared" si="46"/>
        <v>18.867841720581055</v>
      </c>
      <c r="BD95">
        <f t="shared" si="47"/>
        <v>2.1870598583948868</v>
      </c>
      <c r="BE95">
        <f t="shared" si="48"/>
        <v>0.20313956841140629</v>
      </c>
      <c r="BF95">
        <f t="shared" si="49"/>
        <v>1.902652392207703</v>
      </c>
      <c r="BG95">
        <f t="shared" si="50"/>
        <v>0.28440746618718382</v>
      </c>
      <c r="BH95">
        <f t="shared" si="51"/>
        <v>0.12828123748194206</v>
      </c>
      <c r="BI95">
        <f t="shared" si="52"/>
        <v>28.366765988873549</v>
      </c>
      <c r="BJ95">
        <f t="shared" si="53"/>
        <v>0.72880414100530033</v>
      </c>
      <c r="BK95">
        <f t="shared" si="54"/>
        <v>84.651301606008474</v>
      </c>
      <c r="BL95">
        <f t="shared" si="55"/>
        <v>377.76713434900012</v>
      </c>
      <c r="BM95">
        <f t="shared" si="56"/>
        <v>2.9375988714254744E-2</v>
      </c>
    </row>
    <row r="96" spans="1:65">
      <c r="A96" s="1" t="s">
        <v>56</v>
      </c>
      <c r="B96" s="1" t="s">
        <v>246</v>
      </c>
      <c r="C96" s="1" t="s">
        <v>61</v>
      </c>
      <c r="D96" s="1" t="s">
        <v>59</v>
      </c>
      <c r="E96" s="1" t="s">
        <v>67</v>
      </c>
      <c r="F96" s="1">
        <v>20190704</v>
      </c>
      <c r="G96" s="1">
        <v>1</v>
      </c>
      <c r="H96" s="4">
        <v>400.03836059570312</v>
      </c>
      <c r="I96" s="1">
        <v>1468.0000213906169</v>
      </c>
      <c r="J96" s="1">
        <v>0</v>
      </c>
      <c r="K96">
        <f t="shared" si="30"/>
        <v>13.431661129867043</v>
      </c>
      <c r="L96">
        <f t="shared" si="31"/>
        <v>0.22089895604090592</v>
      </c>
      <c r="M96">
        <f t="shared" si="32"/>
        <v>277.95421740270933</v>
      </c>
      <c r="N96">
        <f t="shared" si="33"/>
        <v>0.73625154234888257</v>
      </c>
      <c r="O96">
        <f t="shared" si="34"/>
        <v>0.35656525234472403</v>
      </c>
      <c r="P96">
        <f t="shared" si="35"/>
        <v>19.512344360351562</v>
      </c>
      <c r="Q96" s="1">
        <v>6</v>
      </c>
      <c r="R96">
        <f t="shared" si="36"/>
        <v>1.4200000166893005</v>
      </c>
      <c r="S96" s="1">
        <v>1</v>
      </c>
      <c r="T96">
        <f t="shared" si="37"/>
        <v>2.8400000333786011</v>
      </c>
      <c r="U96" s="1">
        <v>18.329782485961914</v>
      </c>
      <c r="V96" s="1">
        <v>19.512344360351562</v>
      </c>
      <c r="W96" s="1">
        <v>18.352231979370117</v>
      </c>
      <c r="X96" s="1">
        <v>383.602294921875</v>
      </c>
      <c r="Y96" s="1">
        <v>18.078081130981445</v>
      </c>
      <c r="Z96" s="1">
        <v>18.943748474121094</v>
      </c>
      <c r="AA96" s="1">
        <v>86.652297973632812</v>
      </c>
      <c r="AB96" s="1">
        <v>90.801628112792969</v>
      </c>
      <c r="AC96" s="1">
        <v>500.63400268554688</v>
      </c>
      <c r="AD96" s="1">
        <v>1800.9339599609375</v>
      </c>
      <c r="AE96" s="1">
        <v>45.264976501464844</v>
      </c>
      <c r="AF96" s="1">
        <v>101.35874938964844</v>
      </c>
      <c r="AG96" s="1">
        <v>1.5483744144439697</v>
      </c>
      <c r="AH96" s="1">
        <v>-0.25714081525802612</v>
      </c>
      <c r="AI96" s="1">
        <v>4.1371613740921021E-2</v>
      </c>
      <c r="AJ96" s="1">
        <v>8.7608257308602333E-3</v>
      </c>
      <c r="AK96" s="1">
        <v>1.8489213660359383E-2</v>
      </c>
      <c r="AL96" s="1">
        <v>1.1733947321772575E-2</v>
      </c>
      <c r="AM96" s="1">
        <v>1</v>
      </c>
      <c r="AN96" s="1">
        <v>-0.21956524252891541</v>
      </c>
      <c r="AO96" s="1">
        <v>2.737391471862793</v>
      </c>
      <c r="AP96" s="1">
        <v>1</v>
      </c>
      <c r="AQ96" s="1">
        <v>0</v>
      </c>
      <c r="AR96" s="1">
        <v>0.15999999642372131</v>
      </c>
      <c r="AS96" s="1">
        <v>111115</v>
      </c>
      <c r="AT96">
        <f t="shared" si="38"/>
        <v>0.83439000447591138</v>
      </c>
      <c r="AU96">
        <f t="shared" si="39"/>
        <v>7.3625154234888254E-4</v>
      </c>
      <c r="AV96">
        <f t="shared" si="40"/>
        <v>292.66234436035154</v>
      </c>
      <c r="AW96">
        <f t="shared" si="41"/>
        <v>291.47978248596189</v>
      </c>
      <c r="AX96">
        <f t="shared" si="42"/>
        <v>288.14942715310826</v>
      </c>
      <c r="AY96">
        <f t="shared" si="57"/>
        <v>2.7815113815927019</v>
      </c>
      <c r="AZ96">
        <f t="shared" si="43"/>
        <v>2.2766799064336989</v>
      </c>
      <c r="BA96">
        <f t="shared" si="44"/>
        <v>22.461602181786702</v>
      </c>
      <c r="BB96">
        <f t="shared" si="45"/>
        <v>3.5178537076656085</v>
      </c>
      <c r="BC96">
        <f t="shared" si="46"/>
        <v>18.921063423156738</v>
      </c>
      <c r="BD96">
        <f t="shared" si="47"/>
        <v>2.1943414835053487</v>
      </c>
      <c r="BE96">
        <f t="shared" si="48"/>
        <v>0.20495712034210156</v>
      </c>
      <c r="BF96">
        <f t="shared" si="49"/>
        <v>1.9201146540889749</v>
      </c>
      <c r="BG96">
        <f t="shared" si="50"/>
        <v>0.27422682941637389</v>
      </c>
      <c r="BH96">
        <f t="shared" si="51"/>
        <v>0.12944104097550849</v>
      </c>
      <c r="BI96">
        <f t="shared" si="52"/>
        <v>28.173091863517076</v>
      </c>
      <c r="BJ96">
        <f t="shared" si="53"/>
        <v>0.72458955820198601</v>
      </c>
      <c r="BK96">
        <f t="shared" si="54"/>
        <v>85.161437749146259</v>
      </c>
      <c r="BL96">
        <f t="shared" si="55"/>
        <v>377.21752650208418</v>
      </c>
      <c r="BM96">
        <f t="shared" si="56"/>
        <v>3.0323606216968283E-2</v>
      </c>
    </row>
    <row r="97" spans="1:65">
      <c r="A97" s="1" t="s">
        <v>56</v>
      </c>
      <c r="B97" s="1" t="s">
        <v>246</v>
      </c>
      <c r="C97" s="1" t="s">
        <v>61</v>
      </c>
      <c r="D97" s="1" t="s">
        <v>59</v>
      </c>
      <c r="E97" s="1" t="s">
        <v>67</v>
      </c>
      <c r="F97" s="1">
        <v>20190704</v>
      </c>
      <c r="G97" s="1"/>
      <c r="H97" s="4">
        <v>475.0748291015625</v>
      </c>
      <c r="I97" s="1">
        <v>1609.0000214129686</v>
      </c>
      <c r="J97" s="1">
        <v>0</v>
      </c>
      <c r="K97">
        <f t="shared" si="30"/>
        <v>15.608155467936028</v>
      </c>
      <c r="L97">
        <f t="shared" si="31"/>
        <v>0.14206298414734739</v>
      </c>
      <c r="M97">
        <f t="shared" si="32"/>
        <v>270.80765101381257</v>
      </c>
      <c r="N97">
        <f t="shared" si="33"/>
        <v>0.46542596203684683</v>
      </c>
      <c r="O97">
        <f t="shared" si="34"/>
        <v>0.34128714730134657</v>
      </c>
      <c r="P97">
        <f t="shared" si="35"/>
        <v>19.742137908935547</v>
      </c>
      <c r="Q97" s="1">
        <v>6</v>
      </c>
      <c r="R97">
        <f t="shared" si="36"/>
        <v>1.4200000166893005</v>
      </c>
      <c r="S97" s="1">
        <v>1</v>
      </c>
      <c r="T97">
        <f t="shared" si="37"/>
        <v>2.8400000333786011</v>
      </c>
      <c r="U97" s="1">
        <v>18.525960922241211</v>
      </c>
      <c r="V97" s="1">
        <v>19.742137908935547</v>
      </c>
      <c r="W97" s="1">
        <v>18.544946670532227</v>
      </c>
      <c r="X97" s="1">
        <v>456.11233520507812</v>
      </c>
      <c r="Y97" s="1">
        <v>18.872369766235352</v>
      </c>
      <c r="Z97" s="1">
        <v>19.419399261474609</v>
      </c>
      <c r="AA97" s="1">
        <v>89.344467163085938</v>
      </c>
      <c r="AB97" s="1">
        <v>91.934181213378906</v>
      </c>
      <c r="AC97" s="1">
        <v>500.5810546875</v>
      </c>
      <c r="AD97" s="1">
        <v>1800.244873046875</v>
      </c>
      <c r="AE97" s="1">
        <v>46.476848602294922</v>
      </c>
      <c r="AF97" s="1">
        <v>101.34792327880859</v>
      </c>
      <c r="AG97" s="1">
        <v>1.832770824432373</v>
      </c>
      <c r="AH97" s="1">
        <v>-0.36048200726509094</v>
      </c>
      <c r="AI97" s="1">
        <v>3.8124114274978638E-2</v>
      </c>
      <c r="AJ97" s="1">
        <v>8.2127964124083519E-3</v>
      </c>
      <c r="AK97" s="1">
        <v>2.8913198038935661E-2</v>
      </c>
      <c r="AL97" s="1">
        <v>1.396042387932539E-2</v>
      </c>
      <c r="AM97" s="1">
        <v>1</v>
      </c>
      <c r="AN97" s="1">
        <v>-0.21956524252891541</v>
      </c>
      <c r="AO97" s="1">
        <v>2.737391471862793</v>
      </c>
      <c r="AP97" s="1">
        <v>1</v>
      </c>
      <c r="AQ97" s="1">
        <v>0</v>
      </c>
      <c r="AR97" s="1">
        <v>0.15999999642372131</v>
      </c>
      <c r="AS97" s="1">
        <v>111115</v>
      </c>
      <c r="AT97">
        <f t="shared" si="38"/>
        <v>0.83430175781249993</v>
      </c>
      <c r="AU97">
        <f t="shared" si="39"/>
        <v>4.6542596203684683E-4</v>
      </c>
      <c r="AV97">
        <f t="shared" si="40"/>
        <v>292.89213790893552</v>
      </c>
      <c r="AW97">
        <f t="shared" si="41"/>
        <v>291.67596092224119</v>
      </c>
      <c r="AX97">
        <f t="shared" si="42"/>
        <v>288.03917324932263</v>
      </c>
      <c r="AY97">
        <f t="shared" si="57"/>
        <v>2.9116615585717458</v>
      </c>
      <c r="AZ97">
        <f t="shared" si="43"/>
        <v>2.3094029337738275</v>
      </c>
      <c r="BA97">
        <f t="shared" si="44"/>
        <v>22.786879681990619</v>
      </c>
      <c r="BB97">
        <f t="shared" si="45"/>
        <v>3.36748042051601</v>
      </c>
      <c r="BC97">
        <f t="shared" si="46"/>
        <v>19.134049415588379</v>
      </c>
      <c r="BD97">
        <f t="shared" si="47"/>
        <v>2.22369472884913</v>
      </c>
      <c r="BE97">
        <f t="shared" si="48"/>
        <v>0.13529522258555676</v>
      </c>
      <c r="BF97">
        <f t="shared" si="49"/>
        <v>1.968115786472481</v>
      </c>
      <c r="BG97">
        <f t="shared" si="50"/>
        <v>0.25557894237664902</v>
      </c>
      <c r="BH97">
        <f t="shared" si="51"/>
        <v>8.5142581547512614E-2</v>
      </c>
      <c r="BI97">
        <f t="shared" si="52"/>
        <v>27.445793038262252</v>
      </c>
      <c r="BJ97">
        <f t="shared" si="53"/>
        <v>0.59373016275048007</v>
      </c>
      <c r="BK97">
        <f t="shared" si="54"/>
        <v>85.622452443891547</v>
      </c>
      <c r="BL97">
        <f t="shared" si="55"/>
        <v>448.69296561561845</v>
      </c>
      <c r="BM97">
        <f t="shared" si="56"/>
        <v>2.9784477397737472E-2</v>
      </c>
    </row>
    <row r="98" spans="1:65">
      <c r="A98" s="1" t="s">
        <v>56</v>
      </c>
      <c r="B98" s="1" t="s">
        <v>246</v>
      </c>
      <c r="C98" s="1" t="s">
        <v>61</v>
      </c>
      <c r="D98" s="1" t="s">
        <v>59</v>
      </c>
      <c r="E98" s="1" t="s">
        <v>67</v>
      </c>
      <c r="F98" s="1">
        <v>20190704</v>
      </c>
      <c r="G98" s="1"/>
      <c r="H98" s="4">
        <v>575.08758544921875</v>
      </c>
      <c r="I98" s="1">
        <v>1749.5000214241445</v>
      </c>
      <c r="J98" s="1">
        <v>0</v>
      </c>
      <c r="K98">
        <f t="shared" si="30"/>
        <v>17.64899558343728</v>
      </c>
      <c r="L98">
        <f t="shared" si="31"/>
        <v>0.13772832143479405</v>
      </c>
      <c r="M98">
        <f t="shared" si="32"/>
        <v>337.84261728818313</v>
      </c>
      <c r="N98">
        <f t="shared" si="33"/>
        <v>0.42044985514142913</v>
      </c>
      <c r="O98">
        <f t="shared" si="34"/>
        <v>0.31743522337485652</v>
      </c>
      <c r="P98">
        <f t="shared" si="35"/>
        <v>20.007640838623047</v>
      </c>
      <c r="Q98" s="1">
        <v>6</v>
      </c>
      <c r="R98">
        <f t="shared" si="36"/>
        <v>1.4200000166893005</v>
      </c>
      <c r="S98" s="1">
        <v>1</v>
      </c>
      <c r="T98">
        <f t="shared" si="37"/>
        <v>2.8400000333786011</v>
      </c>
      <c r="U98" s="1">
        <v>18.755138397216797</v>
      </c>
      <c r="V98" s="1">
        <v>20.007640838623047</v>
      </c>
      <c r="W98" s="1">
        <v>18.770065307617188</v>
      </c>
      <c r="X98" s="1">
        <v>553.6536865234375</v>
      </c>
      <c r="Y98" s="1">
        <v>19.536018371582031</v>
      </c>
      <c r="Z98" s="1">
        <v>20.02989387512207</v>
      </c>
      <c r="AA98" s="1">
        <v>91.182876586914062</v>
      </c>
      <c r="AB98" s="1">
        <v>93.488006591796875</v>
      </c>
      <c r="AC98" s="1">
        <v>500.56536865234375</v>
      </c>
      <c r="AD98" s="1">
        <v>1798.904052734375</v>
      </c>
      <c r="AE98" s="1">
        <v>46.216072082519531</v>
      </c>
      <c r="AF98" s="1">
        <v>101.3629150390625</v>
      </c>
      <c r="AG98" s="1">
        <v>1.823127269744873</v>
      </c>
      <c r="AH98" s="1">
        <v>-0.32509276270866394</v>
      </c>
      <c r="AI98" s="1">
        <v>2.9619893059134483E-2</v>
      </c>
      <c r="AJ98" s="1">
        <v>9.9295368418097496E-3</v>
      </c>
      <c r="AK98" s="1">
        <v>4.9557704478502274E-2</v>
      </c>
      <c r="AL98" s="1">
        <v>3.052928252145648E-3</v>
      </c>
      <c r="AM98" s="1">
        <v>1</v>
      </c>
      <c r="AN98" s="1">
        <v>-0.21956524252891541</v>
      </c>
      <c r="AO98" s="1">
        <v>2.737391471862793</v>
      </c>
      <c r="AP98" s="1">
        <v>1</v>
      </c>
      <c r="AQ98" s="1">
        <v>0</v>
      </c>
      <c r="AR98" s="1">
        <v>0.15999999642372131</v>
      </c>
      <c r="AS98" s="1">
        <v>111115</v>
      </c>
      <c r="AT98">
        <f t="shared" si="38"/>
        <v>0.83427561442057274</v>
      </c>
      <c r="AU98">
        <f t="shared" si="39"/>
        <v>4.2044985514142912E-4</v>
      </c>
      <c r="AV98">
        <f t="shared" si="40"/>
        <v>293.15764083862302</v>
      </c>
      <c r="AW98">
        <f t="shared" si="41"/>
        <v>291.90513839721677</v>
      </c>
      <c r="AX98">
        <f t="shared" si="42"/>
        <v>287.82464200411778</v>
      </c>
      <c r="AY98">
        <f t="shared" si="57"/>
        <v>2.9260531564894534</v>
      </c>
      <c r="AZ98">
        <f t="shared" si="43"/>
        <v>2.3477236544802933</v>
      </c>
      <c r="BA98">
        <f t="shared" si="44"/>
        <v>23.161564104342741</v>
      </c>
      <c r="BB98">
        <f t="shared" si="45"/>
        <v>3.1316702292206706</v>
      </c>
      <c r="BC98">
        <f t="shared" si="46"/>
        <v>19.381389617919922</v>
      </c>
      <c r="BD98">
        <f t="shared" si="47"/>
        <v>2.2582140931426906</v>
      </c>
      <c r="BE98">
        <f t="shared" si="48"/>
        <v>0.13135799873743212</v>
      </c>
      <c r="BF98">
        <f t="shared" si="49"/>
        <v>2.0302884311054368</v>
      </c>
      <c r="BG98">
        <f t="shared" si="50"/>
        <v>0.22792566203725384</v>
      </c>
      <c r="BH98">
        <f t="shared" si="51"/>
        <v>8.2648264486805664E-2</v>
      </c>
      <c r="BI98">
        <f t="shared" si="52"/>
        <v>34.244712512756621</v>
      </c>
      <c r="BJ98">
        <f t="shared" si="53"/>
        <v>0.61020566739038851</v>
      </c>
      <c r="BK98">
        <f t="shared" si="54"/>
        <v>86.819767581673204</v>
      </c>
      <c r="BL98">
        <f t="shared" si="55"/>
        <v>545.26419928484211</v>
      </c>
      <c r="BM98">
        <f t="shared" si="56"/>
        <v>2.8101637639399622E-2</v>
      </c>
    </row>
    <row r="99" spans="1:65">
      <c r="A99" s="1" t="s">
        <v>56</v>
      </c>
      <c r="B99" s="1" t="s">
        <v>246</v>
      </c>
      <c r="C99" s="1" t="s">
        <v>61</v>
      </c>
      <c r="D99" s="1" t="s">
        <v>59</v>
      </c>
      <c r="E99" s="1" t="s">
        <v>67</v>
      </c>
      <c r="F99" s="1">
        <v>20190704</v>
      </c>
      <c r="G99" s="1"/>
      <c r="H99" s="4">
        <v>800.06597900390625</v>
      </c>
      <c r="I99" s="1">
        <v>2030.5000214017928</v>
      </c>
      <c r="J99" s="1">
        <v>0</v>
      </c>
      <c r="K99">
        <f t="shared" si="30"/>
        <v>20.053928402841137</v>
      </c>
      <c r="L99">
        <f t="shared" si="31"/>
        <v>0.18592837345224181</v>
      </c>
      <c r="M99">
        <f t="shared" si="32"/>
        <v>589.70167691911092</v>
      </c>
      <c r="N99">
        <f t="shared" si="33"/>
        <v>0.57211473242340161</v>
      </c>
      <c r="O99">
        <f t="shared" si="34"/>
        <v>0.32500760682942476</v>
      </c>
      <c r="P99">
        <f t="shared" si="35"/>
        <v>20.282146453857422</v>
      </c>
      <c r="Q99" s="1">
        <v>6</v>
      </c>
      <c r="R99">
        <f t="shared" si="36"/>
        <v>1.4200000166893005</v>
      </c>
      <c r="S99" s="1">
        <v>1</v>
      </c>
      <c r="T99">
        <f t="shared" si="37"/>
        <v>2.8400000333786011</v>
      </c>
      <c r="U99" s="1">
        <v>19.043243408203125</v>
      </c>
      <c r="V99" s="1">
        <v>20.282146453857422</v>
      </c>
      <c r="W99" s="1">
        <v>19.063831329345703</v>
      </c>
      <c r="X99" s="1">
        <v>775.49798583984375</v>
      </c>
      <c r="Y99" s="1">
        <v>19.68107795715332</v>
      </c>
      <c r="Z99" s="1">
        <v>20.352846145629883</v>
      </c>
      <c r="AA99" s="1">
        <v>90.217414855957031</v>
      </c>
      <c r="AB99" s="1">
        <v>93.296783447265625</v>
      </c>
      <c r="AC99" s="1">
        <v>500.59283447265625</v>
      </c>
      <c r="AD99" s="1">
        <v>1800.210205078125</v>
      </c>
      <c r="AE99" s="1">
        <v>39.753746032714844</v>
      </c>
      <c r="AF99" s="1">
        <v>101.35785675048828</v>
      </c>
      <c r="AG99" s="1">
        <v>1.6112041473388672</v>
      </c>
      <c r="AH99" s="1">
        <v>-0.32217767834663391</v>
      </c>
      <c r="AI99" s="1">
        <v>0.11195603758096695</v>
      </c>
      <c r="AJ99" s="1">
        <v>1.0503912344574928E-2</v>
      </c>
      <c r="AK99" s="1">
        <v>6.3588164746761322E-2</v>
      </c>
      <c r="AL99" s="1">
        <v>2.1431533619761467E-2</v>
      </c>
      <c r="AM99" s="1">
        <v>0.5</v>
      </c>
      <c r="AN99" s="1">
        <v>-0.21956524252891541</v>
      </c>
      <c r="AO99" s="1">
        <v>2.737391471862793</v>
      </c>
      <c r="AP99" s="1">
        <v>1</v>
      </c>
      <c r="AQ99" s="1">
        <v>0</v>
      </c>
      <c r="AR99" s="1">
        <v>0.15999999642372131</v>
      </c>
      <c r="AS99" s="1">
        <v>111125</v>
      </c>
      <c r="AT99">
        <f t="shared" si="38"/>
        <v>0.83432139078776035</v>
      </c>
      <c r="AU99">
        <f t="shared" si="39"/>
        <v>5.7211473242340164E-4</v>
      </c>
      <c r="AV99">
        <f t="shared" si="40"/>
        <v>293.4321464538574</v>
      </c>
      <c r="AW99">
        <f t="shared" si="41"/>
        <v>292.1932434082031</v>
      </c>
      <c r="AX99">
        <f t="shared" si="42"/>
        <v>288.03362637444661</v>
      </c>
      <c r="AY99">
        <f t="shared" si="57"/>
        <v>2.8521684842613162</v>
      </c>
      <c r="AZ99">
        <f t="shared" si="43"/>
        <v>2.3879284709229061</v>
      </c>
      <c r="BA99">
        <f t="shared" si="44"/>
        <v>23.559382049693966</v>
      </c>
      <c r="BB99">
        <f t="shared" si="45"/>
        <v>3.2065359040640828</v>
      </c>
      <c r="BC99">
        <f t="shared" si="46"/>
        <v>19.662694931030273</v>
      </c>
      <c r="BD99">
        <f t="shared" si="47"/>
        <v>2.2980437932124129</v>
      </c>
      <c r="BE99">
        <f t="shared" si="48"/>
        <v>0.17450399210317943</v>
      </c>
      <c r="BF99">
        <f t="shared" si="49"/>
        <v>2.0629208640934813</v>
      </c>
      <c r="BG99">
        <f t="shared" si="50"/>
        <v>0.23512292911893162</v>
      </c>
      <c r="BH99">
        <f t="shared" si="51"/>
        <v>0.11003692130097907</v>
      </c>
      <c r="BI99">
        <f t="shared" si="52"/>
        <v>59.770898094689969</v>
      </c>
      <c r="BJ99">
        <f t="shared" si="53"/>
        <v>0.76041677436528687</v>
      </c>
      <c r="BK99">
        <f t="shared" si="54"/>
        <v>86.939086103198889</v>
      </c>
      <c r="BL99">
        <f t="shared" si="55"/>
        <v>765.96530871813661</v>
      </c>
      <c r="BM99">
        <f t="shared" si="56"/>
        <v>2.2761738531471294E-2</v>
      </c>
    </row>
    <row r="100" spans="1:65">
      <c r="A100" s="1" t="s">
        <v>56</v>
      </c>
      <c r="B100" s="1" t="s">
        <v>246</v>
      </c>
      <c r="C100" s="1" t="s">
        <v>61</v>
      </c>
      <c r="D100" s="1" t="s">
        <v>59</v>
      </c>
      <c r="E100" s="1" t="s">
        <v>67</v>
      </c>
      <c r="F100" s="1">
        <v>20190704</v>
      </c>
      <c r="G100" s="1"/>
      <c r="H100" s="4">
        <v>999.998291015625</v>
      </c>
      <c r="I100" s="1">
        <v>2173.0000213906169</v>
      </c>
      <c r="J100" s="1">
        <v>0</v>
      </c>
      <c r="K100">
        <f t="shared" si="30"/>
        <v>20.866228463243196</v>
      </c>
      <c r="L100">
        <f t="shared" si="31"/>
        <v>0.27787450441252004</v>
      </c>
      <c r="M100">
        <f t="shared" si="32"/>
        <v>839.03012234932396</v>
      </c>
      <c r="N100">
        <f t="shared" si="33"/>
        <v>0.84163138571459861</v>
      </c>
      <c r="O100">
        <f t="shared" si="34"/>
        <v>0.3296202971434834</v>
      </c>
      <c r="P100">
        <f t="shared" si="35"/>
        <v>20.38340950012207</v>
      </c>
      <c r="Q100" s="1">
        <v>6</v>
      </c>
      <c r="R100">
        <f t="shared" si="36"/>
        <v>1.4200000166893005</v>
      </c>
      <c r="S100" s="1">
        <v>1</v>
      </c>
      <c r="T100">
        <f t="shared" si="37"/>
        <v>2.8400000333786011</v>
      </c>
      <c r="U100" s="1">
        <v>19.160015106201172</v>
      </c>
      <c r="V100" s="1">
        <v>20.38340950012207</v>
      </c>
      <c r="W100" s="1">
        <v>19.189285278320312</v>
      </c>
      <c r="X100" s="1">
        <v>974.004638671875</v>
      </c>
      <c r="Y100" s="1">
        <v>19.465127944946289</v>
      </c>
      <c r="Z100" s="1">
        <v>20.453306198120117</v>
      </c>
      <c r="AA100" s="1">
        <v>88.588211059570312</v>
      </c>
      <c r="AB100" s="1">
        <v>93.085540771484375</v>
      </c>
      <c r="AC100" s="1">
        <v>500.56793212890625</v>
      </c>
      <c r="AD100" s="1">
        <v>1800.6279296875</v>
      </c>
      <c r="AE100" s="1">
        <v>34.947628021240234</v>
      </c>
      <c r="AF100" s="1">
        <v>101.36703491210938</v>
      </c>
      <c r="AG100" s="1">
        <v>1.5383037328720093</v>
      </c>
      <c r="AH100" s="1">
        <v>-0.30600288510322571</v>
      </c>
      <c r="AI100" s="1">
        <v>6.663908064365387E-2</v>
      </c>
      <c r="AJ100" s="1">
        <v>4.0565710514783859E-3</v>
      </c>
      <c r="AK100" s="1">
        <v>4.7282185405492783E-2</v>
      </c>
      <c r="AL100" s="1">
        <v>5.9547289274632931E-3</v>
      </c>
      <c r="AM100" s="1">
        <v>1</v>
      </c>
      <c r="AN100" s="1">
        <v>-0.21956524252891541</v>
      </c>
      <c r="AO100" s="1">
        <v>2.737391471862793</v>
      </c>
      <c r="AP100" s="1">
        <v>1</v>
      </c>
      <c r="AQ100" s="1">
        <v>0</v>
      </c>
      <c r="AR100" s="1">
        <v>0.15999999642372131</v>
      </c>
      <c r="AS100" s="1">
        <v>111125</v>
      </c>
      <c r="AT100">
        <f t="shared" si="38"/>
        <v>0.83427988688151034</v>
      </c>
      <c r="AU100">
        <f t="shared" si="39"/>
        <v>8.4163138571459863E-4</v>
      </c>
      <c r="AV100">
        <f t="shared" si="40"/>
        <v>293.53340950012205</v>
      </c>
      <c r="AW100">
        <f t="shared" si="41"/>
        <v>292.31001510620115</v>
      </c>
      <c r="AX100">
        <f t="shared" si="42"/>
        <v>288.10046231045271</v>
      </c>
      <c r="AY100">
        <f t="shared" ref="AY100:AY119" si="58">((AX100+0.00000010773*(AW100^4-AV100^4))-AU100*44100)/(R100*0.92*2*29.3+0.00000043092*AV100^3)</f>
        <v>2.7184059692210645</v>
      </c>
      <c r="AZ100">
        <f t="shared" si="43"/>
        <v>2.4029113005963882</v>
      </c>
      <c r="BA100">
        <f t="shared" si="44"/>
        <v>23.705056606221543</v>
      </c>
      <c r="BB100">
        <f t="shared" si="45"/>
        <v>3.2517504081014259</v>
      </c>
      <c r="BC100">
        <f t="shared" si="46"/>
        <v>19.771712303161621</v>
      </c>
      <c r="BD100">
        <f t="shared" si="47"/>
        <v>2.3136441747834233</v>
      </c>
      <c r="BE100">
        <f t="shared" si="48"/>
        <v>0.25310947962829428</v>
      </c>
      <c r="BF100">
        <f t="shared" si="49"/>
        <v>2.0732910034529048</v>
      </c>
      <c r="BG100">
        <f t="shared" si="50"/>
        <v>0.24035317133051848</v>
      </c>
      <c r="BH100">
        <f t="shared" si="51"/>
        <v>0.16024641192778236</v>
      </c>
      <c r="BI100">
        <f t="shared" si="52"/>
        <v>85.049995704495316</v>
      </c>
      <c r="BJ100">
        <f t="shared" si="53"/>
        <v>0.86142312781323249</v>
      </c>
      <c r="BK100">
        <f t="shared" si="54"/>
        <v>87.222902032090062</v>
      </c>
      <c r="BL100">
        <f t="shared" si="55"/>
        <v>964.08583300486714</v>
      </c>
      <c r="BM100">
        <f t="shared" si="56"/>
        <v>1.8878122037703279E-2</v>
      </c>
    </row>
    <row r="101" spans="1:65">
      <c r="A101" s="1" t="s">
        <v>56</v>
      </c>
      <c r="B101" s="1" t="s">
        <v>246</v>
      </c>
      <c r="C101" s="1" t="s">
        <v>61</v>
      </c>
      <c r="D101" s="1" t="s">
        <v>59</v>
      </c>
      <c r="E101" s="1" t="s">
        <v>67</v>
      </c>
      <c r="F101" s="1">
        <v>20190704</v>
      </c>
      <c r="G101" s="1"/>
      <c r="H101" s="4">
        <v>1399.93212890625</v>
      </c>
      <c r="I101" s="1">
        <v>2314.5000214017928</v>
      </c>
      <c r="J101" s="1">
        <v>0</v>
      </c>
      <c r="K101">
        <f t="shared" si="30"/>
        <v>21.562018217500487</v>
      </c>
      <c r="L101">
        <f t="shared" si="31"/>
        <v>0.18569588235266266</v>
      </c>
      <c r="M101">
        <f t="shared" si="32"/>
        <v>1169.5479008249756</v>
      </c>
      <c r="N101">
        <f t="shared" si="33"/>
        <v>0.63231995051687218</v>
      </c>
      <c r="O101">
        <f t="shared" si="34"/>
        <v>0.35964318279160512</v>
      </c>
      <c r="P101">
        <f t="shared" si="35"/>
        <v>20.403732299804688</v>
      </c>
      <c r="Q101" s="1">
        <v>6</v>
      </c>
      <c r="R101">
        <f t="shared" si="36"/>
        <v>1.4200000166893005</v>
      </c>
      <c r="S101" s="1">
        <v>1</v>
      </c>
      <c r="T101">
        <f t="shared" si="37"/>
        <v>2.8400000333786011</v>
      </c>
      <c r="U101" s="1">
        <v>19.206077575683594</v>
      </c>
      <c r="V101" s="1">
        <v>20.403732299804688</v>
      </c>
      <c r="W101" s="1">
        <v>19.237323760986328</v>
      </c>
      <c r="X101" s="1">
        <v>1373.046875</v>
      </c>
      <c r="Y101" s="1">
        <v>19.445310592651367</v>
      </c>
      <c r="Z101" s="1">
        <v>20.187919616699219</v>
      </c>
      <c r="AA101" s="1">
        <v>88.239852905273438</v>
      </c>
      <c r="AB101" s="1">
        <v>91.609695434570312</v>
      </c>
      <c r="AC101" s="1">
        <v>500.5767822265625</v>
      </c>
      <c r="AD101" s="1">
        <v>1800.9312744140625</v>
      </c>
      <c r="AE101" s="1">
        <v>31.814102172851562</v>
      </c>
      <c r="AF101" s="1">
        <v>101.36185455322266</v>
      </c>
      <c r="AG101" s="1">
        <v>1.1462810039520264</v>
      </c>
      <c r="AH101" s="1">
        <v>-0.47280967235565186</v>
      </c>
      <c r="AI101" s="1">
        <v>6.2827102839946747E-2</v>
      </c>
      <c r="AJ101" s="1">
        <v>2.9062975663691759E-3</v>
      </c>
      <c r="AK101" s="1">
        <v>8.5504382848739624E-2</v>
      </c>
      <c r="AL101" s="1">
        <v>1.9004657864570618E-2</v>
      </c>
      <c r="AM101" s="1">
        <v>1</v>
      </c>
      <c r="AN101" s="1">
        <v>-0.21956524252891541</v>
      </c>
      <c r="AO101" s="1">
        <v>2.737391471862793</v>
      </c>
      <c r="AP101" s="1">
        <v>1</v>
      </c>
      <c r="AQ101" s="1">
        <v>0</v>
      </c>
      <c r="AR101" s="1">
        <v>0.15999999642372131</v>
      </c>
      <c r="AS101" s="1">
        <v>111125</v>
      </c>
      <c r="AT101">
        <f t="shared" si="38"/>
        <v>0.83429463704427065</v>
      </c>
      <c r="AU101">
        <f t="shared" si="39"/>
        <v>6.3231995051687214E-4</v>
      </c>
      <c r="AV101">
        <f t="shared" si="40"/>
        <v>293.55373229980466</v>
      </c>
      <c r="AW101">
        <f t="shared" si="41"/>
        <v>292.35607757568357</v>
      </c>
      <c r="AX101">
        <f t="shared" si="42"/>
        <v>288.14899746561787</v>
      </c>
      <c r="AY101">
        <f t="shared" si="58"/>
        <v>2.8275739918286384</v>
      </c>
      <c r="AZ101">
        <f t="shared" si="43"/>
        <v>2.405928154711622</v>
      </c>
      <c r="BA101">
        <f t="shared" si="44"/>
        <v>23.736031323778981</v>
      </c>
      <c r="BB101">
        <f t="shared" si="45"/>
        <v>3.5481117070797623</v>
      </c>
      <c r="BC101">
        <f t="shared" si="46"/>
        <v>19.804904937744141</v>
      </c>
      <c r="BD101">
        <f t="shared" si="47"/>
        <v>2.3184124331792981</v>
      </c>
      <c r="BE101">
        <f t="shared" si="48"/>
        <v>0.17429917836021935</v>
      </c>
      <c r="BF101">
        <f t="shared" si="49"/>
        <v>2.0462849719200169</v>
      </c>
      <c r="BG101">
        <f t="shared" si="50"/>
        <v>0.27212746125928122</v>
      </c>
      <c r="BH101">
        <f t="shared" si="51"/>
        <v>0.1099066224269082</v>
      </c>
      <c r="BI101">
        <f t="shared" si="52"/>
        <v>118.54754421644805</v>
      </c>
      <c r="BJ101">
        <f t="shared" si="53"/>
        <v>0.85179022079998223</v>
      </c>
      <c r="BK101">
        <f t="shared" si="54"/>
        <v>85.654142770317847</v>
      </c>
      <c r="BL101">
        <f t="shared" si="55"/>
        <v>1362.7973242072148</v>
      </c>
      <c r="BM101">
        <f t="shared" si="56"/>
        <v>1.3552097248887477E-2</v>
      </c>
    </row>
    <row r="102" spans="1:65">
      <c r="A102" s="1" t="s">
        <v>56</v>
      </c>
      <c r="B102" s="1" t="s">
        <v>246</v>
      </c>
      <c r="C102" s="1" t="s">
        <v>61</v>
      </c>
      <c r="D102" s="1" t="s">
        <v>59</v>
      </c>
      <c r="E102" s="1" t="s">
        <v>67</v>
      </c>
      <c r="F102" s="1">
        <v>20190704</v>
      </c>
      <c r="G102" s="1"/>
      <c r="H102" s="4">
        <v>1799.97509765625</v>
      </c>
      <c r="I102" s="1">
        <v>2457.0000213906169</v>
      </c>
      <c r="J102" s="1">
        <v>0</v>
      </c>
      <c r="K102">
        <f t="shared" si="30"/>
        <v>22.024049247937825</v>
      </c>
      <c r="L102">
        <f t="shared" si="31"/>
        <v>0.29932053216025034</v>
      </c>
      <c r="M102">
        <f t="shared" si="32"/>
        <v>1633.9609609763856</v>
      </c>
      <c r="N102">
        <f t="shared" si="33"/>
        <v>0.93484987531592989</v>
      </c>
      <c r="O102">
        <f t="shared" si="34"/>
        <v>0.34215818071479687</v>
      </c>
      <c r="P102">
        <f t="shared" si="35"/>
        <v>20.540822982788086</v>
      </c>
      <c r="Q102" s="1">
        <v>6</v>
      </c>
      <c r="R102">
        <f t="shared" si="36"/>
        <v>1.4200000166893005</v>
      </c>
      <c r="S102" s="1">
        <v>1</v>
      </c>
      <c r="T102">
        <f t="shared" si="37"/>
        <v>2.8400000333786011</v>
      </c>
      <c r="U102" s="1">
        <v>19.326637268066406</v>
      </c>
      <c r="V102" s="1">
        <v>20.540822982788086</v>
      </c>
      <c r="W102" s="1">
        <v>19.357091903686523</v>
      </c>
      <c r="X102" s="1">
        <v>1771.5904541015625</v>
      </c>
      <c r="Y102" s="1">
        <v>19.464435577392578</v>
      </c>
      <c r="Z102" s="1">
        <v>20.561965942382812</v>
      </c>
      <c r="AA102" s="1">
        <v>87.666328430175781</v>
      </c>
      <c r="AB102" s="1">
        <v>92.609519958496094</v>
      </c>
      <c r="AC102" s="1">
        <v>500.5570068359375</v>
      </c>
      <c r="AD102" s="1">
        <v>1799.940185546875</v>
      </c>
      <c r="AE102" s="1">
        <v>34.164150238037109</v>
      </c>
      <c r="AF102" s="1">
        <v>101.36226654052734</v>
      </c>
      <c r="AG102" s="1">
        <v>-0.60057568550109863</v>
      </c>
      <c r="AH102" s="1">
        <v>-0.18610742688179016</v>
      </c>
      <c r="AI102" s="1">
        <v>9.0103678405284882E-2</v>
      </c>
      <c r="AJ102" s="1">
        <v>4.3573142029345036E-3</v>
      </c>
      <c r="AK102" s="1">
        <v>0.15581145882606506</v>
      </c>
      <c r="AL102" s="1">
        <v>4.8051392659544945E-3</v>
      </c>
      <c r="AM102" s="1">
        <v>1</v>
      </c>
      <c r="AN102" s="1">
        <v>-0.21956524252891541</v>
      </c>
      <c r="AO102" s="1">
        <v>2.737391471862793</v>
      </c>
      <c r="AP102" s="1">
        <v>1</v>
      </c>
      <c r="AQ102" s="1">
        <v>0</v>
      </c>
      <c r="AR102" s="1">
        <v>0.15999999642372131</v>
      </c>
      <c r="AS102" s="1">
        <v>111125</v>
      </c>
      <c r="AT102">
        <f t="shared" si="38"/>
        <v>0.83426167805989582</v>
      </c>
      <c r="AU102">
        <f t="shared" si="39"/>
        <v>9.3484987531592984E-4</v>
      </c>
      <c r="AV102">
        <f t="shared" si="40"/>
        <v>293.69082298278806</v>
      </c>
      <c r="AW102">
        <f t="shared" si="41"/>
        <v>292.47663726806638</v>
      </c>
      <c r="AX102">
        <f t="shared" si="42"/>
        <v>287.99042325041228</v>
      </c>
      <c r="AY102">
        <f t="shared" si="58"/>
        <v>2.6704957696458007</v>
      </c>
      <c r="AZ102">
        <f t="shared" si="43"/>
        <v>2.4263656531638489</v>
      </c>
      <c r="BA102">
        <f t="shared" si="44"/>
        <v>23.937563118655433</v>
      </c>
      <c r="BB102">
        <f t="shared" si="45"/>
        <v>3.3755971762726205</v>
      </c>
      <c r="BC102">
        <f t="shared" si="46"/>
        <v>19.933730125427246</v>
      </c>
      <c r="BD102">
        <f t="shared" si="47"/>
        <v>2.337000372683844</v>
      </c>
      <c r="BE102">
        <f t="shared" si="48"/>
        <v>0.27078162410601114</v>
      </c>
      <c r="BF102">
        <f t="shared" si="49"/>
        <v>2.084207472449052</v>
      </c>
      <c r="BG102">
        <f t="shared" si="50"/>
        <v>0.25279290023479195</v>
      </c>
      <c r="BH102">
        <f t="shared" si="51"/>
        <v>0.17159032101021027</v>
      </c>
      <c r="BI102">
        <f t="shared" si="52"/>
        <v>165.62198644330459</v>
      </c>
      <c r="BJ102">
        <f t="shared" si="53"/>
        <v>0.92231303075350235</v>
      </c>
      <c r="BK102">
        <f t="shared" si="54"/>
        <v>86.952556367236923</v>
      </c>
      <c r="BL102">
        <f t="shared" si="55"/>
        <v>1761.1212758849183</v>
      </c>
      <c r="BM102">
        <f t="shared" si="56"/>
        <v>1.0874023327574948E-2</v>
      </c>
    </row>
    <row r="103" spans="1:65">
      <c r="A103" s="1" t="s">
        <v>57</v>
      </c>
      <c r="B103" s="1" t="s">
        <v>243</v>
      </c>
      <c r="C103" s="1" t="s">
        <v>61</v>
      </c>
      <c r="D103" s="1" t="s">
        <v>59</v>
      </c>
      <c r="E103" s="1" t="s">
        <v>72</v>
      </c>
      <c r="F103" s="1">
        <v>20190704</v>
      </c>
      <c r="G103" s="1"/>
      <c r="H103" s="4">
        <v>399.9239501953125</v>
      </c>
      <c r="I103" s="1">
        <v>1658.5000200159848</v>
      </c>
      <c r="J103" s="1">
        <v>0</v>
      </c>
      <c r="K103">
        <f t="shared" si="30"/>
        <v>11.464852338520016</v>
      </c>
      <c r="L103">
        <f t="shared" si="31"/>
        <v>0.15131395167252046</v>
      </c>
      <c r="M103">
        <f t="shared" si="32"/>
        <v>256.74748763407842</v>
      </c>
      <c r="N103">
        <f t="shared" si="33"/>
        <v>0.66446238426293225</v>
      </c>
      <c r="O103">
        <f t="shared" si="34"/>
        <v>0.45897224125736957</v>
      </c>
      <c r="P103">
        <f t="shared" si="35"/>
        <v>20.177984237670898</v>
      </c>
      <c r="Q103" s="1">
        <v>6</v>
      </c>
      <c r="R103">
        <f t="shared" si="36"/>
        <v>1.4200000166893005</v>
      </c>
      <c r="S103" s="1">
        <v>1</v>
      </c>
      <c r="T103">
        <f t="shared" si="37"/>
        <v>2.8400000333786011</v>
      </c>
      <c r="U103" s="1">
        <v>19.087125778198242</v>
      </c>
      <c r="V103" s="1">
        <v>20.177984237670898</v>
      </c>
      <c r="W103" s="1">
        <v>19.263748168945312</v>
      </c>
      <c r="X103" s="1">
        <v>385.868408203125</v>
      </c>
      <c r="Y103" s="1">
        <v>18.094989776611328</v>
      </c>
      <c r="Z103" s="1">
        <v>18.876739501953125</v>
      </c>
      <c r="AA103" s="1">
        <v>82.734138488769531</v>
      </c>
      <c r="AB103" s="1">
        <v>86.308464050292969</v>
      </c>
      <c r="AC103" s="1">
        <v>500.3541259765625</v>
      </c>
      <c r="AD103" s="1">
        <v>1801.402587890625</v>
      </c>
      <c r="AE103" s="1">
        <v>34.753871917724609</v>
      </c>
      <c r="AF103" s="1">
        <v>101.37502288818359</v>
      </c>
      <c r="AG103" s="1">
        <v>2.0628359317779541</v>
      </c>
      <c r="AH103" s="1">
        <v>-0.72230362892150879</v>
      </c>
      <c r="AI103" s="1">
        <v>6.1908438801765442E-2</v>
      </c>
      <c r="AJ103" s="1">
        <v>6.3975942321121693E-3</v>
      </c>
      <c r="AK103" s="1">
        <v>4.8705928027629852E-2</v>
      </c>
      <c r="AL103" s="1">
        <v>8.6685363203287125E-3</v>
      </c>
      <c r="AM103" s="1">
        <v>1</v>
      </c>
      <c r="AN103" s="1">
        <v>-0.21956524252891541</v>
      </c>
      <c r="AO103" s="1">
        <v>2.737391471862793</v>
      </c>
      <c r="AP103" s="1">
        <v>1</v>
      </c>
      <c r="AQ103" s="1">
        <v>0</v>
      </c>
      <c r="AR103" s="1">
        <v>0.15999999642372131</v>
      </c>
      <c r="AS103" s="1">
        <v>111115</v>
      </c>
      <c r="AT103">
        <f t="shared" si="38"/>
        <v>0.83392354329427065</v>
      </c>
      <c r="AU103">
        <f t="shared" si="39"/>
        <v>6.6446238426293223E-4</v>
      </c>
      <c r="AV103">
        <f t="shared" si="40"/>
        <v>293.32798423767088</v>
      </c>
      <c r="AW103">
        <f t="shared" si="41"/>
        <v>292.23712577819822</v>
      </c>
      <c r="AX103">
        <f t="shared" si="42"/>
        <v>288.22440762018232</v>
      </c>
      <c r="AY103">
        <f t="shared" si="58"/>
        <v>2.8265091746309858</v>
      </c>
      <c r="AZ103">
        <f t="shared" si="43"/>
        <v>2.3726021403221469</v>
      </c>
      <c r="BA103">
        <f t="shared" si="44"/>
        <v>23.404208183894781</v>
      </c>
      <c r="BB103">
        <f t="shared" si="45"/>
        <v>4.5274686819416559</v>
      </c>
      <c r="BC103">
        <f t="shared" si="46"/>
        <v>19.63255500793457</v>
      </c>
      <c r="BD103">
        <f t="shared" si="47"/>
        <v>2.2937470716595438</v>
      </c>
      <c r="BE103">
        <f t="shared" si="48"/>
        <v>0.14365981971406522</v>
      </c>
      <c r="BF103">
        <f t="shared" si="49"/>
        <v>1.9136298990647773</v>
      </c>
      <c r="BG103">
        <f t="shared" si="50"/>
        <v>0.38011717259476652</v>
      </c>
      <c r="BH103">
        <f t="shared" si="51"/>
        <v>9.0445059810673523E-2</v>
      </c>
      <c r="BI103">
        <f t="shared" si="52"/>
        <v>26.027782435388335</v>
      </c>
      <c r="BJ103">
        <f t="shared" si="53"/>
        <v>0.66537576587229696</v>
      </c>
      <c r="BK103">
        <f t="shared" si="54"/>
        <v>81.237207558583378</v>
      </c>
      <c r="BL103">
        <f t="shared" si="55"/>
        <v>380.41856648654266</v>
      </c>
      <c r="BM103">
        <f t="shared" si="56"/>
        <v>2.4482837356094394E-2</v>
      </c>
    </row>
    <row r="104" spans="1:65">
      <c r="A104" s="1" t="s">
        <v>57</v>
      </c>
      <c r="B104" s="1" t="s">
        <v>243</v>
      </c>
      <c r="C104" s="1" t="s">
        <v>61</v>
      </c>
      <c r="D104" s="1" t="s">
        <v>59</v>
      </c>
      <c r="E104" s="1" t="s">
        <v>72</v>
      </c>
      <c r="F104" s="1">
        <v>20190704</v>
      </c>
      <c r="G104" s="1"/>
      <c r="H104" s="4">
        <v>299.95242309570312</v>
      </c>
      <c r="I104" s="1">
        <v>1742.5000200159848</v>
      </c>
      <c r="J104" s="1">
        <v>0</v>
      </c>
      <c r="K104">
        <f t="shared" si="30"/>
        <v>8.3864638726026097</v>
      </c>
      <c r="L104">
        <f t="shared" si="31"/>
        <v>0.13503045959889479</v>
      </c>
      <c r="M104">
        <f t="shared" si="32"/>
        <v>184.48880598287471</v>
      </c>
      <c r="N104">
        <f t="shared" si="33"/>
        <v>0.60798486689476805</v>
      </c>
      <c r="O104">
        <f t="shared" si="34"/>
        <v>0.4680893980513321</v>
      </c>
      <c r="P104">
        <f t="shared" si="35"/>
        <v>20.130168914794922</v>
      </c>
      <c r="Q104" s="1">
        <v>6</v>
      </c>
      <c r="R104">
        <f t="shared" si="36"/>
        <v>1.4200000166893005</v>
      </c>
      <c r="S104" s="1">
        <v>1</v>
      </c>
      <c r="T104">
        <f t="shared" si="37"/>
        <v>2.8400000333786011</v>
      </c>
      <c r="U104" s="1">
        <v>18.960050582885742</v>
      </c>
      <c r="V104" s="1">
        <v>20.130168914794922</v>
      </c>
      <c r="W104" s="1">
        <v>19.194459915161133</v>
      </c>
      <c r="X104" s="1">
        <v>289.68463134765625</v>
      </c>
      <c r="Y104" s="1">
        <v>18.002578735351562</v>
      </c>
      <c r="Z104" s="1">
        <v>18.717994689941406</v>
      </c>
      <c r="AA104" s="1">
        <v>82.9654541015625</v>
      </c>
      <c r="AB104" s="1">
        <v>86.262466430664062</v>
      </c>
      <c r="AC104" s="1">
        <v>500.35614013671875</v>
      </c>
      <c r="AD104" s="1">
        <v>1798.8468017578125</v>
      </c>
      <c r="AE104" s="1">
        <v>36.522590637207031</v>
      </c>
      <c r="AF104" s="1">
        <v>101.37336730957031</v>
      </c>
      <c r="AG104" s="1">
        <v>2.0710177421569824</v>
      </c>
      <c r="AH104" s="1">
        <v>-0.66618597507476807</v>
      </c>
      <c r="AI104" s="1">
        <v>2.9441714286804199E-2</v>
      </c>
      <c r="AJ104" s="1">
        <v>2.5564345996826887E-3</v>
      </c>
      <c r="AK104" s="1">
        <v>1.2580276466906071E-2</v>
      </c>
      <c r="AL104" s="1">
        <v>4.5660277828574181E-3</v>
      </c>
      <c r="AM104" s="1">
        <v>1</v>
      </c>
      <c r="AN104" s="1">
        <v>-0.21956524252891541</v>
      </c>
      <c r="AO104" s="1">
        <v>2.737391471862793</v>
      </c>
      <c r="AP104" s="1">
        <v>1</v>
      </c>
      <c r="AQ104" s="1">
        <v>0</v>
      </c>
      <c r="AR104" s="1">
        <v>0.15999999642372131</v>
      </c>
      <c r="AS104" s="1">
        <v>111115</v>
      </c>
      <c r="AT104">
        <f t="shared" si="38"/>
        <v>0.83392690022786442</v>
      </c>
      <c r="AU104">
        <f t="shared" si="39"/>
        <v>6.079848668947681E-4</v>
      </c>
      <c r="AV104">
        <f t="shared" si="40"/>
        <v>293.2801689147949</v>
      </c>
      <c r="AW104">
        <f t="shared" si="41"/>
        <v>292.11005058288572</v>
      </c>
      <c r="AX104">
        <f t="shared" si="42"/>
        <v>287.81548184807252</v>
      </c>
      <c r="AY104">
        <f t="shared" si="58"/>
        <v>2.8408171686535328</v>
      </c>
      <c r="AZ104">
        <f t="shared" si="43"/>
        <v>2.3655955490533489</v>
      </c>
      <c r="BA104">
        <f t="shared" si="44"/>
        <v>23.335473722889947</v>
      </c>
      <c r="BB104">
        <f t="shared" si="45"/>
        <v>4.6174790329485411</v>
      </c>
      <c r="BC104">
        <f t="shared" si="46"/>
        <v>19.545109748840332</v>
      </c>
      <c r="BD104">
        <f t="shared" si="47"/>
        <v>2.2813207722262341</v>
      </c>
      <c r="BE104">
        <f t="shared" si="48"/>
        <v>0.12890170728441333</v>
      </c>
      <c r="BF104">
        <f t="shared" si="49"/>
        <v>1.8975061510020168</v>
      </c>
      <c r="BG104">
        <f t="shared" si="50"/>
        <v>0.38381462122421728</v>
      </c>
      <c r="BH104">
        <f t="shared" si="51"/>
        <v>8.1092657242924998E-2</v>
      </c>
      <c r="BI104">
        <f t="shared" si="52"/>
        <v>18.70225149340601</v>
      </c>
      <c r="BJ104">
        <f t="shared" si="53"/>
        <v>0.63686086874752446</v>
      </c>
      <c r="BK104">
        <f t="shared" si="54"/>
        <v>80.705016924081932</v>
      </c>
      <c r="BL104">
        <f t="shared" si="55"/>
        <v>285.69810807478689</v>
      </c>
      <c r="BM104">
        <f t="shared" si="56"/>
        <v>2.3690381197568951E-2</v>
      </c>
    </row>
    <row r="105" spans="1:65">
      <c r="A105" s="1" t="s">
        <v>57</v>
      </c>
      <c r="B105" s="1" t="s">
        <v>243</v>
      </c>
      <c r="C105" s="1" t="s">
        <v>61</v>
      </c>
      <c r="D105" s="1" t="s">
        <v>59</v>
      </c>
      <c r="E105" s="1" t="s">
        <v>72</v>
      </c>
      <c r="F105" s="1">
        <v>20190704</v>
      </c>
      <c r="G105" s="1"/>
      <c r="H105" s="4">
        <v>224.95704650878906</v>
      </c>
      <c r="I105" s="1">
        <v>1824.500019993633</v>
      </c>
      <c r="J105" s="1">
        <v>0</v>
      </c>
      <c r="K105">
        <f t="shared" si="30"/>
        <v>6.0251642257727989</v>
      </c>
      <c r="L105">
        <f t="shared" si="31"/>
        <v>0.17836600890786869</v>
      </c>
      <c r="M105">
        <f t="shared" si="32"/>
        <v>159.15627553956452</v>
      </c>
      <c r="N105">
        <f t="shared" si="33"/>
        <v>0.79455376648845788</v>
      </c>
      <c r="O105">
        <f t="shared" si="34"/>
        <v>0.46992498825978424</v>
      </c>
      <c r="P105">
        <f t="shared" si="35"/>
        <v>20.017696380615234</v>
      </c>
      <c r="Q105" s="1">
        <v>6</v>
      </c>
      <c r="R105">
        <f t="shared" si="36"/>
        <v>1.4200000166893005</v>
      </c>
      <c r="S105" s="1">
        <v>1</v>
      </c>
      <c r="T105">
        <f t="shared" si="37"/>
        <v>2.8400000333786011</v>
      </c>
      <c r="U105" s="1">
        <v>18.900629043579102</v>
      </c>
      <c r="V105" s="1">
        <v>20.017696380615234</v>
      </c>
      <c r="W105" s="1">
        <v>19.194047927856445</v>
      </c>
      <c r="X105" s="1">
        <v>217.52499389648438</v>
      </c>
      <c r="Y105" s="1">
        <v>17.603204727172852</v>
      </c>
      <c r="Z105" s="1">
        <v>18.538295745849609</v>
      </c>
      <c r="AA105" s="1">
        <v>81.42523193359375</v>
      </c>
      <c r="AB105" s="1">
        <v>85.750579833984375</v>
      </c>
      <c r="AC105" s="1">
        <v>500.3731689453125</v>
      </c>
      <c r="AD105" s="1">
        <v>1799.9951171875</v>
      </c>
      <c r="AE105" s="1">
        <v>35.698162078857422</v>
      </c>
      <c r="AF105" s="1">
        <v>101.371826171875</v>
      </c>
      <c r="AG105" s="1">
        <v>2.0283503532409668</v>
      </c>
      <c r="AH105" s="1">
        <v>-0.60880482196807861</v>
      </c>
      <c r="AI105" s="1">
        <v>3.4808952361345291E-2</v>
      </c>
      <c r="AJ105" s="1">
        <v>4.0819211862981319E-3</v>
      </c>
      <c r="AK105" s="1">
        <v>3.4525670111179352E-2</v>
      </c>
      <c r="AL105" s="1">
        <v>7.2005824185907841E-3</v>
      </c>
      <c r="AM105" s="1">
        <v>1</v>
      </c>
      <c r="AN105" s="1">
        <v>-0.21956524252891541</v>
      </c>
      <c r="AO105" s="1">
        <v>2.737391471862793</v>
      </c>
      <c r="AP105" s="1">
        <v>1</v>
      </c>
      <c r="AQ105" s="1">
        <v>0</v>
      </c>
      <c r="AR105" s="1">
        <v>0.15999999642372131</v>
      </c>
      <c r="AS105" s="1">
        <v>111115</v>
      </c>
      <c r="AT105">
        <f t="shared" si="38"/>
        <v>0.83395528157552079</v>
      </c>
      <c r="AU105">
        <f t="shared" si="39"/>
        <v>7.9455376648845792E-4</v>
      </c>
      <c r="AV105">
        <f t="shared" si="40"/>
        <v>293.16769638061521</v>
      </c>
      <c r="AW105">
        <f t="shared" si="41"/>
        <v>292.05062904357908</v>
      </c>
      <c r="AX105">
        <f t="shared" si="42"/>
        <v>287.99921231271583</v>
      </c>
      <c r="AY105">
        <f t="shared" si="58"/>
        <v>2.7558804476898273</v>
      </c>
      <c r="AZ105">
        <f t="shared" si="43"/>
        <v>2.3491858821308607</v>
      </c>
      <c r="BA105">
        <f t="shared" si="44"/>
        <v>23.17395247618246</v>
      </c>
      <c r="BB105">
        <f t="shared" si="45"/>
        <v>4.6356567303328511</v>
      </c>
      <c r="BC105">
        <f t="shared" si="46"/>
        <v>19.459162712097168</v>
      </c>
      <c r="BD105">
        <f t="shared" si="47"/>
        <v>2.2691649103515661</v>
      </c>
      <c r="BE105">
        <f t="shared" si="48"/>
        <v>0.16782572562611606</v>
      </c>
      <c r="BF105">
        <f t="shared" si="49"/>
        <v>1.8792608938710764</v>
      </c>
      <c r="BG105">
        <f t="shared" si="50"/>
        <v>0.38990401648048967</v>
      </c>
      <c r="BH105">
        <f t="shared" si="51"/>
        <v>0.10578973053189857</v>
      </c>
      <c r="BI105">
        <f t="shared" si="52"/>
        <v>16.133962298159776</v>
      </c>
      <c r="BJ105">
        <f t="shared" si="53"/>
        <v>0.73166891164379799</v>
      </c>
      <c r="BK105">
        <f t="shared" si="54"/>
        <v>80.777446247717037</v>
      </c>
      <c r="BL105">
        <f t="shared" si="55"/>
        <v>214.66091938620463</v>
      </c>
      <c r="BM105">
        <f t="shared" si="56"/>
        <v>2.267284519104263E-2</v>
      </c>
    </row>
    <row r="106" spans="1:65">
      <c r="A106" s="1" t="s">
        <v>57</v>
      </c>
      <c r="B106" s="1" t="s">
        <v>243</v>
      </c>
      <c r="C106" s="1" t="s">
        <v>61</v>
      </c>
      <c r="D106" s="1" t="s">
        <v>59</v>
      </c>
      <c r="E106" s="1" t="s">
        <v>72</v>
      </c>
      <c r="F106" s="1">
        <v>20190704</v>
      </c>
      <c r="G106" s="1"/>
      <c r="H106" s="4">
        <v>150.27159118652344</v>
      </c>
      <c r="I106" s="1">
        <v>1906.500019993633</v>
      </c>
      <c r="J106" s="1">
        <v>0</v>
      </c>
      <c r="K106">
        <f t="shared" si="30"/>
        <v>3.5373873484236018</v>
      </c>
      <c r="L106">
        <f t="shared" si="31"/>
        <v>0.16418696555785636</v>
      </c>
      <c r="M106">
        <f t="shared" si="32"/>
        <v>108.75637812029036</v>
      </c>
      <c r="N106">
        <f t="shared" si="33"/>
        <v>0.74149545169773778</v>
      </c>
      <c r="O106">
        <f t="shared" si="34"/>
        <v>0.47424574678028897</v>
      </c>
      <c r="P106">
        <f t="shared" si="35"/>
        <v>19.935520172119141</v>
      </c>
      <c r="Q106" s="1">
        <v>6</v>
      </c>
      <c r="R106">
        <f t="shared" si="36"/>
        <v>1.4200000166893005</v>
      </c>
      <c r="S106" s="1">
        <v>1</v>
      </c>
      <c r="T106">
        <f t="shared" si="37"/>
        <v>2.8400000333786011</v>
      </c>
      <c r="U106" s="1">
        <v>18.871759414672852</v>
      </c>
      <c r="V106" s="1">
        <v>19.935520172119141</v>
      </c>
      <c r="W106" s="1">
        <v>19.194429397583008</v>
      </c>
      <c r="X106" s="1">
        <v>145.90019226074219</v>
      </c>
      <c r="Y106" s="1">
        <v>17.505254745483398</v>
      </c>
      <c r="Z106" s="1">
        <v>18.378040313720703</v>
      </c>
      <c r="AA106" s="1">
        <v>81.118209838867188</v>
      </c>
      <c r="AB106" s="1">
        <v>85.162643432617188</v>
      </c>
      <c r="AC106" s="1">
        <v>500.3759765625</v>
      </c>
      <c r="AD106" s="1">
        <v>1800.4722900390625</v>
      </c>
      <c r="AE106" s="1">
        <v>43.431125640869141</v>
      </c>
      <c r="AF106" s="1">
        <v>101.37173461914062</v>
      </c>
      <c r="AG106" s="1">
        <v>1.910567045211792</v>
      </c>
      <c r="AH106" s="1">
        <v>-0.61530554294586182</v>
      </c>
      <c r="AI106" s="1">
        <v>1.769009605050087E-2</v>
      </c>
      <c r="AJ106" s="1">
        <v>9.4981834990903735E-4</v>
      </c>
      <c r="AK106" s="1">
        <v>3.4043200314044952E-2</v>
      </c>
      <c r="AL106" s="1">
        <v>1.3711440376937389E-2</v>
      </c>
      <c r="AM106" s="1">
        <v>1</v>
      </c>
      <c r="AN106" s="1">
        <v>-0.21956524252891541</v>
      </c>
      <c r="AO106" s="1">
        <v>2.737391471862793</v>
      </c>
      <c r="AP106" s="1">
        <v>1</v>
      </c>
      <c r="AQ106" s="1">
        <v>0</v>
      </c>
      <c r="AR106" s="1">
        <v>0.15999999642372131</v>
      </c>
      <c r="AS106" s="1">
        <v>111115</v>
      </c>
      <c r="AT106">
        <f t="shared" si="38"/>
        <v>0.83395996093749991</v>
      </c>
      <c r="AU106">
        <f t="shared" si="39"/>
        <v>7.4149545169773781E-4</v>
      </c>
      <c r="AV106">
        <f t="shared" si="40"/>
        <v>293.08552017211912</v>
      </c>
      <c r="AW106">
        <f t="shared" si="41"/>
        <v>292.02175941467283</v>
      </c>
      <c r="AX106">
        <f t="shared" si="42"/>
        <v>288.07555996725932</v>
      </c>
      <c r="AY106">
        <f t="shared" si="58"/>
        <v>2.790471758808267</v>
      </c>
      <c r="AZ106">
        <f t="shared" si="43"/>
        <v>2.3372595722826519</v>
      </c>
      <c r="BA106">
        <f t="shared" si="44"/>
        <v>23.056324142660369</v>
      </c>
      <c r="BB106">
        <f t="shared" si="45"/>
        <v>4.6782838289396658</v>
      </c>
      <c r="BC106">
        <f t="shared" si="46"/>
        <v>19.403639793395996</v>
      </c>
      <c r="BD106">
        <f t="shared" si="47"/>
        <v>2.2613422817229347</v>
      </c>
      <c r="BE106">
        <f t="shared" si="48"/>
        <v>0.15521370268552512</v>
      </c>
      <c r="BF106">
        <f t="shared" si="49"/>
        <v>1.8630138255023629</v>
      </c>
      <c r="BG106">
        <f t="shared" si="50"/>
        <v>0.39832845622057178</v>
      </c>
      <c r="BH106">
        <f t="shared" si="51"/>
        <v>9.7776730171864515E-2</v>
      </c>
      <c r="BI106">
        <f t="shared" si="52"/>
        <v>11.024822700948988</v>
      </c>
      <c r="BJ106">
        <f t="shared" si="53"/>
        <v>0.74541627694313717</v>
      </c>
      <c r="BK106">
        <f t="shared" si="54"/>
        <v>80.412466789583277</v>
      </c>
      <c r="BL106">
        <f t="shared" si="55"/>
        <v>144.21868773107823</v>
      </c>
      <c r="BM106">
        <f t="shared" si="56"/>
        <v>1.9723521767679192E-2</v>
      </c>
    </row>
    <row r="107" spans="1:65">
      <c r="A107" s="1" t="s">
        <v>57</v>
      </c>
      <c r="B107" s="1" t="s">
        <v>243</v>
      </c>
      <c r="C107" s="1" t="s">
        <v>61</v>
      </c>
      <c r="D107" s="1" t="s">
        <v>59</v>
      </c>
      <c r="E107" s="1" t="s">
        <v>72</v>
      </c>
      <c r="F107" s="1">
        <v>20190704</v>
      </c>
      <c r="G107" s="1"/>
      <c r="H107" s="4">
        <v>99.987030029296875</v>
      </c>
      <c r="I107" s="1">
        <v>1988.0000200048089</v>
      </c>
      <c r="J107" s="1">
        <v>0</v>
      </c>
      <c r="K107">
        <f t="shared" si="30"/>
        <v>1.8985316394684437</v>
      </c>
      <c r="L107">
        <f t="shared" si="31"/>
        <v>0.13955618072764286</v>
      </c>
      <c r="M107">
        <f t="shared" si="32"/>
        <v>74.304335450236309</v>
      </c>
      <c r="N107">
        <f t="shared" si="33"/>
        <v>0.63256286653541838</v>
      </c>
      <c r="O107">
        <f t="shared" si="34"/>
        <v>0.47210639303849455</v>
      </c>
      <c r="P107">
        <f t="shared" si="35"/>
        <v>19.913455963134766</v>
      </c>
      <c r="Q107" s="1">
        <v>6</v>
      </c>
      <c r="R107">
        <f t="shared" si="36"/>
        <v>1.4200000166893005</v>
      </c>
      <c r="S107" s="1">
        <v>1</v>
      </c>
      <c r="T107">
        <f t="shared" si="37"/>
        <v>2.8400000333786011</v>
      </c>
      <c r="U107" s="1">
        <v>18.872207641601562</v>
      </c>
      <c r="V107" s="1">
        <v>19.913455963134766</v>
      </c>
      <c r="W107" s="1">
        <v>19.196264266967773</v>
      </c>
      <c r="X107" s="1">
        <v>97.636398315429688</v>
      </c>
      <c r="Y107" s="1">
        <v>17.622322082519531</v>
      </c>
      <c r="Z107" s="1">
        <v>18.366910934448242</v>
      </c>
      <c r="AA107" s="1">
        <v>81.661674499511719</v>
      </c>
      <c r="AB107" s="1">
        <v>85.112091064453125</v>
      </c>
      <c r="AC107" s="1">
        <v>500.36578369140625</v>
      </c>
      <c r="AD107" s="1">
        <v>1800.05419921875</v>
      </c>
      <c r="AE107" s="1">
        <v>31.938440322875977</v>
      </c>
      <c r="AF107" s="1">
        <v>101.37578582763672</v>
      </c>
      <c r="AG107" s="1">
        <v>1.6561664342880249</v>
      </c>
      <c r="AH107" s="1">
        <v>-0.61985468864440918</v>
      </c>
      <c r="AI107" s="1">
        <v>3.7435956299304962E-2</v>
      </c>
      <c r="AJ107" s="1">
        <v>3.1885816715657711E-3</v>
      </c>
      <c r="AK107" s="1">
        <v>4.5708365738391876E-2</v>
      </c>
      <c r="AL107" s="1">
        <v>1.6665789298713207E-3</v>
      </c>
      <c r="AM107" s="1">
        <v>1</v>
      </c>
      <c r="AN107" s="1">
        <v>-0.21956524252891541</v>
      </c>
      <c r="AO107" s="1">
        <v>2.737391471862793</v>
      </c>
      <c r="AP107" s="1">
        <v>1</v>
      </c>
      <c r="AQ107" s="1">
        <v>0</v>
      </c>
      <c r="AR107" s="1">
        <v>0.15999999642372131</v>
      </c>
      <c r="AS107" s="1">
        <v>111115</v>
      </c>
      <c r="AT107">
        <f t="shared" si="38"/>
        <v>0.83394297281901042</v>
      </c>
      <c r="AU107">
        <f t="shared" si="39"/>
        <v>6.3256286653541843E-4</v>
      </c>
      <c r="AV107">
        <f t="shared" si="40"/>
        <v>293.06345596313474</v>
      </c>
      <c r="AW107">
        <f t="shared" si="41"/>
        <v>292.02220764160154</v>
      </c>
      <c r="AX107">
        <f t="shared" si="42"/>
        <v>288.00866543750453</v>
      </c>
      <c r="AY107">
        <f t="shared" si="58"/>
        <v>2.8475420623285435</v>
      </c>
      <c r="AZ107">
        <f t="shared" si="43"/>
        <v>2.3340664222443985</v>
      </c>
      <c r="BA107">
        <f t="shared" si="44"/>
        <v>23.023904605907312</v>
      </c>
      <c r="BB107">
        <f t="shared" si="45"/>
        <v>4.6569936714590696</v>
      </c>
      <c r="BC107">
        <f t="shared" si="46"/>
        <v>19.392831802368164</v>
      </c>
      <c r="BD107">
        <f t="shared" si="47"/>
        <v>2.2598222945037323</v>
      </c>
      <c r="BE107">
        <f t="shared" si="48"/>
        <v>0.13301966113218069</v>
      </c>
      <c r="BF107">
        <f t="shared" si="49"/>
        <v>1.861960029205904</v>
      </c>
      <c r="BG107">
        <f t="shared" si="50"/>
        <v>0.39786226529782831</v>
      </c>
      <c r="BH107">
        <f t="shared" si="51"/>
        <v>8.3700841732871178E-2</v>
      </c>
      <c r="BI107">
        <f t="shared" si="52"/>
        <v>7.5326603966680308</v>
      </c>
      <c r="BJ107">
        <f t="shared" si="53"/>
        <v>0.76103109836338401</v>
      </c>
      <c r="BK107">
        <f t="shared" si="54"/>
        <v>80.31317679563773</v>
      </c>
      <c r="BL107">
        <f t="shared" si="55"/>
        <v>96.733927300232793</v>
      </c>
      <c r="BM107">
        <f t="shared" si="56"/>
        <v>1.5762526289199271E-2</v>
      </c>
    </row>
    <row r="108" spans="1:65">
      <c r="A108" s="1" t="s">
        <v>57</v>
      </c>
      <c r="B108" s="1" t="s">
        <v>243</v>
      </c>
      <c r="C108" s="1" t="s">
        <v>61</v>
      </c>
      <c r="D108" s="1" t="s">
        <v>59</v>
      </c>
      <c r="E108" s="1" t="s">
        <v>72</v>
      </c>
      <c r="F108" s="1">
        <v>20190704</v>
      </c>
      <c r="G108" s="1"/>
      <c r="H108" s="4">
        <v>75.17974853515625</v>
      </c>
      <c r="I108" s="1">
        <v>2068.5000200159848</v>
      </c>
      <c r="J108" s="1">
        <v>0</v>
      </c>
      <c r="K108">
        <f t="shared" si="30"/>
        <v>1.1221849102239543</v>
      </c>
      <c r="L108">
        <f t="shared" si="31"/>
        <v>0.13961928314870983</v>
      </c>
      <c r="M108">
        <f t="shared" si="32"/>
        <v>59.884450203802878</v>
      </c>
      <c r="N108">
        <f t="shared" si="33"/>
        <v>0.61857111127601516</v>
      </c>
      <c r="O108">
        <f t="shared" si="34"/>
        <v>0.46144931253736421</v>
      </c>
      <c r="P108">
        <f t="shared" si="35"/>
        <v>19.948955535888672</v>
      </c>
      <c r="Q108" s="1">
        <v>6</v>
      </c>
      <c r="R108">
        <f t="shared" si="36"/>
        <v>1.4200000166893005</v>
      </c>
      <c r="S108" s="1">
        <v>1</v>
      </c>
      <c r="T108">
        <f t="shared" si="37"/>
        <v>2.8400000333786011</v>
      </c>
      <c r="U108" s="1">
        <v>18.894664764404297</v>
      </c>
      <c r="V108" s="1">
        <v>19.948955535888672</v>
      </c>
      <c r="W108" s="1">
        <v>19.197830200195312</v>
      </c>
      <c r="X108" s="1">
        <v>73.7794189453125</v>
      </c>
      <c r="Y108" s="1">
        <v>17.793445587158203</v>
      </c>
      <c r="Z108" s="1">
        <v>18.521432876586914</v>
      </c>
      <c r="AA108" s="1">
        <v>82.344856262207031</v>
      </c>
      <c r="AB108" s="1">
        <v>85.713851928710938</v>
      </c>
      <c r="AC108" s="1">
        <v>500.37765502929688</v>
      </c>
      <c r="AD108" s="1">
        <v>1799.87646484375</v>
      </c>
      <c r="AE108" s="1">
        <v>34.38580322265625</v>
      </c>
      <c r="AF108" s="1">
        <v>101.38289642333984</v>
      </c>
      <c r="AG108" s="1">
        <v>1.5623443126678467</v>
      </c>
      <c r="AH108" s="1">
        <v>-0.59451669454574585</v>
      </c>
      <c r="AI108" s="1">
        <v>3.1876794993877411E-2</v>
      </c>
      <c r="AJ108" s="1">
        <v>8.039555512368679E-3</v>
      </c>
      <c r="AK108" s="1">
        <v>4.5390207320451736E-2</v>
      </c>
      <c r="AL108" s="1">
        <v>1.6578290611505508E-2</v>
      </c>
      <c r="AM108" s="1">
        <v>1</v>
      </c>
      <c r="AN108" s="1">
        <v>-0.21956524252891541</v>
      </c>
      <c r="AO108" s="1">
        <v>2.737391471862793</v>
      </c>
      <c r="AP108" s="1">
        <v>1</v>
      </c>
      <c r="AQ108" s="1">
        <v>0</v>
      </c>
      <c r="AR108" s="1">
        <v>0.15999999642372131</v>
      </c>
      <c r="AS108" s="1">
        <v>111115</v>
      </c>
      <c r="AT108">
        <f t="shared" si="38"/>
        <v>0.83396275838216138</v>
      </c>
      <c r="AU108">
        <f t="shared" si="39"/>
        <v>6.1857111127601515E-4</v>
      </c>
      <c r="AV108">
        <f t="shared" si="40"/>
        <v>293.09895553588865</v>
      </c>
      <c r="AW108">
        <f t="shared" si="41"/>
        <v>292.04466476440427</v>
      </c>
      <c r="AX108">
        <f t="shared" si="42"/>
        <v>287.98022793814016</v>
      </c>
      <c r="AY108">
        <f t="shared" si="58"/>
        <v>2.8524992263469326</v>
      </c>
      <c r="AZ108">
        <f t="shared" si="43"/>
        <v>2.3392058234762168</v>
      </c>
      <c r="BA108">
        <f t="shared" si="44"/>
        <v>23.072982781124182</v>
      </c>
      <c r="BB108">
        <f t="shared" si="45"/>
        <v>4.5515499045372678</v>
      </c>
      <c r="BC108">
        <f t="shared" si="46"/>
        <v>19.421810150146484</v>
      </c>
      <c r="BD108">
        <f t="shared" si="47"/>
        <v>2.2638996986889852</v>
      </c>
      <c r="BE108">
        <f t="shared" si="48"/>
        <v>0.1330769896017345</v>
      </c>
      <c r="BF108">
        <f t="shared" si="49"/>
        <v>1.8777565109388525</v>
      </c>
      <c r="BG108">
        <f t="shared" si="50"/>
        <v>0.38614318775013268</v>
      </c>
      <c r="BH108">
        <f t="shared" si="51"/>
        <v>8.3737159536499559E-2</v>
      </c>
      <c r="BI108">
        <f t="shared" si="52"/>
        <v>6.0712590123807999</v>
      </c>
      <c r="BJ108">
        <f t="shared" si="53"/>
        <v>0.81166876969024404</v>
      </c>
      <c r="BK108">
        <f t="shared" si="54"/>
        <v>80.798264294246124</v>
      </c>
      <c r="BL108">
        <f t="shared" si="55"/>
        <v>73.245985983693799</v>
      </c>
      <c r="BM108">
        <f t="shared" si="56"/>
        <v>1.2378916297676058E-2</v>
      </c>
    </row>
    <row r="109" spans="1:65">
      <c r="A109" s="1" t="s">
        <v>57</v>
      </c>
      <c r="B109" s="1" t="s">
        <v>243</v>
      </c>
      <c r="C109" s="1" t="s">
        <v>61</v>
      </c>
      <c r="D109" s="1" t="s">
        <v>59</v>
      </c>
      <c r="E109" s="1" t="s">
        <v>72</v>
      </c>
      <c r="F109" s="1">
        <v>20190704</v>
      </c>
      <c r="G109" s="1"/>
      <c r="H109" s="4">
        <v>49.626583099365234</v>
      </c>
      <c r="I109" s="1">
        <v>2150.0000200048089</v>
      </c>
      <c r="J109" s="1">
        <v>0</v>
      </c>
      <c r="K109">
        <f t="shared" si="30"/>
        <v>6.0313242561261478E-2</v>
      </c>
      <c r="L109">
        <f t="shared" si="31"/>
        <v>0.14212762972786361</v>
      </c>
      <c r="M109">
        <f t="shared" si="32"/>
        <v>48.451773919414471</v>
      </c>
      <c r="N109">
        <f t="shared" si="33"/>
        <v>0.62166231324471299</v>
      </c>
      <c r="O109">
        <f t="shared" si="34"/>
        <v>0.45590950452730361</v>
      </c>
      <c r="P109">
        <f t="shared" si="35"/>
        <v>20.004802703857422</v>
      </c>
      <c r="Q109" s="1">
        <v>6</v>
      </c>
      <c r="R109">
        <f t="shared" si="36"/>
        <v>1.4200000166893005</v>
      </c>
      <c r="S109" s="1">
        <v>1</v>
      </c>
      <c r="T109">
        <f t="shared" si="37"/>
        <v>2.8400000333786011</v>
      </c>
      <c r="U109" s="1">
        <v>18.910881042480469</v>
      </c>
      <c r="V109" s="1">
        <v>20.004802703857422</v>
      </c>
      <c r="W109" s="1">
        <v>19.196941375732422</v>
      </c>
      <c r="X109" s="1">
        <v>49.517345428466797</v>
      </c>
      <c r="Y109" s="1">
        <v>17.924257278442383</v>
      </c>
      <c r="Z109" s="1">
        <v>18.655813217163086</v>
      </c>
      <c r="AA109" s="1">
        <v>82.867202758789062</v>
      </c>
      <c r="AB109" s="1">
        <v>86.249320983886719</v>
      </c>
      <c r="AC109" s="1">
        <v>500.3565673828125</v>
      </c>
      <c r="AD109" s="1">
        <v>1799.7442626953125</v>
      </c>
      <c r="AE109" s="1">
        <v>35.407466888427734</v>
      </c>
      <c r="AF109" s="1">
        <v>101.384033203125</v>
      </c>
      <c r="AG109" s="1">
        <v>1.4059901237487793</v>
      </c>
      <c r="AH109" s="1">
        <v>-0.62372595071792603</v>
      </c>
      <c r="AI109" s="1">
        <v>5.4587069898843765E-2</v>
      </c>
      <c r="AJ109" s="1">
        <v>4.9718450754880905E-3</v>
      </c>
      <c r="AK109" s="1">
        <v>8.271479606628418E-2</v>
      </c>
      <c r="AL109" s="1">
        <v>1.8135141581296921E-2</v>
      </c>
      <c r="AM109" s="1">
        <v>1</v>
      </c>
      <c r="AN109" s="1">
        <v>-0.21956524252891541</v>
      </c>
      <c r="AO109" s="1">
        <v>2.737391471862793</v>
      </c>
      <c r="AP109" s="1">
        <v>1</v>
      </c>
      <c r="AQ109" s="1">
        <v>0</v>
      </c>
      <c r="AR109" s="1">
        <v>0.15999999642372131</v>
      </c>
      <c r="AS109" s="1">
        <v>111115</v>
      </c>
      <c r="AT109">
        <f t="shared" si="38"/>
        <v>0.83392761230468737</v>
      </c>
      <c r="AU109">
        <f t="shared" si="39"/>
        <v>6.2166231324471298E-4</v>
      </c>
      <c r="AV109">
        <f t="shared" si="40"/>
        <v>293.1548027038574</v>
      </c>
      <c r="AW109">
        <f t="shared" si="41"/>
        <v>292.06088104248045</v>
      </c>
      <c r="AX109">
        <f t="shared" si="42"/>
        <v>287.95907559486295</v>
      </c>
      <c r="AY109">
        <f t="shared" si="58"/>
        <v>2.8455524854938159</v>
      </c>
      <c r="AZ109">
        <f t="shared" si="43"/>
        <v>2.3473110911674642</v>
      </c>
      <c r="BA109">
        <f t="shared" si="44"/>
        <v>23.152670267758811</v>
      </c>
      <c r="BB109">
        <f t="shared" si="45"/>
        <v>4.4968570505957253</v>
      </c>
      <c r="BC109">
        <f t="shared" si="46"/>
        <v>19.457841873168945</v>
      </c>
      <c r="BD109">
        <f t="shared" si="47"/>
        <v>2.2689785421927704</v>
      </c>
      <c r="BE109">
        <f t="shared" si="48"/>
        <v>0.13535385428492425</v>
      </c>
      <c r="BF109">
        <f t="shared" si="49"/>
        <v>1.8914015866401606</v>
      </c>
      <c r="BG109">
        <f t="shared" si="50"/>
        <v>0.37757695555260984</v>
      </c>
      <c r="BH109">
        <f t="shared" si="51"/>
        <v>8.51797335705409E-2</v>
      </c>
      <c r="BI109">
        <f t="shared" si="52"/>
        <v>4.9122362557962225</v>
      </c>
      <c r="BJ109">
        <f t="shared" si="53"/>
        <v>0.97848084343310249</v>
      </c>
      <c r="BK109">
        <f t="shared" si="54"/>
        <v>81.108130364285429</v>
      </c>
      <c r="BL109">
        <f t="shared" si="55"/>
        <v>49.488675401529918</v>
      </c>
      <c r="BM109">
        <f t="shared" si="56"/>
        <v>9.8848762886879246E-4</v>
      </c>
    </row>
    <row r="110" spans="1:65">
      <c r="A110" s="1" t="s">
        <v>57</v>
      </c>
      <c r="B110" s="1" t="s">
        <v>243</v>
      </c>
      <c r="C110" s="1" t="s">
        <v>61</v>
      </c>
      <c r="D110" s="1" t="s">
        <v>59</v>
      </c>
      <c r="E110" s="1" t="s">
        <v>72</v>
      </c>
      <c r="F110" s="1">
        <v>20190704</v>
      </c>
      <c r="G110" s="1">
        <v>1</v>
      </c>
      <c r="H110" s="4">
        <v>400.1295166015625</v>
      </c>
      <c r="I110" s="1">
        <v>2253.0000200048089</v>
      </c>
      <c r="J110" s="1">
        <v>0</v>
      </c>
      <c r="K110">
        <f t="shared" si="30"/>
        <v>11.363469624343132</v>
      </c>
      <c r="L110">
        <f t="shared" si="31"/>
        <v>0.16670109081479273</v>
      </c>
      <c r="M110">
        <f t="shared" si="32"/>
        <v>269.18955038006192</v>
      </c>
      <c r="N110">
        <f t="shared" si="33"/>
        <v>0.73418972585671138</v>
      </c>
      <c r="O110">
        <f t="shared" si="34"/>
        <v>0.46291021552544254</v>
      </c>
      <c r="P110">
        <f t="shared" si="35"/>
        <v>19.942840576171875</v>
      </c>
      <c r="Q110" s="1">
        <v>6</v>
      </c>
      <c r="R110">
        <f t="shared" si="36"/>
        <v>1.4200000166893005</v>
      </c>
      <c r="S110" s="1">
        <v>1</v>
      </c>
      <c r="T110">
        <f t="shared" si="37"/>
        <v>2.8400000333786011</v>
      </c>
      <c r="U110" s="1">
        <v>18.887683868408203</v>
      </c>
      <c r="V110" s="1">
        <v>19.942840576171875</v>
      </c>
      <c r="W110" s="1">
        <v>19.194976806640625</v>
      </c>
      <c r="X110" s="1">
        <v>386.16311645507812</v>
      </c>
      <c r="Y110" s="1">
        <v>17.633729934692383</v>
      </c>
      <c r="Z110" s="1">
        <v>18.497842788696289</v>
      </c>
      <c r="AA110" s="1">
        <v>81.643257141113281</v>
      </c>
      <c r="AB110" s="1">
        <v>85.644058227539062</v>
      </c>
      <c r="AC110" s="1">
        <v>500.357421875</v>
      </c>
      <c r="AD110" s="1">
        <v>1800.7352294921875</v>
      </c>
      <c r="AE110" s="1">
        <v>38.356884002685547</v>
      </c>
      <c r="AF110" s="1">
        <v>101.38531494140625</v>
      </c>
      <c r="AG110" s="1">
        <v>2.1550211906433105</v>
      </c>
      <c r="AH110" s="1">
        <v>-0.7477954626083374</v>
      </c>
      <c r="AI110" s="1">
        <v>3.6602489650249481E-2</v>
      </c>
      <c r="AJ110" s="1">
        <v>7.5179417617619038E-3</v>
      </c>
      <c r="AK110" s="1">
        <v>2.8194965794682503E-2</v>
      </c>
      <c r="AL110" s="1">
        <v>7.4786283075809479E-3</v>
      </c>
      <c r="AM110" s="1">
        <v>1</v>
      </c>
      <c r="AN110" s="1">
        <v>-0.21956524252891541</v>
      </c>
      <c r="AO110" s="1">
        <v>2.737391471862793</v>
      </c>
      <c r="AP110" s="1">
        <v>1</v>
      </c>
      <c r="AQ110" s="1">
        <v>0</v>
      </c>
      <c r="AR110" s="1">
        <v>0.15999999642372131</v>
      </c>
      <c r="AS110" s="1">
        <v>111115</v>
      </c>
      <c r="AT110">
        <f t="shared" si="38"/>
        <v>0.83392903645833327</v>
      </c>
      <c r="AU110">
        <f t="shared" si="39"/>
        <v>7.3418972585671143E-4</v>
      </c>
      <c r="AV110">
        <f t="shared" si="40"/>
        <v>293.09284057617185</v>
      </c>
      <c r="AW110">
        <f t="shared" si="41"/>
        <v>292.03768386840818</v>
      </c>
      <c r="AX110">
        <f t="shared" si="42"/>
        <v>288.11763027881898</v>
      </c>
      <c r="AY110">
        <f t="shared" si="58"/>
        <v>2.7956598638034467</v>
      </c>
      <c r="AZ110">
        <f t="shared" si="43"/>
        <v>2.3383198323940362</v>
      </c>
      <c r="BA110">
        <f t="shared" si="44"/>
        <v>23.063693531409594</v>
      </c>
      <c r="BB110">
        <f t="shared" si="45"/>
        <v>4.5658507427133053</v>
      </c>
      <c r="BC110">
        <f t="shared" si="46"/>
        <v>19.415262222290039</v>
      </c>
      <c r="BD110">
        <f t="shared" si="47"/>
        <v>2.2629778077125779</v>
      </c>
      <c r="BE110">
        <f t="shared" si="48"/>
        <v>0.15745865116715507</v>
      </c>
      <c r="BF110">
        <f t="shared" si="49"/>
        <v>1.8754096168685936</v>
      </c>
      <c r="BG110">
        <f t="shared" si="50"/>
        <v>0.38756819084398431</v>
      </c>
      <c r="BH110">
        <f t="shared" si="51"/>
        <v>9.9202295109161065E-2</v>
      </c>
      <c r="BI110">
        <f t="shared" si="52"/>
        <v>27.291867344218122</v>
      </c>
      <c r="BJ110">
        <f t="shared" si="53"/>
        <v>0.69708767852088849</v>
      </c>
      <c r="BK110">
        <f t="shared" si="54"/>
        <v>80.904061709722811</v>
      </c>
      <c r="BL110">
        <f t="shared" si="55"/>
        <v>380.76146722530217</v>
      </c>
      <c r="BM110">
        <f t="shared" si="56"/>
        <v>2.4145060014185312E-2</v>
      </c>
    </row>
    <row r="111" spans="1:65">
      <c r="A111" s="1" t="s">
        <v>57</v>
      </c>
      <c r="B111" s="1" t="s">
        <v>243</v>
      </c>
      <c r="C111" s="1" t="s">
        <v>61</v>
      </c>
      <c r="D111" s="1" t="s">
        <v>59</v>
      </c>
      <c r="E111" s="1" t="s">
        <v>72</v>
      </c>
      <c r="F111" s="1">
        <v>20190704</v>
      </c>
      <c r="G111" s="1">
        <v>1</v>
      </c>
      <c r="H111" s="4">
        <v>399.77630615234375</v>
      </c>
      <c r="I111" s="1">
        <v>2334.0000200048089</v>
      </c>
      <c r="J111" s="1">
        <v>0</v>
      </c>
      <c r="K111">
        <f t="shared" si="30"/>
        <v>11.481603019960902</v>
      </c>
      <c r="L111">
        <f t="shared" si="31"/>
        <v>0.15902200140030992</v>
      </c>
      <c r="M111">
        <f t="shared" si="32"/>
        <v>262.34354441025988</v>
      </c>
      <c r="N111">
        <f t="shared" si="33"/>
        <v>0.67114732897865303</v>
      </c>
      <c r="O111">
        <f t="shared" si="34"/>
        <v>0.44240492377277385</v>
      </c>
      <c r="P111">
        <f t="shared" si="35"/>
        <v>19.945100784301758</v>
      </c>
      <c r="Q111" s="1">
        <v>6</v>
      </c>
      <c r="R111">
        <f t="shared" si="36"/>
        <v>1.4200000166893005</v>
      </c>
      <c r="S111" s="1">
        <v>1</v>
      </c>
      <c r="T111">
        <f t="shared" si="37"/>
        <v>2.8400000333786011</v>
      </c>
      <c r="U111" s="1">
        <v>18.902229309082031</v>
      </c>
      <c r="V111" s="1">
        <v>19.945100784301758</v>
      </c>
      <c r="W111" s="1">
        <v>19.197744369506836</v>
      </c>
      <c r="X111" s="1">
        <v>385.69729614257812</v>
      </c>
      <c r="Y111" s="1">
        <v>17.913997650146484</v>
      </c>
      <c r="Z111" s="1">
        <v>18.703775405883789</v>
      </c>
      <c r="AA111" s="1">
        <v>82.863571166992188</v>
      </c>
      <c r="AB111" s="1">
        <v>86.516792297363281</v>
      </c>
      <c r="AC111" s="1">
        <v>500.3389892578125</v>
      </c>
      <c r="AD111" s="1">
        <v>1799.884033203125</v>
      </c>
      <c r="AE111" s="1">
        <v>32.736518859863281</v>
      </c>
      <c r="AF111" s="1">
        <v>101.38286590576172</v>
      </c>
      <c r="AG111" s="1">
        <v>1.995087742805481</v>
      </c>
      <c r="AH111" s="1">
        <v>-0.58156847953796387</v>
      </c>
      <c r="AI111" s="1">
        <v>1.9190728664398193E-2</v>
      </c>
      <c r="AJ111" s="1">
        <v>1.2142662890255451E-2</v>
      </c>
      <c r="AK111" s="1">
        <v>2.407514862716198E-2</v>
      </c>
      <c r="AL111" s="1">
        <v>1.2751084752380848E-2</v>
      </c>
      <c r="AM111" s="1">
        <v>1</v>
      </c>
      <c r="AN111" s="1">
        <v>-0.21956524252891541</v>
      </c>
      <c r="AO111" s="1">
        <v>2.737391471862793</v>
      </c>
      <c r="AP111" s="1">
        <v>1</v>
      </c>
      <c r="AQ111" s="1">
        <v>0</v>
      </c>
      <c r="AR111" s="1">
        <v>0.15999999642372131</v>
      </c>
      <c r="AS111" s="1">
        <v>111115</v>
      </c>
      <c r="AT111">
        <f t="shared" si="38"/>
        <v>0.8338983154296874</v>
      </c>
      <c r="AU111">
        <f t="shared" si="39"/>
        <v>6.71147328978653E-4</v>
      </c>
      <c r="AV111">
        <f t="shared" si="40"/>
        <v>293.09510078430174</v>
      </c>
      <c r="AW111">
        <f t="shared" si="41"/>
        <v>292.05222930908201</v>
      </c>
      <c r="AX111">
        <f t="shared" si="42"/>
        <v>287.98143887561309</v>
      </c>
      <c r="AY111">
        <f t="shared" si="58"/>
        <v>2.827407288756449</v>
      </c>
      <c r="AZ111">
        <f t="shared" si="43"/>
        <v>2.338647277678974</v>
      </c>
      <c r="BA111">
        <f t="shared" si="44"/>
        <v>23.067480454269397</v>
      </c>
      <c r="BB111">
        <f t="shared" si="45"/>
        <v>4.3637050483856079</v>
      </c>
      <c r="BC111">
        <f t="shared" si="46"/>
        <v>19.423665046691895</v>
      </c>
      <c r="BD111">
        <f t="shared" si="47"/>
        <v>2.2641609117267723</v>
      </c>
      <c r="BE111">
        <f t="shared" si="48"/>
        <v>0.15058992032984708</v>
      </c>
      <c r="BF111">
        <f t="shared" si="49"/>
        <v>1.8962423539062001</v>
      </c>
      <c r="BG111">
        <f t="shared" si="50"/>
        <v>0.36791855782057215</v>
      </c>
      <c r="BH111">
        <f t="shared" si="51"/>
        <v>9.4841610370727358E-2</v>
      </c>
      <c r="BI111">
        <f t="shared" si="52"/>
        <v>26.597140384187625</v>
      </c>
      <c r="BJ111">
        <f t="shared" si="53"/>
        <v>0.68017988986181821</v>
      </c>
      <c r="BK111">
        <f t="shared" si="54"/>
        <v>81.703817239458616</v>
      </c>
      <c r="BL111">
        <f t="shared" si="55"/>
        <v>380.23949195427764</v>
      </c>
      <c r="BM111">
        <f t="shared" si="56"/>
        <v>2.4671051129841703E-2</v>
      </c>
    </row>
    <row r="112" spans="1:65">
      <c r="A112" s="1" t="s">
        <v>57</v>
      </c>
      <c r="B112" s="1" t="s">
        <v>243</v>
      </c>
      <c r="C112" s="1" t="s">
        <v>61</v>
      </c>
      <c r="D112" s="1" t="s">
        <v>59</v>
      </c>
      <c r="E112" s="1" t="s">
        <v>72</v>
      </c>
      <c r="F112" s="1">
        <v>20190704</v>
      </c>
      <c r="G112" s="1">
        <v>1</v>
      </c>
      <c r="H112" s="4">
        <v>400.12127685546875</v>
      </c>
      <c r="I112" s="1">
        <v>2417.5000200159848</v>
      </c>
      <c r="J112" s="1">
        <v>0</v>
      </c>
      <c r="K112">
        <f t="shared" si="30"/>
        <v>11.510300863026862</v>
      </c>
      <c r="L112">
        <f t="shared" si="31"/>
        <v>0.13205207150847093</v>
      </c>
      <c r="M112">
        <f t="shared" si="32"/>
        <v>238.79903831444904</v>
      </c>
      <c r="N112">
        <f t="shared" si="33"/>
        <v>0.56902895878890547</v>
      </c>
      <c r="O112">
        <f t="shared" si="34"/>
        <v>0.4476139509690209</v>
      </c>
      <c r="P112">
        <f t="shared" si="35"/>
        <v>20.019382476806641</v>
      </c>
      <c r="Q112" s="1">
        <v>6</v>
      </c>
      <c r="R112">
        <f t="shared" si="36"/>
        <v>1.4200000166893005</v>
      </c>
      <c r="S112" s="1">
        <v>1</v>
      </c>
      <c r="T112">
        <f t="shared" si="37"/>
        <v>2.8400000333786011</v>
      </c>
      <c r="U112" s="1">
        <v>18.931394577026367</v>
      </c>
      <c r="V112" s="1">
        <v>20.019382476806641</v>
      </c>
      <c r="W112" s="1">
        <v>19.196035385131836</v>
      </c>
      <c r="X112" s="1">
        <v>386.05514526367188</v>
      </c>
      <c r="Y112" s="1">
        <v>18.088605880737305</v>
      </c>
      <c r="Z112" s="1">
        <v>18.758163452148438</v>
      </c>
      <c r="AA112" s="1">
        <v>83.521675109863281</v>
      </c>
      <c r="AB112" s="1">
        <v>86.613265991210938</v>
      </c>
      <c r="AC112" s="1">
        <v>500.34982299804688</v>
      </c>
      <c r="AD112" s="1">
        <v>1799.325439453125</v>
      </c>
      <c r="AE112" s="1">
        <v>35.851127624511719</v>
      </c>
      <c r="AF112" s="1">
        <v>101.3861083984375</v>
      </c>
      <c r="AG112" s="1">
        <v>2.1212000846862793</v>
      </c>
      <c r="AH112" s="1">
        <v>-0.76200050115585327</v>
      </c>
      <c r="AI112" s="1">
        <v>5.1049906760454178E-2</v>
      </c>
      <c r="AJ112" s="1">
        <v>6.3404077664017677E-3</v>
      </c>
      <c r="AK112" s="1">
        <v>2.8034299612045288E-2</v>
      </c>
      <c r="AL112" s="1">
        <v>1.0439764708280563E-2</v>
      </c>
      <c r="AM112" s="1">
        <v>1</v>
      </c>
      <c r="AN112" s="1">
        <v>-0.21956524252891541</v>
      </c>
      <c r="AO112" s="1">
        <v>2.737391471862793</v>
      </c>
      <c r="AP112" s="1">
        <v>1</v>
      </c>
      <c r="AQ112" s="1">
        <v>0</v>
      </c>
      <c r="AR112" s="1">
        <v>0.15999999642372131</v>
      </c>
      <c r="AS112" s="1">
        <v>111115</v>
      </c>
      <c r="AT112">
        <f t="shared" si="38"/>
        <v>0.83391637166341137</v>
      </c>
      <c r="AU112">
        <f t="shared" si="39"/>
        <v>5.6902895878890543E-4</v>
      </c>
      <c r="AV112">
        <f t="shared" si="40"/>
        <v>293.16938247680662</v>
      </c>
      <c r="AW112">
        <f t="shared" si="41"/>
        <v>292.08139457702634</v>
      </c>
      <c r="AX112">
        <f t="shared" si="42"/>
        <v>287.89206387761078</v>
      </c>
      <c r="AY112">
        <f t="shared" si="58"/>
        <v>2.8719953952168913</v>
      </c>
      <c r="AZ112">
        <f t="shared" si="43"/>
        <v>2.3494311440841509</v>
      </c>
      <c r="BA112">
        <f t="shared" si="44"/>
        <v>23.173107057735326</v>
      </c>
      <c r="BB112">
        <f t="shared" si="45"/>
        <v>4.4149436055868883</v>
      </c>
      <c r="BC112">
        <f t="shared" si="46"/>
        <v>19.475388526916504</v>
      </c>
      <c r="BD112">
        <f t="shared" si="47"/>
        <v>2.2714554406682312</v>
      </c>
      <c r="BE112">
        <f t="shared" si="48"/>
        <v>0.12618482928852306</v>
      </c>
      <c r="BF112">
        <f t="shared" si="49"/>
        <v>1.90181719311513</v>
      </c>
      <c r="BG112">
        <f t="shared" si="50"/>
        <v>0.36963824755310126</v>
      </c>
      <c r="BH112">
        <f t="shared" si="51"/>
        <v>7.9372469963472192E-2</v>
      </c>
      <c r="BI112">
        <f t="shared" si="52"/>
        <v>24.210905183991361</v>
      </c>
      <c r="BJ112">
        <f t="shared" si="53"/>
        <v>0.61856198847279098</v>
      </c>
      <c r="BK112">
        <f t="shared" si="54"/>
        <v>81.404627502345292</v>
      </c>
      <c r="BL112">
        <f t="shared" si="55"/>
        <v>380.58369949520107</v>
      </c>
      <c r="BM112">
        <f t="shared" si="56"/>
        <v>2.4619860373353696E-2</v>
      </c>
    </row>
    <row r="113" spans="1:65">
      <c r="A113" s="1" t="s">
        <v>57</v>
      </c>
      <c r="B113" s="1" t="s">
        <v>243</v>
      </c>
      <c r="C113" s="1" t="s">
        <v>61</v>
      </c>
      <c r="D113" s="1" t="s">
        <v>59</v>
      </c>
      <c r="E113" s="1" t="s">
        <v>72</v>
      </c>
      <c r="F113" s="1">
        <v>20190704</v>
      </c>
      <c r="G113" s="1"/>
      <c r="H113" s="4">
        <v>474.91305541992188</v>
      </c>
      <c r="I113" s="1">
        <v>2515.5000200159848</v>
      </c>
      <c r="J113" s="1">
        <v>0</v>
      </c>
      <c r="K113">
        <f t="shared" si="30"/>
        <v>13.466667540049826</v>
      </c>
      <c r="L113">
        <f t="shared" si="31"/>
        <v>0.16804267796061387</v>
      </c>
      <c r="M113">
        <f t="shared" si="32"/>
        <v>320.83531557192345</v>
      </c>
      <c r="N113">
        <f t="shared" si="33"/>
        <v>0.72227949088215104</v>
      </c>
      <c r="O113">
        <f t="shared" si="34"/>
        <v>0.45194554233202244</v>
      </c>
      <c r="P113">
        <f t="shared" si="35"/>
        <v>19.964178085327148</v>
      </c>
      <c r="Q113" s="1">
        <v>6</v>
      </c>
      <c r="R113">
        <f t="shared" si="36"/>
        <v>1.4200000166893005</v>
      </c>
      <c r="S113" s="1">
        <v>1</v>
      </c>
      <c r="T113">
        <f t="shared" si="37"/>
        <v>2.8400000333786011</v>
      </c>
      <c r="U113" s="1">
        <v>18.900789260864258</v>
      </c>
      <c r="V113" s="1">
        <v>19.964178085327148</v>
      </c>
      <c r="W113" s="1">
        <v>19.194717407226562</v>
      </c>
      <c r="X113" s="1">
        <v>458.3680419921875</v>
      </c>
      <c r="Y113" s="1">
        <v>17.785818099975586</v>
      </c>
      <c r="Z113" s="1">
        <v>18.635770797729492</v>
      </c>
      <c r="AA113" s="1">
        <v>82.283256530761719</v>
      </c>
      <c r="AB113" s="1">
        <v>86.215423583984375</v>
      </c>
      <c r="AC113" s="1">
        <v>500.370849609375</v>
      </c>
      <c r="AD113" s="1">
        <v>1800.025634765625</v>
      </c>
      <c r="AE113" s="1">
        <v>36.937931060791016</v>
      </c>
      <c r="AF113" s="1">
        <v>101.38926696777344</v>
      </c>
      <c r="AG113" s="1">
        <v>2.0715968608856201</v>
      </c>
      <c r="AH113" s="1">
        <v>-0.75330525636672974</v>
      </c>
      <c r="AI113" s="1">
        <v>5.6840904057025909E-2</v>
      </c>
      <c r="AJ113" s="1">
        <v>4.1594854556024075E-3</v>
      </c>
      <c r="AK113" s="1">
        <v>3.2962463796138763E-2</v>
      </c>
      <c r="AL113" s="1">
        <v>3.7220187950879335E-3</v>
      </c>
      <c r="AM113" s="1">
        <v>1</v>
      </c>
      <c r="AN113" s="1">
        <v>-0.21956524252891541</v>
      </c>
      <c r="AO113" s="1">
        <v>2.737391471862793</v>
      </c>
      <c r="AP113" s="1">
        <v>1</v>
      </c>
      <c r="AQ113" s="1">
        <v>0</v>
      </c>
      <c r="AR113" s="1">
        <v>0.15999999642372131</v>
      </c>
      <c r="AS113" s="1">
        <v>111115</v>
      </c>
      <c r="AT113">
        <f t="shared" si="38"/>
        <v>0.83395141601562495</v>
      </c>
      <c r="AU113">
        <f t="shared" si="39"/>
        <v>7.2227949088215105E-4</v>
      </c>
      <c r="AV113">
        <f t="shared" si="40"/>
        <v>293.11417808532713</v>
      </c>
      <c r="AW113">
        <f t="shared" si="41"/>
        <v>292.05078926086424</v>
      </c>
      <c r="AX113">
        <f t="shared" si="42"/>
        <v>288.00409512510669</v>
      </c>
      <c r="AY113">
        <f t="shared" si="58"/>
        <v>2.7992547754204233</v>
      </c>
      <c r="AZ113">
        <f t="shared" si="43"/>
        <v>2.341412682893254</v>
      </c>
      <c r="BA113">
        <f t="shared" si="44"/>
        <v>23.093299250673859</v>
      </c>
      <c r="BB113">
        <f t="shared" si="45"/>
        <v>4.4575284529443664</v>
      </c>
      <c r="BC113">
        <f t="shared" si="46"/>
        <v>19.432483673095703</v>
      </c>
      <c r="BD113">
        <f t="shared" si="47"/>
        <v>2.2654031430161448</v>
      </c>
      <c r="BE113">
        <f t="shared" si="48"/>
        <v>0.158655064709736</v>
      </c>
      <c r="BF113">
        <f t="shared" si="49"/>
        <v>1.8894671405612316</v>
      </c>
      <c r="BG113">
        <f t="shared" si="50"/>
        <v>0.37593600245491321</v>
      </c>
      <c r="BH113">
        <f t="shared" si="51"/>
        <v>9.9962163188977007E-2</v>
      </c>
      <c r="BI113">
        <f t="shared" si="52"/>
        <v>32.529257463211586</v>
      </c>
      <c r="BJ113">
        <f t="shared" si="53"/>
        <v>0.69995131898264373</v>
      </c>
      <c r="BK113">
        <f t="shared" si="54"/>
        <v>81.387714487193136</v>
      </c>
      <c r="BL113">
        <f t="shared" si="55"/>
        <v>451.96663320155466</v>
      </c>
      <c r="BM113">
        <f t="shared" si="56"/>
        <v>2.4250048838334395E-2</v>
      </c>
    </row>
    <row r="114" spans="1:65">
      <c r="A114" s="1" t="s">
        <v>57</v>
      </c>
      <c r="B114" s="1" t="s">
        <v>243</v>
      </c>
      <c r="C114" s="1" t="s">
        <v>61</v>
      </c>
      <c r="D114" s="1" t="s">
        <v>59</v>
      </c>
      <c r="E114" s="1" t="s">
        <v>72</v>
      </c>
      <c r="F114" s="1">
        <v>20190704</v>
      </c>
      <c r="G114" s="1"/>
      <c r="H114" s="4">
        <v>574.78497314453125</v>
      </c>
      <c r="I114" s="1">
        <v>2617.500019993633</v>
      </c>
      <c r="J114" s="1">
        <v>0</v>
      </c>
      <c r="K114">
        <f t="shared" si="30"/>
        <v>15.484618793104888</v>
      </c>
      <c r="L114">
        <f t="shared" si="31"/>
        <v>0.18538640204684009</v>
      </c>
      <c r="M114">
        <f t="shared" si="32"/>
        <v>411.16550971943207</v>
      </c>
      <c r="N114">
        <f t="shared" si="33"/>
        <v>0.77682048793058878</v>
      </c>
      <c r="O114">
        <f t="shared" si="34"/>
        <v>0.44317956113318746</v>
      </c>
      <c r="P114">
        <f t="shared" si="35"/>
        <v>19.894102096557617</v>
      </c>
      <c r="Q114" s="1">
        <v>6</v>
      </c>
      <c r="R114">
        <f t="shared" si="36"/>
        <v>1.4200000166893005</v>
      </c>
      <c r="S114" s="1">
        <v>1</v>
      </c>
      <c r="T114">
        <f t="shared" si="37"/>
        <v>2.8400000333786011</v>
      </c>
      <c r="U114" s="1">
        <v>18.874811172485352</v>
      </c>
      <c r="V114" s="1">
        <v>19.894102096557617</v>
      </c>
      <c r="W114" s="1">
        <v>19.19719123840332</v>
      </c>
      <c r="X114" s="1">
        <v>555.69940185546875</v>
      </c>
      <c r="Y114" s="1">
        <v>17.707416534423828</v>
      </c>
      <c r="Z114" s="1">
        <v>18.621572494506836</v>
      </c>
      <c r="AA114" s="1">
        <v>82.056236267089844</v>
      </c>
      <c r="AB114" s="1">
        <v>86.292442321777344</v>
      </c>
      <c r="AC114" s="1">
        <v>500.36639404296875</v>
      </c>
      <c r="AD114" s="1">
        <v>1800.04931640625</v>
      </c>
      <c r="AE114" s="1">
        <v>34.808792114257812</v>
      </c>
      <c r="AF114" s="1">
        <v>101.39257049560547</v>
      </c>
      <c r="AG114" s="1">
        <v>1.8333888053894043</v>
      </c>
      <c r="AH114" s="1">
        <v>-0.62136334180831909</v>
      </c>
      <c r="AI114" s="1">
        <v>4.1708804666996002E-2</v>
      </c>
      <c r="AJ114" s="1">
        <v>7.1657784283161163E-3</v>
      </c>
      <c r="AK114" s="1">
        <v>4.13365438580513E-2</v>
      </c>
      <c r="AL114" s="1">
        <v>1.5078368596732616E-2</v>
      </c>
      <c r="AM114" s="1">
        <v>1</v>
      </c>
      <c r="AN114" s="1">
        <v>-0.21956524252891541</v>
      </c>
      <c r="AO114" s="1">
        <v>2.737391471862793</v>
      </c>
      <c r="AP114" s="1">
        <v>1</v>
      </c>
      <c r="AQ114" s="1">
        <v>0</v>
      </c>
      <c r="AR114" s="1">
        <v>0.15999999642372131</v>
      </c>
      <c r="AS114" s="1">
        <v>111115</v>
      </c>
      <c r="AT114">
        <f t="shared" si="38"/>
        <v>0.83394399007161446</v>
      </c>
      <c r="AU114">
        <f t="shared" si="39"/>
        <v>7.7682048793058873E-4</v>
      </c>
      <c r="AV114">
        <f t="shared" si="40"/>
        <v>293.04410209655759</v>
      </c>
      <c r="AW114">
        <f t="shared" si="41"/>
        <v>292.02481117248533</v>
      </c>
      <c r="AX114">
        <f t="shared" si="42"/>
        <v>288.007884187522</v>
      </c>
      <c r="AY114">
        <f t="shared" si="58"/>
        <v>2.777534693147822</v>
      </c>
      <c r="AZ114">
        <f t="shared" si="43"/>
        <v>2.3312686630214996</v>
      </c>
      <c r="BA114">
        <f t="shared" si="44"/>
        <v>22.992499860949284</v>
      </c>
      <c r="BB114">
        <f t="shared" si="45"/>
        <v>4.3709273664424479</v>
      </c>
      <c r="BC114">
        <f t="shared" si="46"/>
        <v>19.384456634521484</v>
      </c>
      <c r="BD114">
        <f t="shared" si="47"/>
        <v>2.2586450645119491</v>
      </c>
      <c r="BE114">
        <f t="shared" si="48"/>
        <v>0.17402649190067071</v>
      </c>
      <c r="BF114">
        <f t="shared" si="49"/>
        <v>1.8880891018883121</v>
      </c>
      <c r="BG114">
        <f t="shared" si="50"/>
        <v>0.37055596262363699</v>
      </c>
      <c r="BH114">
        <f t="shared" si="51"/>
        <v>0.10973314836331569</v>
      </c>
      <c r="BI114">
        <f t="shared" si="52"/>
        <v>41.68912792958907</v>
      </c>
      <c r="BJ114">
        <f t="shared" si="53"/>
        <v>0.73990633847464826</v>
      </c>
      <c r="BK114">
        <f t="shared" si="54"/>
        <v>81.775458841700186</v>
      </c>
      <c r="BL114">
        <f t="shared" si="55"/>
        <v>548.33875568469284</v>
      </c>
      <c r="BM114">
        <f t="shared" si="56"/>
        <v>2.3092692129955794E-2</v>
      </c>
    </row>
    <row r="115" spans="1:65">
      <c r="A115" s="1" t="s">
        <v>57</v>
      </c>
      <c r="B115" s="1" t="s">
        <v>243</v>
      </c>
      <c r="C115" s="1" t="s">
        <v>61</v>
      </c>
      <c r="D115" s="1" t="s">
        <v>59</v>
      </c>
      <c r="E115" s="1" t="s">
        <v>72</v>
      </c>
      <c r="F115" s="1">
        <v>20190704</v>
      </c>
      <c r="G115" s="1"/>
      <c r="H115" s="4">
        <v>674.85552978515625</v>
      </c>
      <c r="I115" s="1">
        <v>2711.0000200048089</v>
      </c>
      <c r="J115" s="1">
        <v>0</v>
      </c>
      <c r="K115">
        <f t="shared" si="30"/>
        <v>16.674845220159551</v>
      </c>
      <c r="L115">
        <f t="shared" si="31"/>
        <v>0.1666158447251255</v>
      </c>
      <c r="M115">
        <f t="shared" si="32"/>
        <v>482.14329732333431</v>
      </c>
      <c r="N115">
        <f t="shared" si="33"/>
        <v>0.69786301229230108</v>
      </c>
      <c r="O115">
        <f t="shared" si="34"/>
        <v>0.44021546496068753</v>
      </c>
      <c r="P115">
        <f t="shared" si="35"/>
        <v>19.919803619384766</v>
      </c>
      <c r="Q115" s="1">
        <v>6</v>
      </c>
      <c r="R115">
        <f t="shared" si="36"/>
        <v>1.4200000166893005</v>
      </c>
      <c r="S115" s="1">
        <v>1</v>
      </c>
      <c r="T115">
        <f t="shared" si="37"/>
        <v>2.8400000333786011</v>
      </c>
      <c r="U115" s="1">
        <v>18.887632369995117</v>
      </c>
      <c r="V115" s="1">
        <v>19.919803619384766</v>
      </c>
      <c r="W115" s="1">
        <v>19.195793151855469</v>
      </c>
      <c r="X115" s="1">
        <v>654.31378173828125</v>
      </c>
      <c r="Y115" s="1">
        <v>17.866304397583008</v>
      </c>
      <c r="Z115" s="1">
        <v>18.687450408935547</v>
      </c>
      <c r="AA115" s="1">
        <v>82.726280212402344</v>
      </c>
      <c r="AB115" s="1">
        <v>86.528434753417969</v>
      </c>
      <c r="AC115" s="1">
        <v>500.38973999023438</v>
      </c>
      <c r="AD115" s="1">
        <v>1799.687744140625</v>
      </c>
      <c r="AE115" s="1">
        <v>36.044883728027344</v>
      </c>
      <c r="AF115" s="1">
        <v>101.39260101318359</v>
      </c>
      <c r="AG115" s="1">
        <v>1.6505671739578247</v>
      </c>
      <c r="AH115" s="1">
        <v>-0.66149014234542847</v>
      </c>
      <c r="AI115" s="1">
        <v>3.4697640687227249E-2</v>
      </c>
      <c r="AJ115" s="1">
        <v>4.8671970143914223E-3</v>
      </c>
      <c r="AK115" s="1">
        <v>3.5576514899730682E-2</v>
      </c>
      <c r="AL115" s="1">
        <v>6.1900992877781391E-3</v>
      </c>
      <c r="AM115" s="1">
        <v>1</v>
      </c>
      <c r="AN115" s="1">
        <v>-0.21956524252891541</v>
      </c>
      <c r="AO115" s="1">
        <v>2.737391471862793</v>
      </c>
      <c r="AP115" s="1">
        <v>1</v>
      </c>
      <c r="AQ115" s="1">
        <v>0</v>
      </c>
      <c r="AR115" s="1">
        <v>0.15999999642372131</v>
      </c>
      <c r="AS115" s="1">
        <v>111115</v>
      </c>
      <c r="AT115">
        <f t="shared" si="38"/>
        <v>0.83398289998372377</v>
      </c>
      <c r="AU115">
        <f t="shared" si="39"/>
        <v>6.9786301229230103E-4</v>
      </c>
      <c r="AV115">
        <f t="shared" si="40"/>
        <v>293.06980361938474</v>
      </c>
      <c r="AW115">
        <f t="shared" si="41"/>
        <v>292.03763236999509</v>
      </c>
      <c r="AX115">
        <f t="shared" si="42"/>
        <v>287.95003262631508</v>
      </c>
      <c r="AY115">
        <f t="shared" si="58"/>
        <v>2.8150063303048043</v>
      </c>
      <c r="AZ115">
        <f t="shared" si="43"/>
        <v>2.3349846682275439</v>
      </c>
      <c r="BA115">
        <f t="shared" si="44"/>
        <v>23.029142608975352</v>
      </c>
      <c r="BB115">
        <f t="shared" si="45"/>
        <v>4.3416922000398053</v>
      </c>
      <c r="BC115">
        <f t="shared" si="46"/>
        <v>19.403717994689941</v>
      </c>
      <c r="BD115">
        <f t="shared" si="47"/>
        <v>2.2613532828656058</v>
      </c>
      <c r="BE115">
        <f t="shared" si="48"/>
        <v>0.15738259350881917</v>
      </c>
      <c r="BF115">
        <f t="shared" si="49"/>
        <v>1.8947692032668564</v>
      </c>
      <c r="BG115">
        <f t="shared" si="50"/>
        <v>0.36658407959874939</v>
      </c>
      <c r="BH115">
        <f t="shared" si="51"/>
        <v>9.9153992383986853E-2</v>
      </c>
      <c r="BI115">
        <f t="shared" si="52"/>
        <v>48.885762976685584</v>
      </c>
      <c r="BJ115">
        <f t="shared" si="53"/>
        <v>0.73686862600150249</v>
      </c>
      <c r="BK115">
        <f t="shared" si="54"/>
        <v>81.8123699286418</v>
      </c>
      <c r="BL115">
        <f t="shared" si="55"/>
        <v>646.38735892749162</v>
      </c>
      <c r="BM115">
        <f t="shared" si="56"/>
        <v>2.1105125074198233E-2</v>
      </c>
    </row>
    <row r="116" spans="1:65">
      <c r="A116" s="1" t="s">
        <v>57</v>
      </c>
      <c r="B116" s="1" t="s">
        <v>243</v>
      </c>
      <c r="C116" s="1" t="s">
        <v>61</v>
      </c>
      <c r="D116" s="1" t="s">
        <v>59</v>
      </c>
      <c r="E116" s="1" t="s">
        <v>72</v>
      </c>
      <c r="F116" s="1">
        <v>20190704</v>
      </c>
      <c r="G116" s="1"/>
      <c r="H116" s="4">
        <v>800.01104736328125</v>
      </c>
      <c r="I116" s="1">
        <v>2799.500019993633</v>
      </c>
      <c r="J116" s="1">
        <v>0</v>
      </c>
      <c r="K116">
        <f t="shared" si="30"/>
        <v>17.373510680236976</v>
      </c>
      <c r="L116">
        <f t="shared" si="31"/>
        <v>0.17589219794213307</v>
      </c>
      <c r="M116">
        <f t="shared" si="32"/>
        <v>607.34685114170156</v>
      </c>
      <c r="N116">
        <f t="shared" si="33"/>
        <v>0.71478194079092205</v>
      </c>
      <c r="O116">
        <f t="shared" si="34"/>
        <v>0.4284396905075325</v>
      </c>
      <c r="P116">
        <f t="shared" si="35"/>
        <v>19.886251449584961</v>
      </c>
      <c r="Q116" s="1">
        <v>6</v>
      </c>
      <c r="R116">
        <f t="shared" si="36"/>
        <v>1.4200000166893005</v>
      </c>
      <c r="S116" s="1">
        <v>1</v>
      </c>
      <c r="T116">
        <f t="shared" si="37"/>
        <v>2.8400000333786011</v>
      </c>
      <c r="U116" s="1">
        <v>18.863285064697266</v>
      </c>
      <c r="V116" s="1">
        <v>19.886251449584961</v>
      </c>
      <c r="W116" s="1">
        <v>19.195062637329102</v>
      </c>
      <c r="X116" s="1">
        <v>778.5098876953125</v>
      </c>
      <c r="Y116" s="1">
        <v>17.913925170898438</v>
      </c>
      <c r="Z116" s="1">
        <v>18.754997253417969</v>
      </c>
      <c r="AA116" s="1">
        <v>83.076377868652344</v>
      </c>
      <c r="AB116" s="1">
        <v>86.976875305175781</v>
      </c>
      <c r="AC116" s="1">
        <v>500.34442138671875</v>
      </c>
      <c r="AD116" s="1">
        <v>1800.60400390625</v>
      </c>
      <c r="AE116" s="1">
        <v>19.254364013671875</v>
      </c>
      <c r="AF116" s="1">
        <v>101.39670562744141</v>
      </c>
      <c r="AG116" s="1">
        <v>1.281551718711853</v>
      </c>
      <c r="AH116" s="1">
        <v>-0.62384557723999023</v>
      </c>
      <c r="AI116" s="1">
        <v>2.3605071008205414E-2</v>
      </c>
      <c r="AJ116" s="1">
        <v>9.4758858904242516E-3</v>
      </c>
      <c r="AK116" s="1">
        <v>3.8210947066545486E-2</v>
      </c>
      <c r="AL116" s="1">
        <v>1.9842369481921196E-2</v>
      </c>
      <c r="AM116" s="1">
        <v>1</v>
      </c>
      <c r="AN116" s="1">
        <v>-0.21956524252891541</v>
      </c>
      <c r="AO116" s="1">
        <v>2.737391471862793</v>
      </c>
      <c r="AP116" s="1">
        <v>1</v>
      </c>
      <c r="AQ116" s="1">
        <v>0</v>
      </c>
      <c r="AR116" s="1">
        <v>0.15999999642372131</v>
      </c>
      <c r="AS116" s="1">
        <v>111115</v>
      </c>
      <c r="AT116">
        <f t="shared" si="38"/>
        <v>0.83390736897786444</v>
      </c>
      <c r="AU116">
        <f t="shared" si="39"/>
        <v>7.1478194079092211E-4</v>
      </c>
      <c r="AV116">
        <f t="shared" si="40"/>
        <v>293.03625144958494</v>
      </c>
      <c r="AW116">
        <f t="shared" si="41"/>
        <v>292.01328506469724</v>
      </c>
      <c r="AX116">
        <f t="shared" si="42"/>
        <v>288.09663418553828</v>
      </c>
      <c r="AY116">
        <f t="shared" si="58"/>
        <v>2.8094405344644962</v>
      </c>
      <c r="AZ116">
        <f t="shared" si="43"/>
        <v>2.3301346260558264</v>
      </c>
      <c r="BA116">
        <f t="shared" si="44"/>
        <v>22.980378027441681</v>
      </c>
      <c r="BB116">
        <f t="shared" si="45"/>
        <v>4.2253807740237121</v>
      </c>
      <c r="BC116">
        <f t="shared" si="46"/>
        <v>19.374768257141113</v>
      </c>
      <c r="BD116">
        <f t="shared" si="47"/>
        <v>2.2572839178323751</v>
      </c>
      <c r="BE116">
        <f t="shared" si="48"/>
        <v>0.16563385217777996</v>
      </c>
      <c r="BF116">
        <f t="shared" si="49"/>
        <v>1.9016949355482939</v>
      </c>
      <c r="BG116">
        <f t="shared" si="50"/>
        <v>0.3555889822840812</v>
      </c>
      <c r="BH116">
        <f t="shared" si="51"/>
        <v>0.10439639144496146</v>
      </c>
      <c r="BI116">
        <f t="shared" si="52"/>
        <v>61.582969878968591</v>
      </c>
      <c r="BJ116">
        <f t="shared" si="53"/>
        <v>0.78014018927836726</v>
      </c>
      <c r="BK116">
        <f t="shared" si="54"/>
        <v>82.316434843529947</v>
      </c>
      <c r="BL116">
        <f t="shared" si="55"/>
        <v>770.25135278592461</v>
      </c>
      <c r="BM116">
        <f t="shared" si="56"/>
        <v>1.8566997055447853E-2</v>
      </c>
    </row>
    <row r="117" spans="1:65">
      <c r="A117" s="1" t="s">
        <v>57</v>
      </c>
      <c r="B117" s="1" t="s">
        <v>243</v>
      </c>
      <c r="C117" s="1" t="s">
        <v>61</v>
      </c>
      <c r="D117" s="1" t="s">
        <v>59</v>
      </c>
      <c r="E117" s="1" t="s">
        <v>72</v>
      </c>
      <c r="F117" s="1">
        <v>20190704</v>
      </c>
      <c r="G117" s="1"/>
      <c r="H117" s="4">
        <v>1000.3441162109375</v>
      </c>
      <c r="I117" s="1">
        <v>2895.500019993633</v>
      </c>
      <c r="J117" s="1">
        <v>0</v>
      </c>
      <c r="K117">
        <f t="shared" si="30"/>
        <v>17.65824472424196</v>
      </c>
      <c r="L117">
        <f t="shared" si="31"/>
        <v>0.14501394662369649</v>
      </c>
      <c r="M117">
        <f t="shared" si="32"/>
        <v>769.15535444602472</v>
      </c>
      <c r="N117">
        <f t="shared" si="33"/>
        <v>0.59324205979137223</v>
      </c>
      <c r="O117">
        <f t="shared" si="34"/>
        <v>0.4269048104348232</v>
      </c>
      <c r="P117">
        <f t="shared" si="35"/>
        <v>19.883871078491211</v>
      </c>
      <c r="Q117" s="1">
        <v>6</v>
      </c>
      <c r="R117">
        <f t="shared" si="36"/>
        <v>1.4200000166893005</v>
      </c>
      <c r="S117" s="1">
        <v>1</v>
      </c>
      <c r="T117">
        <f t="shared" si="37"/>
        <v>2.8400000333786011</v>
      </c>
      <c r="U117" s="1">
        <v>18.854082107543945</v>
      </c>
      <c r="V117" s="1">
        <v>19.883871078491211</v>
      </c>
      <c r="W117" s="1">
        <v>19.196796417236328</v>
      </c>
      <c r="X117" s="1">
        <v>978.47406005859375</v>
      </c>
      <c r="Y117" s="1">
        <v>18.067996978759766</v>
      </c>
      <c r="Z117" s="1">
        <v>18.76600456237793</v>
      </c>
      <c r="AA117" s="1">
        <v>83.842384338378906</v>
      </c>
      <c r="AB117" s="1">
        <v>87.081405639648438</v>
      </c>
      <c r="AC117" s="1">
        <v>500.37503051757812</v>
      </c>
      <c r="AD117" s="1">
        <v>1801.2916259765625</v>
      </c>
      <c r="AE117" s="1">
        <v>45.165111541748047</v>
      </c>
      <c r="AF117" s="1">
        <v>101.40070343017578</v>
      </c>
      <c r="AG117" s="1">
        <v>0.57841449975967407</v>
      </c>
      <c r="AH117" s="1">
        <v>-0.73070460557937622</v>
      </c>
      <c r="AI117" s="1">
        <v>3.3025778830051422E-2</v>
      </c>
      <c r="AJ117" s="1">
        <v>4.9724522978067398E-3</v>
      </c>
      <c r="AK117" s="1">
        <v>8.6736686527729034E-2</v>
      </c>
      <c r="AL117" s="1">
        <v>2.6239398866891861E-2</v>
      </c>
      <c r="AM117" s="1">
        <v>1</v>
      </c>
      <c r="AN117" s="1">
        <v>-0.21956524252891541</v>
      </c>
      <c r="AO117" s="1">
        <v>2.737391471862793</v>
      </c>
      <c r="AP117" s="1">
        <v>1</v>
      </c>
      <c r="AQ117" s="1">
        <v>0</v>
      </c>
      <c r="AR117" s="1">
        <v>0.15999999642372131</v>
      </c>
      <c r="AS117" s="1">
        <v>111115</v>
      </c>
      <c r="AT117">
        <f t="shared" si="38"/>
        <v>0.83395838419596346</v>
      </c>
      <c r="AU117">
        <f t="shared" si="39"/>
        <v>5.9324205979137228E-4</v>
      </c>
      <c r="AV117">
        <f t="shared" si="40"/>
        <v>293.03387107849119</v>
      </c>
      <c r="AW117">
        <f t="shared" si="41"/>
        <v>292.00408210754392</v>
      </c>
      <c r="AX117">
        <f t="shared" si="42"/>
        <v>288.20665371432915</v>
      </c>
      <c r="AY117">
        <f t="shared" si="58"/>
        <v>2.8712009143577033</v>
      </c>
      <c r="AZ117">
        <f t="shared" si="43"/>
        <v>2.3297908736338333</v>
      </c>
      <c r="BA117">
        <f t="shared" si="44"/>
        <v>22.976081968091279</v>
      </c>
      <c r="BB117">
        <f t="shared" si="45"/>
        <v>4.2100774057133492</v>
      </c>
      <c r="BC117">
        <f t="shared" si="46"/>
        <v>19.368976593017578</v>
      </c>
      <c r="BD117">
        <f t="shared" si="47"/>
        <v>2.2564705745009235</v>
      </c>
      <c r="BE117">
        <f t="shared" si="48"/>
        <v>0.13796907351547602</v>
      </c>
      <c r="BF117">
        <f t="shared" si="49"/>
        <v>1.9028860631990101</v>
      </c>
      <c r="BG117">
        <f t="shared" si="50"/>
        <v>0.35358451130191337</v>
      </c>
      <c r="BH117">
        <f t="shared" si="51"/>
        <v>8.6837095174339907E-2</v>
      </c>
      <c r="BI117">
        <f t="shared" si="52"/>
        <v>77.992893987913092</v>
      </c>
      <c r="BJ117">
        <f t="shared" si="53"/>
        <v>0.78607638755386688</v>
      </c>
      <c r="BK117">
        <f t="shared" si="54"/>
        <v>82.194827318943126</v>
      </c>
      <c r="BL117">
        <f t="shared" si="55"/>
        <v>970.08017622142802</v>
      </c>
      <c r="BM117">
        <f t="shared" si="56"/>
        <v>1.4961818738716395E-2</v>
      </c>
    </row>
    <row r="118" spans="1:65">
      <c r="A118" s="1" t="s">
        <v>57</v>
      </c>
      <c r="B118" s="1" t="s">
        <v>243</v>
      </c>
      <c r="C118" s="1" t="s">
        <v>61</v>
      </c>
      <c r="D118" s="1" t="s">
        <v>59</v>
      </c>
      <c r="E118" s="1" t="s">
        <v>72</v>
      </c>
      <c r="F118" s="1">
        <v>20190704</v>
      </c>
      <c r="G118" s="1"/>
      <c r="H118" s="4">
        <v>1400.1741943359375</v>
      </c>
      <c r="I118" s="1">
        <v>3004.500019993633</v>
      </c>
      <c r="J118" s="1">
        <v>0</v>
      </c>
      <c r="K118">
        <f t="shared" si="30"/>
        <v>18.237848472623782</v>
      </c>
      <c r="L118">
        <f t="shared" si="31"/>
        <v>0.20493960689878177</v>
      </c>
      <c r="M118">
        <f t="shared" si="32"/>
        <v>1217.164308150315</v>
      </c>
      <c r="N118">
        <f t="shared" si="33"/>
        <v>0.80279847970908647</v>
      </c>
      <c r="O118">
        <f t="shared" si="34"/>
        <v>0.41693904289626404</v>
      </c>
      <c r="P118">
        <f t="shared" si="35"/>
        <v>19.949718475341797</v>
      </c>
      <c r="Q118" s="1">
        <v>6</v>
      </c>
      <c r="R118">
        <f t="shared" si="36"/>
        <v>1.4200000166893005</v>
      </c>
      <c r="S118" s="1">
        <v>1</v>
      </c>
      <c r="T118">
        <f t="shared" si="37"/>
        <v>2.8400000333786011</v>
      </c>
      <c r="U118" s="1">
        <v>18.889955520629883</v>
      </c>
      <c r="V118" s="1">
        <v>19.949718475341797</v>
      </c>
      <c r="W118" s="1">
        <v>19.196678161621094</v>
      </c>
      <c r="X118" s="1">
        <v>1376.9801025390625</v>
      </c>
      <c r="Y118" s="1">
        <v>18.013250350952148</v>
      </c>
      <c r="Z118" s="1">
        <v>18.957618713378906</v>
      </c>
      <c r="AA118" s="1">
        <v>83.403907775878906</v>
      </c>
      <c r="AB118" s="1">
        <v>87.776466369628906</v>
      </c>
      <c r="AC118" s="1">
        <v>500.38482666015625</v>
      </c>
      <c r="AD118" s="1">
        <v>1800.91552734375</v>
      </c>
      <c r="AE118" s="1">
        <v>28.410432815551758</v>
      </c>
      <c r="AF118" s="1">
        <v>101.40394592285156</v>
      </c>
      <c r="AG118" s="1">
        <v>-1.6761569976806641</v>
      </c>
      <c r="AH118" s="1">
        <v>-0.63291853666305542</v>
      </c>
      <c r="AI118" s="1">
        <v>9.9704280495643616E-2</v>
      </c>
      <c r="AJ118" s="1">
        <v>3.9935102686285973E-3</v>
      </c>
      <c r="AK118" s="1">
        <v>0.16242605447769165</v>
      </c>
      <c r="AL118" s="1">
        <v>1.5950923785567284E-2</v>
      </c>
      <c r="AM118" s="1">
        <v>1</v>
      </c>
      <c r="AN118" s="1">
        <v>-0.21956524252891541</v>
      </c>
      <c r="AO118" s="1">
        <v>2.737391471862793</v>
      </c>
      <c r="AP118" s="1">
        <v>1</v>
      </c>
      <c r="AQ118" s="1">
        <v>0</v>
      </c>
      <c r="AR118" s="1">
        <v>0.15999999642372131</v>
      </c>
      <c r="AS118" s="1">
        <v>111115</v>
      </c>
      <c r="AT118">
        <f t="shared" si="38"/>
        <v>0.83397471110026034</v>
      </c>
      <c r="AU118">
        <f t="shared" si="39"/>
        <v>8.0279847970908644E-4</v>
      </c>
      <c r="AV118">
        <f t="shared" si="40"/>
        <v>293.09971847534177</v>
      </c>
      <c r="AW118">
        <f t="shared" si="41"/>
        <v>292.03995552062986</v>
      </c>
      <c r="AX118">
        <f t="shared" si="42"/>
        <v>288.14647793442418</v>
      </c>
      <c r="AY118">
        <f t="shared" si="58"/>
        <v>2.7607743964929128</v>
      </c>
      <c r="AZ118">
        <f t="shared" si="43"/>
        <v>2.3393163857337775</v>
      </c>
      <c r="BA118">
        <f t="shared" si="44"/>
        <v>23.069283590931825</v>
      </c>
      <c r="BB118">
        <f t="shared" si="45"/>
        <v>4.1116648775529185</v>
      </c>
      <c r="BC118">
        <f t="shared" si="46"/>
        <v>19.41983699798584</v>
      </c>
      <c r="BD118">
        <f t="shared" si="47"/>
        <v>2.2636218614752481</v>
      </c>
      <c r="BE118">
        <f t="shared" si="48"/>
        <v>0.19114615039794908</v>
      </c>
      <c r="BF118">
        <f t="shared" si="49"/>
        <v>1.9223773428375135</v>
      </c>
      <c r="BG118">
        <f t="shared" si="50"/>
        <v>0.34124451863773464</v>
      </c>
      <c r="BH118">
        <f t="shared" si="51"/>
        <v>0.12063348394872324</v>
      </c>
      <c r="BI118">
        <f t="shared" si="52"/>
        <v>123.42526368289958</v>
      </c>
      <c r="BJ118">
        <f t="shared" si="53"/>
        <v>0.88393747005199463</v>
      </c>
      <c r="BK118">
        <f t="shared" si="54"/>
        <v>83.019654028060472</v>
      </c>
      <c r="BL118">
        <f t="shared" si="55"/>
        <v>1368.3107028388267</v>
      </c>
      <c r="BM118">
        <f t="shared" si="56"/>
        <v>1.1065468298041685E-2</v>
      </c>
    </row>
    <row r="119" spans="1:65">
      <c r="A119" s="1" t="s">
        <v>57</v>
      </c>
      <c r="B119" s="1" t="s">
        <v>243</v>
      </c>
      <c r="C119" s="1" t="s">
        <v>61</v>
      </c>
      <c r="D119" s="1" t="s">
        <v>59</v>
      </c>
      <c r="E119" s="1" t="s">
        <v>72</v>
      </c>
      <c r="F119" s="1">
        <v>20190704</v>
      </c>
      <c r="G119" s="1"/>
      <c r="H119" s="4">
        <v>1799.943603515625</v>
      </c>
      <c r="I119" s="1">
        <v>3119.500019993633</v>
      </c>
      <c r="J119" s="1">
        <v>0</v>
      </c>
      <c r="K119">
        <f t="shared" si="30"/>
        <v>18.853573599592767</v>
      </c>
      <c r="L119">
        <f t="shared" si="31"/>
        <v>0.19988479865642778</v>
      </c>
      <c r="M119">
        <f t="shared" si="32"/>
        <v>1604.0743282397757</v>
      </c>
      <c r="N119">
        <f t="shared" si="33"/>
        <v>0.80449413560962335</v>
      </c>
      <c r="O119">
        <f t="shared" si="34"/>
        <v>0.42768357927186362</v>
      </c>
      <c r="P119">
        <f t="shared" si="35"/>
        <v>19.987197875976562</v>
      </c>
      <c r="Q119" s="1">
        <v>6</v>
      </c>
      <c r="R119">
        <f t="shared" si="36"/>
        <v>1.4200000166893005</v>
      </c>
      <c r="S119" s="1">
        <v>1</v>
      </c>
      <c r="T119">
        <f t="shared" si="37"/>
        <v>2.8400000333786011</v>
      </c>
      <c r="U119" s="1">
        <v>18.913066864013672</v>
      </c>
      <c r="V119" s="1">
        <v>19.987197875976562</v>
      </c>
      <c r="W119" s="1">
        <v>19.196426391601562</v>
      </c>
      <c r="X119" s="1">
        <v>1775.62255859375</v>
      </c>
      <c r="Y119" s="1">
        <v>17.958414077758789</v>
      </c>
      <c r="Z119" s="1">
        <v>18.904878616333008</v>
      </c>
      <c r="AA119" s="1">
        <v>83.031837463378906</v>
      </c>
      <c r="AB119" s="1">
        <v>87.407875061035156</v>
      </c>
      <c r="AC119" s="1">
        <v>500.35806274414062</v>
      </c>
      <c r="AD119" s="1">
        <v>1800.9423828125</v>
      </c>
      <c r="AE119" s="1">
        <v>26.261882781982422</v>
      </c>
      <c r="AF119" s="1">
        <v>101.40608978271484</v>
      </c>
      <c r="AG119" s="1">
        <v>-4.2763948440551758</v>
      </c>
      <c r="AH119" s="1">
        <v>-0.64584881067276001</v>
      </c>
      <c r="AI119" s="1">
        <v>0.1182742565870285</v>
      </c>
      <c r="AJ119" s="1">
        <v>3.4452714025974274E-3</v>
      </c>
      <c r="AK119" s="1">
        <v>5.9768747538328171E-2</v>
      </c>
      <c r="AL119" s="1">
        <v>1.6113230958580971E-3</v>
      </c>
      <c r="AM119" s="1">
        <v>1</v>
      </c>
      <c r="AN119" s="1">
        <v>-0.21956524252891541</v>
      </c>
      <c r="AO119" s="1">
        <v>2.737391471862793</v>
      </c>
      <c r="AP119" s="1">
        <v>1</v>
      </c>
      <c r="AQ119" s="1">
        <v>0</v>
      </c>
      <c r="AR119" s="1">
        <v>0.15999999642372131</v>
      </c>
      <c r="AS119" s="1">
        <v>111115</v>
      </c>
      <c r="AT119">
        <f t="shared" si="38"/>
        <v>0.83393010457356764</v>
      </c>
      <c r="AU119">
        <f t="shared" si="39"/>
        <v>8.0449413560962336E-4</v>
      </c>
      <c r="AV119">
        <f t="shared" si="40"/>
        <v>293.13719787597654</v>
      </c>
      <c r="AW119">
        <f t="shared" si="41"/>
        <v>292.06306686401365</v>
      </c>
      <c r="AX119">
        <f t="shared" si="42"/>
        <v>288.15077480932814</v>
      </c>
      <c r="AY119">
        <f t="shared" si="58"/>
        <v>2.7580214775472056</v>
      </c>
      <c r="AZ119">
        <f t="shared" si="43"/>
        <v>2.3447533975710546</v>
      </c>
      <c r="BA119">
        <f t="shared" si="44"/>
        <v>23.122412101632271</v>
      </c>
      <c r="BB119">
        <f t="shared" si="45"/>
        <v>4.2175334852992634</v>
      </c>
      <c r="BC119">
        <f t="shared" si="46"/>
        <v>19.450132369995117</v>
      </c>
      <c r="BD119">
        <f t="shared" si="47"/>
        <v>2.267891011882659</v>
      </c>
      <c r="BE119">
        <f t="shared" si="48"/>
        <v>0.1867415597044528</v>
      </c>
      <c r="BF119">
        <f t="shared" si="49"/>
        <v>1.917069818299191</v>
      </c>
      <c r="BG119">
        <f t="shared" si="50"/>
        <v>0.35082119358346797</v>
      </c>
      <c r="BH119">
        <f t="shared" si="51"/>
        <v>0.11782719484009155</v>
      </c>
      <c r="BI119">
        <f t="shared" si="52"/>
        <v>162.6629053476307</v>
      </c>
      <c r="BJ119">
        <f t="shared" si="53"/>
        <v>0.90338699543790635</v>
      </c>
      <c r="BK119">
        <f t="shared" si="54"/>
        <v>82.593559158750182</v>
      </c>
      <c r="BL119">
        <f t="shared" si="55"/>
        <v>1766.6604726570217</v>
      </c>
      <c r="BM119">
        <f t="shared" si="56"/>
        <v>8.814278524666614E-3</v>
      </c>
    </row>
    <row r="120" spans="1:65">
      <c r="A120" s="1" t="s">
        <v>63</v>
      </c>
      <c r="B120" s="1" t="s">
        <v>245</v>
      </c>
      <c r="C120" s="1" t="s">
        <v>61</v>
      </c>
      <c r="D120" s="1" t="s">
        <v>59</v>
      </c>
      <c r="E120" s="1" t="s">
        <v>68</v>
      </c>
      <c r="F120" s="1">
        <v>20190704</v>
      </c>
      <c r="G120" s="1"/>
      <c r="H120" s="4">
        <v>399.8564453125</v>
      </c>
      <c r="I120" s="1">
        <v>2769.0000147074461</v>
      </c>
      <c r="J120" s="1">
        <v>1</v>
      </c>
      <c r="K120">
        <f t="shared" si="30"/>
        <v>11.842442948546164</v>
      </c>
      <c r="L120">
        <f t="shared" si="31"/>
        <v>0.11570834671054336</v>
      </c>
      <c r="M120">
        <f t="shared" si="32"/>
        <v>216.53360348158506</v>
      </c>
      <c r="N120">
        <f t="shared" si="33"/>
        <v>0.76253746080144402</v>
      </c>
      <c r="O120">
        <f t="shared" si="34"/>
        <v>0.6620617970266871</v>
      </c>
      <c r="P120">
        <f t="shared" si="35"/>
        <v>21.047273763502254</v>
      </c>
      <c r="Q120" s="1">
        <v>6</v>
      </c>
      <c r="R120">
        <f t="shared" si="36"/>
        <v>5</v>
      </c>
      <c r="S120" s="1">
        <v>0.5</v>
      </c>
      <c r="T120">
        <f t="shared" si="37"/>
        <v>9</v>
      </c>
      <c r="U120" s="1">
        <v>19.468839645385742</v>
      </c>
      <c r="V120" s="1">
        <v>20.123947143554688</v>
      </c>
      <c r="W120" s="1">
        <v>19.849361419677734</v>
      </c>
      <c r="X120" s="1">
        <v>385.2999267578125</v>
      </c>
      <c r="Y120" s="1">
        <v>17.266452789306641</v>
      </c>
      <c r="Z120" s="1">
        <v>18.164445877075195</v>
      </c>
      <c r="AA120" s="1">
        <v>77.079360961914062</v>
      </c>
      <c r="AB120" s="1">
        <v>81.088104248046875</v>
      </c>
      <c r="AC120" s="1">
        <v>500.23974609375</v>
      </c>
      <c r="AD120" s="1">
        <v>1800.3507080078125</v>
      </c>
      <c r="AE120" s="1">
        <v>643.87640380859375</v>
      </c>
      <c r="AF120" s="1">
        <v>101.35901641845703</v>
      </c>
      <c r="AG120" s="1">
        <v>-0.20068073272705078</v>
      </c>
      <c r="AH120" s="1">
        <v>-4.5864079147577286E-2</v>
      </c>
      <c r="AI120" s="1"/>
      <c r="AJ120" s="1"/>
      <c r="AK120" s="1"/>
      <c r="AL120" s="1"/>
      <c r="AM120" s="1">
        <v>1</v>
      </c>
      <c r="AN120" s="1">
        <v>0</v>
      </c>
      <c r="AO120" s="1">
        <v>5</v>
      </c>
      <c r="AP120" s="1">
        <v>1</v>
      </c>
      <c r="AQ120" s="1">
        <v>0</v>
      </c>
      <c r="AR120" s="1">
        <v>0.15999999642372131</v>
      </c>
      <c r="AS120" s="1">
        <v>111115</v>
      </c>
      <c r="AT120">
        <f t="shared" si="38"/>
        <v>0.83373291015624995</v>
      </c>
      <c r="AU120">
        <f t="shared" si="39"/>
        <v>7.6253746080144407E-4</v>
      </c>
      <c r="AV120">
        <f t="shared" si="40"/>
        <v>293.27394714355466</v>
      </c>
      <c r="AW120">
        <f t="shared" si="41"/>
        <v>292.61883964538572</v>
      </c>
      <c r="AX120">
        <f t="shared" si="42"/>
        <v>288.05610684269413</v>
      </c>
      <c r="AY120">
        <f t="shared" ref="AY120:AY153" si="59">((AX120+0.00000010773*(AW120^4-AV120^4))-AU120*44100)/(R120*51.4+0.00000043092*AV120^3)</f>
        <v>0.92332661994756782</v>
      </c>
      <c r="AZ120">
        <f t="shared" si="43"/>
        <v>2.503192164913326</v>
      </c>
      <c r="BA120">
        <f t="shared" si="44"/>
        <v>24.696294946065652</v>
      </c>
      <c r="BB120">
        <f t="shared" si="45"/>
        <v>6.5318490689904571</v>
      </c>
      <c r="BC120">
        <f t="shared" si="46"/>
        <v>20.123947143554688</v>
      </c>
      <c r="BD120">
        <f t="shared" si="47"/>
        <v>2.3646851796475206</v>
      </c>
      <c r="BE120">
        <f t="shared" si="48"/>
        <v>0.11423962689313955</v>
      </c>
      <c r="BF120">
        <f t="shared" si="49"/>
        <v>1.8411303678866389</v>
      </c>
      <c r="BG120">
        <f t="shared" si="50"/>
        <v>0.5235548117608817</v>
      </c>
      <c r="BH120">
        <f t="shared" si="51"/>
        <v>7.153028530919936E-2</v>
      </c>
      <c r="BI120">
        <f t="shared" si="52"/>
        <v>21.947633070437647</v>
      </c>
      <c r="BJ120">
        <f t="shared" si="53"/>
        <v>0.56198713896380081</v>
      </c>
      <c r="BK120">
        <f t="shared" si="54"/>
        <v>73.315154515638127</v>
      </c>
      <c r="BL120">
        <f t="shared" si="55"/>
        <v>383.52356031553057</v>
      </c>
      <c r="BM120">
        <f t="shared" si="56"/>
        <v>2.263825810077965E-2</v>
      </c>
    </row>
    <row r="121" spans="1:65">
      <c r="A121" s="1" t="s">
        <v>63</v>
      </c>
      <c r="B121" s="1" t="s">
        <v>245</v>
      </c>
      <c r="C121" s="1" t="s">
        <v>61</v>
      </c>
      <c r="D121" s="1" t="s">
        <v>59</v>
      </c>
      <c r="E121" s="1" t="s">
        <v>68</v>
      </c>
      <c r="F121" s="1">
        <v>20190704</v>
      </c>
      <c r="G121" s="1"/>
      <c r="H121" s="4">
        <v>299.90463256835938</v>
      </c>
      <c r="I121" s="1">
        <v>2851.0000147074461</v>
      </c>
      <c r="J121" s="1">
        <v>1</v>
      </c>
      <c r="K121">
        <f t="shared" si="30"/>
        <v>8.5640705260059296</v>
      </c>
      <c r="L121">
        <f t="shared" si="31"/>
        <v>0.11309994739030316</v>
      </c>
      <c r="M121">
        <f t="shared" si="32"/>
        <v>164.54270431931556</v>
      </c>
      <c r="N121">
        <f t="shared" si="33"/>
        <v>0.7326734882916055</v>
      </c>
      <c r="O121">
        <f t="shared" si="34"/>
        <v>0.6505634362177124</v>
      </c>
      <c r="P121">
        <f t="shared" si="35"/>
        <v>21.064733700328571</v>
      </c>
      <c r="Q121" s="1">
        <v>6</v>
      </c>
      <c r="R121">
        <f t="shared" si="36"/>
        <v>5</v>
      </c>
      <c r="S121" s="1">
        <v>0.5</v>
      </c>
      <c r="T121">
        <f t="shared" si="37"/>
        <v>9</v>
      </c>
      <c r="U121" s="1">
        <v>19.306692123413086</v>
      </c>
      <c r="V121" s="1">
        <v>20.143318176269531</v>
      </c>
      <c r="W121" s="1">
        <v>19.506624221801758</v>
      </c>
      <c r="X121" s="1">
        <v>289.37811279296875</v>
      </c>
      <c r="Y121" s="1">
        <v>17.441635131835938</v>
      </c>
      <c r="Z121" s="1">
        <v>18.304357528686523</v>
      </c>
      <c r="AA121" s="1">
        <v>78.6510009765625</v>
      </c>
      <c r="AB121" s="1">
        <v>82.541343688964844</v>
      </c>
      <c r="AC121" s="1">
        <v>500.22744750976562</v>
      </c>
      <c r="AD121" s="1">
        <v>1801.1812744140625</v>
      </c>
      <c r="AE121" s="1">
        <v>744.15228271484375</v>
      </c>
      <c r="AF121" s="1">
        <v>101.35919189453125</v>
      </c>
      <c r="AG121" s="1">
        <v>0.16999797523021698</v>
      </c>
      <c r="AH121" s="1">
        <v>-3.900601714849472E-2</v>
      </c>
      <c r="AI121" s="1"/>
      <c r="AJ121" s="1"/>
      <c r="AK121" s="1"/>
      <c r="AL121" s="1"/>
      <c r="AM121" s="1">
        <v>1</v>
      </c>
      <c r="AN121" s="1">
        <v>0</v>
      </c>
      <c r="AO121" s="1">
        <v>5</v>
      </c>
      <c r="AP121" s="1">
        <v>1</v>
      </c>
      <c r="AQ121" s="1">
        <v>0</v>
      </c>
      <c r="AR121" s="1">
        <v>0.15999999642372131</v>
      </c>
      <c r="AS121" s="1">
        <v>111115</v>
      </c>
      <c r="AT121">
        <f t="shared" si="38"/>
        <v>0.83371241251627592</v>
      </c>
      <c r="AU121">
        <f t="shared" si="39"/>
        <v>7.3267348829160548E-4</v>
      </c>
      <c r="AV121">
        <f t="shared" si="40"/>
        <v>293.29331817626951</v>
      </c>
      <c r="AW121">
        <f t="shared" si="41"/>
        <v>292.45669212341306</v>
      </c>
      <c r="AX121">
        <f t="shared" si="42"/>
        <v>288.1889974647238</v>
      </c>
      <c r="AY121">
        <f t="shared" si="59"/>
        <v>0.92141552405903804</v>
      </c>
      <c r="AZ121">
        <f t="shared" si="43"/>
        <v>2.5058783234739574</v>
      </c>
      <c r="BA121">
        <f t="shared" si="44"/>
        <v>24.72275357208289</v>
      </c>
      <c r="BB121">
        <f t="shared" si="45"/>
        <v>6.4183960433963669</v>
      </c>
      <c r="BC121">
        <f t="shared" si="46"/>
        <v>20.143318176269531</v>
      </c>
      <c r="BD121">
        <f t="shared" si="47"/>
        <v>2.3675205590128199</v>
      </c>
      <c r="BE121">
        <f t="shared" si="48"/>
        <v>0.11169629789962109</v>
      </c>
      <c r="BF121">
        <f t="shared" si="49"/>
        <v>1.855314887256245</v>
      </c>
      <c r="BG121">
        <f t="shared" si="50"/>
        <v>0.51220567175657483</v>
      </c>
      <c r="BH121">
        <f t="shared" si="51"/>
        <v>6.9934952806994757E-2</v>
      </c>
      <c r="BI121">
        <f t="shared" si="52"/>
        <v>16.677915541946621</v>
      </c>
      <c r="BJ121">
        <f t="shared" si="53"/>
        <v>0.56860798051107331</v>
      </c>
      <c r="BK121">
        <f t="shared" si="54"/>
        <v>73.796986896191783</v>
      </c>
      <c r="BL121">
        <f t="shared" si="55"/>
        <v>288.09350221406788</v>
      </c>
      <c r="BM121">
        <f t="shared" si="56"/>
        <v>2.19374125250528E-2</v>
      </c>
    </row>
    <row r="122" spans="1:65">
      <c r="A122" s="1" t="s">
        <v>63</v>
      </c>
      <c r="B122" s="1" t="s">
        <v>245</v>
      </c>
      <c r="C122" s="1" t="s">
        <v>61</v>
      </c>
      <c r="D122" s="1" t="s">
        <v>59</v>
      </c>
      <c r="E122" s="1" t="s">
        <v>68</v>
      </c>
      <c r="F122" s="1">
        <v>20190704</v>
      </c>
      <c r="G122" s="1"/>
      <c r="H122" s="4">
        <v>225.01026916503906</v>
      </c>
      <c r="I122" s="1">
        <v>2933.0000147074461</v>
      </c>
      <c r="J122" s="1">
        <v>1</v>
      </c>
      <c r="K122">
        <f t="shared" si="30"/>
        <v>6.109957173375073</v>
      </c>
      <c r="L122">
        <f t="shared" si="31"/>
        <v>0.11347419050091524</v>
      </c>
      <c r="M122">
        <f t="shared" si="32"/>
        <v>128.63339647276189</v>
      </c>
      <c r="N122">
        <f t="shared" si="33"/>
        <v>0.72105993148574532</v>
      </c>
      <c r="O122">
        <f t="shared" si="34"/>
        <v>0.63818500108454579</v>
      </c>
      <c r="P122">
        <f t="shared" si="35"/>
        <v>21.004673777925099</v>
      </c>
      <c r="Q122" s="1">
        <v>6</v>
      </c>
      <c r="R122">
        <f t="shared" si="36"/>
        <v>5</v>
      </c>
      <c r="S122" s="1">
        <v>0.5</v>
      </c>
      <c r="T122">
        <f t="shared" si="37"/>
        <v>9</v>
      </c>
      <c r="U122" s="1">
        <v>19.231496810913086</v>
      </c>
      <c r="V122" s="1">
        <v>20.082803726196289</v>
      </c>
      <c r="W122" s="1">
        <v>19.531866073608398</v>
      </c>
      <c r="X122" s="1">
        <v>217.49314880371094</v>
      </c>
      <c r="Y122" s="1">
        <v>17.48637580871582</v>
      </c>
      <c r="Z122" s="1">
        <v>18.335441589355469</v>
      </c>
      <c r="AA122" s="1">
        <v>79.222785949707031</v>
      </c>
      <c r="AB122" s="1">
        <v>83.069526672363281</v>
      </c>
      <c r="AC122" s="1">
        <v>500.2008056640625</v>
      </c>
      <c r="AD122" s="1">
        <v>1799.65576171875</v>
      </c>
      <c r="AE122" s="1">
        <v>827.86822509765625</v>
      </c>
      <c r="AF122" s="1">
        <v>101.35910034179688</v>
      </c>
      <c r="AG122" s="1">
        <v>0.42935848236083984</v>
      </c>
      <c r="AH122" s="1">
        <v>-3.1842589378356934E-2</v>
      </c>
      <c r="AI122" s="1"/>
      <c r="AJ122" s="1"/>
      <c r="AK122" s="1"/>
      <c r="AL122" s="1"/>
      <c r="AM122" s="1">
        <v>1</v>
      </c>
      <c r="AN122" s="1">
        <v>0</v>
      </c>
      <c r="AO122" s="1">
        <v>5</v>
      </c>
      <c r="AP122" s="1">
        <v>1</v>
      </c>
      <c r="AQ122" s="1">
        <v>0</v>
      </c>
      <c r="AR122" s="1">
        <v>0.15999999642372131</v>
      </c>
      <c r="AS122" s="1">
        <v>111115</v>
      </c>
      <c r="AT122">
        <f t="shared" si="38"/>
        <v>0.83366800944010411</v>
      </c>
      <c r="AU122">
        <f t="shared" si="39"/>
        <v>7.2105993148574533E-4</v>
      </c>
      <c r="AV122">
        <f t="shared" si="40"/>
        <v>293.23280372619627</v>
      </c>
      <c r="AW122">
        <f t="shared" si="41"/>
        <v>292.38149681091306</v>
      </c>
      <c r="AX122">
        <f t="shared" si="42"/>
        <v>287.94491543892946</v>
      </c>
      <c r="AY122">
        <f t="shared" si="59"/>
        <v>0.92187005172881098</v>
      </c>
      <c r="AZ122">
        <f t="shared" si="43"/>
        <v>2.4966488649511822</v>
      </c>
      <c r="BA122">
        <f t="shared" si="44"/>
        <v>24.631718874103434</v>
      </c>
      <c r="BB122">
        <f t="shared" si="45"/>
        <v>6.2962772847479656</v>
      </c>
      <c r="BC122">
        <f t="shared" si="46"/>
        <v>20.082803726196289</v>
      </c>
      <c r="BD122">
        <f t="shared" si="47"/>
        <v>2.3586727987825316</v>
      </c>
      <c r="BE122">
        <f t="shared" si="48"/>
        <v>0.1120612944263031</v>
      </c>
      <c r="BF122">
        <f t="shared" si="49"/>
        <v>1.8584638638666364</v>
      </c>
      <c r="BG122">
        <f t="shared" si="50"/>
        <v>0.50020893491589513</v>
      </c>
      <c r="BH122">
        <f t="shared" si="51"/>
        <v>7.0163893116262852E-2</v>
      </c>
      <c r="BI122">
        <f t="shared" si="52"/>
        <v>13.038165340388812</v>
      </c>
      <c r="BJ122">
        <f t="shared" si="53"/>
        <v>0.59143654492240771</v>
      </c>
      <c r="BK122">
        <f t="shared" si="54"/>
        <v>74.202385396398824</v>
      </c>
      <c r="BL122">
        <f t="shared" si="55"/>
        <v>216.57665522770466</v>
      </c>
      <c r="BM122">
        <f t="shared" si="56"/>
        <v>2.0933622622327435E-2</v>
      </c>
    </row>
    <row r="123" spans="1:65">
      <c r="A123" s="1" t="s">
        <v>63</v>
      </c>
      <c r="B123" s="1" t="s">
        <v>245</v>
      </c>
      <c r="C123" s="1" t="s">
        <v>61</v>
      </c>
      <c r="D123" s="1" t="s">
        <v>59</v>
      </c>
      <c r="E123" s="1" t="s">
        <v>68</v>
      </c>
      <c r="F123" s="1">
        <v>20190704</v>
      </c>
      <c r="G123" s="1"/>
      <c r="H123" s="4">
        <v>150.03489685058594</v>
      </c>
      <c r="I123" s="1">
        <v>3015.0000147074461</v>
      </c>
      <c r="J123" s="1">
        <v>1</v>
      </c>
      <c r="K123">
        <f t="shared" si="30"/>
        <v>3.6280995235273483</v>
      </c>
      <c r="L123">
        <f t="shared" si="31"/>
        <v>0.10922437885423214</v>
      </c>
      <c r="M123">
        <f t="shared" si="32"/>
        <v>90.685016220990832</v>
      </c>
      <c r="N123">
        <f t="shared" si="33"/>
        <v>0.67545450717078181</v>
      </c>
      <c r="O123">
        <f t="shared" si="34"/>
        <v>0.62061127788520509</v>
      </c>
      <c r="P123">
        <f t="shared" si="35"/>
        <v>21.118137567290244</v>
      </c>
      <c r="Q123" s="1">
        <v>6</v>
      </c>
      <c r="R123">
        <f t="shared" si="36"/>
        <v>5</v>
      </c>
      <c r="S123" s="1">
        <v>0.5</v>
      </c>
      <c r="T123">
        <f t="shared" si="37"/>
        <v>9</v>
      </c>
      <c r="U123" s="1">
        <v>19.216602325439453</v>
      </c>
      <c r="V123" s="1">
        <v>20.193605422973633</v>
      </c>
      <c r="W123" s="1">
        <v>19.34527587890625</v>
      </c>
      <c r="X123" s="1">
        <v>145.56533813476562</v>
      </c>
      <c r="Y123" s="1">
        <v>17.886562347412109</v>
      </c>
      <c r="Z123" s="1">
        <v>18.681583404541016</v>
      </c>
      <c r="AA123" s="1">
        <v>81.108955383300781</v>
      </c>
      <c r="AB123" s="1">
        <v>84.714080810546875</v>
      </c>
      <c r="AC123" s="1">
        <v>500.24029541015625</v>
      </c>
      <c r="AD123" s="1">
        <v>1800.144775390625</v>
      </c>
      <c r="AE123" s="1">
        <v>1028.571533203125</v>
      </c>
      <c r="AF123" s="1">
        <v>101.35643768310547</v>
      </c>
      <c r="AG123" s="1">
        <v>0.55262356996536255</v>
      </c>
      <c r="AH123" s="1">
        <v>-1.2029528617858887E-2</v>
      </c>
      <c r="AI123" s="1"/>
      <c r="AJ123" s="1"/>
      <c r="AK123" s="1"/>
      <c r="AL123" s="1"/>
      <c r="AM123" s="1">
        <v>1</v>
      </c>
      <c r="AN123" s="1">
        <v>0</v>
      </c>
      <c r="AO123" s="1">
        <v>5</v>
      </c>
      <c r="AP123" s="1">
        <v>1</v>
      </c>
      <c r="AQ123" s="1">
        <v>0</v>
      </c>
      <c r="AR123" s="1">
        <v>0.15999999642372131</v>
      </c>
      <c r="AS123" s="1">
        <v>111115</v>
      </c>
      <c r="AT123">
        <f t="shared" si="38"/>
        <v>0.83373382568359355</v>
      </c>
      <c r="AU123">
        <f t="shared" si="39"/>
        <v>6.7545450717078185E-4</v>
      </c>
      <c r="AV123">
        <f t="shared" si="40"/>
        <v>293.34360542297361</v>
      </c>
      <c r="AW123">
        <f t="shared" si="41"/>
        <v>292.36660232543943</v>
      </c>
      <c r="AX123">
        <f t="shared" si="42"/>
        <v>288.02315762468061</v>
      </c>
      <c r="AY123">
        <f t="shared" si="59"/>
        <v>0.9245321443166109</v>
      </c>
      <c r="AZ123">
        <f t="shared" si="43"/>
        <v>2.5141100220493038</v>
      </c>
      <c r="BA123">
        <f t="shared" si="44"/>
        <v>24.804640726519601</v>
      </c>
      <c r="BB123">
        <f t="shared" si="45"/>
        <v>6.1230573219785853</v>
      </c>
      <c r="BC123">
        <f t="shared" si="46"/>
        <v>20.193605422973633</v>
      </c>
      <c r="BD123">
        <f t="shared" si="47"/>
        <v>2.3748951189198895</v>
      </c>
      <c r="BE123">
        <f t="shared" si="48"/>
        <v>0.10791472125442743</v>
      </c>
      <c r="BF123">
        <f t="shared" si="49"/>
        <v>1.8934987441640987</v>
      </c>
      <c r="BG123">
        <f t="shared" si="50"/>
        <v>0.48139637475579078</v>
      </c>
      <c r="BH123">
        <f t="shared" si="51"/>
        <v>6.7563155199565683E-2</v>
      </c>
      <c r="BI123">
        <f t="shared" si="52"/>
        <v>9.1915101953942671</v>
      </c>
      <c r="BJ123">
        <f t="shared" si="53"/>
        <v>0.62298495907750973</v>
      </c>
      <c r="BK123">
        <f t="shared" si="54"/>
        <v>75.068777228853179</v>
      </c>
      <c r="BL123">
        <f t="shared" si="55"/>
        <v>145.02112320623652</v>
      </c>
      <c r="BM123">
        <f t="shared" si="56"/>
        <v>1.8780505134307936E-2</v>
      </c>
    </row>
    <row r="124" spans="1:65">
      <c r="A124" s="1" t="s">
        <v>63</v>
      </c>
      <c r="B124" s="1" t="s">
        <v>245</v>
      </c>
      <c r="C124" s="1" t="s">
        <v>61</v>
      </c>
      <c r="D124" s="1" t="s">
        <v>59</v>
      </c>
      <c r="E124" s="1" t="s">
        <v>68</v>
      </c>
      <c r="F124" s="1">
        <v>20190704</v>
      </c>
      <c r="G124" s="1"/>
      <c r="H124" s="4">
        <v>99.927017211914062</v>
      </c>
      <c r="I124" s="1">
        <v>3109.0000147074461</v>
      </c>
      <c r="J124" s="1">
        <v>1</v>
      </c>
      <c r="K124">
        <f t="shared" si="30"/>
        <v>1.8972637585953558</v>
      </c>
      <c r="L124">
        <f t="shared" si="31"/>
        <v>9.1861421965491588E-2</v>
      </c>
      <c r="M124">
        <f t="shared" si="32"/>
        <v>63.479124051070769</v>
      </c>
      <c r="N124">
        <f t="shared" si="33"/>
        <v>0.54662030048864652</v>
      </c>
      <c r="O124">
        <f t="shared" si="34"/>
        <v>0.59595350717987094</v>
      </c>
      <c r="P124">
        <f t="shared" si="35"/>
        <v>21.144843315824687</v>
      </c>
      <c r="Q124" s="1">
        <v>6</v>
      </c>
      <c r="R124">
        <f t="shared" si="36"/>
        <v>5</v>
      </c>
      <c r="S124" s="1">
        <v>0.5</v>
      </c>
      <c r="T124">
        <f t="shared" si="37"/>
        <v>9</v>
      </c>
      <c r="U124" s="1">
        <v>18.851205825805664</v>
      </c>
      <c r="V124" s="1">
        <v>20.215028762817383</v>
      </c>
      <c r="W124" s="1">
        <v>18.611251831054688</v>
      </c>
      <c r="X124" s="1">
        <v>97.5870361328125</v>
      </c>
      <c r="Y124" s="1">
        <v>18.321523666381836</v>
      </c>
      <c r="Z124" s="1">
        <v>18.964822769165039</v>
      </c>
      <c r="AA124" s="1">
        <v>85.000312805175781</v>
      </c>
      <c r="AB124" s="1">
        <v>87.984809875488281</v>
      </c>
      <c r="AC124" s="1">
        <v>500.15963745117188</v>
      </c>
      <c r="AD124" s="1">
        <v>1799.4969482421875</v>
      </c>
      <c r="AE124" s="1">
        <v>1083.0174560546875</v>
      </c>
      <c r="AF124" s="1">
        <v>101.36038970947266</v>
      </c>
      <c r="AG124" s="1">
        <v>0.72175544500350952</v>
      </c>
      <c r="AH124" s="1">
        <v>5.4032444953918457E-2</v>
      </c>
      <c r="AI124" s="1"/>
      <c r="AJ124" s="1"/>
      <c r="AK124" s="1"/>
      <c r="AL124" s="1"/>
      <c r="AM124" s="1">
        <v>1</v>
      </c>
      <c r="AN124" s="1">
        <v>0</v>
      </c>
      <c r="AO124" s="1">
        <v>5</v>
      </c>
      <c r="AP124" s="1">
        <v>1</v>
      </c>
      <c r="AQ124" s="1">
        <v>0</v>
      </c>
      <c r="AR124" s="1">
        <v>0.15999999642372131</v>
      </c>
      <c r="AS124" s="1">
        <v>111115</v>
      </c>
      <c r="AT124">
        <f t="shared" si="38"/>
        <v>0.83359939575195297</v>
      </c>
      <c r="AU124">
        <f t="shared" si="39"/>
        <v>5.4662030048864649E-4</v>
      </c>
      <c r="AV124">
        <f t="shared" si="40"/>
        <v>293.36502876281736</v>
      </c>
      <c r="AW124">
        <f t="shared" si="41"/>
        <v>292.00120582580564</v>
      </c>
      <c r="AX124">
        <f t="shared" si="42"/>
        <v>287.91950528324742</v>
      </c>
      <c r="AY124">
        <f t="shared" si="59"/>
        <v>0.92981455300730409</v>
      </c>
      <c r="AZ124">
        <f t="shared" si="43"/>
        <v>2.5182353338335197</v>
      </c>
      <c r="BA124">
        <f t="shared" si="44"/>
        <v>24.844373044060795</v>
      </c>
      <c r="BB124">
        <f t="shared" si="45"/>
        <v>5.879550274895756</v>
      </c>
      <c r="BC124">
        <f t="shared" si="46"/>
        <v>20.215028762817383</v>
      </c>
      <c r="BD124">
        <f t="shared" si="47"/>
        <v>2.378042932423758</v>
      </c>
      <c r="BE124">
        <f t="shared" si="48"/>
        <v>9.0933281901111052E-2</v>
      </c>
      <c r="BF124">
        <f t="shared" si="49"/>
        <v>1.9222818266536488</v>
      </c>
      <c r="BG124">
        <f t="shared" si="50"/>
        <v>0.4557611057701092</v>
      </c>
      <c r="BH124">
        <f t="shared" si="51"/>
        <v>5.6915966312510717E-2</v>
      </c>
      <c r="BI124">
        <f t="shared" si="52"/>
        <v>6.4342687522324926</v>
      </c>
      <c r="BJ124">
        <f t="shared" si="53"/>
        <v>0.65048726313070859</v>
      </c>
      <c r="BK124">
        <f t="shared" si="54"/>
        <v>76.048950344751148</v>
      </c>
      <c r="BL124">
        <f t="shared" si="55"/>
        <v>97.302446569023203</v>
      </c>
      <c r="BM124">
        <f t="shared" si="56"/>
        <v>1.482849840429892E-2</v>
      </c>
    </row>
    <row r="125" spans="1:65">
      <c r="A125" s="1" t="s">
        <v>63</v>
      </c>
      <c r="B125" s="1" t="s">
        <v>245</v>
      </c>
      <c r="C125" s="1" t="s">
        <v>61</v>
      </c>
      <c r="D125" s="1" t="s">
        <v>59</v>
      </c>
      <c r="E125" s="1" t="s">
        <v>68</v>
      </c>
      <c r="F125" s="1">
        <v>20190704</v>
      </c>
      <c r="G125" s="1"/>
      <c r="H125" s="4">
        <v>74.863021850585938</v>
      </c>
      <c r="I125" s="1">
        <v>3192.0000147074461</v>
      </c>
      <c r="J125" s="1">
        <v>1</v>
      </c>
      <c r="K125">
        <f t="shared" si="30"/>
        <v>1.0063939222564038</v>
      </c>
      <c r="L125">
        <f t="shared" si="31"/>
        <v>7.8736463435197829E-2</v>
      </c>
      <c r="M125">
        <f t="shared" si="32"/>
        <v>52.427365473980842</v>
      </c>
      <c r="N125">
        <f t="shared" si="33"/>
        <v>0.45296390784693141</v>
      </c>
      <c r="O125">
        <f t="shared" si="34"/>
        <v>0.57533470045831581</v>
      </c>
      <c r="P125">
        <f t="shared" si="35"/>
        <v>21.087119069657746</v>
      </c>
      <c r="Q125" s="1">
        <v>6</v>
      </c>
      <c r="R125">
        <f t="shared" si="36"/>
        <v>5</v>
      </c>
      <c r="S125" s="1">
        <v>0.5</v>
      </c>
      <c r="T125">
        <f t="shared" si="37"/>
        <v>9</v>
      </c>
      <c r="U125" s="1">
        <v>18.599296569824219</v>
      </c>
      <c r="V125" s="1">
        <v>20.149438858032227</v>
      </c>
      <c r="W125" s="1">
        <v>18.281814575195312</v>
      </c>
      <c r="X125" s="1">
        <v>73.615882873535156</v>
      </c>
      <c r="Y125" s="1">
        <v>18.547109603881836</v>
      </c>
      <c r="Z125" s="1">
        <v>19.080060958862305</v>
      </c>
      <c r="AA125" s="1">
        <v>87.414436340332031</v>
      </c>
      <c r="AB125" s="1">
        <v>89.926292419433594</v>
      </c>
      <c r="AC125" s="1">
        <v>500.21975708007812</v>
      </c>
      <c r="AD125" s="1">
        <v>1799.2205810546875</v>
      </c>
      <c r="AE125" s="1">
        <v>844.77386474609375</v>
      </c>
      <c r="AF125" s="1">
        <v>101.36190032958984</v>
      </c>
      <c r="AG125" s="1">
        <v>0.92580968141555786</v>
      </c>
      <c r="AH125" s="1">
        <v>8.352816104888916E-2</v>
      </c>
      <c r="AI125" s="1"/>
      <c r="AJ125" s="1"/>
      <c r="AK125" s="1"/>
      <c r="AL125" s="1"/>
      <c r="AM125" s="1">
        <v>1</v>
      </c>
      <c r="AN125" s="1">
        <v>0</v>
      </c>
      <c r="AO125" s="1">
        <v>5</v>
      </c>
      <c r="AP125" s="1">
        <v>1</v>
      </c>
      <c r="AQ125" s="1">
        <v>0</v>
      </c>
      <c r="AR125" s="1">
        <v>0.15999999642372131</v>
      </c>
      <c r="AS125" s="1">
        <v>111115</v>
      </c>
      <c r="AT125">
        <f t="shared" si="38"/>
        <v>0.83369959513346337</v>
      </c>
      <c r="AU125">
        <f t="shared" si="39"/>
        <v>4.5296390784693144E-4</v>
      </c>
      <c r="AV125">
        <f t="shared" si="40"/>
        <v>293.2994388580322</v>
      </c>
      <c r="AW125">
        <f t="shared" si="41"/>
        <v>291.7492965698242</v>
      </c>
      <c r="AX125">
        <f t="shared" si="42"/>
        <v>287.87528653423578</v>
      </c>
      <c r="AY125">
        <f t="shared" si="59"/>
        <v>0.93768021162551873</v>
      </c>
      <c r="AZ125">
        <f t="shared" si="43"/>
        <v>2.5093259376530153</v>
      </c>
      <c r="BA125">
        <f t="shared" si="44"/>
        <v>24.75610588883648</v>
      </c>
      <c r="BB125">
        <f t="shared" si="45"/>
        <v>5.6760449299741751</v>
      </c>
      <c r="BC125">
        <f t="shared" si="46"/>
        <v>20.149438858032227</v>
      </c>
      <c r="BD125">
        <f t="shared" si="47"/>
        <v>2.3684170753394329</v>
      </c>
      <c r="BE125">
        <f t="shared" si="48"/>
        <v>7.80536117300899E-2</v>
      </c>
      <c r="BF125">
        <f t="shared" si="49"/>
        <v>1.9339912371946995</v>
      </c>
      <c r="BG125">
        <f t="shared" si="50"/>
        <v>0.43442583814473346</v>
      </c>
      <c r="BH125">
        <f t="shared" si="51"/>
        <v>4.8844401139778636E-2</v>
      </c>
      <c r="BI125">
        <f t="shared" si="52"/>
        <v>5.3141373937166261</v>
      </c>
      <c r="BJ125">
        <f t="shared" si="53"/>
        <v>0.71217464801781838</v>
      </c>
      <c r="BK125">
        <f t="shared" si="54"/>
        <v>76.761645996645839</v>
      </c>
      <c r="BL125">
        <f t="shared" si="55"/>
        <v>73.464923785196689</v>
      </c>
      <c r="BM125">
        <f t="shared" si="56"/>
        <v>1.0515556269996224E-2</v>
      </c>
    </row>
    <row r="126" spans="1:65">
      <c r="A126" s="1" t="s">
        <v>63</v>
      </c>
      <c r="B126" s="1" t="s">
        <v>245</v>
      </c>
      <c r="C126" s="1" t="s">
        <v>61</v>
      </c>
      <c r="D126" s="1" t="s">
        <v>59</v>
      </c>
      <c r="E126" s="1" t="s">
        <v>68</v>
      </c>
      <c r="F126" s="1">
        <v>20190704</v>
      </c>
      <c r="G126" s="1"/>
      <c r="H126" s="4">
        <v>50.034263610839844</v>
      </c>
      <c r="I126" s="1">
        <v>3274.0000147074461</v>
      </c>
      <c r="J126" s="1">
        <v>1</v>
      </c>
      <c r="K126">
        <f t="shared" si="30"/>
        <v>0.30885611758275233</v>
      </c>
      <c r="L126">
        <f t="shared" si="31"/>
        <v>0.11627927195448858</v>
      </c>
      <c r="M126">
        <f t="shared" si="32"/>
        <v>44.901228421625646</v>
      </c>
      <c r="N126">
        <f t="shared" si="33"/>
        <v>0.6494639829294766</v>
      </c>
      <c r="O126">
        <f t="shared" si="34"/>
        <v>0.56108606136801065</v>
      </c>
      <c r="P126">
        <f t="shared" si="35"/>
        <v>20.824442723210705</v>
      </c>
      <c r="Q126" s="1">
        <v>6</v>
      </c>
      <c r="R126">
        <f t="shared" si="36"/>
        <v>5</v>
      </c>
      <c r="S126" s="1">
        <v>0.5</v>
      </c>
      <c r="T126">
        <f t="shared" si="37"/>
        <v>9</v>
      </c>
      <c r="U126" s="1">
        <v>18.412923812866211</v>
      </c>
      <c r="V126" s="1">
        <v>19.916810989379883</v>
      </c>
      <c r="W126" s="1">
        <v>18.265645980834961</v>
      </c>
      <c r="X126" s="1">
        <v>49.625141143798828</v>
      </c>
      <c r="Y126" s="1">
        <v>18.0594482421875</v>
      </c>
      <c r="Z126" s="1">
        <v>18.823797225952148</v>
      </c>
      <c r="AA126" s="1">
        <v>86.116867065429688</v>
      </c>
      <c r="AB126" s="1">
        <v>89.761680603027344</v>
      </c>
      <c r="AC126" s="1">
        <v>500.22067260742188</v>
      </c>
      <c r="AD126" s="1">
        <v>1799.5909423828125</v>
      </c>
      <c r="AE126" s="1">
        <v>778.233154296875</v>
      </c>
      <c r="AF126" s="1">
        <v>101.36344909667969</v>
      </c>
      <c r="AG126" s="1">
        <v>0.92459851503372192</v>
      </c>
      <c r="AH126" s="1">
        <v>4.0728308260440826E-2</v>
      </c>
      <c r="AI126" s="1"/>
      <c r="AJ126" s="1"/>
      <c r="AK126" s="1"/>
      <c r="AL126" s="1"/>
      <c r="AM126" s="1">
        <v>1</v>
      </c>
      <c r="AN126" s="1">
        <v>0</v>
      </c>
      <c r="AO126" s="1">
        <v>5</v>
      </c>
      <c r="AP126" s="1">
        <v>1</v>
      </c>
      <c r="AQ126" s="1">
        <v>0</v>
      </c>
      <c r="AR126" s="1">
        <v>0.15999999642372131</v>
      </c>
      <c r="AS126" s="1">
        <v>111115</v>
      </c>
      <c r="AT126">
        <f t="shared" si="38"/>
        <v>0.83370112101236959</v>
      </c>
      <c r="AU126">
        <f t="shared" si="39"/>
        <v>6.4946398292947661E-4</v>
      </c>
      <c r="AV126">
        <f t="shared" si="40"/>
        <v>293.06681098937986</v>
      </c>
      <c r="AW126">
        <f t="shared" si="41"/>
        <v>291.56292381286619</v>
      </c>
      <c r="AX126">
        <f t="shared" si="42"/>
        <v>287.93454434541127</v>
      </c>
      <c r="AY126">
        <f t="shared" si="59"/>
        <v>0.90763173383082307</v>
      </c>
      <c r="AZ126">
        <f t="shared" si="43"/>
        <v>2.4691310732870315</v>
      </c>
      <c r="BA126">
        <f t="shared" si="44"/>
        <v>24.359185636352933</v>
      </c>
      <c r="BB126">
        <f t="shared" si="45"/>
        <v>5.5353884104007847</v>
      </c>
      <c r="BC126">
        <f t="shared" si="46"/>
        <v>19.916810989379883</v>
      </c>
      <c r="BD126">
        <f t="shared" si="47"/>
        <v>2.3345517177528707</v>
      </c>
      <c r="BE126">
        <f t="shared" si="48"/>
        <v>0.1147961154294508</v>
      </c>
      <c r="BF126">
        <f t="shared" si="49"/>
        <v>1.9080450119190209</v>
      </c>
      <c r="BG126">
        <f t="shared" si="50"/>
        <v>0.42650670583384986</v>
      </c>
      <c r="BH126">
        <f t="shared" si="51"/>
        <v>7.1879366488688631E-2</v>
      </c>
      <c r="BI126">
        <f t="shared" si="52"/>
        <v>4.5513433814938384</v>
      </c>
      <c r="BJ126">
        <f t="shared" si="53"/>
        <v>0.90480807483278092</v>
      </c>
      <c r="BK126">
        <f t="shared" si="54"/>
        <v>77.070741917782698</v>
      </c>
      <c r="BL126">
        <f t="shared" si="55"/>
        <v>49.578812726161416</v>
      </c>
      <c r="BM126">
        <f t="shared" si="56"/>
        <v>4.8011980963368331E-3</v>
      </c>
    </row>
    <row r="127" spans="1:65">
      <c r="A127" s="1" t="s">
        <v>63</v>
      </c>
      <c r="B127" s="1" t="s">
        <v>245</v>
      </c>
      <c r="C127" s="1" t="s">
        <v>61</v>
      </c>
      <c r="D127" s="1" t="s">
        <v>59</v>
      </c>
      <c r="E127" s="1" t="s">
        <v>68</v>
      </c>
      <c r="F127" s="1">
        <v>20190704</v>
      </c>
      <c r="G127" s="1">
        <v>1</v>
      </c>
      <c r="H127" s="4">
        <v>400.07568359375</v>
      </c>
      <c r="I127" s="1">
        <v>3376.0000147074461</v>
      </c>
      <c r="J127" s="1">
        <v>1</v>
      </c>
      <c r="K127">
        <f t="shared" si="30"/>
        <v>11.814642314758903</v>
      </c>
      <c r="L127">
        <f t="shared" si="31"/>
        <v>0.12869045204266194</v>
      </c>
      <c r="M127">
        <f t="shared" si="32"/>
        <v>234.09359307255559</v>
      </c>
      <c r="N127">
        <f t="shared" si="33"/>
        <v>0.71572400329658992</v>
      </c>
      <c r="O127">
        <f t="shared" si="34"/>
        <v>0.55951218248341839</v>
      </c>
      <c r="P127">
        <f t="shared" si="35"/>
        <v>20.726780362245769</v>
      </c>
      <c r="Q127" s="1">
        <v>6</v>
      </c>
      <c r="R127">
        <f t="shared" si="36"/>
        <v>5</v>
      </c>
      <c r="S127" s="1">
        <v>0.5</v>
      </c>
      <c r="T127">
        <f t="shared" si="37"/>
        <v>9</v>
      </c>
      <c r="U127" s="1">
        <v>18.645866394042969</v>
      </c>
      <c r="V127" s="1">
        <v>19.816005706787109</v>
      </c>
      <c r="W127" s="1">
        <v>18.836593627929688</v>
      </c>
      <c r="X127" s="1">
        <v>385.57354736328125</v>
      </c>
      <c r="Y127" s="1">
        <v>17.85167121887207</v>
      </c>
      <c r="Z127" s="1">
        <v>18.694101333618164</v>
      </c>
      <c r="AA127" s="1">
        <v>83.889656066894531</v>
      </c>
      <c r="AB127" s="1">
        <v>87.84844970703125</v>
      </c>
      <c r="AC127" s="1">
        <v>500.22726440429688</v>
      </c>
      <c r="AD127" s="1">
        <v>1800.6529541015625</v>
      </c>
      <c r="AE127" s="1">
        <v>859.42169189453125</v>
      </c>
      <c r="AF127" s="1">
        <v>101.35919189453125</v>
      </c>
      <c r="AG127" s="1">
        <v>0.3512815535068512</v>
      </c>
      <c r="AH127" s="1">
        <v>-2.3989938199520111E-2</v>
      </c>
      <c r="AI127" s="1"/>
      <c r="AJ127" s="1"/>
      <c r="AK127" s="1"/>
      <c r="AL127" s="1"/>
      <c r="AM127" s="1">
        <v>1</v>
      </c>
      <c r="AN127" s="1">
        <v>0</v>
      </c>
      <c r="AO127" s="1">
        <v>5</v>
      </c>
      <c r="AP127" s="1">
        <v>1</v>
      </c>
      <c r="AQ127" s="1">
        <v>0</v>
      </c>
      <c r="AR127" s="1">
        <v>0.15999999642372131</v>
      </c>
      <c r="AS127" s="1">
        <v>111115</v>
      </c>
      <c r="AT127">
        <f t="shared" si="38"/>
        <v>0.83371210734049472</v>
      </c>
      <c r="AU127">
        <f t="shared" si="39"/>
        <v>7.1572400329658994E-4</v>
      </c>
      <c r="AV127">
        <f t="shared" si="40"/>
        <v>292.96600570678709</v>
      </c>
      <c r="AW127">
        <f t="shared" si="41"/>
        <v>291.79586639404295</v>
      </c>
      <c r="AX127">
        <f t="shared" si="42"/>
        <v>288.10446621661322</v>
      </c>
      <c r="AY127">
        <f t="shared" si="59"/>
        <v>0.91077465545865832</v>
      </c>
      <c r="AZ127">
        <f t="shared" si="43"/>
        <v>2.4543311868534343</v>
      </c>
      <c r="BA127">
        <f t="shared" si="44"/>
        <v>24.214194499570151</v>
      </c>
      <c r="BB127">
        <f t="shared" si="45"/>
        <v>5.5200931659519874</v>
      </c>
      <c r="BC127">
        <f t="shared" si="46"/>
        <v>19.816005706787109</v>
      </c>
      <c r="BD127">
        <f t="shared" si="47"/>
        <v>2.3200090247797776</v>
      </c>
      <c r="BE127">
        <f t="shared" si="48"/>
        <v>0.1268762561802928</v>
      </c>
      <c r="BF127">
        <f t="shared" si="49"/>
        <v>1.8948190043700159</v>
      </c>
      <c r="BG127">
        <f t="shared" si="50"/>
        <v>0.42519002040976162</v>
      </c>
      <c r="BH127">
        <f t="shared" si="51"/>
        <v>7.9458682796340607E-2</v>
      </c>
      <c r="BI127">
        <f t="shared" si="52"/>
        <v>23.727537421521472</v>
      </c>
      <c r="BJ127">
        <f t="shared" si="53"/>
        <v>0.60713084357936087</v>
      </c>
      <c r="BK127">
        <f t="shared" si="54"/>
        <v>77.03168003894595</v>
      </c>
      <c r="BL127">
        <f t="shared" si="55"/>
        <v>383.80135101606743</v>
      </c>
      <c r="BM127">
        <f t="shared" si="56"/>
        <v>2.3712833322647661E-2</v>
      </c>
    </row>
    <row r="128" spans="1:65">
      <c r="A128" s="1" t="s">
        <v>63</v>
      </c>
      <c r="B128" s="1" t="s">
        <v>245</v>
      </c>
      <c r="C128" s="1" t="s">
        <v>61</v>
      </c>
      <c r="D128" s="1" t="s">
        <v>59</v>
      </c>
      <c r="E128" s="1" t="s">
        <v>68</v>
      </c>
      <c r="F128" s="1">
        <v>20190704</v>
      </c>
      <c r="G128" s="1">
        <v>1</v>
      </c>
      <c r="H128" s="4">
        <v>399.88619995117188</v>
      </c>
      <c r="I128" s="1">
        <v>3458.0000147074461</v>
      </c>
      <c r="J128" s="1">
        <v>1</v>
      </c>
      <c r="K128">
        <f t="shared" si="30"/>
        <v>11.980825525052099</v>
      </c>
      <c r="L128">
        <f t="shared" si="31"/>
        <v>0.1222960572603599</v>
      </c>
      <c r="M128">
        <f t="shared" si="32"/>
        <v>223.83331562168388</v>
      </c>
      <c r="N128">
        <f t="shared" si="33"/>
        <v>0.69300807477748738</v>
      </c>
      <c r="O128">
        <f t="shared" si="34"/>
        <v>0.5696149936331063</v>
      </c>
      <c r="P128">
        <f t="shared" si="35"/>
        <v>20.86125465661134</v>
      </c>
      <c r="Q128" s="1">
        <v>6</v>
      </c>
      <c r="R128">
        <f t="shared" si="36"/>
        <v>5</v>
      </c>
      <c r="S128" s="1">
        <v>0.5</v>
      </c>
      <c r="T128">
        <f t="shared" si="37"/>
        <v>9</v>
      </c>
      <c r="U128" s="1">
        <v>18.885675430297852</v>
      </c>
      <c r="V128" s="1">
        <v>19.943014144897461</v>
      </c>
      <c r="W128" s="1">
        <v>19.096076965332031</v>
      </c>
      <c r="X128" s="1">
        <v>385.1953125</v>
      </c>
      <c r="Y128" s="1">
        <v>17.979345321655273</v>
      </c>
      <c r="Z128" s="1">
        <v>18.794967651367188</v>
      </c>
      <c r="AA128" s="1">
        <v>83.235580444335938</v>
      </c>
      <c r="AB128" s="1">
        <v>87.011512756347656</v>
      </c>
      <c r="AC128" s="1">
        <v>500.21902465820312</v>
      </c>
      <c r="AD128" s="1">
        <v>1799.510986328125</v>
      </c>
      <c r="AE128" s="1">
        <v>951.65582275390625</v>
      </c>
      <c r="AF128" s="1">
        <v>101.36302947998047</v>
      </c>
      <c r="AG128" s="1">
        <v>0.24232006072998047</v>
      </c>
      <c r="AH128" s="1">
        <v>-1.6254303976893425E-2</v>
      </c>
      <c r="AI128" s="1"/>
      <c r="AJ128" s="1"/>
      <c r="AK128" s="1"/>
      <c r="AL128" s="1"/>
      <c r="AM128" s="1">
        <v>1</v>
      </c>
      <c r="AN128" s="1">
        <v>0</v>
      </c>
      <c r="AO128" s="1">
        <v>5</v>
      </c>
      <c r="AP128" s="1">
        <v>1</v>
      </c>
      <c r="AQ128" s="1">
        <v>0</v>
      </c>
      <c r="AR128" s="1">
        <v>0.15999999642372131</v>
      </c>
      <c r="AS128" s="1">
        <v>111115</v>
      </c>
      <c r="AT128">
        <f t="shared" si="38"/>
        <v>0.83369837443033845</v>
      </c>
      <c r="AU128">
        <f t="shared" si="39"/>
        <v>6.9300807477748743E-4</v>
      </c>
      <c r="AV128">
        <f t="shared" si="40"/>
        <v>293.09301414489744</v>
      </c>
      <c r="AW128">
        <f t="shared" si="41"/>
        <v>292.03567543029783</v>
      </c>
      <c r="AX128">
        <f t="shared" si="42"/>
        <v>287.92175137694721</v>
      </c>
      <c r="AY128">
        <f t="shared" si="59"/>
        <v>0.91824051171387822</v>
      </c>
      <c r="AZ128">
        <f t="shared" si="43"/>
        <v>2.4747298537539177</v>
      </c>
      <c r="BA128">
        <f t="shared" si="44"/>
        <v>24.414521413280028</v>
      </c>
      <c r="BB128">
        <f t="shared" si="45"/>
        <v>5.6195537619128402</v>
      </c>
      <c r="BC128">
        <f t="shared" si="46"/>
        <v>19.943014144897461</v>
      </c>
      <c r="BD128">
        <f t="shared" si="47"/>
        <v>2.3383449765571331</v>
      </c>
      <c r="BE128">
        <f t="shared" si="48"/>
        <v>0.12065652204602911</v>
      </c>
      <c r="BF128">
        <f t="shared" si="49"/>
        <v>1.9051148601208114</v>
      </c>
      <c r="BG128">
        <f t="shared" si="50"/>
        <v>0.4332301164363217</v>
      </c>
      <c r="BH128">
        <f t="shared" si="51"/>
        <v>7.5555934107431291E-2</v>
      </c>
      <c r="BI128">
        <f t="shared" si="52"/>
        <v>22.688422969962517</v>
      </c>
      <c r="BJ128">
        <f t="shared" si="53"/>
        <v>0.58109044517950581</v>
      </c>
      <c r="BK128">
        <f t="shared" si="54"/>
        <v>76.789867292562278</v>
      </c>
      <c r="BL128">
        <f t="shared" si="55"/>
        <v>383.39818867124217</v>
      </c>
      <c r="BM128">
        <f t="shared" si="56"/>
        <v>2.3996096729423624E-2</v>
      </c>
    </row>
    <row r="129" spans="1:65">
      <c r="A129" s="1" t="s">
        <v>63</v>
      </c>
      <c r="B129" s="1" t="s">
        <v>245</v>
      </c>
      <c r="C129" s="1" t="s">
        <v>61</v>
      </c>
      <c r="D129" s="1" t="s">
        <v>59</v>
      </c>
      <c r="E129" s="1" t="s">
        <v>68</v>
      </c>
      <c r="F129" s="1">
        <v>20190704</v>
      </c>
      <c r="G129" s="1">
        <v>1</v>
      </c>
      <c r="H129" s="4">
        <v>400.07321166992188</v>
      </c>
      <c r="I129" s="1">
        <v>3540.5000146962702</v>
      </c>
      <c r="J129" s="1">
        <v>1</v>
      </c>
      <c r="K129">
        <f t="shared" si="30"/>
        <v>12.037456374066297</v>
      </c>
      <c r="L129">
        <f t="shared" si="31"/>
        <v>0.12412305642242272</v>
      </c>
      <c r="M129">
        <f t="shared" si="32"/>
        <v>225.50030672933471</v>
      </c>
      <c r="N129">
        <f t="shared" si="33"/>
        <v>0.70473468327131761</v>
      </c>
      <c r="O129">
        <f t="shared" si="34"/>
        <v>0.57073732979584579</v>
      </c>
      <c r="P129">
        <f t="shared" si="35"/>
        <v>20.935192178019705</v>
      </c>
      <c r="Q129" s="1">
        <v>6</v>
      </c>
      <c r="R129">
        <f t="shared" si="36"/>
        <v>5</v>
      </c>
      <c r="S129" s="1">
        <v>0.5</v>
      </c>
      <c r="T129">
        <f t="shared" si="37"/>
        <v>9</v>
      </c>
      <c r="U129" s="1">
        <v>18.939355850219727</v>
      </c>
      <c r="V129" s="1">
        <v>20.019268035888672</v>
      </c>
      <c r="W129" s="1">
        <v>19.095296859741211</v>
      </c>
      <c r="X129" s="1">
        <v>385.307861328125</v>
      </c>
      <c r="Y129" s="1">
        <v>18.067155838012695</v>
      </c>
      <c r="Z129" s="1">
        <v>18.896551132202148</v>
      </c>
      <c r="AA129" s="1">
        <v>83.356086730957031</v>
      </c>
      <c r="AB129" s="1">
        <v>87.182655334472656</v>
      </c>
      <c r="AC129" s="1">
        <v>500.18438720703125</v>
      </c>
      <c r="AD129" s="1">
        <v>1800.48486328125</v>
      </c>
      <c r="AE129" s="1">
        <v>1055.8846435546875</v>
      </c>
      <c r="AF129" s="1">
        <v>101.35560607910156</v>
      </c>
      <c r="AG129" s="1">
        <v>0.2472013533115387</v>
      </c>
      <c r="AH129" s="1">
        <v>1.858999952673912E-2</v>
      </c>
      <c r="AI129" s="1"/>
      <c r="AJ129" s="1"/>
      <c r="AK129" s="1"/>
      <c r="AL129" s="1"/>
      <c r="AM129" s="1">
        <v>1</v>
      </c>
      <c r="AN129" s="1">
        <v>0</v>
      </c>
      <c r="AO129" s="1">
        <v>5</v>
      </c>
      <c r="AP129" s="1">
        <v>1</v>
      </c>
      <c r="AQ129" s="1">
        <v>0</v>
      </c>
      <c r="AR129" s="1">
        <v>0.15999999642372131</v>
      </c>
      <c r="AS129" s="1">
        <v>111115</v>
      </c>
      <c r="AT129">
        <f t="shared" si="38"/>
        <v>0.83364064534505189</v>
      </c>
      <c r="AU129">
        <f t="shared" si="39"/>
        <v>7.0473468327131761E-4</v>
      </c>
      <c r="AV129">
        <f t="shared" si="40"/>
        <v>293.16926803588865</v>
      </c>
      <c r="AW129">
        <f t="shared" si="41"/>
        <v>292.0893558502197</v>
      </c>
      <c r="AX129">
        <f t="shared" si="42"/>
        <v>288.07757168596436</v>
      </c>
      <c r="AY129">
        <f t="shared" si="59"/>
        <v>0.91592414213103424</v>
      </c>
      <c r="AZ129">
        <f t="shared" si="43"/>
        <v>2.4860087226049274</v>
      </c>
      <c r="BA129">
        <f t="shared" si="44"/>
        <v>24.527589728630861</v>
      </c>
      <c r="BB129">
        <f t="shared" si="45"/>
        <v>5.6310385964287129</v>
      </c>
      <c r="BC129">
        <f t="shared" si="46"/>
        <v>20.019268035888672</v>
      </c>
      <c r="BD129">
        <f t="shared" si="47"/>
        <v>2.3494144966355157</v>
      </c>
      <c r="BE129">
        <f t="shared" si="48"/>
        <v>0.12243450695412074</v>
      </c>
      <c r="BF129">
        <f t="shared" si="49"/>
        <v>1.9152713928090817</v>
      </c>
      <c r="BG129">
        <f t="shared" si="50"/>
        <v>0.43414310382643406</v>
      </c>
      <c r="BH129">
        <f t="shared" si="51"/>
        <v>7.6671501890229157E-2</v>
      </c>
      <c r="BI129">
        <f t="shared" si="52"/>
        <v>22.855720259575026</v>
      </c>
      <c r="BJ129">
        <f t="shared" si="53"/>
        <v>0.58524709553564103</v>
      </c>
      <c r="BK129">
        <f t="shared" si="54"/>
        <v>76.85174215018597</v>
      </c>
      <c r="BL129">
        <f t="shared" si="55"/>
        <v>383.50224287201507</v>
      </c>
      <c r="BM129">
        <f t="shared" si="56"/>
        <v>2.4122401122764384E-2</v>
      </c>
    </row>
    <row r="130" spans="1:65">
      <c r="A130" s="1" t="s">
        <v>63</v>
      </c>
      <c r="B130" s="1" t="s">
        <v>245</v>
      </c>
      <c r="C130" s="1" t="s">
        <v>61</v>
      </c>
      <c r="D130" s="1" t="s">
        <v>59</v>
      </c>
      <c r="E130" s="1" t="s">
        <v>68</v>
      </c>
      <c r="F130" s="1">
        <v>20190704</v>
      </c>
      <c r="G130" s="1"/>
      <c r="H130" s="4">
        <v>474.75558471679688</v>
      </c>
      <c r="I130" s="1">
        <v>3640.5000146962702</v>
      </c>
      <c r="J130" s="1">
        <v>1</v>
      </c>
      <c r="K130">
        <f t="shared" ref="K130:K193" si="60">(H130-X130*(1000-Y130)/(1000-Z130))*AT130</f>
        <v>14.220959873974353</v>
      </c>
      <c r="L130">
        <f t="shared" ref="L130:L193" si="61">IF(BE130&lt;&gt;0,1/(1/BE130-1/T130),0)</f>
        <v>0.12060777105541277</v>
      </c>
      <c r="M130">
        <f t="shared" ref="M130:M193" si="62">((BH130-AU130/2)*X130-K130)/(BH130+AU130/2)</f>
        <v>263.21049659704977</v>
      </c>
      <c r="N130">
        <f t="shared" ref="N130:N193" si="63">AU130*1000</f>
        <v>0.68081501101866149</v>
      </c>
      <c r="O130">
        <f t="shared" ref="O130:O193" si="64">(AZ130-BF130)</f>
        <v>0.56707404684021356</v>
      </c>
      <c r="P130">
        <f t="shared" ref="P130:P193" si="65">(V130+AY130*J130)</f>
        <v>21.073057594345457</v>
      </c>
      <c r="Q130" s="1">
        <v>6</v>
      </c>
      <c r="R130">
        <f t="shared" ref="R130:R193" si="66">(Q130*AN130+AO130)</f>
        <v>5</v>
      </c>
      <c r="S130" s="1">
        <v>0.5</v>
      </c>
      <c r="T130">
        <f t="shared" ref="T130:T193" si="67">R130*(S130+1)*(S130+1)/(S130*S130+1)</f>
        <v>9</v>
      </c>
      <c r="U130" s="1">
        <v>18.908407211303711</v>
      </c>
      <c r="V130" s="1">
        <v>20.161170959472656</v>
      </c>
      <c r="W130" s="1">
        <v>18.867786407470703</v>
      </c>
      <c r="X130" s="1">
        <v>457.32373046875</v>
      </c>
      <c r="Y130" s="1">
        <v>18.340747833251953</v>
      </c>
      <c r="Z130" s="1">
        <v>19.141769409179688</v>
      </c>
      <c r="AA130" s="1">
        <v>84.780296325683594</v>
      </c>
      <c r="AB130" s="1">
        <v>88.483024597167969</v>
      </c>
      <c r="AC130" s="1">
        <v>500.19851684570312</v>
      </c>
      <c r="AD130" s="1">
        <v>1798.9364013671875</v>
      </c>
      <c r="AE130" s="1">
        <v>1042.0068359375</v>
      </c>
      <c r="AF130" s="1">
        <v>101.35352325439453</v>
      </c>
      <c r="AG130" s="1">
        <v>0.11413708329200745</v>
      </c>
      <c r="AH130" s="1">
        <v>1.7356421798467636E-2</v>
      </c>
      <c r="AI130" s="1"/>
      <c r="AJ130" s="1"/>
      <c r="AK130" s="1"/>
      <c r="AL130" s="1"/>
      <c r="AM130" s="1">
        <v>1</v>
      </c>
      <c r="AN130" s="1">
        <v>0</v>
      </c>
      <c r="AO130" s="1">
        <v>5</v>
      </c>
      <c r="AP130" s="1">
        <v>1</v>
      </c>
      <c r="AQ130" s="1">
        <v>0</v>
      </c>
      <c r="AR130" s="1">
        <v>0.15999999642372131</v>
      </c>
      <c r="AS130" s="1">
        <v>111115</v>
      </c>
      <c r="AT130">
        <f t="shared" ref="AT130:AT193" si="68">AC130*0.000001/(Q130*0.0001)</f>
        <v>0.83366419474283848</v>
      </c>
      <c r="AU130">
        <f t="shared" ref="AU130:AU193" si="69">(Z130-Y130)/(1000-Z130)*AT130</f>
        <v>6.8081501101866144E-4</v>
      </c>
      <c r="AV130">
        <f t="shared" ref="AV130:AV193" si="70">(V130+273.15)</f>
        <v>293.31117095947263</v>
      </c>
      <c r="AW130">
        <f t="shared" ref="AW130:AW193" si="71">(U130+273.15)</f>
        <v>292.05840721130369</v>
      </c>
      <c r="AX130">
        <f t="shared" ref="AX130:AX193" si="72">(AD130*AP130+AE130*AQ130)*AR130</f>
        <v>287.82981778525209</v>
      </c>
      <c r="AY130">
        <f t="shared" si="59"/>
        <v>0.9118866348728023</v>
      </c>
      <c r="AZ130">
        <f t="shared" ref="AZ130:AZ193" si="73">0.61365*EXP(17.502*P130/(240.97+P130))</f>
        <v>2.5071598177837648</v>
      </c>
      <c r="BA130">
        <f t="shared" ref="BA130:BA193" si="74">AZ130*1000/AF130</f>
        <v>24.736780106704959</v>
      </c>
      <c r="BB130">
        <f t="shared" ref="BB130:BB193" si="75">(BA130-Z130)</f>
        <v>5.5950106975252716</v>
      </c>
      <c r="BC130">
        <f t="shared" ref="BC130:BC193" si="76">IF(J130,V130,(U130+V130)/2)</f>
        <v>20.161170959472656</v>
      </c>
      <c r="BD130">
        <f t="shared" ref="BD130:BD193" si="77">0.61365*EXP(17.502*BC130/(240.97+BC130))</f>
        <v>2.3701363462415723</v>
      </c>
      <c r="BE130">
        <f t="shared" ref="BE130:BE193" si="78">IF(BB130&lt;&gt;0,(1000-(BA130+Z130)/2)/BB130*AU130,0)</f>
        <v>0.1190128954940365</v>
      </c>
      <c r="BF130">
        <f t="shared" ref="BF130:BF193" si="79">Z130*AF130/1000</f>
        <v>1.9400857709435513</v>
      </c>
      <c r="BG130">
        <f t="shared" ref="BG130:BG193" si="80">(BD130-BF130)</f>
        <v>0.43005057529802104</v>
      </c>
      <c r="BH130">
        <f t="shared" ref="BH130:BH193" si="81">1/(1.6/L130+1.37/T130)</f>
        <v>7.4524723762035797E-2</v>
      </c>
      <c r="BI130">
        <f t="shared" ref="BI130:BI193" si="82">M130*AF130*0.001</f>
        <v>26.677311187649817</v>
      </c>
      <c r="BJ130">
        <f t="shared" ref="BJ130:BJ193" si="83">M130/X130</f>
        <v>0.57554524084561043</v>
      </c>
      <c r="BK130">
        <f t="shared" ref="BK130:BK193" si="84">(1-AU130*AF130/AZ130/L130)*100</f>
        <v>77.180261524405466</v>
      </c>
      <c r="BL130">
        <f t="shared" ref="BL130:BL193" si="85">(X130-K130/(T130/1.35))</f>
        <v>455.19058648765383</v>
      </c>
      <c r="BM130">
        <f t="shared" ref="BM130:BM193" si="86">K130*BK130/100/BL130</f>
        <v>2.411248023977285E-2</v>
      </c>
    </row>
    <row r="131" spans="1:65">
      <c r="A131" s="1" t="s">
        <v>63</v>
      </c>
      <c r="B131" s="1" t="s">
        <v>245</v>
      </c>
      <c r="C131" s="1" t="s">
        <v>61</v>
      </c>
      <c r="D131" s="1" t="s">
        <v>59</v>
      </c>
      <c r="E131" s="1" t="s">
        <v>68</v>
      </c>
      <c r="F131" s="1">
        <v>20190704</v>
      </c>
      <c r="G131" s="1"/>
      <c r="H131" s="4">
        <v>575.0303955078125</v>
      </c>
      <c r="I131" s="1">
        <v>3741.5000146962702</v>
      </c>
      <c r="J131" s="1">
        <v>1</v>
      </c>
      <c r="K131">
        <f t="shared" si="60"/>
        <v>16.460849933502164</v>
      </c>
      <c r="L131">
        <f t="shared" si="61"/>
        <v>0.1300206257554947</v>
      </c>
      <c r="M131">
        <f t="shared" si="62"/>
        <v>345.61971144437155</v>
      </c>
      <c r="N131">
        <f t="shared" si="63"/>
        <v>0.73291891606043236</v>
      </c>
      <c r="O131">
        <f t="shared" si="64"/>
        <v>0.56697160662144186</v>
      </c>
      <c r="P131">
        <f t="shared" si="65"/>
        <v>20.922353255471759</v>
      </c>
      <c r="Q131" s="1">
        <v>6</v>
      </c>
      <c r="R131">
        <f t="shared" si="66"/>
        <v>5</v>
      </c>
      <c r="S131" s="1">
        <v>0.5</v>
      </c>
      <c r="T131">
        <f t="shared" si="67"/>
        <v>9</v>
      </c>
      <c r="U131" s="1">
        <v>18.748594284057617</v>
      </c>
      <c r="V131" s="1">
        <v>20.018327713012695</v>
      </c>
      <c r="W131" s="1">
        <v>18.745565414428711</v>
      </c>
      <c r="X131" s="1">
        <v>554.799072265625</v>
      </c>
      <c r="Y131" s="1">
        <v>18.053020477294922</v>
      </c>
      <c r="Z131" s="1">
        <v>18.915475845336914</v>
      </c>
      <c r="AA131" s="1">
        <v>84.28448486328125</v>
      </c>
      <c r="AB131" s="1">
        <v>88.311050415039062</v>
      </c>
      <c r="AC131" s="1">
        <v>500.23834228515625</v>
      </c>
      <c r="AD131" s="1">
        <v>1801.0596923828125</v>
      </c>
      <c r="AE131" s="1">
        <v>1015.5217895507812</v>
      </c>
      <c r="AF131" s="1">
        <v>101.34957122802734</v>
      </c>
      <c r="AG131" s="1">
        <v>-0.32014027237892151</v>
      </c>
      <c r="AH131" s="1">
        <v>3.7136677652597427E-2</v>
      </c>
      <c r="AI131" s="1"/>
      <c r="AJ131" s="1"/>
      <c r="AK131" s="1"/>
      <c r="AL131" s="1"/>
      <c r="AM131" s="1">
        <v>1</v>
      </c>
      <c r="AN131" s="1">
        <v>0</v>
      </c>
      <c r="AO131" s="1">
        <v>5</v>
      </c>
      <c r="AP131" s="1">
        <v>1</v>
      </c>
      <c r="AQ131" s="1">
        <v>0</v>
      </c>
      <c r="AR131" s="1">
        <v>0.15999999642372131</v>
      </c>
      <c r="AS131" s="1">
        <v>111115</v>
      </c>
      <c r="AT131">
        <f t="shared" si="68"/>
        <v>0.83373057047526034</v>
      </c>
      <c r="AU131">
        <f t="shared" si="69"/>
        <v>7.3291891606043231E-4</v>
      </c>
      <c r="AV131">
        <f t="shared" si="70"/>
        <v>293.16832771301267</v>
      </c>
      <c r="AW131">
        <f t="shared" si="71"/>
        <v>291.89859428405759</v>
      </c>
      <c r="AX131">
        <f t="shared" si="72"/>
        <v>288.16954434015861</v>
      </c>
      <c r="AY131">
        <f t="shared" si="59"/>
        <v>0.90402554245906386</v>
      </c>
      <c r="AZ131">
        <f t="shared" si="73"/>
        <v>2.4840469731204462</v>
      </c>
      <c r="BA131">
        <f t="shared" si="74"/>
        <v>24.509693953530064</v>
      </c>
      <c r="BB131">
        <f t="shared" si="75"/>
        <v>5.5942181081931501</v>
      </c>
      <c r="BC131">
        <f t="shared" si="76"/>
        <v>20.018327713012695</v>
      </c>
      <c r="BD131">
        <f t="shared" si="77"/>
        <v>2.3492777140129295</v>
      </c>
      <c r="BE131">
        <f t="shared" si="78"/>
        <v>0.12816900199528536</v>
      </c>
      <c r="BF131">
        <f t="shared" si="79"/>
        <v>1.9170753664990043</v>
      </c>
      <c r="BG131">
        <f t="shared" si="80"/>
        <v>0.43220234751392517</v>
      </c>
      <c r="BH131">
        <f t="shared" si="81"/>
        <v>8.026995037683822E-2</v>
      </c>
      <c r="BI131">
        <f t="shared" si="82"/>
        <v>35.028409562841588</v>
      </c>
      <c r="BJ131">
        <f t="shared" si="83"/>
        <v>0.62296375160284478</v>
      </c>
      <c r="BK131">
        <f t="shared" si="84"/>
        <v>77.001167493084964</v>
      </c>
      <c r="BL131">
        <f t="shared" si="85"/>
        <v>552.32994477559964</v>
      </c>
      <c r="BM131">
        <f t="shared" si="86"/>
        <v>2.2948324181899966E-2</v>
      </c>
    </row>
    <row r="132" spans="1:65">
      <c r="A132" s="1" t="s">
        <v>63</v>
      </c>
      <c r="B132" s="1" t="s">
        <v>245</v>
      </c>
      <c r="C132" s="1" t="s">
        <v>61</v>
      </c>
      <c r="D132" s="1" t="s">
        <v>59</v>
      </c>
      <c r="E132" s="1" t="s">
        <v>68</v>
      </c>
      <c r="F132" s="1">
        <v>20190704</v>
      </c>
      <c r="G132" s="1"/>
      <c r="H132" s="4">
        <v>674.8922119140625</v>
      </c>
      <c r="I132" s="1">
        <v>3840.0000147074461</v>
      </c>
      <c r="J132" s="1">
        <v>1</v>
      </c>
      <c r="K132">
        <f t="shared" si="60"/>
        <v>18.293962049586629</v>
      </c>
      <c r="L132">
        <f t="shared" si="61"/>
        <v>8.4921581082833986E-2</v>
      </c>
      <c r="M132">
        <f t="shared" si="62"/>
        <v>300.80682686715744</v>
      </c>
      <c r="N132">
        <f t="shared" si="63"/>
        <v>0.47605097135724528</v>
      </c>
      <c r="O132">
        <f t="shared" si="64"/>
        <v>0.56087833426281741</v>
      </c>
      <c r="P132">
        <f t="shared" si="65"/>
        <v>21.112981244767067</v>
      </c>
      <c r="Q132" s="1">
        <v>6</v>
      </c>
      <c r="R132">
        <f t="shared" si="66"/>
        <v>5</v>
      </c>
      <c r="S132" s="1">
        <v>0.5</v>
      </c>
      <c r="T132">
        <f t="shared" si="67"/>
        <v>9</v>
      </c>
      <c r="U132" s="1">
        <v>18.803472518920898</v>
      </c>
      <c r="V132" s="1">
        <v>20.171485900878906</v>
      </c>
      <c r="W132" s="1">
        <v>18.729290008544922</v>
      </c>
      <c r="X132" s="1">
        <v>652.57659912109375</v>
      </c>
      <c r="Y132" s="1">
        <v>18.70402717590332</v>
      </c>
      <c r="Z132" s="1">
        <v>19.264034271240234</v>
      </c>
      <c r="AA132" s="1">
        <v>87.026336669921875</v>
      </c>
      <c r="AB132" s="1">
        <v>89.631942749023438</v>
      </c>
      <c r="AC132" s="1">
        <v>500.22256469726562</v>
      </c>
      <c r="AD132" s="1">
        <v>1799.8140869140625</v>
      </c>
      <c r="AE132" s="1">
        <v>876.51593017578125</v>
      </c>
      <c r="AF132" s="1">
        <v>101.35134887695312</v>
      </c>
      <c r="AG132" s="1">
        <v>-0.48788318037986755</v>
      </c>
      <c r="AH132" s="1">
        <v>5.2457835525274277E-2</v>
      </c>
      <c r="AI132" s="1"/>
      <c r="AJ132" s="1"/>
      <c r="AK132" s="1"/>
      <c r="AL132" s="1"/>
      <c r="AM132" s="1">
        <v>1</v>
      </c>
      <c r="AN132" s="1">
        <v>0</v>
      </c>
      <c r="AO132" s="1">
        <v>5</v>
      </c>
      <c r="AP132" s="1">
        <v>1</v>
      </c>
      <c r="AQ132" s="1">
        <v>0</v>
      </c>
      <c r="AR132" s="1">
        <v>0.15999999642372131</v>
      </c>
      <c r="AS132" s="1">
        <v>111115</v>
      </c>
      <c r="AT132">
        <f t="shared" si="68"/>
        <v>0.83370427449544271</v>
      </c>
      <c r="AU132">
        <f t="shared" si="69"/>
        <v>4.7605097135724529E-4</v>
      </c>
      <c r="AV132">
        <f t="shared" si="70"/>
        <v>293.32148590087888</v>
      </c>
      <c r="AW132">
        <f t="shared" si="71"/>
        <v>291.95347251892088</v>
      </c>
      <c r="AX132">
        <f t="shared" si="72"/>
        <v>287.97024746961324</v>
      </c>
      <c r="AY132">
        <f t="shared" si="59"/>
        <v>0.9414953438881617</v>
      </c>
      <c r="AZ132">
        <f t="shared" si="73"/>
        <v>2.5133141924648679</v>
      </c>
      <c r="BA132">
        <f t="shared" si="74"/>
        <v>24.798033971074116</v>
      </c>
      <c r="BB132">
        <f t="shared" si="75"/>
        <v>5.5339996998338812</v>
      </c>
      <c r="BC132">
        <f t="shared" si="76"/>
        <v>20.171485900878906</v>
      </c>
      <c r="BD132">
        <f t="shared" si="77"/>
        <v>2.3716488438647776</v>
      </c>
      <c r="BE132">
        <f t="shared" si="78"/>
        <v>8.4127774018101051E-2</v>
      </c>
      <c r="BF132">
        <f t="shared" si="79"/>
        <v>1.9524358582020505</v>
      </c>
      <c r="BG132">
        <f t="shared" si="80"/>
        <v>0.41921298566272713</v>
      </c>
      <c r="BH132">
        <f t="shared" si="81"/>
        <v>5.2650605775261261E-2</v>
      </c>
      <c r="BI132">
        <f t="shared" si="82"/>
        <v>30.48717765438251</v>
      </c>
      <c r="BJ132">
        <f t="shared" si="83"/>
        <v>0.46095251848180196</v>
      </c>
      <c r="BK132">
        <f t="shared" si="84"/>
        <v>77.394290946995653</v>
      </c>
      <c r="BL132">
        <f t="shared" si="85"/>
        <v>649.83250481365576</v>
      </c>
      <c r="BM132">
        <f t="shared" si="86"/>
        <v>2.1787894741353533E-2</v>
      </c>
    </row>
    <row r="133" spans="1:65">
      <c r="A133" s="1" t="s">
        <v>63</v>
      </c>
      <c r="B133" s="1" t="s">
        <v>245</v>
      </c>
      <c r="C133" s="1" t="s">
        <v>61</v>
      </c>
      <c r="D133" s="1" t="s">
        <v>59</v>
      </c>
      <c r="E133" s="1" t="s">
        <v>68</v>
      </c>
      <c r="F133" s="1">
        <v>20190704</v>
      </c>
      <c r="G133" s="1"/>
      <c r="H133" s="4">
        <v>800.09735107421875</v>
      </c>
      <c r="I133" s="1">
        <v>3922.5000146962702</v>
      </c>
      <c r="J133" s="1">
        <v>1</v>
      </c>
      <c r="K133">
        <f t="shared" si="60"/>
        <v>19.508921101399306</v>
      </c>
      <c r="L133">
        <f t="shared" si="61"/>
        <v>0.14177879775568181</v>
      </c>
      <c r="M133">
        <f t="shared" si="62"/>
        <v>546.85549248624034</v>
      </c>
      <c r="N133">
        <f t="shared" si="63"/>
        <v>0.78967392951671156</v>
      </c>
      <c r="O133">
        <f t="shared" si="64"/>
        <v>0.56096726337461278</v>
      </c>
      <c r="P133">
        <f t="shared" si="65"/>
        <v>20.877123961012227</v>
      </c>
      <c r="Q133" s="1">
        <v>6</v>
      </c>
      <c r="R133">
        <f t="shared" si="66"/>
        <v>5</v>
      </c>
      <c r="S133" s="1">
        <v>0.5</v>
      </c>
      <c r="T133">
        <f t="shared" si="67"/>
        <v>9</v>
      </c>
      <c r="U133" s="1">
        <v>18.638280868530273</v>
      </c>
      <c r="V133" s="1">
        <v>19.986579895019531</v>
      </c>
      <c r="W133" s="1">
        <v>18.586462020874023</v>
      </c>
      <c r="X133" s="1">
        <v>775.960693359375</v>
      </c>
      <c r="Y133" s="1">
        <v>17.976991653442383</v>
      </c>
      <c r="Z133" s="1">
        <v>18.90632438659668</v>
      </c>
      <c r="AA133" s="1">
        <v>84.512054443359375</v>
      </c>
      <c r="AB133" s="1">
        <v>88.880958557128906</v>
      </c>
      <c r="AC133" s="1">
        <v>500.19378662109375</v>
      </c>
      <c r="AD133" s="1">
        <v>1799.3446044921875</v>
      </c>
      <c r="AE133" s="1">
        <v>796.7542724609375</v>
      </c>
      <c r="AF133" s="1">
        <v>101.35124969482422</v>
      </c>
      <c r="AG133" s="1">
        <v>-1.3633928298950195</v>
      </c>
      <c r="AH133" s="1">
        <v>2.246268093585968E-2</v>
      </c>
      <c r="AI133" s="1"/>
      <c r="AJ133" s="1"/>
      <c r="AK133" s="1"/>
      <c r="AL133" s="1"/>
      <c r="AM133" s="1">
        <v>1</v>
      </c>
      <c r="AN133" s="1">
        <v>0</v>
      </c>
      <c r="AO133" s="1">
        <v>5</v>
      </c>
      <c r="AP133" s="1">
        <v>1</v>
      </c>
      <c r="AQ133" s="1">
        <v>0</v>
      </c>
      <c r="AR133" s="1">
        <v>0.15999999642372131</v>
      </c>
      <c r="AS133" s="1">
        <v>111115</v>
      </c>
      <c r="AT133">
        <f t="shared" si="68"/>
        <v>0.83365631103515603</v>
      </c>
      <c r="AU133">
        <f t="shared" si="69"/>
        <v>7.8967392951671161E-4</v>
      </c>
      <c r="AV133">
        <f t="shared" si="70"/>
        <v>293.13657989501951</v>
      </c>
      <c r="AW133">
        <f t="shared" si="71"/>
        <v>291.78828086853025</v>
      </c>
      <c r="AX133">
        <f t="shared" si="72"/>
        <v>287.89513028379224</v>
      </c>
      <c r="AY133">
        <f t="shared" si="59"/>
        <v>0.89054406599269642</v>
      </c>
      <c r="AZ133">
        <f t="shared" si="73"/>
        <v>2.4771468670919172</v>
      </c>
      <c r="BA133">
        <f t="shared" si="74"/>
        <v>24.441206936774648</v>
      </c>
      <c r="BB133">
        <f t="shared" si="75"/>
        <v>5.5348825501779686</v>
      </c>
      <c r="BC133">
        <f t="shared" si="76"/>
        <v>19.986579895019531</v>
      </c>
      <c r="BD133">
        <f t="shared" si="77"/>
        <v>2.3446636594275514</v>
      </c>
      <c r="BE133">
        <f t="shared" si="78"/>
        <v>0.13957996665970501</v>
      </c>
      <c r="BF133">
        <f t="shared" si="79"/>
        <v>1.9161796037173044</v>
      </c>
      <c r="BG133">
        <f t="shared" si="80"/>
        <v>0.42848405571024695</v>
      </c>
      <c r="BH133">
        <f t="shared" si="81"/>
        <v>8.7432401153756209E-2</v>
      </c>
      <c r="BI133">
        <f t="shared" si="82"/>
        <v>55.424487565959012</v>
      </c>
      <c r="BJ133">
        <f t="shared" si="83"/>
        <v>0.70474638363282671</v>
      </c>
      <c r="BK133">
        <f t="shared" si="84"/>
        <v>77.211598479039083</v>
      </c>
      <c r="BL133">
        <f t="shared" si="85"/>
        <v>773.03435519416507</v>
      </c>
      <c r="BM133">
        <f t="shared" si="86"/>
        <v>1.9485744362062032E-2</v>
      </c>
    </row>
    <row r="134" spans="1:65">
      <c r="A134" s="1" t="s">
        <v>63</v>
      </c>
      <c r="B134" s="1" t="s">
        <v>245</v>
      </c>
      <c r="C134" s="1" t="s">
        <v>61</v>
      </c>
      <c r="D134" s="1" t="s">
        <v>59</v>
      </c>
      <c r="E134" s="1" t="s">
        <v>68</v>
      </c>
      <c r="F134" s="1">
        <v>20190704</v>
      </c>
      <c r="G134" s="1"/>
      <c r="H134" s="4">
        <v>999.80224609375</v>
      </c>
      <c r="I134" s="1">
        <v>4032.5000146962702</v>
      </c>
      <c r="J134" s="1">
        <v>1</v>
      </c>
      <c r="K134">
        <f t="shared" si="60"/>
        <v>20.246968518173972</v>
      </c>
      <c r="L134">
        <f t="shared" si="61"/>
        <v>0.12710550666837309</v>
      </c>
      <c r="M134">
        <f t="shared" si="62"/>
        <v>709.05519364194618</v>
      </c>
      <c r="N134">
        <f t="shared" si="63"/>
        <v>0.71550170746565978</v>
      </c>
      <c r="O134">
        <f t="shared" si="64"/>
        <v>0.56616445295009443</v>
      </c>
      <c r="P134">
        <f t="shared" si="65"/>
        <v>20.74913437541359</v>
      </c>
      <c r="Q134" s="1">
        <v>6</v>
      </c>
      <c r="R134">
        <f t="shared" si="66"/>
        <v>5</v>
      </c>
      <c r="S134" s="1">
        <v>0.5</v>
      </c>
      <c r="T134">
        <f t="shared" si="67"/>
        <v>9</v>
      </c>
      <c r="U134" s="1">
        <v>18.572891235351562</v>
      </c>
      <c r="V134" s="1">
        <v>19.842941284179688</v>
      </c>
      <c r="W134" s="1">
        <v>18.604080200195312</v>
      </c>
      <c r="X134" s="1">
        <v>974.6795654296875</v>
      </c>
      <c r="Y134" s="1">
        <v>17.821212768554688</v>
      </c>
      <c r="Z134" s="1">
        <v>18.663436889648438</v>
      </c>
      <c r="AA134" s="1">
        <v>84.122642517089844</v>
      </c>
      <c r="AB134" s="1">
        <v>88.098251342773438</v>
      </c>
      <c r="AC134" s="1">
        <v>500.2098388671875</v>
      </c>
      <c r="AD134" s="1">
        <v>1799.644775390625</v>
      </c>
      <c r="AE134" s="1">
        <v>782.63836669921875</v>
      </c>
      <c r="AF134" s="1">
        <v>101.35043334960938</v>
      </c>
      <c r="AG134" s="1">
        <v>-2.6249101161956787</v>
      </c>
      <c r="AH134" s="1">
        <v>1.8474224954843521E-2</v>
      </c>
      <c r="AI134" s="1"/>
      <c r="AJ134" s="1"/>
      <c r="AK134" s="1"/>
      <c r="AL134" s="1"/>
      <c r="AM134" s="1">
        <v>1</v>
      </c>
      <c r="AN134" s="1">
        <v>0</v>
      </c>
      <c r="AO134" s="1">
        <v>5</v>
      </c>
      <c r="AP134" s="1">
        <v>1</v>
      </c>
      <c r="AQ134" s="1">
        <v>0</v>
      </c>
      <c r="AR134" s="1">
        <v>0.15999999642372131</v>
      </c>
      <c r="AS134" s="1">
        <v>111115</v>
      </c>
      <c r="AT134">
        <f t="shared" si="68"/>
        <v>0.83368306477864573</v>
      </c>
      <c r="AU134">
        <f t="shared" si="69"/>
        <v>7.1550170746565974E-4</v>
      </c>
      <c r="AV134">
        <f t="shared" si="70"/>
        <v>292.99294128417966</v>
      </c>
      <c r="AW134">
        <f t="shared" si="71"/>
        <v>291.72289123535154</v>
      </c>
      <c r="AX134">
        <f t="shared" si="72"/>
        <v>287.94315762646875</v>
      </c>
      <c r="AY134">
        <f t="shared" si="59"/>
        <v>0.9061930912339009</v>
      </c>
      <c r="AZ134">
        <f t="shared" si="73"/>
        <v>2.4577118695090494</v>
      </c>
      <c r="BA134">
        <f t="shared" si="74"/>
        <v>24.249643423143013</v>
      </c>
      <c r="BB134">
        <f t="shared" si="75"/>
        <v>5.5862065334945754</v>
      </c>
      <c r="BC134">
        <f t="shared" si="76"/>
        <v>19.842941284179688</v>
      </c>
      <c r="BD134">
        <f t="shared" si="77"/>
        <v>2.3238870973094219</v>
      </c>
      <c r="BE134">
        <f t="shared" si="78"/>
        <v>0.12533541539314677</v>
      </c>
      <c r="BF134">
        <f t="shared" si="79"/>
        <v>1.891547416558955</v>
      </c>
      <c r="BG134">
        <f t="shared" si="80"/>
        <v>0.43233968075046691</v>
      </c>
      <c r="BH134">
        <f t="shared" si="81"/>
        <v>7.8491766118329073E-2</v>
      </c>
      <c r="BI134">
        <f t="shared" si="82"/>
        <v>71.863051144402434</v>
      </c>
      <c r="BJ134">
        <f t="shared" si="83"/>
        <v>0.72747518137343858</v>
      </c>
      <c r="BK134">
        <f t="shared" si="84"/>
        <v>76.786482599663614</v>
      </c>
      <c r="BL134">
        <f t="shared" si="85"/>
        <v>971.64252015196143</v>
      </c>
      <c r="BM134">
        <f t="shared" si="86"/>
        <v>1.6000673741342179E-2</v>
      </c>
    </row>
    <row r="135" spans="1:65">
      <c r="A135" s="1" t="s">
        <v>63</v>
      </c>
      <c r="B135" s="1" t="s">
        <v>245</v>
      </c>
      <c r="C135" s="1" t="s">
        <v>61</v>
      </c>
      <c r="D135" s="1" t="s">
        <v>59</v>
      </c>
      <c r="E135" s="1" t="s">
        <v>68</v>
      </c>
      <c r="F135" s="1">
        <v>20190704</v>
      </c>
      <c r="G135" s="1"/>
      <c r="H135" s="4">
        <v>1399.8515625</v>
      </c>
      <c r="I135" s="1">
        <v>4123.0000147074461</v>
      </c>
      <c r="J135" s="1">
        <v>1</v>
      </c>
      <c r="K135">
        <f t="shared" si="60"/>
        <v>21.334776459647621</v>
      </c>
      <c r="L135">
        <f t="shared" si="61"/>
        <v>0.12766651308666618</v>
      </c>
      <c r="M135">
        <f t="shared" si="62"/>
        <v>1091.1393686898496</v>
      </c>
      <c r="N135">
        <f t="shared" si="63"/>
        <v>0.72302864494621144</v>
      </c>
      <c r="O135">
        <f t="shared" si="64"/>
        <v>0.56965944039473682</v>
      </c>
      <c r="P135">
        <f t="shared" si="65"/>
        <v>20.729750168610586</v>
      </c>
      <c r="Q135" s="1">
        <v>6</v>
      </c>
      <c r="R135">
        <f t="shared" si="66"/>
        <v>5</v>
      </c>
      <c r="S135" s="1">
        <v>0.5</v>
      </c>
      <c r="T135">
        <f t="shared" si="67"/>
        <v>9</v>
      </c>
      <c r="U135" s="1">
        <v>18.718555450439453</v>
      </c>
      <c r="V135" s="1">
        <v>19.817852020263672</v>
      </c>
      <c r="W135" s="1">
        <v>18.955947875976562</v>
      </c>
      <c r="X135" s="1">
        <v>1373.068603515625</v>
      </c>
      <c r="Y135" s="1">
        <v>17.749130249023438</v>
      </c>
      <c r="Z135" s="1">
        <v>18.600305557250977</v>
      </c>
      <c r="AA135" s="1">
        <v>83.020965576171875</v>
      </c>
      <c r="AB135" s="1">
        <v>87.002311706542969</v>
      </c>
      <c r="AC135" s="1">
        <v>500.18844604492188</v>
      </c>
      <c r="AD135" s="1">
        <v>1799.8074951171875</v>
      </c>
      <c r="AE135" s="1">
        <v>742.269287109375</v>
      </c>
      <c r="AF135" s="1">
        <v>101.34890747070312</v>
      </c>
      <c r="AG135" s="1">
        <v>-5.5763750076293945</v>
      </c>
      <c r="AH135" s="1">
        <v>-2.0162841305136681E-2</v>
      </c>
      <c r="AI135" s="1"/>
      <c r="AJ135" s="1"/>
      <c r="AK135" s="1"/>
      <c r="AL135" s="1"/>
      <c r="AM135" s="1">
        <v>1</v>
      </c>
      <c r="AN135" s="1">
        <v>0</v>
      </c>
      <c r="AO135" s="1">
        <v>5</v>
      </c>
      <c r="AP135" s="1">
        <v>1</v>
      </c>
      <c r="AQ135" s="1">
        <v>0</v>
      </c>
      <c r="AR135" s="1">
        <v>0.15999999642372131</v>
      </c>
      <c r="AS135" s="1">
        <v>111115</v>
      </c>
      <c r="AT135">
        <f t="shared" si="68"/>
        <v>0.83364741007486964</v>
      </c>
      <c r="AU135">
        <f t="shared" si="69"/>
        <v>7.2302864494621147E-4</v>
      </c>
      <c r="AV135">
        <f t="shared" si="70"/>
        <v>292.96785202026365</v>
      </c>
      <c r="AW135">
        <f t="shared" si="71"/>
        <v>291.86855545043943</v>
      </c>
      <c r="AX135">
        <f t="shared" si="72"/>
        <v>287.96919278213682</v>
      </c>
      <c r="AY135">
        <f t="shared" si="59"/>
        <v>0.91189814834691341</v>
      </c>
      <c r="AZ135">
        <f t="shared" si="73"/>
        <v>2.4547800872433712</v>
      </c>
      <c r="BA135">
        <f t="shared" si="74"/>
        <v>24.221080902652783</v>
      </c>
      <c r="BB135">
        <f t="shared" si="75"/>
        <v>5.6207753454018068</v>
      </c>
      <c r="BC135">
        <f t="shared" si="76"/>
        <v>19.817852020263672</v>
      </c>
      <c r="BD135">
        <f t="shared" si="77"/>
        <v>2.3202746681574355</v>
      </c>
      <c r="BE135">
        <f t="shared" si="78"/>
        <v>0.12588087175759924</v>
      </c>
      <c r="BF135">
        <f t="shared" si="79"/>
        <v>1.8851206468486343</v>
      </c>
      <c r="BG135">
        <f t="shared" si="80"/>
        <v>0.43515402130880121</v>
      </c>
      <c r="BH135">
        <f t="shared" si="81"/>
        <v>7.8834048369929174E-2</v>
      </c>
      <c r="BI135">
        <f t="shared" si="82"/>
        <v>110.585782914989</v>
      </c>
      <c r="BJ135">
        <f t="shared" si="83"/>
        <v>0.79467214230671379</v>
      </c>
      <c r="BK135">
        <f t="shared" si="84"/>
        <v>76.617820702321779</v>
      </c>
      <c r="BL135">
        <f t="shared" si="85"/>
        <v>1369.8683870466778</v>
      </c>
      <c r="BM135">
        <f t="shared" si="86"/>
        <v>1.1932708959241773E-2</v>
      </c>
    </row>
    <row r="136" spans="1:65">
      <c r="A136" s="1" t="s">
        <v>63</v>
      </c>
      <c r="B136" s="1" t="s">
        <v>245</v>
      </c>
      <c r="C136" s="1" t="s">
        <v>61</v>
      </c>
      <c r="D136" s="1" t="s">
        <v>59</v>
      </c>
      <c r="E136" s="1" t="s">
        <v>68</v>
      </c>
      <c r="F136" s="1">
        <v>20190704</v>
      </c>
      <c r="G136" s="1"/>
      <c r="H136" s="4">
        <v>1800.83642578125</v>
      </c>
      <c r="I136" s="1">
        <v>4236.0000147074461</v>
      </c>
      <c r="J136" s="1">
        <v>1</v>
      </c>
      <c r="K136">
        <f t="shared" si="60"/>
        <v>21.817713971526373</v>
      </c>
      <c r="L136">
        <f t="shared" si="61"/>
        <v>0.13966869856659334</v>
      </c>
      <c r="M136">
        <f t="shared" si="62"/>
        <v>1504.4446857641296</v>
      </c>
      <c r="N136">
        <f t="shared" si="63"/>
        <v>0.80988114291607016</v>
      </c>
      <c r="O136">
        <f t="shared" si="64"/>
        <v>0.58394859066251703</v>
      </c>
      <c r="P136">
        <f t="shared" si="65"/>
        <v>20.827788874245535</v>
      </c>
      <c r="Q136" s="1">
        <v>6</v>
      </c>
      <c r="R136">
        <f t="shared" si="66"/>
        <v>5</v>
      </c>
      <c r="S136" s="1">
        <v>0.5</v>
      </c>
      <c r="T136">
        <f t="shared" si="67"/>
        <v>9</v>
      </c>
      <c r="U136" s="1">
        <v>18.977785110473633</v>
      </c>
      <c r="V136" s="1">
        <v>19.923881530761719</v>
      </c>
      <c r="W136" s="1">
        <v>19.287961959838867</v>
      </c>
      <c r="X136" s="1">
        <v>1773.1087646484375</v>
      </c>
      <c r="Y136" s="1">
        <v>17.659093856811523</v>
      </c>
      <c r="Z136" s="1">
        <v>18.60682487487793</v>
      </c>
      <c r="AA136" s="1">
        <v>81.268951416015625</v>
      </c>
      <c r="AB136" s="1">
        <v>85.630500793457031</v>
      </c>
      <c r="AC136" s="1">
        <v>503.188232421875</v>
      </c>
      <c r="AD136" s="1">
        <v>1800.23876953125</v>
      </c>
      <c r="AE136" s="1">
        <v>751.93585205078125</v>
      </c>
      <c r="AF136" s="1">
        <v>101.34404754638672</v>
      </c>
      <c r="AG136" s="1">
        <v>-9.2650775909423828</v>
      </c>
      <c r="AH136" s="1">
        <v>8.8751653674989939E-4</v>
      </c>
      <c r="AI136" s="1"/>
      <c r="AJ136" s="1"/>
      <c r="AK136" s="1"/>
      <c r="AL136" s="1"/>
      <c r="AM136" s="1">
        <v>1</v>
      </c>
      <c r="AN136" s="1">
        <v>0</v>
      </c>
      <c r="AO136" s="1">
        <v>5</v>
      </c>
      <c r="AP136" s="1">
        <v>1</v>
      </c>
      <c r="AQ136" s="1">
        <v>0</v>
      </c>
      <c r="AR136" s="1">
        <v>0.15999999642372131</v>
      </c>
      <c r="AS136" s="1">
        <v>111115</v>
      </c>
      <c r="AT136">
        <f t="shared" si="68"/>
        <v>0.83864705403645812</v>
      </c>
      <c r="AU136">
        <f t="shared" si="69"/>
        <v>8.0988114291607018E-4</v>
      </c>
      <c r="AV136">
        <f t="shared" si="70"/>
        <v>293.0738815307617</v>
      </c>
      <c r="AW136">
        <f t="shared" si="71"/>
        <v>292.12778511047361</v>
      </c>
      <c r="AX136">
        <f t="shared" si="72"/>
        <v>288.03819668684446</v>
      </c>
      <c r="AY136">
        <f t="shared" si="59"/>
        <v>0.90390734348381452</v>
      </c>
      <c r="AZ136">
        <f t="shared" si="73"/>
        <v>2.4696395354694372</v>
      </c>
      <c r="BA136">
        <f t="shared" si="74"/>
        <v>24.368866206365457</v>
      </c>
      <c r="BB136">
        <f t="shared" si="75"/>
        <v>5.7620413314875272</v>
      </c>
      <c r="BC136">
        <f t="shared" si="76"/>
        <v>19.923881530761719</v>
      </c>
      <c r="BD136">
        <f t="shared" si="77"/>
        <v>2.3355747420428998</v>
      </c>
      <c r="BE136">
        <f t="shared" si="78"/>
        <v>0.13753433833947204</v>
      </c>
      <c r="BF136">
        <f t="shared" si="79"/>
        <v>1.8856909448069201</v>
      </c>
      <c r="BG136">
        <f t="shared" si="80"/>
        <v>0.44988379723597971</v>
      </c>
      <c r="BH136">
        <f t="shared" si="81"/>
        <v>8.614820572528939E-2</v>
      </c>
      <c r="BI136">
        <f t="shared" si="82"/>
        <v>152.46651376498878</v>
      </c>
      <c r="BJ136">
        <f t="shared" si="83"/>
        <v>0.84847851172988975</v>
      </c>
      <c r="BK136">
        <f t="shared" si="84"/>
        <v>76.204936005273808</v>
      </c>
      <c r="BL136">
        <f t="shared" si="85"/>
        <v>1769.8361075527087</v>
      </c>
      <c r="BM136">
        <f t="shared" si="86"/>
        <v>9.3941890431909394E-3</v>
      </c>
    </row>
    <row r="137" spans="1:65">
      <c r="A137" s="1" t="s">
        <v>63</v>
      </c>
      <c r="B137" s="1" t="s">
        <v>245</v>
      </c>
      <c r="C137" s="1" t="s">
        <v>61</v>
      </c>
      <c r="D137" s="1" t="s">
        <v>59</v>
      </c>
      <c r="E137" s="1" t="s">
        <v>62</v>
      </c>
      <c r="F137" s="1">
        <v>20190704</v>
      </c>
      <c r="G137" s="1"/>
      <c r="H137" s="4">
        <v>399.92385864257812</v>
      </c>
      <c r="I137" s="1">
        <v>228.99999957531691</v>
      </c>
      <c r="J137" s="1">
        <v>1</v>
      </c>
      <c r="K137">
        <f t="shared" si="60"/>
        <v>13.7240868425078</v>
      </c>
      <c r="L137">
        <f t="shared" si="61"/>
        <v>0.14816061490901594</v>
      </c>
      <c r="M137">
        <f t="shared" si="62"/>
        <v>228.58663231416253</v>
      </c>
      <c r="N137">
        <f t="shared" si="63"/>
        <v>1.2021367351232375</v>
      </c>
      <c r="O137">
        <f t="shared" si="64"/>
        <v>0.81515031819850048</v>
      </c>
      <c r="P137">
        <f t="shared" si="65"/>
        <v>23.880876689210552</v>
      </c>
      <c r="Q137" s="1">
        <v>6</v>
      </c>
      <c r="R137">
        <f t="shared" si="66"/>
        <v>5</v>
      </c>
      <c r="S137" s="1">
        <v>0.5</v>
      </c>
      <c r="T137">
        <f t="shared" si="67"/>
        <v>9</v>
      </c>
      <c r="U137" s="1">
        <v>22.666650772094727</v>
      </c>
      <c r="V137" s="1">
        <v>23.01921272277832</v>
      </c>
      <c r="W137" s="1">
        <v>23.037485122680664</v>
      </c>
      <c r="X137" s="1">
        <v>382.9085693359375</v>
      </c>
      <c r="Y137" s="1">
        <v>19.874311447143555</v>
      </c>
      <c r="Z137" s="1">
        <v>21.285673141479492</v>
      </c>
      <c r="AA137" s="1">
        <v>72.931640625</v>
      </c>
      <c r="AB137" s="1">
        <v>78.110832214355469</v>
      </c>
      <c r="AC137" s="1">
        <v>500.17587280273438</v>
      </c>
      <c r="AD137" s="1">
        <v>1800.299072265625</v>
      </c>
      <c r="AE137" s="1">
        <v>327.44024658203125</v>
      </c>
      <c r="AF137" s="1">
        <v>101.40435028076172</v>
      </c>
      <c r="AG137" s="1">
        <v>0.42618826031684875</v>
      </c>
      <c r="AH137" s="1">
        <v>-0.16706067323684692</v>
      </c>
      <c r="AI137" s="1"/>
      <c r="AJ137" s="1"/>
      <c r="AK137" s="1"/>
      <c r="AL137" s="1"/>
      <c r="AM137" s="1">
        <v>1</v>
      </c>
      <c r="AN137" s="1">
        <v>0</v>
      </c>
      <c r="AO137" s="1">
        <v>5</v>
      </c>
      <c r="AP137" s="1">
        <v>1</v>
      </c>
      <c r="AQ137" s="1">
        <v>0</v>
      </c>
      <c r="AR137" s="1">
        <v>0.15999999642372131</v>
      </c>
      <c r="AS137" s="1">
        <v>111115</v>
      </c>
      <c r="AT137">
        <f t="shared" si="68"/>
        <v>0.83362645467122376</v>
      </c>
      <c r="AU137">
        <f t="shared" si="69"/>
        <v>1.2021367351232376E-3</v>
      </c>
      <c r="AV137">
        <f t="shared" si="70"/>
        <v>296.1692127227783</v>
      </c>
      <c r="AW137">
        <f t="shared" si="71"/>
        <v>295.8166507720947</v>
      </c>
      <c r="AX137">
        <f t="shared" si="72"/>
        <v>288.0478451241288</v>
      </c>
      <c r="AY137">
        <f t="shared" si="59"/>
        <v>0.86166396643223064</v>
      </c>
      <c r="AZ137">
        <f t="shared" si="73"/>
        <v>2.9736101733988884</v>
      </c>
      <c r="BA137">
        <f t="shared" si="74"/>
        <v>29.324286040645706</v>
      </c>
      <c r="BB137">
        <f t="shared" si="75"/>
        <v>8.038612899166214</v>
      </c>
      <c r="BC137">
        <f t="shared" si="76"/>
        <v>23.01921272277832</v>
      </c>
      <c r="BD137">
        <f t="shared" si="77"/>
        <v>2.8230023561636406</v>
      </c>
      <c r="BE137">
        <f t="shared" si="78"/>
        <v>0.14576105408643458</v>
      </c>
      <c r="BF137">
        <f t="shared" si="79"/>
        <v>2.158459855200388</v>
      </c>
      <c r="BG137">
        <f t="shared" si="80"/>
        <v>0.66454250096325262</v>
      </c>
      <c r="BH137">
        <f t="shared" si="81"/>
        <v>9.1313247728008029E-2</v>
      </c>
      <c r="BI137">
        <f t="shared" si="82"/>
        <v>23.179678932685025</v>
      </c>
      <c r="BJ137">
        <f t="shared" si="83"/>
        <v>0.59697444930676502</v>
      </c>
      <c r="BK137">
        <f t="shared" si="84"/>
        <v>72.330988128952981</v>
      </c>
      <c r="BL137">
        <f t="shared" si="85"/>
        <v>380.84995630956132</v>
      </c>
      <c r="BM137">
        <f t="shared" si="86"/>
        <v>2.6064772912282732E-2</v>
      </c>
    </row>
    <row r="138" spans="1:65">
      <c r="A138" s="1" t="s">
        <v>63</v>
      </c>
      <c r="B138" s="1" t="s">
        <v>245</v>
      </c>
      <c r="C138" s="1" t="s">
        <v>61</v>
      </c>
      <c r="D138" s="1" t="s">
        <v>59</v>
      </c>
      <c r="E138" s="1" t="s">
        <v>62</v>
      </c>
      <c r="F138" s="1">
        <v>20190704</v>
      </c>
      <c r="G138" s="1"/>
      <c r="H138" s="4">
        <v>300.140869140625</v>
      </c>
      <c r="I138" s="1">
        <v>310.99999957531691</v>
      </c>
      <c r="J138" s="1">
        <v>1</v>
      </c>
      <c r="K138">
        <f t="shared" si="60"/>
        <v>10.096797768529703</v>
      </c>
      <c r="L138">
        <f t="shared" si="61"/>
        <v>0.13414226792872985</v>
      </c>
      <c r="M138">
        <f t="shared" si="62"/>
        <v>162.83767822089456</v>
      </c>
      <c r="N138">
        <f t="shared" si="63"/>
        <v>1.0514731812869029</v>
      </c>
      <c r="O138">
        <f t="shared" si="64"/>
        <v>0.78605943705217474</v>
      </c>
      <c r="P138">
        <f t="shared" si="65"/>
        <v>23.942617633337569</v>
      </c>
      <c r="Q138" s="1">
        <v>6</v>
      </c>
      <c r="R138">
        <f t="shared" si="66"/>
        <v>5</v>
      </c>
      <c r="S138" s="1">
        <v>0.5</v>
      </c>
      <c r="T138">
        <f t="shared" si="67"/>
        <v>9</v>
      </c>
      <c r="U138" s="1">
        <v>22.659404754638672</v>
      </c>
      <c r="V138" s="1">
        <v>23.058391571044922</v>
      </c>
      <c r="W138" s="1">
        <v>23.039260864257812</v>
      </c>
      <c r="X138" s="1">
        <v>287.6666259765625</v>
      </c>
      <c r="Y138" s="1">
        <v>20.448400497436523</v>
      </c>
      <c r="Z138" s="1">
        <v>21.682327270507812</v>
      </c>
      <c r="AA138" s="1">
        <v>75.068771362304688</v>
      </c>
      <c r="AB138" s="1">
        <v>79.598686218261719</v>
      </c>
      <c r="AC138" s="1">
        <v>500.19570922851562</v>
      </c>
      <c r="AD138" s="1">
        <v>1799.8629150390625</v>
      </c>
      <c r="AE138" s="1">
        <v>279.906982421875</v>
      </c>
      <c r="AF138" s="1">
        <v>101.40087890625</v>
      </c>
      <c r="AG138" s="1">
        <v>0.71712607145309448</v>
      </c>
      <c r="AH138" s="1">
        <v>-0.26893532276153564</v>
      </c>
      <c r="AI138" s="1"/>
      <c r="AJ138" s="1"/>
      <c r="AK138" s="1"/>
      <c r="AL138" s="1"/>
      <c r="AM138" s="1">
        <v>1</v>
      </c>
      <c r="AN138" s="1">
        <v>0</v>
      </c>
      <c r="AO138" s="1">
        <v>5</v>
      </c>
      <c r="AP138" s="1">
        <v>1</v>
      </c>
      <c r="AQ138" s="1">
        <v>0</v>
      </c>
      <c r="AR138" s="1">
        <v>0.15999999642372131</v>
      </c>
      <c r="AS138" s="1">
        <v>111115</v>
      </c>
      <c r="AT138">
        <f t="shared" si="68"/>
        <v>0.83365951538085925</v>
      </c>
      <c r="AU138">
        <f t="shared" si="69"/>
        <v>1.0514731812869028E-3</v>
      </c>
      <c r="AV138">
        <f t="shared" si="70"/>
        <v>296.2083915710449</v>
      </c>
      <c r="AW138">
        <f t="shared" si="71"/>
        <v>295.80940475463865</v>
      </c>
      <c r="AX138">
        <f t="shared" si="72"/>
        <v>287.97805996943862</v>
      </c>
      <c r="AY138">
        <f t="shared" si="59"/>
        <v>0.88422606229264722</v>
      </c>
      <c r="AZ138">
        <f t="shared" si="73"/>
        <v>2.9846664790146193</v>
      </c>
      <c r="BA138">
        <f t="shared" si="74"/>
        <v>29.434325532563552</v>
      </c>
      <c r="BB138">
        <f t="shared" si="75"/>
        <v>7.7519982620557393</v>
      </c>
      <c r="BC138">
        <f t="shared" si="76"/>
        <v>23.058391571044922</v>
      </c>
      <c r="BD138">
        <f t="shared" si="77"/>
        <v>2.8297026157900436</v>
      </c>
      <c r="BE138">
        <f t="shared" si="78"/>
        <v>0.13217228021480482</v>
      </c>
      <c r="BF138">
        <f t="shared" si="79"/>
        <v>2.1986070419624446</v>
      </c>
      <c r="BG138">
        <f t="shared" si="80"/>
        <v>0.63109557382759895</v>
      </c>
      <c r="BH138">
        <f t="shared" si="81"/>
        <v>8.2782435895519008E-2</v>
      </c>
      <c r="BI138">
        <f t="shared" si="82"/>
        <v>16.511883690651835</v>
      </c>
      <c r="BJ138">
        <f t="shared" si="83"/>
        <v>0.56606385140472182</v>
      </c>
      <c r="BK138">
        <f t="shared" si="84"/>
        <v>73.369552355211795</v>
      </c>
      <c r="BL138">
        <f t="shared" si="85"/>
        <v>286.15210631128303</v>
      </c>
      <c r="BM138">
        <f t="shared" si="86"/>
        <v>2.5888243216084125E-2</v>
      </c>
    </row>
    <row r="139" spans="1:65">
      <c r="A139" s="1" t="s">
        <v>63</v>
      </c>
      <c r="B139" s="1" t="s">
        <v>245</v>
      </c>
      <c r="C139" s="1" t="s">
        <v>61</v>
      </c>
      <c r="D139" s="1" t="s">
        <v>59</v>
      </c>
      <c r="E139" s="1" t="s">
        <v>62</v>
      </c>
      <c r="F139" s="1">
        <v>20190704</v>
      </c>
      <c r="G139" s="1"/>
      <c r="H139" s="4">
        <v>225.115966796875</v>
      </c>
      <c r="I139" s="1">
        <v>392.99999957531691</v>
      </c>
      <c r="J139" s="1">
        <v>1</v>
      </c>
      <c r="K139">
        <f t="shared" si="60"/>
        <v>7.0863197265620022</v>
      </c>
      <c r="L139">
        <f t="shared" si="61"/>
        <v>0.10235047144667142</v>
      </c>
      <c r="M139">
        <f t="shared" si="62"/>
        <v>102.48274258852238</v>
      </c>
      <c r="N139">
        <f t="shared" si="63"/>
        <v>0.82019206549289003</v>
      </c>
      <c r="O139">
        <f t="shared" si="64"/>
        <v>0.80081038046610598</v>
      </c>
      <c r="P139">
        <f t="shared" si="65"/>
        <v>23.990618386394576</v>
      </c>
      <c r="Q139" s="1">
        <v>6</v>
      </c>
      <c r="R139">
        <f t="shared" si="66"/>
        <v>5</v>
      </c>
      <c r="S139" s="1">
        <v>0.5</v>
      </c>
      <c r="T139">
        <f t="shared" si="67"/>
        <v>9</v>
      </c>
      <c r="U139" s="1">
        <v>22.657743453979492</v>
      </c>
      <c r="V139" s="1">
        <v>23.069223403930664</v>
      </c>
      <c r="W139" s="1">
        <v>23.037422180175781</v>
      </c>
      <c r="X139" s="1">
        <v>216.40299987792969</v>
      </c>
      <c r="Y139" s="1">
        <v>20.659278869628906</v>
      </c>
      <c r="Z139" s="1">
        <v>21.621829986572266</v>
      </c>
      <c r="AA139" s="1">
        <v>75.850723266601562</v>
      </c>
      <c r="AB139" s="1">
        <v>79.384742736816406</v>
      </c>
      <c r="AC139" s="1">
        <v>500.20700073242188</v>
      </c>
      <c r="AD139" s="1">
        <v>1799.3013916015625</v>
      </c>
      <c r="AE139" s="1">
        <v>272.84332275390625</v>
      </c>
      <c r="AF139" s="1">
        <v>101.40106964111328</v>
      </c>
      <c r="AG139" s="1">
        <v>0.87497901916503906</v>
      </c>
      <c r="AH139" s="1">
        <v>-0.44037544727325439</v>
      </c>
      <c r="AI139" s="1"/>
      <c r="AJ139" s="1"/>
      <c r="AK139" s="1"/>
      <c r="AL139" s="1"/>
      <c r="AM139" s="1">
        <v>1</v>
      </c>
      <c r="AN139" s="1">
        <v>0</v>
      </c>
      <c r="AO139" s="1">
        <v>5</v>
      </c>
      <c r="AP139" s="1">
        <v>1</v>
      </c>
      <c r="AQ139" s="1">
        <v>0</v>
      </c>
      <c r="AR139" s="1">
        <v>0.15999999642372131</v>
      </c>
      <c r="AS139" s="1">
        <v>111115</v>
      </c>
      <c r="AT139">
        <f t="shared" si="68"/>
        <v>0.83367833455403628</v>
      </c>
      <c r="AU139">
        <f t="shared" si="69"/>
        <v>8.2019206549289005E-4</v>
      </c>
      <c r="AV139">
        <f t="shared" si="70"/>
        <v>296.21922340393064</v>
      </c>
      <c r="AW139">
        <f t="shared" si="71"/>
        <v>295.80774345397947</v>
      </c>
      <c r="AX139">
        <f t="shared" si="72"/>
        <v>287.88821622144678</v>
      </c>
      <c r="AY139">
        <f t="shared" si="59"/>
        <v>0.92139498246391205</v>
      </c>
      <c r="AZ139">
        <f t="shared" si="73"/>
        <v>2.9932870687028319</v>
      </c>
      <c r="BA139">
        <f t="shared" si="74"/>
        <v>29.519284947357171</v>
      </c>
      <c r="BB139">
        <f t="shared" si="75"/>
        <v>7.8974549607849056</v>
      </c>
      <c r="BC139">
        <f t="shared" si="76"/>
        <v>23.069223403930664</v>
      </c>
      <c r="BD139">
        <f t="shared" si="77"/>
        <v>2.8315574992554522</v>
      </c>
      <c r="BE139">
        <f t="shared" si="78"/>
        <v>0.10119960178523429</v>
      </c>
      <c r="BF139">
        <f t="shared" si="79"/>
        <v>2.1924766882367259</v>
      </c>
      <c r="BG139">
        <f t="shared" si="80"/>
        <v>0.63908081101872627</v>
      </c>
      <c r="BH139">
        <f t="shared" si="81"/>
        <v>6.3352152428099981E-2</v>
      </c>
      <c r="BI139">
        <f t="shared" si="82"/>
        <v>10.391859718231045</v>
      </c>
      <c r="BJ139">
        <f t="shared" si="83"/>
        <v>0.47357357636600073</v>
      </c>
      <c r="BK139">
        <f t="shared" si="84"/>
        <v>72.853122517179571</v>
      </c>
      <c r="BL139">
        <f t="shared" si="85"/>
        <v>215.34005191894539</v>
      </c>
      <c r="BM139">
        <f t="shared" si="86"/>
        <v>2.3974198698041082E-2</v>
      </c>
    </row>
    <row r="140" spans="1:65">
      <c r="A140" s="1" t="s">
        <v>63</v>
      </c>
      <c r="B140" s="1" t="s">
        <v>245</v>
      </c>
      <c r="C140" s="1" t="s">
        <v>61</v>
      </c>
      <c r="D140" s="1" t="s">
        <v>59</v>
      </c>
      <c r="E140" s="1" t="s">
        <v>62</v>
      </c>
      <c r="F140" s="1">
        <v>20190704</v>
      </c>
      <c r="G140" s="1"/>
      <c r="H140" s="4">
        <v>150.10517883300781</v>
      </c>
      <c r="I140" s="1">
        <v>474.99999957531691</v>
      </c>
      <c r="J140" s="1">
        <v>1</v>
      </c>
      <c r="K140">
        <f t="shared" si="60"/>
        <v>4.1415569884170926</v>
      </c>
      <c r="L140">
        <f t="shared" si="61"/>
        <v>0.12203945143247048</v>
      </c>
      <c r="M140">
        <f t="shared" si="62"/>
        <v>88.549130812347101</v>
      </c>
      <c r="N140">
        <f t="shared" si="63"/>
        <v>0.96370965182104285</v>
      </c>
      <c r="O140">
        <f t="shared" si="64"/>
        <v>0.79090567643186072</v>
      </c>
      <c r="P140">
        <f t="shared" si="65"/>
        <v>23.918292082571188</v>
      </c>
      <c r="Q140" s="1">
        <v>6</v>
      </c>
      <c r="R140">
        <f t="shared" si="66"/>
        <v>5</v>
      </c>
      <c r="S140" s="1">
        <v>0.5</v>
      </c>
      <c r="T140">
        <f t="shared" si="67"/>
        <v>9</v>
      </c>
      <c r="U140" s="1">
        <v>22.629005432128906</v>
      </c>
      <c r="V140" s="1">
        <v>23.019304275512695</v>
      </c>
      <c r="W140" s="1">
        <v>23.038015365600586</v>
      </c>
      <c r="X140" s="1">
        <v>144.96986389160156</v>
      </c>
      <c r="Y140" s="1">
        <v>20.460443496704102</v>
      </c>
      <c r="Z140" s="1">
        <v>21.591440200805664</v>
      </c>
      <c r="AA140" s="1">
        <v>75.25201416015625</v>
      </c>
      <c r="AB140" s="1">
        <v>79.411735534667969</v>
      </c>
      <c r="AC140" s="1">
        <v>500.214599609375</v>
      </c>
      <c r="AD140" s="1">
        <v>1799.7760009765625</v>
      </c>
      <c r="AE140" s="1">
        <v>292.8475341796875</v>
      </c>
      <c r="AF140" s="1">
        <v>101.40131378173828</v>
      </c>
      <c r="AG140" s="1">
        <v>0.93310356140136719</v>
      </c>
      <c r="AH140" s="1">
        <v>-0.28432801365852356</v>
      </c>
      <c r="AI140" s="1"/>
      <c r="AJ140" s="1"/>
      <c r="AK140" s="1"/>
      <c r="AL140" s="1"/>
      <c r="AM140" s="1">
        <v>1</v>
      </c>
      <c r="AN140" s="1">
        <v>0</v>
      </c>
      <c r="AO140" s="1">
        <v>5</v>
      </c>
      <c r="AP140" s="1">
        <v>1</v>
      </c>
      <c r="AQ140" s="1">
        <v>0</v>
      </c>
      <c r="AR140" s="1">
        <v>0.15999999642372131</v>
      </c>
      <c r="AS140" s="1">
        <v>111115</v>
      </c>
      <c r="AT140">
        <f t="shared" si="68"/>
        <v>0.83369099934895818</v>
      </c>
      <c r="AU140">
        <f t="shared" si="69"/>
        <v>9.6370965182104287E-4</v>
      </c>
      <c r="AV140">
        <f t="shared" si="70"/>
        <v>296.16930427551267</v>
      </c>
      <c r="AW140">
        <f t="shared" si="71"/>
        <v>295.77900543212888</v>
      </c>
      <c r="AX140">
        <f t="shared" si="72"/>
        <v>287.96415371974945</v>
      </c>
      <c r="AY140">
        <f t="shared" si="59"/>
        <v>0.89898780705849357</v>
      </c>
      <c r="AZ140">
        <f t="shared" si="73"/>
        <v>2.9803060792333942</v>
      </c>
      <c r="BA140">
        <f t="shared" si="74"/>
        <v>29.391197885743054</v>
      </c>
      <c r="BB140">
        <f t="shared" si="75"/>
        <v>7.79975768493739</v>
      </c>
      <c r="BC140">
        <f t="shared" si="76"/>
        <v>23.019304275512695</v>
      </c>
      <c r="BD140">
        <f t="shared" si="77"/>
        <v>2.8230179970697256</v>
      </c>
      <c r="BE140">
        <f t="shared" si="78"/>
        <v>0.12040674333191524</v>
      </c>
      <c r="BF140">
        <f t="shared" si="79"/>
        <v>2.1894004028015335</v>
      </c>
      <c r="BG140">
        <f t="shared" si="80"/>
        <v>0.63361759426819209</v>
      </c>
      <c r="BH140">
        <f t="shared" si="81"/>
        <v>7.5399219591515063E-2</v>
      </c>
      <c r="BI140">
        <f t="shared" si="82"/>
        <v>8.9789981986029979</v>
      </c>
      <c r="BJ140">
        <f t="shared" si="83"/>
        <v>0.61081060873836523</v>
      </c>
      <c r="BK140">
        <f t="shared" si="84"/>
        <v>73.132412312189444</v>
      </c>
      <c r="BL140">
        <f t="shared" si="85"/>
        <v>144.34863034333901</v>
      </c>
      <c r="BM140">
        <f t="shared" si="86"/>
        <v>2.0982675940251827E-2</v>
      </c>
    </row>
    <row r="141" spans="1:65">
      <c r="A141" s="1" t="s">
        <v>63</v>
      </c>
      <c r="B141" s="1" t="s">
        <v>245</v>
      </c>
      <c r="C141" s="1" t="s">
        <v>61</v>
      </c>
      <c r="D141" s="1" t="s">
        <v>59</v>
      </c>
      <c r="E141" s="1" t="s">
        <v>62</v>
      </c>
      <c r="F141" s="1">
        <v>20190704</v>
      </c>
      <c r="G141" s="1"/>
      <c r="H141" s="4">
        <v>100.07266235351562</v>
      </c>
      <c r="I141" s="1">
        <v>556.99999957531691</v>
      </c>
      <c r="J141" s="1">
        <v>1</v>
      </c>
      <c r="K141">
        <f t="shared" si="60"/>
        <v>2.0786068473081425</v>
      </c>
      <c r="L141">
        <f t="shared" si="61"/>
        <v>0.13477372068387231</v>
      </c>
      <c r="M141">
        <f t="shared" si="62"/>
        <v>71.406146784429723</v>
      </c>
      <c r="N141">
        <f t="shared" si="63"/>
        <v>1.042387143226974</v>
      </c>
      <c r="O141">
        <f t="shared" si="64"/>
        <v>0.77558695325888527</v>
      </c>
      <c r="P141">
        <f t="shared" si="65"/>
        <v>23.979796075663835</v>
      </c>
      <c r="Q141" s="1">
        <v>6</v>
      </c>
      <c r="R141">
        <f t="shared" si="66"/>
        <v>5</v>
      </c>
      <c r="S141" s="1">
        <v>0.5</v>
      </c>
      <c r="T141">
        <f t="shared" si="67"/>
        <v>9</v>
      </c>
      <c r="U141" s="1">
        <v>22.665729522705078</v>
      </c>
      <c r="V141" s="1">
        <v>23.095151901245117</v>
      </c>
      <c r="W141" s="1">
        <v>23.039117813110352</v>
      </c>
      <c r="X141" s="1">
        <v>97.457496643066406</v>
      </c>
      <c r="Y141" s="1">
        <v>20.62809944152832</v>
      </c>
      <c r="Z141" s="1">
        <v>21.851131439208984</v>
      </c>
      <c r="AA141" s="1">
        <v>75.700454711914062</v>
      </c>
      <c r="AB141" s="1">
        <v>80.188697814941406</v>
      </c>
      <c r="AC141" s="1">
        <v>500.20431518554688</v>
      </c>
      <c r="AD141" s="1">
        <v>1800.215087890625</v>
      </c>
      <c r="AE141" s="1">
        <v>269.95480346679688</v>
      </c>
      <c r="AF141" s="1">
        <v>101.40228271484375</v>
      </c>
      <c r="AG141" s="1">
        <v>0.86120188236236572</v>
      </c>
      <c r="AH141" s="1">
        <v>-0.24571231007575989</v>
      </c>
      <c r="AI141" s="1"/>
      <c r="AJ141" s="1"/>
      <c r="AK141" s="1"/>
      <c r="AL141" s="1"/>
      <c r="AM141" s="1">
        <v>1</v>
      </c>
      <c r="AN141" s="1">
        <v>0</v>
      </c>
      <c r="AO141" s="1">
        <v>5</v>
      </c>
      <c r="AP141" s="1">
        <v>1</v>
      </c>
      <c r="AQ141" s="1">
        <v>0</v>
      </c>
      <c r="AR141" s="1">
        <v>0.15999999642372131</v>
      </c>
      <c r="AS141" s="1">
        <v>111115</v>
      </c>
      <c r="AT141">
        <f t="shared" si="68"/>
        <v>0.83367385864257815</v>
      </c>
      <c r="AU141">
        <f t="shared" si="69"/>
        <v>1.042387143226974E-3</v>
      </c>
      <c r="AV141">
        <f t="shared" si="70"/>
        <v>296.24515190124509</v>
      </c>
      <c r="AW141">
        <f t="shared" si="71"/>
        <v>295.81572952270506</v>
      </c>
      <c r="AX141">
        <f t="shared" si="72"/>
        <v>288.03440762442915</v>
      </c>
      <c r="AY141">
        <f t="shared" si="59"/>
        <v>0.88464417441871801</v>
      </c>
      <c r="AZ141">
        <f t="shared" si="73"/>
        <v>2.9913415610967653</v>
      </c>
      <c r="BA141">
        <f t="shared" si="74"/>
        <v>29.499745775041401</v>
      </c>
      <c r="BB141">
        <f t="shared" si="75"/>
        <v>7.6486143358324163</v>
      </c>
      <c r="BC141">
        <f t="shared" si="76"/>
        <v>23.095151901245117</v>
      </c>
      <c r="BD141">
        <f t="shared" si="77"/>
        <v>2.8360019128063536</v>
      </c>
      <c r="BE141">
        <f t="shared" si="78"/>
        <v>0.13278527999093584</v>
      </c>
      <c r="BF141">
        <f t="shared" si="79"/>
        <v>2.21575460783788</v>
      </c>
      <c r="BG141">
        <f t="shared" si="80"/>
        <v>0.62024730496847358</v>
      </c>
      <c r="BH141">
        <f t="shared" si="81"/>
        <v>8.3167187285824867E-2</v>
      </c>
      <c r="BI141">
        <f t="shared" si="82"/>
        <v>7.2407462838123742</v>
      </c>
      <c r="BJ141">
        <f t="shared" si="83"/>
        <v>0.73269013923014503</v>
      </c>
      <c r="BK141">
        <f t="shared" si="84"/>
        <v>73.781638043382117</v>
      </c>
      <c r="BL141">
        <f t="shared" si="85"/>
        <v>97.145705615970186</v>
      </c>
      <c r="BM141">
        <f t="shared" si="86"/>
        <v>1.5786906592541443E-2</v>
      </c>
    </row>
    <row r="142" spans="1:65">
      <c r="A142" s="1" t="s">
        <v>63</v>
      </c>
      <c r="B142" s="1" t="s">
        <v>245</v>
      </c>
      <c r="C142" s="1" t="s">
        <v>61</v>
      </c>
      <c r="D142" s="1" t="s">
        <v>59</v>
      </c>
      <c r="E142" s="1" t="s">
        <v>62</v>
      </c>
      <c r="F142" s="1">
        <v>20190704</v>
      </c>
      <c r="G142" s="1"/>
      <c r="H142" s="4">
        <v>74.990234375</v>
      </c>
      <c r="I142" s="1">
        <v>638.99999957531691</v>
      </c>
      <c r="J142" s="1">
        <v>1</v>
      </c>
      <c r="K142">
        <f t="shared" si="60"/>
        <v>1.0435106608771025</v>
      </c>
      <c r="L142">
        <f t="shared" si="61"/>
        <v>0.14867300331527861</v>
      </c>
      <c r="M142">
        <f t="shared" si="62"/>
        <v>61.418534590638579</v>
      </c>
      <c r="N142">
        <f t="shared" si="63"/>
        <v>1.1280111433852045</v>
      </c>
      <c r="O142">
        <f t="shared" si="64"/>
        <v>0.76190920981209898</v>
      </c>
      <c r="P142">
        <f t="shared" si="65"/>
        <v>24.00818601097065</v>
      </c>
      <c r="Q142" s="1">
        <v>6</v>
      </c>
      <c r="R142">
        <f t="shared" si="66"/>
        <v>5</v>
      </c>
      <c r="S142" s="1">
        <v>0.5</v>
      </c>
      <c r="T142">
        <f t="shared" si="67"/>
        <v>9</v>
      </c>
      <c r="U142" s="1">
        <v>22.612071990966797</v>
      </c>
      <c r="V142" s="1">
        <v>23.141597747802734</v>
      </c>
      <c r="W142" s="1">
        <v>22.868925094604492</v>
      </c>
      <c r="X142" s="1">
        <v>73.638870239257812</v>
      </c>
      <c r="Y142" s="1">
        <v>20.712732315063477</v>
      </c>
      <c r="Z142" s="1">
        <v>22.036001205444336</v>
      </c>
      <c r="AA142" s="1">
        <v>76.260261535644531</v>
      </c>
      <c r="AB142" s="1">
        <v>81.132278442382812</v>
      </c>
      <c r="AC142" s="1">
        <v>500.195068359375</v>
      </c>
      <c r="AD142" s="1">
        <v>1800.5699462890625</v>
      </c>
      <c r="AE142" s="1">
        <v>306.41836547851562</v>
      </c>
      <c r="AF142" s="1">
        <v>101.40398406982422</v>
      </c>
      <c r="AG142" s="1">
        <v>0.84388124942779541</v>
      </c>
      <c r="AH142" s="1">
        <v>-0.25244438648223877</v>
      </c>
      <c r="AI142" s="1"/>
      <c r="AJ142" s="1"/>
      <c r="AK142" s="1"/>
      <c r="AL142" s="1"/>
      <c r="AM142" s="1">
        <v>1</v>
      </c>
      <c r="AN142" s="1">
        <v>0</v>
      </c>
      <c r="AO142" s="1">
        <v>5</v>
      </c>
      <c r="AP142" s="1">
        <v>1</v>
      </c>
      <c r="AQ142" s="1">
        <v>0</v>
      </c>
      <c r="AR142" s="1">
        <v>0.15999999642372131</v>
      </c>
      <c r="AS142" s="1">
        <v>111115</v>
      </c>
      <c r="AT142">
        <f t="shared" si="68"/>
        <v>0.83365844726562488</v>
      </c>
      <c r="AU142">
        <f t="shared" si="69"/>
        <v>1.1280111433852045E-3</v>
      </c>
      <c r="AV142">
        <f t="shared" si="70"/>
        <v>296.29159774780271</v>
      </c>
      <c r="AW142">
        <f t="shared" si="71"/>
        <v>295.76207199096677</v>
      </c>
      <c r="AX142">
        <f t="shared" si="72"/>
        <v>288.09118496691008</v>
      </c>
      <c r="AY142">
        <f t="shared" si="59"/>
        <v>0.86658826316791748</v>
      </c>
      <c r="AZ142">
        <f t="shared" si="73"/>
        <v>2.9964475250116038</v>
      </c>
      <c r="BA142">
        <f t="shared" si="74"/>
        <v>29.549603523943652</v>
      </c>
      <c r="BB142">
        <f t="shared" si="75"/>
        <v>7.5136023184993164</v>
      </c>
      <c r="BC142">
        <f t="shared" si="76"/>
        <v>23.141597747802734</v>
      </c>
      <c r="BD142">
        <f t="shared" si="77"/>
        <v>2.8439784708593492</v>
      </c>
      <c r="BE142">
        <f t="shared" si="78"/>
        <v>0.14625695216701098</v>
      </c>
      <c r="BF142">
        <f t="shared" si="79"/>
        <v>2.2345383151995049</v>
      </c>
      <c r="BG142">
        <f t="shared" si="80"/>
        <v>0.60944015565984433</v>
      </c>
      <c r="BH142">
        <f t="shared" si="81"/>
        <v>9.1624634698640253E-2</v>
      </c>
      <c r="BI142">
        <f t="shared" si="82"/>
        <v>6.2280841032210619</v>
      </c>
      <c r="BJ142">
        <f t="shared" si="83"/>
        <v>0.83405047349430383</v>
      </c>
      <c r="BK142">
        <f t="shared" si="84"/>
        <v>74.323866968239045</v>
      </c>
      <c r="BL142">
        <f t="shared" si="85"/>
        <v>73.482343640126246</v>
      </c>
      <c r="BM142">
        <f t="shared" si="86"/>
        <v>1.055460995076609E-2</v>
      </c>
    </row>
    <row r="143" spans="1:65">
      <c r="A143" s="1" t="s">
        <v>63</v>
      </c>
      <c r="B143" s="1" t="s">
        <v>245</v>
      </c>
      <c r="C143" s="1" t="s">
        <v>61</v>
      </c>
      <c r="D143" s="1" t="s">
        <v>59</v>
      </c>
      <c r="E143" s="1" t="s">
        <v>62</v>
      </c>
      <c r="F143" s="1">
        <v>20190704</v>
      </c>
      <c r="G143" s="1"/>
      <c r="H143" s="4">
        <v>50.184013366699219</v>
      </c>
      <c r="I143" s="1">
        <v>720.99999957531691</v>
      </c>
      <c r="J143" s="1">
        <v>1</v>
      </c>
      <c r="K143">
        <f t="shared" si="60"/>
        <v>8.3085727574735924E-2</v>
      </c>
      <c r="L143">
        <f t="shared" si="61"/>
        <v>0.14423009840458464</v>
      </c>
      <c r="M143">
        <f t="shared" si="62"/>
        <v>48.483163879654171</v>
      </c>
      <c r="N143">
        <f t="shared" si="63"/>
        <v>1.0862967469907616</v>
      </c>
      <c r="O143">
        <f t="shared" si="64"/>
        <v>0.75599169858286341</v>
      </c>
      <c r="P143">
        <f t="shared" si="65"/>
        <v>23.981798039287494</v>
      </c>
      <c r="Q143" s="1">
        <v>6</v>
      </c>
      <c r="R143">
        <f t="shared" si="66"/>
        <v>5</v>
      </c>
      <c r="S143" s="1">
        <v>0.5</v>
      </c>
      <c r="T143">
        <f t="shared" si="67"/>
        <v>9</v>
      </c>
      <c r="U143" s="1">
        <v>22.594003677368164</v>
      </c>
      <c r="V143" s="1">
        <v>23.108015060424805</v>
      </c>
      <c r="W143" s="1">
        <v>22.879762649536133</v>
      </c>
      <c r="X143" s="1">
        <v>50.019168853759766</v>
      </c>
      <c r="Y143" s="1">
        <v>20.772932052612305</v>
      </c>
      <c r="Z143" s="1">
        <v>22.047275543212891</v>
      </c>
      <c r="AA143" s="1">
        <v>76.566802978515625</v>
      </c>
      <c r="AB143" s="1">
        <v>81.263900756835938</v>
      </c>
      <c r="AC143" s="1">
        <v>500.18548583984375</v>
      </c>
      <c r="AD143" s="1">
        <v>1800.018798828125</v>
      </c>
      <c r="AE143" s="1">
        <v>267.27700805664062</v>
      </c>
      <c r="AF143" s="1">
        <v>101.40525817871094</v>
      </c>
      <c r="AG143" s="1">
        <v>0.80101436376571655</v>
      </c>
      <c r="AH143" s="1">
        <v>-0.3542153537273407</v>
      </c>
      <c r="AI143" s="1"/>
      <c r="AJ143" s="1"/>
      <c r="AK143" s="1"/>
      <c r="AL143" s="1"/>
      <c r="AM143" s="1">
        <v>1</v>
      </c>
      <c r="AN143" s="1">
        <v>0</v>
      </c>
      <c r="AO143" s="1">
        <v>5</v>
      </c>
      <c r="AP143" s="1">
        <v>1</v>
      </c>
      <c r="AQ143" s="1">
        <v>0</v>
      </c>
      <c r="AR143" s="1">
        <v>0.15999999642372131</v>
      </c>
      <c r="AS143" s="1">
        <v>111115</v>
      </c>
      <c r="AT143">
        <f t="shared" si="68"/>
        <v>0.83364247639973943</v>
      </c>
      <c r="AU143">
        <f t="shared" si="69"/>
        <v>1.0862967469907616E-3</v>
      </c>
      <c r="AV143">
        <f t="shared" si="70"/>
        <v>296.25801506042478</v>
      </c>
      <c r="AW143">
        <f t="shared" si="71"/>
        <v>295.74400367736814</v>
      </c>
      <c r="AX143">
        <f t="shared" si="72"/>
        <v>288.00300137513113</v>
      </c>
      <c r="AY143">
        <f t="shared" si="59"/>
        <v>0.87378297886268919</v>
      </c>
      <c r="AZ143">
        <f t="shared" si="73"/>
        <v>2.9917013671795458</v>
      </c>
      <c r="BA143">
        <f t="shared" si="74"/>
        <v>29.502428384010809</v>
      </c>
      <c r="BB143">
        <f t="shared" si="75"/>
        <v>7.4551528407979184</v>
      </c>
      <c r="BC143">
        <f t="shared" si="76"/>
        <v>23.108015060424805</v>
      </c>
      <c r="BD143">
        <f t="shared" si="77"/>
        <v>2.8382090555603612</v>
      </c>
      <c r="BE143">
        <f t="shared" si="78"/>
        <v>0.14195518613073169</v>
      </c>
      <c r="BF143">
        <f t="shared" si="79"/>
        <v>2.2357096685966824</v>
      </c>
      <c r="BG143">
        <f t="shared" si="80"/>
        <v>0.60249938696367877</v>
      </c>
      <c r="BH143">
        <f t="shared" si="81"/>
        <v>8.8923611373019171E-2</v>
      </c>
      <c r="BI143">
        <f t="shared" si="82"/>
        <v>4.9164477505370847</v>
      </c>
      <c r="BJ143">
        <f t="shared" si="83"/>
        <v>0.96929167338632938</v>
      </c>
      <c r="BK143">
        <f t="shared" si="84"/>
        <v>74.470940567557619</v>
      </c>
      <c r="BL143">
        <f t="shared" si="85"/>
        <v>50.006705994623552</v>
      </c>
      <c r="BM143">
        <f t="shared" si="86"/>
        <v>1.2373285056799552E-3</v>
      </c>
    </row>
    <row r="144" spans="1:65">
      <c r="A144" s="1" t="s">
        <v>63</v>
      </c>
      <c r="B144" s="1" t="s">
        <v>245</v>
      </c>
      <c r="C144" s="1" t="s">
        <v>61</v>
      </c>
      <c r="D144" s="1" t="s">
        <v>59</v>
      </c>
      <c r="E144" s="1" t="s">
        <v>62</v>
      </c>
      <c r="F144" s="1">
        <v>20190704</v>
      </c>
      <c r="G144" s="1">
        <v>1</v>
      </c>
      <c r="H144" s="4">
        <v>400.32473754882812</v>
      </c>
      <c r="I144" s="1">
        <v>818.99999957531691</v>
      </c>
      <c r="J144" s="1">
        <v>1</v>
      </c>
      <c r="K144">
        <f t="shared" si="60"/>
        <v>13.272389926595825</v>
      </c>
      <c r="L144">
        <f t="shared" si="61"/>
        <v>0.1518567273807308</v>
      </c>
      <c r="M144">
        <f t="shared" si="62"/>
        <v>238.26944708915153</v>
      </c>
      <c r="N144">
        <f t="shared" si="63"/>
        <v>1.1288150818086464</v>
      </c>
      <c r="O144">
        <f t="shared" si="64"/>
        <v>0.74676479128741802</v>
      </c>
      <c r="P144">
        <f t="shared" si="65"/>
        <v>23.918032899781078</v>
      </c>
      <c r="Q144" s="1">
        <v>6</v>
      </c>
      <c r="R144">
        <f t="shared" si="66"/>
        <v>5</v>
      </c>
      <c r="S144" s="1">
        <v>0.5</v>
      </c>
      <c r="T144">
        <f t="shared" si="67"/>
        <v>9</v>
      </c>
      <c r="U144" s="1">
        <v>22.575927734375</v>
      </c>
      <c r="V144" s="1">
        <v>23.049484252929688</v>
      </c>
      <c r="W144" s="1">
        <v>22.879096984863281</v>
      </c>
      <c r="X144" s="1">
        <v>383.88421630859375</v>
      </c>
      <c r="Y144" s="1">
        <v>20.702264785766602</v>
      </c>
      <c r="Z144" s="1">
        <v>22.026494979858398</v>
      </c>
      <c r="AA144" s="1">
        <v>76.386444091796875</v>
      </c>
      <c r="AB144" s="1">
        <v>81.272537231445312</v>
      </c>
      <c r="AC144" s="1">
        <v>500.19305419921875</v>
      </c>
      <c r="AD144" s="1">
        <v>1800.089111328125</v>
      </c>
      <c r="AE144" s="1">
        <v>255.56782531738281</v>
      </c>
      <c r="AF144" s="1">
        <v>101.40037536621094</v>
      </c>
      <c r="AG144" s="1">
        <v>0.58892178535461426</v>
      </c>
      <c r="AH144" s="1">
        <v>-0.3651365339756012</v>
      </c>
      <c r="AI144" s="1"/>
      <c r="AJ144" s="1"/>
      <c r="AK144" s="1"/>
      <c r="AL144" s="1"/>
      <c r="AM144" s="1">
        <v>1</v>
      </c>
      <c r="AN144" s="1">
        <v>0</v>
      </c>
      <c r="AO144" s="1">
        <v>5</v>
      </c>
      <c r="AP144" s="1">
        <v>1</v>
      </c>
      <c r="AQ144" s="1">
        <v>0</v>
      </c>
      <c r="AR144" s="1">
        <v>0.15999999642372131</v>
      </c>
      <c r="AS144" s="1">
        <v>111115</v>
      </c>
      <c r="AT144">
        <f t="shared" si="68"/>
        <v>0.83365509033203111</v>
      </c>
      <c r="AU144">
        <f t="shared" si="69"/>
        <v>1.1288150818086465E-3</v>
      </c>
      <c r="AV144">
        <f t="shared" si="70"/>
        <v>296.19948425292966</v>
      </c>
      <c r="AW144">
        <f t="shared" si="71"/>
        <v>295.72592773437498</v>
      </c>
      <c r="AX144">
        <f t="shared" si="72"/>
        <v>288.01425137487968</v>
      </c>
      <c r="AY144">
        <f t="shared" si="59"/>
        <v>0.86854864685138966</v>
      </c>
      <c r="AZ144">
        <f t="shared" si="73"/>
        <v>2.9802596502470204</v>
      </c>
      <c r="BA144">
        <f t="shared" si="74"/>
        <v>29.391012010396516</v>
      </c>
      <c r="BB144">
        <f t="shared" si="75"/>
        <v>7.3645170305381171</v>
      </c>
      <c r="BC144">
        <f t="shared" si="76"/>
        <v>23.049484252929688</v>
      </c>
      <c r="BD144">
        <f t="shared" si="77"/>
        <v>2.8281780899431421</v>
      </c>
      <c r="BE144">
        <f t="shared" si="78"/>
        <v>0.14933696922260833</v>
      </c>
      <c r="BF144">
        <f t="shared" si="79"/>
        <v>2.2334948589596024</v>
      </c>
      <c r="BG144">
        <f t="shared" si="80"/>
        <v>0.5946832309835397</v>
      </c>
      <c r="BH144">
        <f t="shared" si="81"/>
        <v>9.3558766180427855E-2</v>
      </c>
      <c r="BI144">
        <f t="shared" si="82"/>
        <v>24.160611373139503</v>
      </c>
      <c r="BJ144">
        <f t="shared" si="83"/>
        <v>0.62068049939728021</v>
      </c>
      <c r="BK144">
        <f t="shared" si="84"/>
        <v>74.708521005371693</v>
      </c>
      <c r="BL144">
        <f t="shared" si="85"/>
        <v>381.89335781960438</v>
      </c>
      <c r="BM144">
        <f t="shared" si="86"/>
        <v>2.5964332746812344E-2</v>
      </c>
    </row>
    <row r="145" spans="1:65">
      <c r="A145" s="1" t="s">
        <v>63</v>
      </c>
      <c r="B145" s="1" t="s">
        <v>245</v>
      </c>
      <c r="C145" s="1" t="s">
        <v>61</v>
      </c>
      <c r="D145" s="1" t="s">
        <v>59</v>
      </c>
      <c r="E145" s="1" t="s">
        <v>62</v>
      </c>
      <c r="F145" s="1">
        <v>20190704</v>
      </c>
      <c r="G145" s="1">
        <v>1</v>
      </c>
      <c r="H145" s="4">
        <v>399.96417236328125</v>
      </c>
      <c r="I145" s="1">
        <v>900.99999957531691</v>
      </c>
      <c r="J145" s="1">
        <v>1</v>
      </c>
      <c r="K145">
        <f t="shared" si="60"/>
        <v>13.073642956396174</v>
      </c>
      <c r="L145">
        <f t="shared" si="61"/>
        <v>0.12846243060928214</v>
      </c>
      <c r="M145">
        <f t="shared" si="62"/>
        <v>215.22615378673208</v>
      </c>
      <c r="N145">
        <f t="shared" si="63"/>
        <v>0.9991174580915555</v>
      </c>
      <c r="O145">
        <f t="shared" si="64"/>
        <v>0.77957937254766696</v>
      </c>
      <c r="P145">
        <f t="shared" si="65"/>
        <v>23.819212426076973</v>
      </c>
      <c r="Q145" s="1">
        <v>6</v>
      </c>
      <c r="R145">
        <f t="shared" si="66"/>
        <v>5</v>
      </c>
      <c r="S145" s="1">
        <v>0.5</v>
      </c>
      <c r="T145">
        <f t="shared" si="67"/>
        <v>9</v>
      </c>
      <c r="U145" s="1">
        <v>22.521547317504883</v>
      </c>
      <c r="V145" s="1">
        <v>22.926319122314453</v>
      </c>
      <c r="W145" s="1">
        <v>22.874500274658203</v>
      </c>
      <c r="X145" s="1">
        <v>383.82135009765625</v>
      </c>
      <c r="Y145" s="1">
        <v>20.356685638427734</v>
      </c>
      <c r="Z145" s="1">
        <v>21.529397964477539</v>
      </c>
      <c r="AA145" s="1">
        <v>75.357582092285156</v>
      </c>
      <c r="AB145" s="1">
        <v>79.69879150390625</v>
      </c>
      <c r="AC145" s="1">
        <v>500.17742919921875</v>
      </c>
      <c r="AD145" s="1">
        <v>1800.24267578125</v>
      </c>
      <c r="AE145" s="1">
        <v>252.65814208984375</v>
      </c>
      <c r="AF145" s="1">
        <v>101.39735412597656</v>
      </c>
      <c r="AG145" s="1">
        <v>0.70389372110366821</v>
      </c>
      <c r="AH145" s="1">
        <v>-0.54607564210891724</v>
      </c>
      <c r="AI145" s="1"/>
      <c r="AJ145" s="1"/>
      <c r="AK145" s="1"/>
      <c r="AL145" s="1"/>
      <c r="AM145" s="1">
        <v>1</v>
      </c>
      <c r="AN145" s="1">
        <v>0</v>
      </c>
      <c r="AO145" s="1">
        <v>5</v>
      </c>
      <c r="AP145" s="1">
        <v>1</v>
      </c>
      <c r="AQ145" s="1">
        <v>0</v>
      </c>
      <c r="AR145" s="1">
        <v>0.15999999642372131</v>
      </c>
      <c r="AS145" s="1">
        <v>111115</v>
      </c>
      <c r="AT145">
        <f t="shared" si="68"/>
        <v>0.83362904866536436</v>
      </c>
      <c r="AU145">
        <f t="shared" si="69"/>
        <v>9.9911745809155546E-4</v>
      </c>
      <c r="AV145">
        <f t="shared" si="70"/>
        <v>296.07631912231443</v>
      </c>
      <c r="AW145">
        <f t="shared" si="71"/>
        <v>295.67154731750486</v>
      </c>
      <c r="AX145">
        <f t="shared" si="72"/>
        <v>288.03882168683049</v>
      </c>
      <c r="AY145">
        <f t="shared" si="59"/>
        <v>0.89289330376251863</v>
      </c>
      <c r="AZ145">
        <f t="shared" si="73"/>
        <v>2.9626033620708752</v>
      </c>
      <c r="BA145">
        <f t="shared" si="74"/>
        <v>29.217758072761171</v>
      </c>
      <c r="BB145">
        <f t="shared" si="75"/>
        <v>7.6883601082836321</v>
      </c>
      <c r="BC145">
        <f t="shared" si="76"/>
        <v>22.926319122314453</v>
      </c>
      <c r="BD145">
        <f t="shared" si="77"/>
        <v>2.8071713835972543</v>
      </c>
      <c r="BE145">
        <f t="shared" si="78"/>
        <v>0.126654612895895</v>
      </c>
      <c r="BF145">
        <f t="shared" si="79"/>
        <v>2.1830239895232082</v>
      </c>
      <c r="BG145">
        <f t="shared" si="80"/>
        <v>0.62414739407404607</v>
      </c>
      <c r="BH145">
        <f t="shared" si="81"/>
        <v>7.9319593076734682E-2</v>
      </c>
      <c r="BI145">
        <f t="shared" si="82"/>
        <v>21.823362532685167</v>
      </c>
      <c r="BJ145">
        <f t="shared" si="83"/>
        <v>0.56074565349731531</v>
      </c>
      <c r="BK145">
        <f t="shared" si="84"/>
        <v>73.38089042312761</v>
      </c>
      <c r="BL145">
        <f t="shared" si="85"/>
        <v>381.8603036541968</v>
      </c>
      <c r="BM145">
        <f t="shared" si="86"/>
        <v>2.5123207414698184E-2</v>
      </c>
    </row>
    <row r="146" spans="1:65">
      <c r="A146" s="1" t="s">
        <v>63</v>
      </c>
      <c r="B146" s="1" t="s">
        <v>245</v>
      </c>
      <c r="C146" s="1" t="s">
        <v>61</v>
      </c>
      <c r="D146" s="1" t="s">
        <v>59</v>
      </c>
      <c r="E146" s="1" t="s">
        <v>62</v>
      </c>
      <c r="F146" s="1">
        <v>20190704</v>
      </c>
      <c r="G146" s="1">
        <v>1</v>
      </c>
      <c r="H146" s="4">
        <v>400.05892944335938</v>
      </c>
      <c r="I146" s="1">
        <v>1042.9999995753169</v>
      </c>
      <c r="J146" s="1">
        <v>1</v>
      </c>
      <c r="K146">
        <f t="shared" si="60"/>
        <v>13.317469740780705</v>
      </c>
      <c r="L146">
        <f t="shared" si="61"/>
        <v>9.976658248008545E-2</v>
      </c>
      <c r="M146">
        <f t="shared" si="62"/>
        <v>164.16139583242071</v>
      </c>
      <c r="N146">
        <f t="shared" si="63"/>
        <v>0.88173554992154179</v>
      </c>
      <c r="O146">
        <f t="shared" si="64"/>
        <v>0.88389499153297679</v>
      </c>
      <c r="P146">
        <f t="shared" si="65"/>
        <v>23.6382762363402</v>
      </c>
      <c r="Q146" s="1">
        <v>6</v>
      </c>
      <c r="R146">
        <f t="shared" si="66"/>
        <v>5</v>
      </c>
      <c r="S146" s="1">
        <v>0.5</v>
      </c>
      <c r="T146">
        <f t="shared" si="67"/>
        <v>9</v>
      </c>
      <c r="U146" s="1">
        <v>22.842741012573242</v>
      </c>
      <c r="V146" s="1">
        <v>22.70338249206543</v>
      </c>
      <c r="W146" s="1">
        <v>23.776803970336914</v>
      </c>
      <c r="X146" s="1">
        <v>383.67684936523438</v>
      </c>
      <c r="Y146" s="1">
        <v>19.146585464477539</v>
      </c>
      <c r="Z146" s="1">
        <v>20.183006286621094</v>
      </c>
      <c r="AA146" s="1">
        <v>69.513961791992188</v>
      </c>
      <c r="AB146" s="1">
        <v>73.276809692382812</v>
      </c>
      <c r="AC146" s="1">
        <v>500.14788818359375</v>
      </c>
      <c r="AD146" s="1">
        <v>1800.1783447265625</v>
      </c>
      <c r="AE146" s="1">
        <v>306.20626831054688</v>
      </c>
      <c r="AF146" s="1">
        <v>101.40299987792969</v>
      </c>
      <c r="AG146" s="1">
        <v>0.64424252510070801</v>
      </c>
      <c r="AH146" s="1">
        <v>-0.51925629377365112</v>
      </c>
      <c r="AI146" s="1"/>
      <c r="AJ146" s="1"/>
      <c r="AK146" s="1"/>
      <c r="AL146" s="1"/>
      <c r="AM146" s="1">
        <v>1</v>
      </c>
      <c r="AN146" s="1">
        <v>0</v>
      </c>
      <c r="AO146" s="1">
        <v>5</v>
      </c>
      <c r="AP146" s="1">
        <v>1</v>
      </c>
      <c r="AQ146" s="1">
        <v>0</v>
      </c>
      <c r="AR146" s="1">
        <v>0.15999999642372131</v>
      </c>
      <c r="AS146" s="1">
        <v>111115</v>
      </c>
      <c r="AT146">
        <f t="shared" si="68"/>
        <v>0.83357981363932288</v>
      </c>
      <c r="AU146">
        <f t="shared" si="69"/>
        <v>8.8173554992154182E-4</v>
      </c>
      <c r="AV146">
        <f t="shared" si="70"/>
        <v>295.85338249206541</v>
      </c>
      <c r="AW146">
        <f t="shared" si="71"/>
        <v>295.99274101257322</v>
      </c>
      <c r="AX146">
        <f t="shared" si="72"/>
        <v>288.02852871831055</v>
      </c>
      <c r="AY146">
        <f t="shared" si="59"/>
        <v>0.93489374427477057</v>
      </c>
      <c r="AZ146">
        <f t="shared" si="73"/>
        <v>2.9305123755514697</v>
      </c>
      <c r="BA146">
        <f t="shared" si="74"/>
        <v>28.899661539394891</v>
      </c>
      <c r="BB146">
        <f t="shared" si="75"/>
        <v>8.7166552527737977</v>
      </c>
      <c r="BC146">
        <f t="shared" si="76"/>
        <v>22.70338249206543</v>
      </c>
      <c r="BD146">
        <f t="shared" si="77"/>
        <v>2.7694948865085145</v>
      </c>
      <c r="BE146">
        <f t="shared" si="78"/>
        <v>9.8672777392939698E-2</v>
      </c>
      <c r="BF146">
        <f t="shared" si="79"/>
        <v>2.0466173840184929</v>
      </c>
      <c r="BG146">
        <f t="shared" si="80"/>
        <v>0.72287750249002158</v>
      </c>
      <c r="BH146">
        <f t="shared" si="81"/>
        <v>6.1767833429333403E-2</v>
      </c>
      <c r="BI146">
        <f t="shared" si="82"/>
        <v>16.646458001555725</v>
      </c>
      <c r="BJ146">
        <f t="shared" si="83"/>
        <v>0.42786369858909623</v>
      </c>
      <c r="BK146">
        <f t="shared" si="84"/>
        <v>69.4183792002475</v>
      </c>
      <c r="BL146">
        <f t="shared" si="85"/>
        <v>381.67922890411728</v>
      </c>
      <c r="BM146">
        <f t="shared" si="86"/>
        <v>2.4221311888197542E-2</v>
      </c>
    </row>
    <row r="147" spans="1:65">
      <c r="A147" s="1" t="s">
        <v>63</v>
      </c>
      <c r="B147" s="1" t="s">
        <v>245</v>
      </c>
      <c r="C147" s="1" t="s">
        <v>61</v>
      </c>
      <c r="D147" s="1" t="s">
        <v>59</v>
      </c>
      <c r="E147" s="1" t="s">
        <v>62</v>
      </c>
      <c r="F147" s="1">
        <v>20190704</v>
      </c>
      <c r="G147" s="1"/>
      <c r="H147" s="4">
        <v>474.842529296875</v>
      </c>
      <c r="I147" s="1">
        <v>1140.9999995753169</v>
      </c>
      <c r="J147" s="1">
        <v>1</v>
      </c>
      <c r="K147">
        <f t="shared" si="60"/>
        <v>15.716085601528201</v>
      </c>
      <c r="L147">
        <f t="shared" si="61"/>
        <v>0.16092099432096191</v>
      </c>
      <c r="M147">
        <f t="shared" si="62"/>
        <v>291.26691365222513</v>
      </c>
      <c r="N147">
        <f t="shared" si="63"/>
        <v>1.4065440131792692</v>
      </c>
      <c r="O147">
        <f t="shared" si="64"/>
        <v>0.87974967584513397</v>
      </c>
      <c r="P147">
        <f t="shared" si="65"/>
        <v>23.814603755758089</v>
      </c>
      <c r="Q147" s="1">
        <v>6</v>
      </c>
      <c r="R147">
        <f t="shared" si="66"/>
        <v>5</v>
      </c>
      <c r="S147" s="1">
        <v>0.5</v>
      </c>
      <c r="T147">
        <f t="shared" si="67"/>
        <v>9</v>
      </c>
      <c r="U147" s="1">
        <v>23.293865203857422</v>
      </c>
      <c r="V147" s="1">
        <v>22.95799446105957</v>
      </c>
      <c r="W147" s="1">
        <v>24.327392578125</v>
      </c>
      <c r="X147" s="1">
        <v>455.2203369140625</v>
      </c>
      <c r="Y147" s="1">
        <v>18.879121780395508</v>
      </c>
      <c r="Z147" s="1">
        <v>20.5318603515625</v>
      </c>
      <c r="AA147" s="1">
        <v>66.69891357421875</v>
      </c>
      <c r="AB147" s="1">
        <v>72.537948608398438</v>
      </c>
      <c r="AC147" s="1">
        <v>500.13900756835938</v>
      </c>
      <c r="AD147" s="1">
        <v>1799.9796142578125</v>
      </c>
      <c r="AE147" s="1">
        <v>321.804443359375</v>
      </c>
      <c r="AF147" s="1">
        <v>101.40496063232422</v>
      </c>
      <c r="AG147" s="1">
        <v>2.1241426467895508E-2</v>
      </c>
      <c r="AH147" s="1">
        <v>-0.10494736582040787</v>
      </c>
      <c r="AI147" s="1"/>
      <c r="AJ147" s="1"/>
      <c r="AK147" s="1"/>
      <c r="AL147" s="1"/>
      <c r="AM147" s="1">
        <v>1</v>
      </c>
      <c r="AN147" s="1">
        <v>0</v>
      </c>
      <c r="AO147" s="1">
        <v>5</v>
      </c>
      <c r="AP147" s="1">
        <v>1</v>
      </c>
      <c r="AQ147" s="1">
        <v>0</v>
      </c>
      <c r="AR147" s="1">
        <v>0.15999999642372131</v>
      </c>
      <c r="AS147" s="1">
        <v>111115</v>
      </c>
      <c r="AT147">
        <f t="shared" si="68"/>
        <v>0.83356501261393223</v>
      </c>
      <c r="AU147">
        <f t="shared" si="69"/>
        <v>1.4065440131792693E-3</v>
      </c>
      <c r="AV147">
        <f t="shared" si="70"/>
        <v>296.10799446105955</v>
      </c>
      <c r="AW147">
        <f t="shared" si="71"/>
        <v>296.4438652038574</v>
      </c>
      <c r="AX147">
        <f t="shared" si="72"/>
        <v>287.99673184402127</v>
      </c>
      <c r="AY147">
        <f t="shared" si="59"/>
        <v>0.85660929469851865</v>
      </c>
      <c r="AZ147">
        <f t="shared" si="73"/>
        <v>2.9617821665037076</v>
      </c>
      <c r="BA147">
        <f t="shared" si="74"/>
        <v>29.207468234641759</v>
      </c>
      <c r="BB147">
        <f t="shared" si="75"/>
        <v>8.6756078830792589</v>
      </c>
      <c r="BC147">
        <f t="shared" si="76"/>
        <v>22.95799446105957</v>
      </c>
      <c r="BD147">
        <f t="shared" si="77"/>
        <v>2.8125607613126822</v>
      </c>
      <c r="BE147">
        <f t="shared" si="78"/>
        <v>0.15809425163545027</v>
      </c>
      <c r="BF147">
        <f t="shared" si="79"/>
        <v>2.0820324906585737</v>
      </c>
      <c r="BG147">
        <f t="shared" si="80"/>
        <v>0.73052827065410852</v>
      </c>
      <c r="BH147">
        <f t="shared" si="81"/>
        <v>9.9059042897751387E-2</v>
      </c>
      <c r="BI147">
        <f t="shared" si="82"/>
        <v>29.535909912402467</v>
      </c>
      <c r="BJ147">
        <f t="shared" si="83"/>
        <v>0.63983721735000421</v>
      </c>
      <c r="BK147">
        <f t="shared" si="84"/>
        <v>70.07413543602334</v>
      </c>
      <c r="BL147">
        <f t="shared" si="85"/>
        <v>452.86292407383326</v>
      </c>
      <c r="BM147">
        <f t="shared" si="86"/>
        <v>2.431842070573375E-2</v>
      </c>
    </row>
    <row r="148" spans="1:65">
      <c r="A148" s="1" t="s">
        <v>63</v>
      </c>
      <c r="B148" s="1" t="s">
        <v>245</v>
      </c>
      <c r="C148" s="1" t="s">
        <v>61</v>
      </c>
      <c r="D148" s="1" t="s">
        <v>59</v>
      </c>
      <c r="E148" s="1" t="s">
        <v>62</v>
      </c>
      <c r="F148" s="1">
        <v>20190704</v>
      </c>
      <c r="G148" s="1"/>
      <c r="H148" s="4">
        <v>575.0408935546875</v>
      </c>
      <c r="I148" s="1">
        <v>1241.9999995753169</v>
      </c>
      <c r="J148" s="1">
        <v>1</v>
      </c>
      <c r="K148">
        <f t="shared" si="60"/>
        <v>17.754762007480554</v>
      </c>
      <c r="L148">
        <f t="shared" si="61"/>
        <v>0.1665931260327263</v>
      </c>
      <c r="M148">
        <f t="shared" si="62"/>
        <v>372.88663159461703</v>
      </c>
      <c r="N148">
        <f t="shared" si="63"/>
        <v>1.4742281491904887</v>
      </c>
      <c r="O148">
        <f t="shared" si="64"/>
        <v>0.89100820903361333</v>
      </c>
      <c r="P148">
        <f t="shared" si="65"/>
        <v>23.970928076358327</v>
      </c>
      <c r="Q148" s="1">
        <v>6</v>
      </c>
      <c r="R148">
        <f t="shared" si="66"/>
        <v>5</v>
      </c>
      <c r="S148" s="1">
        <v>0.5</v>
      </c>
      <c r="T148">
        <f t="shared" si="67"/>
        <v>9</v>
      </c>
      <c r="U148" s="1">
        <v>23.260452270507812</v>
      </c>
      <c r="V148" s="1">
        <v>23.134304046630859</v>
      </c>
      <c r="W148" s="1">
        <v>24.052099227905273</v>
      </c>
      <c r="X148" s="1">
        <v>552.7672119140625</v>
      </c>
      <c r="Y148" s="1">
        <v>18.965635299682617</v>
      </c>
      <c r="Z148" s="1">
        <v>20.697322845458984</v>
      </c>
      <c r="AA148" s="1">
        <v>67.137649536132812</v>
      </c>
      <c r="AB148" s="1">
        <v>73.26776123046875</v>
      </c>
      <c r="AC148" s="1">
        <v>500.22265625</v>
      </c>
      <c r="AD148" s="1">
        <v>1799.924072265625</v>
      </c>
      <c r="AE148" s="1">
        <v>308.55126953125</v>
      </c>
      <c r="AF148" s="1">
        <v>101.40151977539062</v>
      </c>
      <c r="AG148" s="1">
        <v>-0.30888858437538147</v>
      </c>
      <c r="AH148" s="1">
        <v>-0.21116894483566284</v>
      </c>
      <c r="AI148" s="1"/>
      <c r="AJ148" s="1"/>
      <c r="AK148" s="1"/>
      <c r="AL148" s="1"/>
      <c r="AM148" s="1">
        <v>1</v>
      </c>
      <c r="AN148" s="1">
        <v>0</v>
      </c>
      <c r="AO148" s="1">
        <v>5</v>
      </c>
      <c r="AP148" s="1">
        <v>1</v>
      </c>
      <c r="AQ148" s="1">
        <v>0</v>
      </c>
      <c r="AR148" s="1">
        <v>0.15999999642372131</v>
      </c>
      <c r="AS148" s="1">
        <v>111115</v>
      </c>
      <c r="AT148">
        <f t="shared" si="68"/>
        <v>0.83370442708333325</v>
      </c>
      <c r="AU148">
        <f t="shared" si="69"/>
        <v>1.4742281491904887E-3</v>
      </c>
      <c r="AV148">
        <f t="shared" si="70"/>
        <v>296.28430404663084</v>
      </c>
      <c r="AW148">
        <f t="shared" si="71"/>
        <v>296.41045227050779</v>
      </c>
      <c r="AX148">
        <f t="shared" si="72"/>
        <v>287.9878451254699</v>
      </c>
      <c r="AY148">
        <f t="shared" si="59"/>
        <v>0.83662402972746885</v>
      </c>
      <c r="AZ148">
        <f t="shared" si="73"/>
        <v>2.9897482008450669</v>
      </c>
      <c r="BA148">
        <f t="shared" si="74"/>
        <v>29.484254353065978</v>
      </c>
      <c r="BB148">
        <f t="shared" si="75"/>
        <v>8.7869315076069938</v>
      </c>
      <c r="BC148">
        <f t="shared" si="76"/>
        <v>23.134304046630859</v>
      </c>
      <c r="BD148">
        <f t="shared" si="77"/>
        <v>2.8427245612851189</v>
      </c>
      <c r="BE148">
        <f t="shared" si="78"/>
        <v>0.16356547232760682</v>
      </c>
      <c r="BF148">
        <f t="shared" si="79"/>
        <v>2.0987399918114535</v>
      </c>
      <c r="BG148">
        <f t="shared" si="80"/>
        <v>0.74398456947366531</v>
      </c>
      <c r="BH148">
        <f t="shared" si="81"/>
        <v>0.10249619192350859</v>
      </c>
      <c r="BI148">
        <f t="shared" si="82"/>
        <v>37.811271147620353</v>
      </c>
      <c r="BJ148">
        <f t="shared" si="83"/>
        <v>0.67458167481284848</v>
      </c>
      <c r="BK148">
        <f t="shared" si="84"/>
        <v>69.986442674418058</v>
      </c>
      <c r="BL148">
        <f t="shared" si="85"/>
        <v>550.10399761294036</v>
      </c>
      <c r="BM148">
        <f t="shared" si="86"/>
        <v>2.2588322186830868E-2</v>
      </c>
    </row>
    <row r="149" spans="1:65">
      <c r="A149" s="1" t="s">
        <v>63</v>
      </c>
      <c r="B149" s="1" t="s">
        <v>245</v>
      </c>
      <c r="C149" s="1" t="s">
        <v>61</v>
      </c>
      <c r="D149" s="1" t="s">
        <v>59</v>
      </c>
      <c r="E149" s="1" t="s">
        <v>62</v>
      </c>
      <c r="F149" s="1">
        <v>20190704</v>
      </c>
      <c r="G149" s="1"/>
      <c r="H149" s="4">
        <v>674.99859619140625</v>
      </c>
      <c r="I149" s="1">
        <v>1341.9999995753169</v>
      </c>
      <c r="J149" s="1">
        <v>1</v>
      </c>
      <c r="K149">
        <f t="shared" si="60"/>
        <v>19.16632438598031</v>
      </c>
      <c r="L149">
        <f t="shared" si="61"/>
        <v>0.14672399841948514</v>
      </c>
      <c r="M149">
        <f t="shared" si="62"/>
        <v>431.19047212424323</v>
      </c>
      <c r="N149">
        <f t="shared" si="63"/>
        <v>1.3155993230651988</v>
      </c>
      <c r="O149">
        <f t="shared" si="64"/>
        <v>0.90075655285855882</v>
      </c>
      <c r="P149">
        <f t="shared" si="65"/>
        <v>24.026227773099716</v>
      </c>
      <c r="Q149" s="1">
        <v>6</v>
      </c>
      <c r="R149">
        <f t="shared" si="66"/>
        <v>5</v>
      </c>
      <c r="S149" s="1">
        <v>0.5</v>
      </c>
      <c r="T149">
        <f t="shared" si="67"/>
        <v>9</v>
      </c>
      <c r="U149" s="1">
        <v>23.12646484375</v>
      </c>
      <c r="V149" s="1">
        <v>23.170930862426758</v>
      </c>
      <c r="W149" s="1">
        <v>23.647192001342773</v>
      </c>
      <c r="X149" s="1">
        <v>650.9844970703125</v>
      </c>
      <c r="Y149" s="1">
        <v>19.155241012573242</v>
      </c>
      <c r="Z149" s="1">
        <v>20.700429916381836</v>
      </c>
      <c r="AA149" s="1">
        <v>68.356414794921875</v>
      </c>
      <c r="AB149" s="1">
        <v>73.870498657226562</v>
      </c>
      <c r="AC149" s="1">
        <v>500.27508544921875</v>
      </c>
      <c r="AD149" s="1">
        <v>1799.4830322265625</v>
      </c>
      <c r="AE149" s="1">
        <v>286.65728759765625</v>
      </c>
      <c r="AF149" s="1">
        <v>101.39595031738281</v>
      </c>
      <c r="AG149" s="1">
        <v>-0.7472766637802124</v>
      </c>
      <c r="AH149" s="1">
        <v>-0.17926301062107086</v>
      </c>
      <c r="AI149" s="1"/>
      <c r="AJ149" s="1"/>
      <c r="AK149" s="1"/>
      <c r="AL149" s="1"/>
      <c r="AM149" s="1">
        <v>1</v>
      </c>
      <c r="AN149" s="1">
        <v>0</v>
      </c>
      <c r="AO149" s="1">
        <v>5</v>
      </c>
      <c r="AP149" s="1">
        <v>1</v>
      </c>
      <c r="AQ149" s="1">
        <v>0</v>
      </c>
      <c r="AR149" s="1">
        <v>0.15999999642372131</v>
      </c>
      <c r="AS149" s="1">
        <v>111115</v>
      </c>
      <c r="AT149">
        <f t="shared" si="68"/>
        <v>0.83379180908203121</v>
      </c>
      <c r="AU149">
        <f t="shared" si="69"/>
        <v>1.3155993230651987E-3</v>
      </c>
      <c r="AV149">
        <f t="shared" si="70"/>
        <v>296.32093086242674</v>
      </c>
      <c r="AW149">
        <f t="shared" si="71"/>
        <v>296.27646484374998</v>
      </c>
      <c r="AX149">
        <f t="shared" si="72"/>
        <v>287.91727872079719</v>
      </c>
      <c r="AY149">
        <f t="shared" si="59"/>
        <v>0.85529691067295677</v>
      </c>
      <c r="AZ149">
        <f t="shared" si="73"/>
        <v>2.9996963162084764</v>
      </c>
      <c r="BA149">
        <f t="shared" si="74"/>
        <v>29.583985423668576</v>
      </c>
      <c r="BB149">
        <f t="shared" si="75"/>
        <v>8.88355550728674</v>
      </c>
      <c r="BC149">
        <f t="shared" si="76"/>
        <v>23.170930862426758</v>
      </c>
      <c r="BD149">
        <f t="shared" si="77"/>
        <v>2.8490262121899139</v>
      </c>
      <c r="BE149">
        <f t="shared" si="78"/>
        <v>0.14437037632310168</v>
      </c>
      <c r="BF149">
        <f t="shared" si="79"/>
        <v>2.0989397633499176</v>
      </c>
      <c r="BG149">
        <f t="shared" si="80"/>
        <v>0.75008644883999631</v>
      </c>
      <c r="BH149">
        <f t="shared" si="81"/>
        <v>9.0440032295295708E-2</v>
      </c>
      <c r="BI149">
        <f t="shared" si="82"/>
        <v>43.720967688838606</v>
      </c>
      <c r="BJ149">
        <f t="shared" si="83"/>
        <v>0.66236672926125084</v>
      </c>
      <c r="BK149">
        <f t="shared" si="84"/>
        <v>69.691404757871055</v>
      </c>
      <c r="BL149">
        <f t="shared" si="85"/>
        <v>648.10954841241551</v>
      </c>
      <c r="BM149">
        <f t="shared" si="86"/>
        <v>2.0609603326720873E-2</v>
      </c>
    </row>
    <row r="150" spans="1:65">
      <c r="A150" s="1" t="s">
        <v>63</v>
      </c>
      <c r="B150" s="1" t="s">
        <v>245</v>
      </c>
      <c r="C150" s="1" t="s">
        <v>61</v>
      </c>
      <c r="D150" s="1" t="s">
        <v>59</v>
      </c>
      <c r="E150" s="1" t="s">
        <v>62</v>
      </c>
      <c r="F150" s="1">
        <v>20190704</v>
      </c>
      <c r="G150" s="1"/>
      <c r="H150" s="4">
        <v>800.01885986328125</v>
      </c>
      <c r="I150" s="1">
        <v>1438.9999995753169</v>
      </c>
      <c r="J150" s="1">
        <v>1</v>
      </c>
      <c r="K150">
        <f t="shared" si="60"/>
        <v>19.826592496353104</v>
      </c>
      <c r="L150">
        <f t="shared" si="61"/>
        <v>0.1217441540564803</v>
      </c>
      <c r="M150">
        <f t="shared" si="62"/>
        <v>502.25320621858538</v>
      </c>
      <c r="N150">
        <f t="shared" si="63"/>
        <v>1.1034230037685104</v>
      </c>
      <c r="O150">
        <f t="shared" si="64"/>
        <v>0.90823069493193964</v>
      </c>
      <c r="P150">
        <f t="shared" si="65"/>
        <v>23.89457520225708</v>
      </c>
      <c r="Q150" s="1">
        <v>6</v>
      </c>
      <c r="R150">
        <f t="shared" si="66"/>
        <v>5</v>
      </c>
      <c r="S150" s="1">
        <v>0.5</v>
      </c>
      <c r="T150">
        <f t="shared" si="67"/>
        <v>9</v>
      </c>
      <c r="U150" s="1">
        <v>22.907312393188477</v>
      </c>
      <c r="V150" s="1">
        <v>23.006467819213867</v>
      </c>
      <c r="W150" s="1">
        <v>23.512601852416992</v>
      </c>
      <c r="X150" s="1">
        <v>775.20843505859375</v>
      </c>
      <c r="Y150" s="1">
        <v>19.097620010375977</v>
      </c>
      <c r="Z150" s="1">
        <v>20.394308090209961</v>
      </c>
      <c r="AA150" s="1">
        <v>69.058319091796875</v>
      </c>
      <c r="AB150" s="1">
        <v>73.747230529785156</v>
      </c>
      <c r="AC150" s="1">
        <v>500.16012573242188</v>
      </c>
      <c r="AD150" s="1">
        <v>1799.7174072265625</v>
      </c>
      <c r="AE150" s="1">
        <v>261.55972290039062</v>
      </c>
      <c r="AF150" s="1">
        <v>101.39247894287109</v>
      </c>
      <c r="AG150" s="1">
        <v>-1.0492846965789795</v>
      </c>
      <c r="AH150" s="1">
        <v>-0.33088234066963196</v>
      </c>
      <c r="AI150" s="1"/>
      <c r="AJ150" s="1"/>
      <c r="AK150" s="1"/>
      <c r="AL150" s="1"/>
      <c r="AM150" s="1">
        <v>1</v>
      </c>
      <c r="AN150" s="1">
        <v>0</v>
      </c>
      <c r="AO150" s="1">
        <v>5</v>
      </c>
      <c r="AP150" s="1">
        <v>1</v>
      </c>
      <c r="AQ150" s="1">
        <v>0</v>
      </c>
      <c r="AR150" s="1">
        <v>0.15999999642372131</v>
      </c>
      <c r="AS150" s="1">
        <v>111115</v>
      </c>
      <c r="AT150">
        <f t="shared" si="68"/>
        <v>0.83360020955403646</v>
      </c>
      <c r="AU150">
        <f t="shared" si="69"/>
        <v>1.1034230037685105E-3</v>
      </c>
      <c r="AV150">
        <f t="shared" si="70"/>
        <v>296.15646781921384</v>
      </c>
      <c r="AW150">
        <f t="shared" si="71"/>
        <v>296.05731239318845</v>
      </c>
      <c r="AX150">
        <f t="shared" si="72"/>
        <v>287.95477871995899</v>
      </c>
      <c r="AY150">
        <f t="shared" si="59"/>
        <v>0.88810738304321368</v>
      </c>
      <c r="AZ150">
        <f t="shared" si="73"/>
        <v>2.9760601485229787</v>
      </c>
      <c r="BA150">
        <f t="shared" si="74"/>
        <v>29.35188269930573</v>
      </c>
      <c r="BB150">
        <f t="shared" si="75"/>
        <v>8.9575746090957686</v>
      </c>
      <c r="BC150">
        <f t="shared" si="76"/>
        <v>23.006467819213867</v>
      </c>
      <c r="BD150">
        <f t="shared" si="77"/>
        <v>2.8208257513891009</v>
      </c>
      <c r="BE150">
        <f t="shared" si="78"/>
        <v>0.12011928508442776</v>
      </c>
      <c r="BF150">
        <f t="shared" si="79"/>
        <v>2.0678294535910391</v>
      </c>
      <c r="BG150">
        <f t="shared" si="80"/>
        <v>0.75299629779806176</v>
      </c>
      <c r="BH150">
        <f t="shared" si="81"/>
        <v>7.5218865981483182E-2</v>
      </c>
      <c r="BI150">
        <f t="shared" si="82"/>
        <v>50.924697635507407</v>
      </c>
      <c r="BJ150">
        <f t="shared" si="83"/>
        <v>0.64789440298159662</v>
      </c>
      <c r="BK150">
        <f t="shared" si="84"/>
        <v>69.121374932815272</v>
      </c>
      <c r="BL150">
        <f t="shared" si="85"/>
        <v>772.23444618414078</v>
      </c>
      <c r="BM150">
        <f t="shared" si="86"/>
        <v>1.7746441386451445E-2</v>
      </c>
    </row>
    <row r="151" spans="1:65">
      <c r="A151" s="1" t="s">
        <v>63</v>
      </c>
      <c r="B151" s="1" t="s">
        <v>245</v>
      </c>
      <c r="C151" s="1" t="s">
        <v>61</v>
      </c>
      <c r="D151" s="1" t="s">
        <v>59</v>
      </c>
      <c r="E151" s="1" t="s">
        <v>62</v>
      </c>
      <c r="F151" s="1">
        <v>20190704</v>
      </c>
      <c r="G151" s="1"/>
      <c r="H151" s="4">
        <v>1000.356689453125</v>
      </c>
      <c r="I151" s="1">
        <v>1540.9999995753169</v>
      </c>
      <c r="J151" s="1">
        <v>1</v>
      </c>
      <c r="K151">
        <f t="shared" si="60"/>
        <v>20.575899338345284</v>
      </c>
      <c r="L151">
        <f t="shared" si="61"/>
        <v>0.1458433702246727</v>
      </c>
      <c r="M151">
        <f t="shared" si="62"/>
        <v>732.75530168478656</v>
      </c>
      <c r="N151">
        <f t="shared" si="63"/>
        <v>1.3182589070557127</v>
      </c>
      <c r="O151">
        <f t="shared" si="64"/>
        <v>0.90822938589851976</v>
      </c>
      <c r="P151">
        <f t="shared" si="65"/>
        <v>23.853865197574116</v>
      </c>
      <c r="Q151" s="1">
        <v>6</v>
      </c>
      <c r="R151">
        <f t="shared" si="66"/>
        <v>5</v>
      </c>
      <c r="S151" s="1">
        <v>0.5</v>
      </c>
      <c r="T151">
        <f t="shared" si="67"/>
        <v>9</v>
      </c>
      <c r="U151" s="1">
        <v>23.004316329956055</v>
      </c>
      <c r="V151" s="1">
        <v>22.996553421020508</v>
      </c>
      <c r="W151" s="1">
        <v>23.740148544311523</v>
      </c>
      <c r="X151" s="1">
        <v>974.1328125</v>
      </c>
      <c r="Y151" s="1">
        <v>18.773218154907227</v>
      </c>
      <c r="Z151" s="1">
        <v>20.32249641418457</v>
      </c>
      <c r="AA151" s="1">
        <v>67.487937927246094</v>
      </c>
      <c r="AB151" s="1">
        <v>73.057449340820312</v>
      </c>
      <c r="AC151" s="1">
        <v>500.15621948242188</v>
      </c>
      <c r="AD151" s="1">
        <v>1799.829345703125</v>
      </c>
      <c r="AE151" s="1">
        <v>245.48289489746094</v>
      </c>
      <c r="AF151" s="1">
        <v>101.39280700683594</v>
      </c>
      <c r="AG151" s="1">
        <v>-2.5156238079071045</v>
      </c>
      <c r="AH151" s="1">
        <v>-0.16669157147407532</v>
      </c>
      <c r="AI151" s="1"/>
      <c r="AJ151" s="1"/>
      <c r="AK151" s="1"/>
      <c r="AL151" s="1"/>
      <c r="AM151" s="1">
        <v>1</v>
      </c>
      <c r="AN151" s="1">
        <v>0</v>
      </c>
      <c r="AO151" s="1">
        <v>5</v>
      </c>
      <c r="AP151" s="1">
        <v>1</v>
      </c>
      <c r="AQ151" s="1">
        <v>0</v>
      </c>
      <c r="AR151" s="1">
        <v>0.15999999642372131</v>
      </c>
      <c r="AS151" s="1">
        <v>111115</v>
      </c>
      <c r="AT151">
        <f t="shared" si="68"/>
        <v>0.8335936991373698</v>
      </c>
      <c r="AU151">
        <f t="shared" si="69"/>
        <v>1.3182589070557128E-3</v>
      </c>
      <c r="AV151">
        <f t="shared" si="70"/>
        <v>296.14655342102049</v>
      </c>
      <c r="AW151">
        <f t="shared" si="71"/>
        <v>296.15431632995603</v>
      </c>
      <c r="AX151">
        <f t="shared" si="72"/>
        <v>287.97268887580867</v>
      </c>
      <c r="AY151">
        <f t="shared" si="59"/>
        <v>0.85731177655360957</v>
      </c>
      <c r="AZ151">
        <f t="shared" si="73"/>
        <v>2.9687843427190512</v>
      </c>
      <c r="BA151">
        <f t="shared" si="74"/>
        <v>29.280029129866136</v>
      </c>
      <c r="BB151">
        <f t="shared" si="75"/>
        <v>8.9575327156815661</v>
      </c>
      <c r="BC151">
        <f t="shared" si="76"/>
        <v>22.996553421020508</v>
      </c>
      <c r="BD151">
        <f t="shared" si="77"/>
        <v>2.8191335624121261</v>
      </c>
      <c r="BE151">
        <f t="shared" si="78"/>
        <v>0.14351769201464137</v>
      </c>
      <c r="BF151">
        <f t="shared" si="79"/>
        <v>2.0605549568205315</v>
      </c>
      <c r="BG151">
        <f t="shared" si="80"/>
        <v>0.75857860559159462</v>
      </c>
      <c r="BH151">
        <f t="shared" si="81"/>
        <v>8.990464561089237E-2</v>
      </c>
      <c r="BI151">
        <f t="shared" si="82"/>
        <v>74.2961168869614</v>
      </c>
      <c r="BJ151">
        <f t="shared" si="83"/>
        <v>0.75221293470677186</v>
      </c>
      <c r="BK151">
        <f t="shared" si="84"/>
        <v>69.12958141648005</v>
      </c>
      <c r="BL151">
        <f t="shared" si="85"/>
        <v>971.0464275992482</v>
      </c>
      <c r="BM151">
        <f t="shared" si="86"/>
        <v>1.4648149337659327E-2</v>
      </c>
    </row>
    <row r="152" spans="1:65">
      <c r="A152" s="1" t="s">
        <v>63</v>
      </c>
      <c r="B152" s="1" t="s">
        <v>245</v>
      </c>
      <c r="C152" s="1" t="s">
        <v>61</v>
      </c>
      <c r="D152" s="1" t="s">
        <v>59</v>
      </c>
      <c r="E152" s="1" t="s">
        <v>62</v>
      </c>
      <c r="F152" s="1">
        <v>20190704</v>
      </c>
      <c r="G152" s="1"/>
      <c r="H152" s="4">
        <v>1399.9549560546875</v>
      </c>
      <c r="I152" s="1">
        <v>1642.9999995753169</v>
      </c>
      <c r="J152" s="1">
        <v>1</v>
      </c>
      <c r="K152">
        <f t="shared" si="60"/>
        <v>21.543296880641407</v>
      </c>
      <c r="L152">
        <f t="shared" si="61"/>
        <v>0.12877820016592256</v>
      </c>
      <c r="M152">
        <f t="shared" si="62"/>
        <v>1083.0755798104049</v>
      </c>
      <c r="N152">
        <f t="shared" si="63"/>
        <v>1.1760004357153853</v>
      </c>
      <c r="O152">
        <f t="shared" si="64"/>
        <v>0.91582565851599229</v>
      </c>
      <c r="P152">
        <f t="shared" si="65"/>
        <v>23.915500315932437</v>
      </c>
      <c r="Q152" s="1">
        <v>6</v>
      </c>
      <c r="R152">
        <f t="shared" si="66"/>
        <v>5</v>
      </c>
      <c r="S152" s="1">
        <v>0.5</v>
      </c>
      <c r="T152">
        <f t="shared" si="67"/>
        <v>9</v>
      </c>
      <c r="U152" s="1">
        <v>23.032539367675781</v>
      </c>
      <c r="V152" s="1">
        <v>23.035360336303711</v>
      </c>
      <c r="W152" s="1">
        <v>23.739370346069336</v>
      </c>
      <c r="X152" s="1">
        <v>1372.1756591796875</v>
      </c>
      <c r="Y152" s="1">
        <v>18.973846435546875</v>
      </c>
      <c r="Z152" s="1">
        <v>20.355869293212891</v>
      </c>
      <c r="AA152" s="1">
        <v>68.094154357910156</v>
      </c>
      <c r="AB152" s="1">
        <v>73.054008483886719</v>
      </c>
      <c r="AC152" s="1">
        <v>500.163330078125</v>
      </c>
      <c r="AD152" s="1">
        <v>1799.648681640625</v>
      </c>
      <c r="AE152" s="1">
        <v>246.04257202148438</v>
      </c>
      <c r="AF152" s="1">
        <v>101.39485168457031</v>
      </c>
      <c r="AG152" s="1">
        <v>-4.9941883087158203</v>
      </c>
      <c r="AH152" s="1">
        <v>-0.23687551915645599</v>
      </c>
      <c r="AI152" s="1"/>
      <c r="AJ152" s="1"/>
      <c r="AK152" s="1"/>
      <c r="AL152" s="1"/>
      <c r="AM152" s="1">
        <v>1</v>
      </c>
      <c r="AN152" s="1">
        <v>0</v>
      </c>
      <c r="AO152" s="1">
        <v>5</v>
      </c>
      <c r="AP152" s="1">
        <v>1</v>
      </c>
      <c r="AQ152" s="1">
        <v>0</v>
      </c>
      <c r="AR152" s="1">
        <v>0.15999999642372131</v>
      </c>
      <c r="AS152" s="1">
        <v>111115</v>
      </c>
      <c r="AT152">
        <f t="shared" si="68"/>
        <v>0.83360555013020821</v>
      </c>
      <c r="AU152">
        <f t="shared" si="69"/>
        <v>1.1760004357153852E-3</v>
      </c>
      <c r="AV152">
        <f t="shared" si="70"/>
        <v>296.18536033630369</v>
      </c>
      <c r="AW152">
        <f t="shared" si="71"/>
        <v>296.18253936767576</v>
      </c>
      <c r="AX152">
        <f t="shared" si="72"/>
        <v>287.94378262645478</v>
      </c>
      <c r="AY152">
        <f t="shared" si="59"/>
        <v>0.88013997962872492</v>
      </c>
      <c r="AZ152">
        <f t="shared" si="73"/>
        <v>2.9798060064118124</v>
      </c>
      <c r="BA152">
        <f t="shared" si="74"/>
        <v>29.388139110669087</v>
      </c>
      <c r="BB152">
        <f t="shared" si="75"/>
        <v>9.0322698174561964</v>
      </c>
      <c r="BC152">
        <f t="shared" si="76"/>
        <v>23.035360336303711</v>
      </c>
      <c r="BD152">
        <f t="shared" si="77"/>
        <v>2.8257621937229591</v>
      </c>
      <c r="BE152">
        <f t="shared" si="78"/>
        <v>0.12696154688830508</v>
      </c>
      <c r="BF152">
        <f t="shared" si="79"/>
        <v>2.0639803478958201</v>
      </c>
      <c r="BG152">
        <f t="shared" si="80"/>
        <v>0.76178184582713904</v>
      </c>
      <c r="BH152">
        <f t="shared" si="81"/>
        <v>7.951220627200338E-2</v>
      </c>
      <c r="BI152">
        <f t="shared" si="82"/>
        <v>109.81828777805599</v>
      </c>
      <c r="BJ152">
        <f t="shared" si="83"/>
        <v>0.78931263105037719</v>
      </c>
      <c r="BK152">
        <f t="shared" si="84"/>
        <v>68.926294549869354</v>
      </c>
      <c r="BL152">
        <f t="shared" si="85"/>
        <v>1368.9441646475914</v>
      </c>
      <c r="BM152">
        <f t="shared" si="86"/>
        <v>1.0847043032997845E-2</v>
      </c>
    </row>
    <row r="153" spans="1:65">
      <c r="A153" s="1" t="s">
        <v>63</v>
      </c>
      <c r="B153" s="1" t="s">
        <v>245</v>
      </c>
      <c r="C153" s="1" t="s">
        <v>61</v>
      </c>
      <c r="D153" s="1" t="s">
        <v>59</v>
      </c>
      <c r="E153" s="1" t="s">
        <v>62</v>
      </c>
      <c r="F153" s="1">
        <v>20190704</v>
      </c>
      <c r="G153" s="1"/>
      <c r="H153" s="4">
        <v>1800.1329345703125</v>
      </c>
      <c r="I153" s="1">
        <v>1756.9999995753169</v>
      </c>
      <c r="J153" s="1">
        <v>1</v>
      </c>
      <c r="K153">
        <f t="shared" si="60"/>
        <v>21.634281404123278</v>
      </c>
      <c r="L153">
        <f t="shared" si="61"/>
        <v>0.12025821597937789</v>
      </c>
      <c r="M153">
        <f t="shared" si="62"/>
        <v>1456.5901278465351</v>
      </c>
      <c r="N153">
        <f t="shared" si="63"/>
        <v>1.1097118905929604</v>
      </c>
      <c r="O153">
        <f t="shared" si="64"/>
        <v>0.92449424276651904</v>
      </c>
      <c r="P153">
        <f t="shared" si="65"/>
        <v>23.981219189777338</v>
      </c>
      <c r="Q153" s="1">
        <v>6</v>
      </c>
      <c r="R153">
        <f t="shared" si="66"/>
        <v>5</v>
      </c>
      <c r="S153" s="1">
        <v>0.5</v>
      </c>
      <c r="T153">
        <f t="shared" si="67"/>
        <v>9</v>
      </c>
      <c r="U153" s="1">
        <v>23.045907974243164</v>
      </c>
      <c r="V153" s="1">
        <v>23.092418670654297</v>
      </c>
      <c r="W153" s="1">
        <v>23.740425109863281</v>
      </c>
      <c r="X153" s="1">
        <v>1771.8265380859375</v>
      </c>
      <c r="Y153" s="1">
        <v>19.082845687866211</v>
      </c>
      <c r="Z153" s="1">
        <v>20.386697769165039</v>
      </c>
      <c r="AA153" s="1">
        <v>68.429855346679688</v>
      </c>
      <c r="AB153" s="1">
        <v>73.105384826660156</v>
      </c>
      <c r="AC153" s="1">
        <v>500.2508544921875</v>
      </c>
      <c r="AD153" s="1">
        <v>1798.9893798828125</v>
      </c>
      <c r="AE153" s="1">
        <v>255.87109375</v>
      </c>
      <c r="AF153" s="1">
        <v>101.39469909667969</v>
      </c>
      <c r="AG153" s="1">
        <v>-8.188633918762207</v>
      </c>
      <c r="AH153" s="1">
        <v>-0.15257127583026886</v>
      </c>
      <c r="AI153" s="1"/>
      <c r="AJ153" s="1"/>
      <c r="AK153" s="1"/>
      <c r="AL153" s="1"/>
      <c r="AM153" s="1">
        <v>1</v>
      </c>
      <c r="AN153" s="1">
        <v>0</v>
      </c>
      <c r="AO153" s="1">
        <v>5</v>
      </c>
      <c r="AP153" s="1">
        <v>1</v>
      </c>
      <c r="AQ153" s="1">
        <v>0</v>
      </c>
      <c r="AR153" s="1">
        <v>0.15999999642372131</v>
      </c>
      <c r="AS153" s="1">
        <v>111115</v>
      </c>
      <c r="AT153">
        <f t="shared" si="68"/>
        <v>0.83375142415364567</v>
      </c>
      <c r="AU153">
        <f t="shared" si="69"/>
        <v>1.1097118905929605E-3</v>
      </c>
      <c r="AV153">
        <f t="shared" si="70"/>
        <v>296.24241867065427</v>
      </c>
      <c r="AW153">
        <f t="shared" si="71"/>
        <v>296.19590797424314</v>
      </c>
      <c r="AX153">
        <f t="shared" si="72"/>
        <v>287.83829434756262</v>
      </c>
      <c r="AY153">
        <f t="shared" si="59"/>
        <v>0.88880051912304092</v>
      </c>
      <c r="AZ153">
        <f t="shared" si="73"/>
        <v>2.9915973286459594</v>
      </c>
      <c r="BA153">
        <f t="shared" si="74"/>
        <v>29.504474645104239</v>
      </c>
      <c r="BB153">
        <f t="shared" si="75"/>
        <v>9.1177768759391995</v>
      </c>
      <c r="BC153">
        <f t="shared" si="76"/>
        <v>23.092418670654297</v>
      </c>
      <c r="BD153">
        <f t="shared" si="77"/>
        <v>2.8355331211607577</v>
      </c>
      <c r="BE153">
        <f t="shared" si="78"/>
        <v>0.11867251103900633</v>
      </c>
      <c r="BF153">
        <f t="shared" si="79"/>
        <v>2.0671030858794404</v>
      </c>
      <c r="BG153">
        <f t="shared" si="80"/>
        <v>0.76843003528131737</v>
      </c>
      <c r="BH153">
        <f t="shared" si="81"/>
        <v>7.4311173532650918E-2</v>
      </c>
      <c r="BI153">
        <f t="shared" si="82"/>
        <v>147.69051772019364</v>
      </c>
      <c r="BJ153">
        <f t="shared" si="83"/>
        <v>0.82208393233575516</v>
      </c>
      <c r="BK153">
        <f t="shared" si="84"/>
        <v>68.724259815404082</v>
      </c>
      <c r="BL153">
        <f t="shared" si="85"/>
        <v>1768.581395875319</v>
      </c>
      <c r="BM153">
        <f t="shared" si="86"/>
        <v>8.4067376237477349E-3</v>
      </c>
    </row>
    <row r="154" spans="1:65">
      <c r="A154" s="1" t="s">
        <v>56</v>
      </c>
      <c r="B154" s="1" t="s">
        <v>246</v>
      </c>
      <c r="C154" s="1" t="s">
        <v>61</v>
      </c>
      <c r="D154" s="1" t="s">
        <v>59</v>
      </c>
      <c r="E154" s="1" t="s">
        <v>66</v>
      </c>
      <c r="F154" s="1">
        <v>20190704</v>
      </c>
      <c r="G154" s="1"/>
      <c r="H154" s="4">
        <v>399.9730224609375</v>
      </c>
      <c r="I154" s="1">
        <v>224.50001038238406</v>
      </c>
      <c r="J154" s="1">
        <v>0</v>
      </c>
      <c r="K154">
        <f t="shared" si="60"/>
        <v>11.497081453625533</v>
      </c>
      <c r="L154">
        <f t="shared" si="61"/>
        <v>0.17658373612564598</v>
      </c>
      <c r="M154">
        <f t="shared" si="62"/>
        <v>273.74699807142446</v>
      </c>
      <c r="N154">
        <f t="shared" si="63"/>
        <v>0.75489776504217276</v>
      </c>
      <c r="O154">
        <f t="shared" si="64"/>
        <v>0.45080543216758562</v>
      </c>
      <c r="P154">
        <f t="shared" si="65"/>
        <v>19.533191680908203</v>
      </c>
      <c r="Q154" s="1">
        <v>6</v>
      </c>
      <c r="R154">
        <f t="shared" si="66"/>
        <v>1.4200000166893005</v>
      </c>
      <c r="S154" s="1">
        <v>1</v>
      </c>
      <c r="T154">
        <f t="shared" si="67"/>
        <v>2.8400000333786011</v>
      </c>
      <c r="U154" s="1">
        <v>18.403099060058594</v>
      </c>
      <c r="V154" s="1">
        <v>19.533191680908203</v>
      </c>
      <c r="W154" s="1">
        <v>18.453559875488281</v>
      </c>
      <c r="X154" s="1">
        <v>385.84243774414062</v>
      </c>
      <c r="Y154" s="1">
        <v>17.159200668334961</v>
      </c>
      <c r="Z154" s="1">
        <v>18.047758102416992</v>
      </c>
      <c r="AA154" s="1">
        <v>81.849510192871094</v>
      </c>
      <c r="AB154" s="1">
        <v>86.087936401367188</v>
      </c>
      <c r="AC154" s="1">
        <v>500.54629516601562</v>
      </c>
      <c r="AD154" s="1">
        <v>1799.27978515625</v>
      </c>
      <c r="AE154" s="1">
        <v>18.628374099731445</v>
      </c>
      <c r="AF154" s="1">
        <v>101.33260345458984</v>
      </c>
      <c r="AG154" s="1">
        <v>1.2141157388687134</v>
      </c>
      <c r="AH154" s="1">
        <v>-0.33356404304504395</v>
      </c>
      <c r="AI154" s="1">
        <v>3.0068833380937576E-2</v>
      </c>
      <c r="AJ154" s="1">
        <v>4.2972876690328121E-3</v>
      </c>
      <c r="AK154" s="1">
        <v>3.4114193171262741E-2</v>
      </c>
      <c r="AL154" s="1">
        <v>9.0226726606488228E-3</v>
      </c>
      <c r="AM154" s="1">
        <v>1</v>
      </c>
      <c r="AN154" s="1">
        <v>-0.21956524252891541</v>
      </c>
      <c r="AO154" s="1">
        <v>2.737391471862793</v>
      </c>
      <c r="AP154" s="1">
        <v>1</v>
      </c>
      <c r="AQ154" s="1">
        <v>0</v>
      </c>
      <c r="AR154" s="1">
        <v>0.15999999642372131</v>
      </c>
      <c r="AS154" s="1">
        <v>111115</v>
      </c>
      <c r="AT154">
        <f t="shared" si="68"/>
        <v>0.83424382527669261</v>
      </c>
      <c r="AU154">
        <f t="shared" si="69"/>
        <v>7.5489776504217277E-4</v>
      </c>
      <c r="AV154">
        <f t="shared" si="70"/>
        <v>292.68319168090818</v>
      </c>
      <c r="AW154">
        <f t="shared" si="71"/>
        <v>291.55309906005857</v>
      </c>
      <c r="AX154">
        <f t="shared" si="72"/>
        <v>287.88475919027405</v>
      </c>
      <c r="AY154">
        <f t="shared" ref="AY154:AY185" si="87">((AX154+0.00000010773*(AW154^4-AV154^4))-AU154*44100)/(R154*0.92*2*29.3+0.00000043092*AV154^3)</f>
        <v>2.7753767770266884</v>
      </c>
      <c r="AZ154">
        <f t="shared" si="73"/>
        <v>2.2796317472041676</v>
      </c>
      <c r="BA154">
        <f t="shared" si="74"/>
        <v>22.496527963240762</v>
      </c>
      <c r="BB154">
        <f t="shared" si="75"/>
        <v>4.44876986082377</v>
      </c>
      <c r="BC154">
        <f t="shared" si="76"/>
        <v>18.968145370483398</v>
      </c>
      <c r="BD154">
        <f t="shared" si="77"/>
        <v>2.2008007966950873</v>
      </c>
      <c r="BE154">
        <f t="shared" si="78"/>
        <v>0.16624693852721023</v>
      </c>
      <c r="BF154">
        <f t="shared" si="79"/>
        <v>1.828826315036582</v>
      </c>
      <c r="BG154">
        <f t="shared" si="80"/>
        <v>0.37197448165850533</v>
      </c>
      <c r="BH154">
        <f t="shared" si="81"/>
        <v>0.10478608927706273</v>
      </c>
      <c r="BI154">
        <f t="shared" si="82"/>
        <v>27.739496002456026</v>
      </c>
      <c r="BJ154">
        <f t="shared" si="83"/>
        <v>0.70947871797594031</v>
      </c>
      <c r="BK154">
        <f t="shared" si="84"/>
        <v>80.997009881164701</v>
      </c>
      <c r="BL154">
        <f t="shared" si="85"/>
        <v>380.37727584978325</v>
      </c>
      <c r="BM154">
        <f t="shared" si="86"/>
        <v>2.4481725887106339E-2</v>
      </c>
    </row>
    <row r="155" spans="1:65">
      <c r="A155" s="1" t="s">
        <v>56</v>
      </c>
      <c r="B155" s="1" t="s">
        <v>246</v>
      </c>
      <c r="C155" s="1" t="s">
        <v>61</v>
      </c>
      <c r="D155" s="1" t="s">
        <v>59</v>
      </c>
      <c r="E155" s="1" t="s">
        <v>66</v>
      </c>
      <c r="F155" s="1">
        <v>20190704</v>
      </c>
      <c r="G155" s="1"/>
      <c r="H155" s="4">
        <v>300.1090087890625</v>
      </c>
      <c r="I155" s="1">
        <v>366.50001038238406</v>
      </c>
      <c r="J155" s="1">
        <v>0</v>
      </c>
      <c r="K155">
        <f t="shared" si="60"/>
        <v>8.6689225593370516</v>
      </c>
      <c r="L155">
        <f t="shared" si="61"/>
        <v>0.18931639657263546</v>
      </c>
      <c r="M155">
        <f t="shared" si="62"/>
        <v>210.31256265782528</v>
      </c>
      <c r="N155">
        <f t="shared" si="63"/>
        <v>0.75902456889129044</v>
      </c>
      <c r="O155">
        <f t="shared" si="64"/>
        <v>0.4245611307283268</v>
      </c>
      <c r="P155">
        <f t="shared" si="65"/>
        <v>19.458049774169922</v>
      </c>
      <c r="Q155" s="1">
        <v>6</v>
      </c>
      <c r="R155">
        <f t="shared" si="66"/>
        <v>1.4200000166893005</v>
      </c>
      <c r="S155" s="1">
        <v>1</v>
      </c>
      <c r="T155">
        <f t="shared" si="67"/>
        <v>2.8400000333786011</v>
      </c>
      <c r="U155" s="1">
        <v>18.278322219848633</v>
      </c>
      <c r="V155" s="1">
        <v>19.458049774169922</v>
      </c>
      <c r="W155" s="1">
        <v>18.318603515625</v>
      </c>
      <c r="X155" s="1">
        <v>289.45391845703125</v>
      </c>
      <c r="Y155" s="1">
        <v>17.308494567871094</v>
      </c>
      <c r="Z155" s="1">
        <v>18.201801300048828</v>
      </c>
      <c r="AA155" s="1">
        <v>83.210800170898438</v>
      </c>
      <c r="AB155" s="1">
        <v>87.505378723144531</v>
      </c>
      <c r="AC155" s="1">
        <v>500.52838134765625</v>
      </c>
      <c r="AD155" s="1">
        <v>1799.19580078125</v>
      </c>
      <c r="AE155" s="1">
        <v>17.90678596496582</v>
      </c>
      <c r="AF155" s="1">
        <v>101.33319854736328</v>
      </c>
      <c r="AG155" s="1">
        <v>1.1380094289779663</v>
      </c>
      <c r="AH155" s="1">
        <v>-0.25639224052429199</v>
      </c>
      <c r="AI155" s="1">
        <v>2.546054869890213E-2</v>
      </c>
      <c r="AJ155" s="1">
        <v>1.9359491998329759E-3</v>
      </c>
      <c r="AK155" s="1">
        <v>4.9080252647399902E-2</v>
      </c>
      <c r="AL155" s="1">
        <v>4.372024443000555E-3</v>
      </c>
      <c r="AM155" s="1">
        <v>1</v>
      </c>
      <c r="AN155" s="1">
        <v>-0.21956524252891541</v>
      </c>
      <c r="AO155" s="1">
        <v>2.737391471862793</v>
      </c>
      <c r="AP155" s="1">
        <v>1</v>
      </c>
      <c r="AQ155" s="1">
        <v>0</v>
      </c>
      <c r="AR155" s="1">
        <v>0.15999999642372131</v>
      </c>
      <c r="AS155" s="1">
        <v>111115</v>
      </c>
      <c r="AT155">
        <f t="shared" si="68"/>
        <v>0.83421396891276034</v>
      </c>
      <c r="AU155">
        <f t="shared" si="69"/>
        <v>7.5902456889129048E-4</v>
      </c>
      <c r="AV155">
        <f t="shared" si="70"/>
        <v>292.6080497741699</v>
      </c>
      <c r="AW155">
        <f t="shared" si="71"/>
        <v>291.42832221984861</v>
      </c>
      <c r="AX155">
        <f t="shared" si="72"/>
        <v>287.8713216905744</v>
      </c>
      <c r="AY155">
        <f t="shared" si="87"/>
        <v>2.7674489221013117</v>
      </c>
      <c r="AZ155">
        <f t="shared" si="73"/>
        <v>2.2690078757858299</v>
      </c>
      <c r="BA155">
        <f t="shared" si="74"/>
        <v>22.391554873552053</v>
      </c>
      <c r="BB155">
        <f t="shared" si="75"/>
        <v>4.189753573503225</v>
      </c>
      <c r="BC155">
        <f t="shared" si="76"/>
        <v>18.868185997009277</v>
      </c>
      <c r="BD155">
        <f t="shared" si="77"/>
        <v>2.1871068930441009</v>
      </c>
      <c r="BE155">
        <f t="shared" si="78"/>
        <v>0.17748511422230526</v>
      </c>
      <c r="BF155">
        <f t="shared" si="79"/>
        <v>1.8444467450575031</v>
      </c>
      <c r="BG155">
        <f t="shared" si="80"/>
        <v>0.34266014798659783</v>
      </c>
      <c r="BH155">
        <f t="shared" si="81"/>
        <v>0.11193376697702713</v>
      </c>
      <c r="BI155">
        <f t="shared" si="82"/>
        <v>21.311644668810189</v>
      </c>
      <c r="BJ155">
        <f t="shared" si="83"/>
        <v>0.72658391974419123</v>
      </c>
      <c r="BK155">
        <f t="shared" si="84"/>
        <v>82.094627841407799</v>
      </c>
      <c r="BL155">
        <f t="shared" si="85"/>
        <v>285.33312785225701</v>
      </c>
      <c r="BM155">
        <f t="shared" si="86"/>
        <v>2.4941792656591112E-2</v>
      </c>
    </row>
    <row r="156" spans="1:65">
      <c r="A156" s="1" t="s">
        <v>56</v>
      </c>
      <c r="B156" s="1" t="s">
        <v>246</v>
      </c>
      <c r="C156" s="1" t="s">
        <v>61</v>
      </c>
      <c r="D156" s="1" t="s">
        <v>59</v>
      </c>
      <c r="E156" s="1" t="s">
        <v>66</v>
      </c>
      <c r="F156" s="1">
        <v>20190704</v>
      </c>
      <c r="G156" s="1"/>
      <c r="H156" s="4">
        <v>225.01792907714844</v>
      </c>
      <c r="I156" s="1">
        <v>508.50001038238406</v>
      </c>
      <c r="J156" s="1">
        <v>0</v>
      </c>
      <c r="K156">
        <f t="shared" si="60"/>
        <v>6.2770662159740436</v>
      </c>
      <c r="L156">
        <f t="shared" si="61"/>
        <v>0.21547043986153733</v>
      </c>
      <c r="M156">
        <f t="shared" si="62"/>
        <v>166.31803317525552</v>
      </c>
      <c r="N156">
        <f t="shared" si="63"/>
        <v>0.86490485832172681</v>
      </c>
      <c r="O156">
        <f t="shared" si="64"/>
        <v>0.42883178984528669</v>
      </c>
      <c r="P156">
        <f t="shared" si="65"/>
        <v>19.359081268310547</v>
      </c>
      <c r="Q156" s="1">
        <v>6</v>
      </c>
      <c r="R156">
        <f t="shared" si="66"/>
        <v>1.4200000166893005</v>
      </c>
      <c r="S156" s="1">
        <v>1</v>
      </c>
      <c r="T156">
        <f t="shared" si="67"/>
        <v>2.8400000333786011</v>
      </c>
      <c r="U156" s="1">
        <v>18.181209564208984</v>
      </c>
      <c r="V156" s="1">
        <v>19.359081268310547</v>
      </c>
      <c r="W156" s="1">
        <v>18.223371505737305</v>
      </c>
      <c r="X156" s="1">
        <v>217.2689208984375</v>
      </c>
      <c r="Y156" s="1">
        <v>17.003002166748047</v>
      </c>
      <c r="Z156" s="1">
        <v>18.021005630493164</v>
      </c>
      <c r="AA156" s="1">
        <v>82.247535705566406</v>
      </c>
      <c r="AB156" s="1">
        <v>87.171859741210938</v>
      </c>
      <c r="AC156" s="1">
        <v>500.57888793945312</v>
      </c>
      <c r="AD156" s="1">
        <v>1799.5147705078125</v>
      </c>
      <c r="AE156" s="1">
        <v>16.93501091003418</v>
      </c>
      <c r="AF156" s="1">
        <v>101.34005737304688</v>
      </c>
      <c r="AG156" s="1">
        <v>1.0140806436538696</v>
      </c>
      <c r="AH156" s="1">
        <v>-0.32165008783340454</v>
      </c>
      <c r="AI156" s="1">
        <v>2.4623943492770195E-2</v>
      </c>
      <c r="AJ156" s="1">
        <v>6.7223380319774151E-3</v>
      </c>
      <c r="AK156" s="1">
        <v>1.7493639141321182E-2</v>
      </c>
      <c r="AL156" s="1">
        <v>1.4115165919065475E-2</v>
      </c>
      <c r="AM156" s="1">
        <v>1</v>
      </c>
      <c r="AN156" s="1">
        <v>-0.21956524252891541</v>
      </c>
      <c r="AO156" s="1">
        <v>2.737391471862793</v>
      </c>
      <c r="AP156" s="1">
        <v>1</v>
      </c>
      <c r="AQ156" s="1">
        <v>0</v>
      </c>
      <c r="AR156" s="1">
        <v>0.15999999642372131</v>
      </c>
      <c r="AS156" s="1">
        <v>111115</v>
      </c>
      <c r="AT156">
        <f t="shared" si="68"/>
        <v>0.83429814656575507</v>
      </c>
      <c r="AU156">
        <f t="shared" si="69"/>
        <v>8.6490485832172684E-4</v>
      </c>
      <c r="AV156">
        <f t="shared" si="70"/>
        <v>292.50908126831052</v>
      </c>
      <c r="AW156">
        <f t="shared" si="71"/>
        <v>291.33120956420896</v>
      </c>
      <c r="AX156">
        <f t="shared" si="72"/>
        <v>287.92235684568368</v>
      </c>
      <c r="AY156">
        <f t="shared" si="87"/>
        <v>2.7152924732783563</v>
      </c>
      <c r="AZ156">
        <f t="shared" si="73"/>
        <v>2.2550815343594648</v>
      </c>
      <c r="BA156">
        <f t="shared" si="74"/>
        <v>22.252617502062343</v>
      </c>
      <c r="BB156">
        <f t="shared" si="75"/>
        <v>4.2316118715691786</v>
      </c>
      <c r="BC156">
        <f t="shared" si="76"/>
        <v>18.770145416259766</v>
      </c>
      <c r="BD156">
        <f t="shared" si="77"/>
        <v>2.173748481867571</v>
      </c>
      <c r="BE156">
        <f t="shared" si="78"/>
        <v>0.20027555879142478</v>
      </c>
      <c r="BF156">
        <f t="shared" si="79"/>
        <v>1.8262497445141781</v>
      </c>
      <c r="BG156">
        <f t="shared" si="80"/>
        <v>0.34749873735339287</v>
      </c>
      <c r="BH156">
        <f t="shared" si="81"/>
        <v>0.12645411324455044</v>
      </c>
      <c r="BI156">
        <f t="shared" si="82"/>
        <v>16.854679024152709</v>
      </c>
      <c r="BJ156">
        <f t="shared" si="83"/>
        <v>0.76549389801130829</v>
      </c>
      <c r="BK156">
        <f t="shared" si="84"/>
        <v>81.9615367711191</v>
      </c>
      <c r="BL156">
        <f t="shared" si="85"/>
        <v>214.28510424633564</v>
      </c>
      <c r="BM156">
        <f t="shared" si="86"/>
        <v>2.4009041378997474E-2</v>
      </c>
    </row>
    <row r="157" spans="1:65">
      <c r="A157" s="1" t="s">
        <v>56</v>
      </c>
      <c r="B157" s="1" t="s">
        <v>246</v>
      </c>
      <c r="C157" s="1" t="s">
        <v>61</v>
      </c>
      <c r="D157" s="1" t="s">
        <v>59</v>
      </c>
      <c r="E157" s="1" t="s">
        <v>66</v>
      </c>
      <c r="F157" s="1">
        <v>20190704</v>
      </c>
      <c r="G157" s="1"/>
      <c r="H157" s="4">
        <v>149.92405700683594</v>
      </c>
      <c r="I157" s="1">
        <v>650.50001038238406</v>
      </c>
      <c r="J157" s="1">
        <v>0</v>
      </c>
      <c r="K157">
        <f t="shared" si="60"/>
        <v>3.7986196464431887</v>
      </c>
      <c r="L157">
        <f t="shared" si="61"/>
        <v>0.20054208458788403</v>
      </c>
      <c r="M157">
        <f t="shared" si="62"/>
        <v>112.24155882440427</v>
      </c>
      <c r="N157">
        <f t="shared" si="63"/>
        <v>0.78369331361414185</v>
      </c>
      <c r="O157">
        <f t="shared" si="64"/>
        <v>0.41552378146280167</v>
      </c>
      <c r="P157">
        <f t="shared" si="65"/>
        <v>19.256750106811523</v>
      </c>
      <c r="Q157" s="1">
        <v>6</v>
      </c>
      <c r="R157">
        <f t="shared" si="66"/>
        <v>1.4200000166893005</v>
      </c>
      <c r="S157" s="1">
        <v>1</v>
      </c>
      <c r="T157">
        <f t="shared" si="67"/>
        <v>2.8400000333786011</v>
      </c>
      <c r="U157" s="1">
        <v>18.062042236328125</v>
      </c>
      <c r="V157" s="1">
        <v>19.256750106811523</v>
      </c>
      <c r="W157" s="1">
        <v>18.103252410888672</v>
      </c>
      <c r="X157" s="1">
        <v>145.23442077636719</v>
      </c>
      <c r="Y157" s="1">
        <v>17.086832046508789</v>
      </c>
      <c r="Z157" s="1">
        <v>18.009286880493164</v>
      </c>
      <c r="AA157" s="1">
        <v>83.28216552734375</v>
      </c>
      <c r="AB157" s="1">
        <v>87.77825927734375</v>
      </c>
      <c r="AC157" s="1">
        <v>500.56405639648438</v>
      </c>
      <c r="AD157" s="1">
        <v>1799.38232421875</v>
      </c>
      <c r="AE157" s="1">
        <v>16.508037567138672</v>
      </c>
      <c r="AF157" s="1">
        <v>101.34976959228516</v>
      </c>
      <c r="AG157" s="1">
        <v>0.68696731328964233</v>
      </c>
      <c r="AH157" s="1">
        <v>-0.24504229426383972</v>
      </c>
      <c r="AI157" s="1">
        <v>1.8657078966498375E-2</v>
      </c>
      <c r="AJ157" s="1">
        <v>5.9667341411113739E-3</v>
      </c>
      <c r="AK157" s="1">
        <v>2.1561665460467339E-2</v>
      </c>
      <c r="AL157" s="1">
        <v>7.8420815989375114E-3</v>
      </c>
      <c r="AM157" s="1">
        <v>1</v>
      </c>
      <c r="AN157" s="1">
        <v>-0.21956524252891541</v>
      </c>
      <c r="AO157" s="1">
        <v>2.737391471862793</v>
      </c>
      <c r="AP157" s="1">
        <v>1</v>
      </c>
      <c r="AQ157" s="1">
        <v>0</v>
      </c>
      <c r="AR157" s="1">
        <v>0.15999999642372131</v>
      </c>
      <c r="AS157" s="1">
        <v>111115</v>
      </c>
      <c r="AT157">
        <f t="shared" si="68"/>
        <v>0.83427342732747389</v>
      </c>
      <c r="AU157">
        <f t="shared" si="69"/>
        <v>7.8369331361414184E-4</v>
      </c>
      <c r="AV157">
        <f t="shared" si="70"/>
        <v>292.4067501068115</v>
      </c>
      <c r="AW157">
        <f t="shared" si="71"/>
        <v>291.2120422363281</v>
      </c>
      <c r="AX157">
        <f t="shared" si="72"/>
        <v>287.90116543990734</v>
      </c>
      <c r="AY157">
        <f t="shared" si="87"/>
        <v>2.7545127152731785</v>
      </c>
      <c r="AZ157">
        <f t="shared" si="73"/>
        <v>2.2407608573221478</v>
      </c>
      <c r="BA157">
        <f t="shared" si="74"/>
        <v>22.109185510104176</v>
      </c>
      <c r="BB157">
        <f t="shared" si="75"/>
        <v>4.0998986296110118</v>
      </c>
      <c r="BC157">
        <f t="shared" si="76"/>
        <v>18.659396171569824</v>
      </c>
      <c r="BD157">
        <f t="shared" si="77"/>
        <v>2.1587445656575728</v>
      </c>
      <c r="BE157">
        <f t="shared" si="78"/>
        <v>0.18731512500945488</v>
      </c>
      <c r="BF157">
        <f t="shared" si="79"/>
        <v>1.8252370758593461</v>
      </c>
      <c r="BG157">
        <f t="shared" si="80"/>
        <v>0.33350748979822664</v>
      </c>
      <c r="BH157">
        <f t="shared" si="81"/>
        <v>0.1181925579519443</v>
      </c>
      <c r="BI157">
        <f t="shared" si="82"/>
        <v>11.375656125532293</v>
      </c>
      <c r="BJ157">
        <f t="shared" si="83"/>
        <v>0.77283028516521213</v>
      </c>
      <c r="BK157">
        <f t="shared" si="84"/>
        <v>82.324656087435599</v>
      </c>
      <c r="BL157">
        <f t="shared" si="85"/>
        <v>143.42873892339986</v>
      </c>
      <c r="BM157">
        <f t="shared" si="86"/>
        <v>2.1803165693831016E-2</v>
      </c>
    </row>
    <row r="158" spans="1:65">
      <c r="A158" s="1" t="s">
        <v>56</v>
      </c>
      <c r="B158" s="1" t="s">
        <v>246</v>
      </c>
      <c r="C158" s="1" t="s">
        <v>61</v>
      </c>
      <c r="D158" s="1" t="s">
        <v>59</v>
      </c>
      <c r="E158" s="1" t="s">
        <v>66</v>
      </c>
      <c r="F158" s="1">
        <v>20190704</v>
      </c>
      <c r="G158" s="1"/>
      <c r="H158" s="4">
        <v>99.964500427246094</v>
      </c>
      <c r="I158" s="1">
        <v>792.00001039355993</v>
      </c>
      <c r="J158" s="1">
        <v>0</v>
      </c>
      <c r="K158">
        <f t="shared" si="60"/>
        <v>2.0341315308994798</v>
      </c>
      <c r="L158">
        <f t="shared" si="61"/>
        <v>0.1772586888591588</v>
      </c>
      <c r="M158">
        <f t="shared" si="62"/>
        <v>77.546328293011314</v>
      </c>
      <c r="N158">
        <f t="shared" si="63"/>
        <v>0.6723748161796409</v>
      </c>
      <c r="O158">
        <f t="shared" si="64"/>
        <v>0.40018374403168822</v>
      </c>
      <c r="P158">
        <f t="shared" si="65"/>
        <v>19.304182052612305</v>
      </c>
      <c r="Q158" s="1">
        <v>6</v>
      </c>
      <c r="R158">
        <f t="shared" si="66"/>
        <v>1.4200000166893005</v>
      </c>
      <c r="S158" s="1">
        <v>1</v>
      </c>
      <c r="T158">
        <f t="shared" si="67"/>
        <v>2.8400000333786011</v>
      </c>
      <c r="U158" s="1">
        <v>18.089357376098633</v>
      </c>
      <c r="V158" s="1">
        <v>19.304182052612305</v>
      </c>
      <c r="W158" s="1">
        <v>18.119251251220703</v>
      </c>
      <c r="X158" s="1">
        <v>97.447784423828125</v>
      </c>
      <c r="Y158" s="1">
        <v>17.434745788574219</v>
      </c>
      <c r="Z158" s="1">
        <v>18.225988388061523</v>
      </c>
      <c r="AA158" s="1">
        <v>84.832405090332031</v>
      </c>
      <c r="AB158" s="1">
        <v>88.682357788085938</v>
      </c>
      <c r="AC158" s="1">
        <v>500.5697021484375</v>
      </c>
      <c r="AD158" s="1">
        <v>1798.971923828125</v>
      </c>
      <c r="AE158" s="1">
        <v>16.324529647827148</v>
      </c>
      <c r="AF158" s="1">
        <v>101.35005950927734</v>
      </c>
      <c r="AG158" s="1">
        <v>0.41610777378082275</v>
      </c>
      <c r="AH158" s="1">
        <v>-0.30618312954902649</v>
      </c>
      <c r="AI158" s="1">
        <v>4.5070286840200424E-2</v>
      </c>
      <c r="AJ158" s="1">
        <v>2.6329522952437401E-3</v>
      </c>
      <c r="AK158" s="1">
        <v>5.9007950127124786E-2</v>
      </c>
      <c r="AL158" s="1">
        <v>9.7669092938303947E-3</v>
      </c>
      <c r="AM158" s="1">
        <v>1</v>
      </c>
      <c r="AN158" s="1">
        <v>-0.21956524252891541</v>
      </c>
      <c r="AO158" s="1">
        <v>2.737391471862793</v>
      </c>
      <c r="AP158" s="1">
        <v>1</v>
      </c>
      <c r="AQ158" s="1">
        <v>0</v>
      </c>
      <c r="AR158" s="1">
        <v>0.15999999642372131</v>
      </c>
      <c r="AS158" s="1">
        <v>111115</v>
      </c>
      <c r="AT158">
        <f t="shared" si="68"/>
        <v>0.83428283691406235</v>
      </c>
      <c r="AU158">
        <f t="shared" si="69"/>
        <v>6.723748161796409E-4</v>
      </c>
      <c r="AV158">
        <f t="shared" si="70"/>
        <v>292.45418205261228</v>
      </c>
      <c r="AW158">
        <f t="shared" si="71"/>
        <v>291.23935737609861</v>
      </c>
      <c r="AX158">
        <f t="shared" si="72"/>
        <v>287.83550137887505</v>
      </c>
      <c r="AY158">
        <f t="shared" si="87"/>
        <v>2.8072830160191602</v>
      </c>
      <c r="AZ158">
        <f t="shared" si="73"/>
        <v>2.2473887517771214</v>
      </c>
      <c r="BA158">
        <f t="shared" si="74"/>
        <v>22.174518324494922</v>
      </c>
      <c r="BB158">
        <f t="shared" si="75"/>
        <v>3.948529936433399</v>
      </c>
      <c r="BC158">
        <f t="shared" si="76"/>
        <v>18.696769714355469</v>
      </c>
      <c r="BD158">
        <f t="shared" si="77"/>
        <v>2.1637976172623294</v>
      </c>
      <c r="BE158">
        <f t="shared" si="78"/>
        <v>0.16684504996750787</v>
      </c>
      <c r="BF158">
        <f t="shared" si="79"/>
        <v>1.8472050077454332</v>
      </c>
      <c r="BG158">
        <f t="shared" si="80"/>
        <v>0.31659260951689627</v>
      </c>
      <c r="BH158">
        <f t="shared" si="81"/>
        <v>0.10516629207065112</v>
      </c>
      <c r="BI158">
        <f t="shared" si="82"/>
        <v>7.8593249872226547</v>
      </c>
      <c r="BJ158">
        <f t="shared" si="83"/>
        <v>0.79577312867104588</v>
      </c>
      <c r="BK158">
        <f t="shared" si="84"/>
        <v>82.893951024480387</v>
      </c>
      <c r="BL158">
        <f t="shared" si="85"/>
        <v>96.480855714518412</v>
      </c>
      <c r="BM158">
        <f t="shared" si="86"/>
        <v>1.7476752071795661E-2</v>
      </c>
    </row>
    <row r="159" spans="1:65">
      <c r="A159" s="1" t="s">
        <v>56</v>
      </c>
      <c r="B159" s="1" t="s">
        <v>246</v>
      </c>
      <c r="C159" s="1" t="s">
        <v>61</v>
      </c>
      <c r="D159" s="1" t="s">
        <v>59</v>
      </c>
      <c r="E159" s="1" t="s">
        <v>66</v>
      </c>
      <c r="F159" s="1">
        <v>20190704</v>
      </c>
      <c r="G159" s="1"/>
      <c r="H159" s="4">
        <v>75.019012451171875</v>
      </c>
      <c r="I159" s="1">
        <v>934.50001038238406</v>
      </c>
      <c r="J159" s="1">
        <v>0</v>
      </c>
      <c r="K159">
        <f t="shared" si="60"/>
        <v>1.1424111791640266</v>
      </c>
      <c r="L159">
        <f t="shared" si="61"/>
        <v>0.23931760267519581</v>
      </c>
      <c r="M159">
        <f t="shared" si="62"/>
        <v>64.90926528235363</v>
      </c>
      <c r="N159">
        <f t="shared" si="63"/>
        <v>0.94366123539475555</v>
      </c>
      <c r="O159">
        <f t="shared" si="64"/>
        <v>0.42480437599992649</v>
      </c>
      <c r="P159">
        <f t="shared" si="65"/>
        <v>18.953821182250977</v>
      </c>
      <c r="Q159" s="1">
        <v>6</v>
      </c>
      <c r="R159">
        <f t="shared" si="66"/>
        <v>1.4200000166893005</v>
      </c>
      <c r="S159" s="1">
        <v>1</v>
      </c>
      <c r="T159">
        <f t="shared" si="67"/>
        <v>2.8400000333786011</v>
      </c>
      <c r="U159" s="1">
        <v>17.855716705322266</v>
      </c>
      <c r="V159" s="1">
        <v>18.953821182250977</v>
      </c>
      <c r="W159" s="1">
        <v>17.922246932983398</v>
      </c>
      <c r="X159" s="1">
        <v>73.566490173339844</v>
      </c>
      <c r="Y159" s="1">
        <v>16.393327713012695</v>
      </c>
      <c r="Z159" s="1">
        <v>17.504615783691406</v>
      </c>
      <c r="AA159" s="1">
        <v>80.943092346191406</v>
      </c>
      <c r="AB159" s="1">
        <v>86.430145263671875</v>
      </c>
      <c r="AC159" s="1">
        <v>500.577392578125</v>
      </c>
      <c r="AD159" s="1">
        <v>1799.664794921875</v>
      </c>
      <c r="AE159" s="1">
        <v>14.234866142272949</v>
      </c>
      <c r="AF159" s="1">
        <v>101.34638214111328</v>
      </c>
      <c r="AG159" s="1">
        <v>0.2502271831035614</v>
      </c>
      <c r="AH159" s="1">
        <v>-0.39945858716964722</v>
      </c>
      <c r="AI159" s="1">
        <v>3.8734499365091324E-2</v>
      </c>
      <c r="AJ159" s="1">
        <v>2.3294247686862946E-2</v>
      </c>
      <c r="AK159" s="1">
        <v>2.7863550931215286E-2</v>
      </c>
      <c r="AL159" s="1">
        <v>1.3022390194237232E-2</v>
      </c>
      <c r="AM159" s="1">
        <v>1</v>
      </c>
      <c r="AN159" s="1">
        <v>-0.21956524252891541</v>
      </c>
      <c r="AO159" s="1">
        <v>2.737391471862793</v>
      </c>
      <c r="AP159" s="1">
        <v>1</v>
      </c>
      <c r="AQ159" s="1">
        <v>0</v>
      </c>
      <c r="AR159" s="1">
        <v>0.15999999642372131</v>
      </c>
      <c r="AS159" s="1">
        <v>111115</v>
      </c>
      <c r="AT159">
        <f t="shared" si="68"/>
        <v>0.8342956542968748</v>
      </c>
      <c r="AU159">
        <f t="shared" si="69"/>
        <v>9.436612353947556E-4</v>
      </c>
      <c r="AV159">
        <f t="shared" si="70"/>
        <v>292.10382118225095</v>
      </c>
      <c r="AW159">
        <f t="shared" si="71"/>
        <v>291.00571670532224</v>
      </c>
      <c r="AX159">
        <f t="shared" si="72"/>
        <v>287.94636075139715</v>
      </c>
      <c r="AY159">
        <f t="shared" si="87"/>
        <v>2.6874746968588004</v>
      </c>
      <c r="AZ159">
        <f t="shared" si="73"/>
        <v>2.1988338564472789</v>
      </c>
      <c r="BA159">
        <f t="shared" si="74"/>
        <v>21.69622447287416</v>
      </c>
      <c r="BB159">
        <f t="shared" si="75"/>
        <v>4.191608689182754</v>
      </c>
      <c r="BC159">
        <f t="shared" si="76"/>
        <v>18.404768943786621</v>
      </c>
      <c r="BD159">
        <f t="shared" si="77"/>
        <v>2.1245925012400702</v>
      </c>
      <c r="BE159">
        <f t="shared" si="78"/>
        <v>0.22071837982152512</v>
      </c>
      <c r="BF159">
        <f t="shared" si="79"/>
        <v>1.7740294804473524</v>
      </c>
      <c r="BG159">
        <f t="shared" si="80"/>
        <v>0.35056302079271773</v>
      </c>
      <c r="BH159">
        <f t="shared" si="81"/>
        <v>0.13950755531998354</v>
      </c>
      <c r="BI159">
        <f t="shared" si="82"/>
        <v>6.5783192038043081</v>
      </c>
      <c r="BJ159">
        <f t="shared" si="83"/>
        <v>0.88232108300140777</v>
      </c>
      <c r="BK159">
        <f t="shared" si="84"/>
        <v>81.825716184893878</v>
      </c>
      <c r="BL159">
        <f t="shared" si="85"/>
        <v>73.023442612161929</v>
      </c>
      <c r="BM159">
        <f t="shared" si="86"/>
        <v>1.2801178576201075E-2</v>
      </c>
    </row>
    <row r="160" spans="1:65">
      <c r="A160" s="1" t="s">
        <v>56</v>
      </c>
      <c r="B160" s="1" t="s">
        <v>246</v>
      </c>
      <c r="C160" s="1" t="s">
        <v>61</v>
      </c>
      <c r="D160" s="1" t="s">
        <v>59</v>
      </c>
      <c r="E160" s="1" t="s">
        <v>66</v>
      </c>
      <c r="F160" s="1">
        <v>20190704</v>
      </c>
      <c r="G160" s="1"/>
      <c r="H160" s="4">
        <v>49.892410278320312</v>
      </c>
      <c r="I160" s="1">
        <v>1075.5000103823841</v>
      </c>
      <c r="J160" s="1">
        <v>0</v>
      </c>
      <c r="K160">
        <f t="shared" si="60"/>
        <v>0.38247167214533356</v>
      </c>
      <c r="L160">
        <f t="shared" si="61"/>
        <v>0.22084898100140471</v>
      </c>
      <c r="M160">
        <f t="shared" si="62"/>
        <v>46.124514682753599</v>
      </c>
      <c r="N160">
        <f t="shared" si="63"/>
        <v>0.82683093014490949</v>
      </c>
      <c r="O160">
        <f t="shared" si="64"/>
        <v>0.40109042413145879</v>
      </c>
      <c r="P160">
        <f t="shared" si="65"/>
        <v>18.550624847412109</v>
      </c>
      <c r="Q160" s="1">
        <v>6</v>
      </c>
      <c r="R160">
        <f t="shared" si="66"/>
        <v>1.4200000166893005</v>
      </c>
      <c r="S160" s="1">
        <v>1</v>
      </c>
      <c r="T160">
        <f t="shared" si="67"/>
        <v>2.8400000333786011</v>
      </c>
      <c r="U160" s="1">
        <v>17.471048355102539</v>
      </c>
      <c r="V160" s="1">
        <v>18.550624847412109</v>
      </c>
      <c r="W160" s="1">
        <v>17.529844284057617</v>
      </c>
      <c r="X160" s="1">
        <v>49.385044097900391</v>
      </c>
      <c r="Y160" s="1">
        <v>16.224578857421875</v>
      </c>
      <c r="Z160" s="1">
        <v>17.19856071472168</v>
      </c>
      <c r="AA160" s="1">
        <v>82.076301574707031</v>
      </c>
      <c r="AB160" s="1">
        <v>87.003448486328125</v>
      </c>
      <c r="AC160" s="1">
        <v>500.5908203125</v>
      </c>
      <c r="AD160" s="1">
        <v>1800.4483642578125</v>
      </c>
      <c r="AE160" s="1">
        <v>14.39173698425293</v>
      </c>
      <c r="AF160" s="1">
        <v>101.34607696533203</v>
      </c>
      <c r="AG160" s="1">
        <v>7.0112630724906921E-2</v>
      </c>
      <c r="AH160" s="1">
        <v>-0.24360750615596771</v>
      </c>
      <c r="AI160" s="1">
        <v>2.7888866141438484E-2</v>
      </c>
      <c r="AJ160" s="1">
        <v>3.5281234886497259E-3</v>
      </c>
      <c r="AK160" s="1">
        <v>7.2750650346279144E-2</v>
      </c>
      <c r="AL160" s="1">
        <v>7.5834901072084904E-3</v>
      </c>
      <c r="AM160" s="1">
        <v>1</v>
      </c>
      <c r="AN160" s="1">
        <v>-0.21956524252891541</v>
      </c>
      <c r="AO160" s="1">
        <v>2.737391471862793</v>
      </c>
      <c r="AP160" s="1">
        <v>1</v>
      </c>
      <c r="AQ160" s="1">
        <v>0</v>
      </c>
      <c r="AR160" s="1">
        <v>0.15999999642372131</v>
      </c>
      <c r="AS160" s="1">
        <v>111115</v>
      </c>
      <c r="AT160">
        <f t="shared" si="68"/>
        <v>0.83431803385416659</v>
      </c>
      <c r="AU160">
        <f t="shared" si="69"/>
        <v>8.2683093014490952E-4</v>
      </c>
      <c r="AV160">
        <f t="shared" si="70"/>
        <v>291.70062484741209</v>
      </c>
      <c r="AW160">
        <f t="shared" si="71"/>
        <v>290.62104835510252</v>
      </c>
      <c r="AX160">
        <f t="shared" si="72"/>
        <v>288.07173184234489</v>
      </c>
      <c r="AY160">
        <f t="shared" si="87"/>
        <v>2.7521330864453146</v>
      </c>
      <c r="AZ160">
        <f t="shared" si="73"/>
        <v>2.1440970820185781</v>
      </c>
      <c r="BA160">
        <f t="shared" si="74"/>
        <v>21.156192190369836</v>
      </c>
      <c r="BB160">
        <f t="shared" si="75"/>
        <v>3.9576314756481565</v>
      </c>
      <c r="BC160">
        <f t="shared" si="76"/>
        <v>18.010836601257324</v>
      </c>
      <c r="BD160">
        <f t="shared" si="77"/>
        <v>2.0726894429749239</v>
      </c>
      <c r="BE160">
        <f t="shared" si="78"/>
        <v>0.20491409751639283</v>
      </c>
      <c r="BF160">
        <f t="shared" si="79"/>
        <v>1.7430066578871193</v>
      </c>
      <c r="BG160">
        <f t="shared" si="80"/>
        <v>0.32968278508780458</v>
      </c>
      <c r="BH160">
        <f t="shared" si="81"/>
        <v>0.12941358505992984</v>
      </c>
      <c r="BI160">
        <f t="shared" si="82"/>
        <v>4.6745386150269335</v>
      </c>
      <c r="BJ160">
        <f t="shared" si="83"/>
        <v>0.9339773918459372</v>
      </c>
      <c r="BK160">
        <f t="shared" si="84"/>
        <v>82.303645446950995</v>
      </c>
      <c r="BL160">
        <f t="shared" si="85"/>
        <v>49.203235382644166</v>
      </c>
      <c r="BM160">
        <f t="shared" si="86"/>
        <v>6.3977119904712158E-3</v>
      </c>
    </row>
    <row r="161" spans="1:65">
      <c r="A161" s="1" t="s">
        <v>56</v>
      </c>
      <c r="B161" s="1" t="s">
        <v>246</v>
      </c>
      <c r="C161" s="1" t="s">
        <v>61</v>
      </c>
      <c r="D161" s="1" t="s">
        <v>59</v>
      </c>
      <c r="E161" s="1" t="s">
        <v>66</v>
      </c>
      <c r="F161" s="1">
        <v>20190704</v>
      </c>
      <c r="G161" s="1">
        <v>1</v>
      </c>
      <c r="H161" s="4">
        <v>400.26589965820312</v>
      </c>
      <c r="I161" s="1">
        <v>1217.5000103823841</v>
      </c>
      <c r="J161" s="1">
        <v>0</v>
      </c>
      <c r="K161">
        <f t="shared" si="60"/>
        <v>10.309942520963041</v>
      </c>
      <c r="L161">
        <f t="shared" si="61"/>
        <v>0.22076822340115321</v>
      </c>
      <c r="M161">
        <f t="shared" si="62"/>
        <v>305.7379627022824</v>
      </c>
      <c r="N161">
        <f t="shared" si="63"/>
        <v>0.78764098872139321</v>
      </c>
      <c r="O161">
        <f t="shared" si="64"/>
        <v>0.38231106504736001</v>
      </c>
      <c r="P161">
        <f t="shared" si="65"/>
        <v>18.27734375</v>
      </c>
      <c r="Q161" s="1">
        <v>6</v>
      </c>
      <c r="R161">
        <f t="shared" si="66"/>
        <v>1.4200000166893005</v>
      </c>
      <c r="S161" s="1">
        <v>1</v>
      </c>
      <c r="T161">
        <f t="shared" si="67"/>
        <v>2.8400000333786011</v>
      </c>
      <c r="U161" s="1">
        <v>17.14013671875</v>
      </c>
      <c r="V161" s="1">
        <v>18.27734375</v>
      </c>
      <c r="W161" s="1">
        <v>17.204599380493164</v>
      </c>
      <c r="X161" s="1">
        <v>387.5423583984375</v>
      </c>
      <c r="Y161" s="1">
        <v>16.096614837646484</v>
      </c>
      <c r="Z161" s="1">
        <v>17.024621963500977</v>
      </c>
      <c r="AA161" s="1">
        <v>83.150077819824219</v>
      </c>
      <c r="AB161" s="1">
        <v>87.943870544433594</v>
      </c>
      <c r="AC161" s="1">
        <v>500.57699584960938</v>
      </c>
      <c r="AD161" s="1">
        <v>1801.2078857421875</v>
      </c>
      <c r="AE161" s="1">
        <v>6.9816064834594727</v>
      </c>
      <c r="AF161" s="1">
        <v>101.34551239013672</v>
      </c>
      <c r="AG161" s="1">
        <v>1.6380523443222046</v>
      </c>
      <c r="AH161" s="1">
        <v>-0.26247072219848633</v>
      </c>
      <c r="AI161" s="1">
        <v>4.0821012109518051E-2</v>
      </c>
      <c r="AJ161" s="1">
        <v>4.4445684179663658E-3</v>
      </c>
      <c r="AK161" s="1">
        <v>5.8054875582456589E-2</v>
      </c>
      <c r="AL161" s="1">
        <v>1.4115395024418831E-2</v>
      </c>
      <c r="AM161" s="1">
        <v>1</v>
      </c>
      <c r="AN161" s="1">
        <v>-0.21956524252891541</v>
      </c>
      <c r="AO161" s="1">
        <v>2.737391471862793</v>
      </c>
      <c r="AP161" s="1">
        <v>1</v>
      </c>
      <c r="AQ161" s="1">
        <v>0</v>
      </c>
      <c r="AR161" s="1">
        <v>0.15999999642372131</v>
      </c>
      <c r="AS161" s="1">
        <v>111115</v>
      </c>
      <c r="AT161">
        <f t="shared" si="68"/>
        <v>0.83429499308268218</v>
      </c>
      <c r="AU161">
        <f t="shared" si="69"/>
        <v>7.8764098872139321E-4</v>
      </c>
      <c r="AV161">
        <f t="shared" si="70"/>
        <v>291.42734374999998</v>
      </c>
      <c r="AW161">
        <f t="shared" si="71"/>
        <v>290.29013671874998</v>
      </c>
      <c r="AX161">
        <f t="shared" si="72"/>
        <v>288.19325527712863</v>
      </c>
      <c r="AY161">
        <f t="shared" si="87"/>
        <v>2.7676921917194606</v>
      </c>
      <c r="AZ161">
        <f t="shared" si="73"/>
        <v>2.1076801011867419</v>
      </c>
      <c r="BA161">
        <f t="shared" si="74"/>
        <v>20.796975134656957</v>
      </c>
      <c r="BB161">
        <f t="shared" si="75"/>
        <v>3.7723531711559808</v>
      </c>
      <c r="BC161">
        <f t="shared" si="76"/>
        <v>17.708740234375</v>
      </c>
      <c r="BD161">
        <f t="shared" si="77"/>
        <v>2.0336432371887767</v>
      </c>
      <c r="BE161">
        <f t="shared" si="78"/>
        <v>0.20484457143706117</v>
      </c>
      <c r="BF161">
        <f t="shared" si="79"/>
        <v>1.7253690361393819</v>
      </c>
      <c r="BG161">
        <f t="shared" si="80"/>
        <v>0.30827420104939485</v>
      </c>
      <c r="BH161">
        <f t="shared" si="81"/>
        <v>0.129369215794438</v>
      </c>
      <c r="BI161">
        <f t="shared" si="82"/>
        <v>30.985170487179321</v>
      </c>
      <c r="BJ161">
        <f t="shared" si="83"/>
        <v>0.788914956201895</v>
      </c>
      <c r="BK161">
        <f t="shared" si="84"/>
        <v>82.84496638566992</v>
      </c>
      <c r="BL161">
        <f t="shared" si="85"/>
        <v>382.64150549712889</v>
      </c>
      <c r="BM161">
        <f t="shared" si="86"/>
        <v>2.2321855557140575E-2</v>
      </c>
    </row>
    <row r="162" spans="1:65">
      <c r="A162" s="1" t="s">
        <v>56</v>
      </c>
      <c r="B162" s="1" t="s">
        <v>246</v>
      </c>
      <c r="C162" s="1" t="s">
        <v>61</v>
      </c>
      <c r="D162" s="1" t="s">
        <v>59</v>
      </c>
      <c r="E162" s="1" t="s">
        <v>66</v>
      </c>
      <c r="F162" s="1">
        <v>20190704</v>
      </c>
      <c r="G162" s="1">
        <v>1</v>
      </c>
      <c r="H162" s="4">
        <v>399.9136962890625</v>
      </c>
      <c r="I162" s="1">
        <v>1358.5000104047358</v>
      </c>
      <c r="J162" s="1">
        <v>0</v>
      </c>
      <c r="K162">
        <f t="shared" si="60"/>
        <v>9.9870685110876209</v>
      </c>
      <c r="L162">
        <f t="shared" si="61"/>
        <v>0.17195319311328641</v>
      </c>
      <c r="M162">
        <f t="shared" si="62"/>
        <v>287.99882076556048</v>
      </c>
      <c r="N162">
        <f t="shared" si="63"/>
        <v>0.58282437123707898</v>
      </c>
      <c r="O162">
        <f t="shared" si="64"/>
        <v>0.35748104622896371</v>
      </c>
      <c r="P162">
        <f t="shared" si="65"/>
        <v>18.05522346496582</v>
      </c>
      <c r="Q162" s="1">
        <v>6</v>
      </c>
      <c r="R162">
        <f t="shared" si="66"/>
        <v>1.4200000166893005</v>
      </c>
      <c r="S162" s="1">
        <v>1</v>
      </c>
      <c r="T162">
        <f t="shared" si="67"/>
        <v>2.8400000333786011</v>
      </c>
      <c r="U162" s="1">
        <v>16.911830902099609</v>
      </c>
      <c r="V162" s="1">
        <v>18.05522346496582</v>
      </c>
      <c r="W162" s="1">
        <v>16.958431243896484</v>
      </c>
      <c r="X162" s="1">
        <v>387.671875</v>
      </c>
      <c r="Y162" s="1">
        <v>16.294418334960938</v>
      </c>
      <c r="Z162" s="1">
        <v>16.981157302856445</v>
      </c>
      <c r="AA162" s="1">
        <v>85.400131225585938</v>
      </c>
      <c r="AB162" s="1">
        <v>88.999374389648438</v>
      </c>
      <c r="AC162" s="1">
        <v>500.56341552734375</v>
      </c>
      <c r="AD162" s="1">
        <v>1801.205078125</v>
      </c>
      <c r="AE162" s="1">
        <v>7.0515956878662109</v>
      </c>
      <c r="AF162" s="1">
        <v>101.34765625</v>
      </c>
      <c r="AG162" s="1">
        <v>1.8141769170761108</v>
      </c>
      <c r="AH162" s="1">
        <v>-0.31312188506126404</v>
      </c>
      <c r="AI162" s="1">
        <v>4.9587015062570572E-2</v>
      </c>
      <c r="AJ162" s="1">
        <v>2.0083747804164886E-3</v>
      </c>
      <c r="AK162" s="1">
        <v>4.9001947045326233E-2</v>
      </c>
      <c r="AL162" s="1">
        <v>6.9043794646859169E-3</v>
      </c>
      <c r="AM162" s="1">
        <v>1</v>
      </c>
      <c r="AN162" s="1">
        <v>-0.21956524252891541</v>
      </c>
      <c r="AO162" s="1">
        <v>2.737391471862793</v>
      </c>
      <c r="AP162" s="1">
        <v>1</v>
      </c>
      <c r="AQ162" s="1">
        <v>0</v>
      </c>
      <c r="AR162" s="1">
        <v>0.15999999642372131</v>
      </c>
      <c r="AS162" s="1">
        <v>111115</v>
      </c>
      <c r="AT162">
        <f t="shared" si="68"/>
        <v>0.83427235921223952</v>
      </c>
      <c r="AU162">
        <f t="shared" si="69"/>
        <v>5.8282437123707896E-4</v>
      </c>
      <c r="AV162">
        <f t="shared" si="70"/>
        <v>291.2052234649658</v>
      </c>
      <c r="AW162">
        <f t="shared" si="71"/>
        <v>290.06183090209959</v>
      </c>
      <c r="AX162">
        <f t="shared" si="72"/>
        <v>288.19280605838867</v>
      </c>
      <c r="AY162">
        <f t="shared" si="87"/>
        <v>2.8716181492720714</v>
      </c>
      <c r="AZ162">
        <f t="shared" si="73"/>
        <v>2.0784815392860359</v>
      </c>
      <c r="BA162">
        <f t="shared" si="74"/>
        <v>20.508432224213728</v>
      </c>
      <c r="BB162">
        <f t="shared" si="75"/>
        <v>3.5272749213572823</v>
      </c>
      <c r="BC162">
        <f t="shared" si="76"/>
        <v>17.483527183532715</v>
      </c>
      <c r="BD162">
        <f t="shared" si="77"/>
        <v>2.0049556232170627</v>
      </c>
      <c r="BE162">
        <f t="shared" si="78"/>
        <v>0.16213634059320467</v>
      </c>
      <c r="BF162">
        <f t="shared" si="79"/>
        <v>1.7210004930570721</v>
      </c>
      <c r="BG162">
        <f t="shared" si="80"/>
        <v>0.28395513015999052</v>
      </c>
      <c r="BH162">
        <f t="shared" si="81"/>
        <v>0.10217372451882034</v>
      </c>
      <c r="BI162">
        <f t="shared" si="82"/>
        <v>29.188005487353387</v>
      </c>
      <c r="BJ162">
        <f t="shared" si="83"/>
        <v>0.74289325416129426</v>
      </c>
      <c r="BK162">
        <f t="shared" si="84"/>
        <v>83.472963087334435</v>
      </c>
      <c r="BL162">
        <f t="shared" si="85"/>
        <v>382.92450093961003</v>
      </c>
      <c r="BM162">
        <f t="shared" si="86"/>
        <v>2.1770615333599919E-2</v>
      </c>
    </row>
    <row r="163" spans="1:65">
      <c r="A163" s="1" t="s">
        <v>56</v>
      </c>
      <c r="B163" s="1" t="s">
        <v>246</v>
      </c>
      <c r="C163" s="1" t="s">
        <v>61</v>
      </c>
      <c r="D163" s="1" t="s">
        <v>59</v>
      </c>
      <c r="E163" s="1" t="s">
        <v>66</v>
      </c>
      <c r="F163" s="1">
        <v>20190704</v>
      </c>
      <c r="G163" s="1">
        <v>1</v>
      </c>
      <c r="H163" s="4">
        <v>399.955078125</v>
      </c>
      <c r="I163" s="1">
        <v>1500.0000103935599</v>
      </c>
      <c r="J163" s="1">
        <v>0</v>
      </c>
      <c r="K163">
        <f t="shared" si="60"/>
        <v>10.17740032801836</v>
      </c>
      <c r="L163">
        <f t="shared" si="61"/>
        <v>0.20176601316346277</v>
      </c>
      <c r="M163">
        <f t="shared" si="62"/>
        <v>299.98186885495011</v>
      </c>
      <c r="N163">
        <f t="shared" si="63"/>
        <v>0.64344338144447499</v>
      </c>
      <c r="O163">
        <f t="shared" si="64"/>
        <v>0.33973290181664417</v>
      </c>
      <c r="P163">
        <f t="shared" si="65"/>
        <v>17.890949249267578</v>
      </c>
      <c r="Q163" s="1">
        <v>6</v>
      </c>
      <c r="R163">
        <f t="shared" si="66"/>
        <v>1.4200000166893005</v>
      </c>
      <c r="S163" s="1">
        <v>1</v>
      </c>
      <c r="T163">
        <f t="shared" si="67"/>
        <v>2.8400000333786011</v>
      </c>
      <c r="U163" s="1">
        <v>16.754091262817383</v>
      </c>
      <c r="V163" s="1">
        <v>17.890949249267578</v>
      </c>
      <c r="W163" s="1">
        <v>16.800542831420898</v>
      </c>
      <c r="X163" s="1">
        <v>387.45846557617188</v>
      </c>
      <c r="Y163" s="1">
        <v>16.186677932739258</v>
      </c>
      <c r="Z163" s="1">
        <v>16.944789886474609</v>
      </c>
      <c r="AA163" s="1">
        <v>85.692298889160156</v>
      </c>
      <c r="AB163" s="1">
        <v>89.705741882324219</v>
      </c>
      <c r="AC163" s="1">
        <v>500.61764526367188</v>
      </c>
      <c r="AD163" s="1">
        <v>1799.2789306640625</v>
      </c>
      <c r="AE163" s="1">
        <v>7.743898868560791</v>
      </c>
      <c r="AF163" s="1">
        <v>101.3516845703125</v>
      </c>
      <c r="AG163" s="1">
        <v>1.9351211786270142</v>
      </c>
      <c r="AH163" s="1">
        <v>-0.30055999755859375</v>
      </c>
      <c r="AI163" s="1">
        <v>3.6671590059995651E-2</v>
      </c>
      <c r="AJ163" s="1">
        <v>6.6002295352518559E-3</v>
      </c>
      <c r="AK163" s="1">
        <v>3.4347753971815109E-2</v>
      </c>
      <c r="AL163" s="1">
        <v>2.6814576238393784E-2</v>
      </c>
      <c r="AM163" s="1">
        <v>1</v>
      </c>
      <c r="AN163" s="1">
        <v>-0.21956524252891541</v>
      </c>
      <c r="AO163" s="1">
        <v>2.737391471862793</v>
      </c>
      <c r="AP163" s="1">
        <v>1</v>
      </c>
      <c r="AQ163" s="1">
        <v>0</v>
      </c>
      <c r="AR163" s="1">
        <v>0.15999999642372131</v>
      </c>
      <c r="AS163" s="1">
        <v>111115</v>
      </c>
      <c r="AT163">
        <f t="shared" si="68"/>
        <v>0.83436274210611971</v>
      </c>
      <c r="AU163">
        <f t="shared" si="69"/>
        <v>6.4344338144447502E-4</v>
      </c>
      <c r="AV163">
        <f t="shared" si="70"/>
        <v>291.04094924926756</v>
      </c>
      <c r="AW163">
        <f t="shared" si="71"/>
        <v>289.90409126281736</v>
      </c>
      <c r="AX163">
        <f t="shared" si="72"/>
        <v>287.88462247152711</v>
      </c>
      <c r="AY163">
        <f t="shared" si="87"/>
        <v>2.8390333112582691</v>
      </c>
      <c r="AZ163">
        <f t="shared" si="73"/>
        <v>2.0571159015008402</v>
      </c>
      <c r="BA163">
        <f t="shared" si="74"/>
        <v>20.29681016375925</v>
      </c>
      <c r="BB163">
        <f t="shared" si="75"/>
        <v>3.352020277284641</v>
      </c>
      <c r="BC163">
        <f t="shared" si="76"/>
        <v>17.32252025604248</v>
      </c>
      <c r="BD163">
        <f t="shared" si="77"/>
        <v>1.9846648419629251</v>
      </c>
      <c r="BE163">
        <f t="shared" si="78"/>
        <v>0.18838249732267087</v>
      </c>
      <c r="BF163">
        <f t="shared" si="79"/>
        <v>1.7173829996841961</v>
      </c>
      <c r="BG163">
        <f t="shared" si="80"/>
        <v>0.26728184227872909</v>
      </c>
      <c r="BH163">
        <f t="shared" si="81"/>
        <v>0.11887253487720008</v>
      </c>
      <c r="BI163">
        <f t="shared" si="82"/>
        <v>30.403667748999759</v>
      </c>
      <c r="BJ163">
        <f t="shared" si="83"/>
        <v>0.77422974462271898</v>
      </c>
      <c r="BK163">
        <f t="shared" si="84"/>
        <v>84.28788910448921</v>
      </c>
      <c r="BL163">
        <f t="shared" si="85"/>
        <v>382.62061688555775</v>
      </c>
      <c r="BM163">
        <f t="shared" si="86"/>
        <v>2.241989982668869E-2</v>
      </c>
    </row>
    <row r="164" spans="1:65">
      <c r="A164" s="1" t="s">
        <v>56</v>
      </c>
      <c r="B164" s="1" t="s">
        <v>246</v>
      </c>
      <c r="C164" s="1" t="s">
        <v>61</v>
      </c>
      <c r="D164" s="1" t="s">
        <v>59</v>
      </c>
      <c r="E164" s="1" t="s">
        <v>66</v>
      </c>
      <c r="F164" s="1">
        <v>20190704</v>
      </c>
      <c r="G164" s="1"/>
      <c r="H164" s="4">
        <v>474.99505615234375</v>
      </c>
      <c r="I164" s="1">
        <v>1641.0000103935599</v>
      </c>
      <c r="J164" s="1">
        <v>0</v>
      </c>
      <c r="K164">
        <f t="shared" si="60"/>
        <v>11.435940590467734</v>
      </c>
      <c r="L164">
        <f t="shared" si="61"/>
        <v>0.22300968565062743</v>
      </c>
      <c r="M164">
        <f t="shared" si="62"/>
        <v>371.15472946632497</v>
      </c>
      <c r="N164">
        <f t="shared" si="63"/>
        <v>0.68720412643302642</v>
      </c>
      <c r="O164">
        <f t="shared" si="64"/>
        <v>0.33062677512224647</v>
      </c>
      <c r="P164">
        <f t="shared" si="65"/>
        <v>17.686763763427734</v>
      </c>
      <c r="Q164" s="1">
        <v>6</v>
      </c>
      <c r="R164">
        <f t="shared" si="66"/>
        <v>1.4200000166893005</v>
      </c>
      <c r="S164" s="1">
        <v>1</v>
      </c>
      <c r="T164">
        <f t="shared" si="67"/>
        <v>2.8400000333786011</v>
      </c>
      <c r="U164" s="1">
        <v>16.538986206054688</v>
      </c>
      <c r="V164" s="1">
        <v>17.686763763427734</v>
      </c>
      <c r="W164" s="1">
        <v>16.592313766479492</v>
      </c>
      <c r="X164" s="1">
        <v>460.90850830078125</v>
      </c>
      <c r="Y164" s="1">
        <v>15.966047286987305</v>
      </c>
      <c r="Z164" s="1">
        <v>16.775899887084961</v>
      </c>
      <c r="AA164" s="1">
        <v>85.684379577636719</v>
      </c>
      <c r="AB164" s="1">
        <v>90.030586242675781</v>
      </c>
      <c r="AC164" s="1">
        <v>500.59158325195312</v>
      </c>
      <c r="AD164" s="1">
        <v>1799.781982421875</v>
      </c>
      <c r="AE164" s="1">
        <v>7.9836592674255371</v>
      </c>
      <c r="AF164" s="1">
        <v>101.34784698486328</v>
      </c>
      <c r="AG164" s="1">
        <v>2.1642622947692871</v>
      </c>
      <c r="AH164" s="1">
        <v>-0.29086893796920776</v>
      </c>
      <c r="AI164" s="1">
        <v>2.1351736038923264E-2</v>
      </c>
      <c r="AJ164" s="1">
        <v>1.838990137912333E-3</v>
      </c>
      <c r="AK164" s="1">
        <v>1.6435539349913597E-2</v>
      </c>
      <c r="AL164" s="1">
        <v>2.6504662819206715E-3</v>
      </c>
      <c r="AM164" s="1">
        <v>1</v>
      </c>
      <c r="AN164" s="1">
        <v>-0.21956524252891541</v>
      </c>
      <c r="AO164" s="1">
        <v>2.737391471862793</v>
      </c>
      <c r="AP164" s="1">
        <v>1</v>
      </c>
      <c r="AQ164" s="1">
        <v>0</v>
      </c>
      <c r="AR164" s="1">
        <v>0.15999999642372131</v>
      </c>
      <c r="AS164" s="1">
        <v>111115</v>
      </c>
      <c r="AT164">
        <f t="shared" si="68"/>
        <v>0.83431930541992183</v>
      </c>
      <c r="AU164">
        <f t="shared" si="69"/>
        <v>6.8720412643302644E-4</v>
      </c>
      <c r="AV164">
        <f t="shared" si="70"/>
        <v>290.83676376342771</v>
      </c>
      <c r="AW164">
        <f t="shared" si="71"/>
        <v>289.68898620605466</v>
      </c>
      <c r="AX164">
        <f t="shared" si="72"/>
        <v>287.96511075097806</v>
      </c>
      <c r="AY164">
        <f t="shared" si="87"/>
        <v>2.8175198774783445</v>
      </c>
      <c r="AZ164">
        <f t="shared" si="73"/>
        <v>2.0308281099119183</v>
      </c>
      <c r="BA164">
        <f t="shared" si="74"/>
        <v>20.038196866828663</v>
      </c>
      <c r="BB164">
        <f t="shared" si="75"/>
        <v>3.2622969797437023</v>
      </c>
      <c r="BC164">
        <f t="shared" si="76"/>
        <v>17.112874984741211</v>
      </c>
      <c r="BD164">
        <f t="shared" si="77"/>
        <v>1.9585146492285275</v>
      </c>
      <c r="BE164">
        <f t="shared" si="78"/>
        <v>0.20677293668276786</v>
      </c>
      <c r="BF164">
        <f t="shared" si="79"/>
        <v>1.7002013347896718</v>
      </c>
      <c r="BG164">
        <f t="shared" si="80"/>
        <v>0.25831331443885563</v>
      </c>
      <c r="BH164">
        <f t="shared" si="81"/>
        <v>0.13059995231299543</v>
      </c>
      <c r="BI164">
        <f t="shared" si="82"/>
        <v>37.615732729661431</v>
      </c>
      <c r="BJ164">
        <f t="shared" si="83"/>
        <v>0.8052676893178885</v>
      </c>
      <c r="BK164">
        <f t="shared" si="84"/>
        <v>84.621874740396066</v>
      </c>
      <c r="BL164">
        <f t="shared" si="85"/>
        <v>455.47240984455516</v>
      </c>
      <c r="BM164">
        <f t="shared" si="86"/>
        <v>2.124674758050529E-2</v>
      </c>
    </row>
    <row r="165" spans="1:65">
      <c r="A165" s="1" t="s">
        <v>56</v>
      </c>
      <c r="B165" s="1" t="s">
        <v>246</v>
      </c>
      <c r="C165" s="1" t="s">
        <v>61</v>
      </c>
      <c r="D165" s="1" t="s">
        <v>59</v>
      </c>
      <c r="E165" s="1" t="s">
        <v>66</v>
      </c>
      <c r="F165" s="1">
        <v>20190704</v>
      </c>
      <c r="G165" s="1"/>
      <c r="H165" s="4">
        <v>574.92901611328125</v>
      </c>
      <c r="I165" s="1">
        <v>1783.0000103935599</v>
      </c>
      <c r="J165" s="1">
        <v>0</v>
      </c>
      <c r="K165">
        <f t="shared" si="60"/>
        <v>12.112343861033608</v>
      </c>
      <c r="L165">
        <f t="shared" si="61"/>
        <v>0.23121150360666137</v>
      </c>
      <c r="M165">
        <f t="shared" si="62"/>
        <v>467.71069454722181</v>
      </c>
      <c r="N165">
        <f t="shared" si="63"/>
        <v>0.67899107159579497</v>
      </c>
      <c r="O165">
        <f t="shared" si="64"/>
        <v>0.31599636948131371</v>
      </c>
      <c r="P165">
        <f t="shared" si="65"/>
        <v>17.465507507324219</v>
      </c>
      <c r="Q165" s="1">
        <v>6</v>
      </c>
      <c r="R165">
        <f t="shared" si="66"/>
        <v>1.4200000166893005</v>
      </c>
      <c r="S165" s="1">
        <v>1</v>
      </c>
      <c r="T165">
        <f t="shared" si="67"/>
        <v>2.8400000333786011</v>
      </c>
      <c r="U165" s="1">
        <v>16.313726425170898</v>
      </c>
      <c r="V165" s="1">
        <v>17.465507507324219</v>
      </c>
      <c r="W165" s="1">
        <v>16.365652084350586</v>
      </c>
      <c r="X165" s="1">
        <v>559.95452880859375</v>
      </c>
      <c r="Y165" s="1">
        <v>15.842165946960449</v>
      </c>
      <c r="Z165" s="1">
        <v>16.642509460449219</v>
      </c>
      <c r="AA165" s="1">
        <v>86.247291564941406</v>
      </c>
      <c r="AB165" s="1">
        <v>90.6044921875</v>
      </c>
      <c r="AC165" s="1">
        <v>500.55328369140625</v>
      </c>
      <c r="AD165" s="1">
        <v>1800.3505859375</v>
      </c>
      <c r="AE165" s="1">
        <v>8.3697566986083984</v>
      </c>
      <c r="AF165" s="1">
        <v>101.34765625</v>
      </c>
      <c r="AG165" s="1">
        <v>2.3511581420898438</v>
      </c>
      <c r="AH165" s="1">
        <v>-0.25759124755859375</v>
      </c>
      <c r="AI165" s="1">
        <v>2.2294472903013229E-2</v>
      </c>
      <c r="AJ165" s="1">
        <v>9.2081550974398851E-4</v>
      </c>
      <c r="AK165" s="1">
        <v>3.1910870224237442E-2</v>
      </c>
      <c r="AL165" s="1">
        <v>1.4460732927545905E-3</v>
      </c>
      <c r="AM165" s="1">
        <v>1</v>
      </c>
      <c r="AN165" s="1">
        <v>-0.21956524252891541</v>
      </c>
      <c r="AO165" s="1">
        <v>2.737391471862793</v>
      </c>
      <c r="AP165" s="1">
        <v>1</v>
      </c>
      <c r="AQ165" s="1">
        <v>0</v>
      </c>
      <c r="AR165" s="1">
        <v>0.15999999642372131</v>
      </c>
      <c r="AS165" s="1">
        <v>111115</v>
      </c>
      <c r="AT165">
        <f t="shared" si="68"/>
        <v>0.83425547281901036</v>
      </c>
      <c r="AU165">
        <f t="shared" si="69"/>
        <v>6.7899107159579493E-4</v>
      </c>
      <c r="AV165">
        <f t="shared" si="70"/>
        <v>290.6155075073242</v>
      </c>
      <c r="AW165">
        <f t="shared" si="71"/>
        <v>289.46372642517088</v>
      </c>
      <c r="AX165">
        <f t="shared" si="72"/>
        <v>288.05608731144457</v>
      </c>
      <c r="AY165">
        <f t="shared" si="87"/>
        <v>2.8233396066112233</v>
      </c>
      <c r="AZ165">
        <f t="shared" si="73"/>
        <v>2.002675697416294</v>
      </c>
      <c r="BA165">
        <f t="shared" si="74"/>
        <v>19.760453981058827</v>
      </c>
      <c r="BB165">
        <f t="shared" si="75"/>
        <v>3.1179445206096084</v>
      </c>
      <c r="BC165">
        <f t="shared" si="76"/>
        <v>16.889616966247559</v>
      </c>
      <c r="BD165">
        <f t="shared" si="77"/>
        <v>1.9309994091271154</v>
      </c>
      <c r="BE165">
        <f t="shared" si="78"/>
        <v>0.21380509614945023</v>
      </c>
      <c r="BF165">
        <f t="shared" si="79"/>
        <v>1.6866793279349803</v>
      </c>
      <c r="BG165">
        <f t="shared" si="80"/>
        <v>0.24432008119213511</v>
      </c>
      <c r="BH165">
        <f t="shared" si="81"/>
        <v>0.13509013059180625</v>
      </c>
      <c r="BI165">
        <f t="shared" si="82"/>
        <v>47.401382695420587</v>
      </c>
      <c r="BJ165">
        <f t="shared" si="83"/>
        <v>0.83526549118615456</v>
      </c>
      <c r="BK165">
        <f t="shared" si="84"/>
        <v>85.13866898403279</v>
      </c>
      <c r="BL165">
        <f t="shared" si="85"/>
        <v>554.19690063246208</v>
      </c>
      <c r="BM165">
        <f t="shared" si="86"/>
        <v>1.8607625438331759E-2</v>
      </c>
    </row>
    <row r="166" spans="1:65">
      <c r="A166" s="1" t="s">
        <v>56</v>
      </c>
      <c r="B166" s="1" t="s">
        <v>246</v>
      </c>
      <c r="C166" s="1" t="s">
        <v>61</v>
      </c>
      <c r="D166" s="1" t="s">
        <v>59</v>
      </c>
      <c r="E166" s="1" t="s">
        <v>66</v>
      </c>
      <c r="F166" s="1">
        <v>20190704</v>
      </c>
      <c r="G166" s="1"/>
      <c r="H166" s="4">
        <v>674.82110595703125</v>
      </c>
      <c r="I166" s="1">
        <v>1923.5000104047358</v>
      </c>
      <c r="J166" s="1">
        <v>0</v>
      </c>
      <c r="K166">
        <f t="shared" si="60"/>
        <v>12.52351875456708</v>
      </c>
      <c r="L166">
        <f t="shared" si="61"/>
        <v>0.20249594591006392</v>
      </c>
      <c r="M166">
        <f t="shared" si="62"/>
        <v>551.51216035838115</v>
      </c>
      <c r="N166">
        <f t="shared" si="63"/>
        <v>0.5635622499049685</v>
      </c>
      <c r="O166">
        <f t="shared" si="64"/>
        <v>0.29665635285036229</v>
      </c>
      <c r="P166">
        <f t="shared" si="65"/>
        <v>17.416444778442383</v>
      </c>
      <c r="Q166" s="1">
        <v>6</v>
      </c>
      <c r="R166">
        <f t="shared" si="66"/>
        <v>1.4200000166893005</v>
      </c>
      <c r="S166" s="1">
        <v>1</v>
      </c>
      <c r="T166">
        <f t="shared" si="67"/>
        <v>2.8400000333786011</v>
      </c>
      <c r="U166" s="1">
        <v>16.237874984741211</v>
      </c>
      <c r="V166" s="1">
        <v>17.416444778442383</v>
      </c>
      <c r="W166" s="1">
        <v>16.277467727661133</v>
      </c>
      <c r="X166" s="1">
        <v>659.36724853515625</v>
      </c>
      <c r="Y166" s="1">
        <v>16.108310699462891</v>
      </c>
      <c r="Z166" s="1">
        <v>16.772371292114258</v>
      </c>
      <c r="AA166" s="1">
        <v>88.120292663574219</v>
      </c>
      <c r="AB166" s="1">
        <v>91.753028869628906</v>
      </c>
      <c r="AC166" s="1">
        <v>500.65609741210938</v>
      </c>
      <c r="AD166" s="1">
        <v>1799.9820556640625</v>
      </c>
      <c r="AE166" s="1">
        <v>8.0689888000488281</v>
      </c>
      <c r="AF166" s="1">
        <v>101.34662628173828</v>
      </c>
      <c r="AG166" s="1">
        <v>2.4589614868164062</v>
      </c>
      <c r="AH166" s="1">
        <v>-0.21393164992332458</v>
      </c>
      <c r="AI166" s="1">
        <v>2.9519954696297646E-2</v>
      </c>
      <c r="AJ166" s="1">
        <v>3.214279655367136E-3</v>
      </c>
      <c r="AK166" s="1">
        <v>2.6872413232922554E-2</v>
      </c>
      <c r="AL166" s="1">
        <v>1.1805638670921326E-2</v>
      </c>
      <c r="AM166" s="1">
        <v>1</v>
      </c>
      <c r="AN166" s="1">
        <v>-0.21956524252891541</v>
      </c>
      <c r="AO166" s="1">
        <v>2.737391471862793</v>
      </c>
      <c r="AP166" s="1">
        <v>1</v>
      </c>
      <c r="AQ166" s="1">
        <v>0</v>
      </c>
      <c r="AR166" s="1">
        <v>0.15999999642372131</v>
      </c>
      <c r="AS166" s="1">
        <v>111115</v>
      </c>
      <c r="AT166">
        <f t="shared" si="68"/>
        <v>0.83442682902018217</v>
      </c>
      <c r="AU166">
        <f t="shared" si="69"/>
        <v>5.6356224990496855E-4</v>
      </c>
      <c r="AV166">
        <f t="shared" si="70"/>
        <v>290.56644477844236</v>
      </c>
      <c r="AW166">
        <f t="shared" si="71"/>
        <v>289.38787498474119</v>
      </c>
      <c r="AX166">
        <f t="shared" si="72"/>
        <v>287.99712246901254</v>
      </c>
      <c r="AY166">
        <f t="shared" si="87"/>
        <v>2.878121026761832</v>
      </c>
      <c r="AZ166">
        <f t="shared" si="73"/>
        <v>1.9964795980508219</v>
      </c>
      <c r="BA166">
        <f t="shared" si="74"/>
        <v>19.699517105786171</v>
      </c>
      <c r="BB166">
        <f t="shared" si="75"/>
        <v>2.9271458136719133</v>
      </c>
      <c r="BC166">
        <f t="shared" si="76"/>
        <v>16.827159881591797</v>
      </c>
      <c r="BD166">
        <f t="shared" si="77"/>
        <v>1.9233629350843304</v>
      </c>
      <c r="BE166">
        <f t="shared" si="78"/>
        <v>0.18901865345375693</v>
      </c>
      <c r="BF166">
        <f t="shared" si="79"/>
        <v>1.6998232452004596</v>
      </c>
      <c r="BG166">
        <f t="shared" si="80"/>
        <v>0.22353968988387085</v>
      </c>
      <c r="BH166">
        <f t="shared" si="81"/>
        <v>0.11927783782904668</v>
      </c>
      <c r="BI166">
        <f t="shared" si="82"/>
        <v>55.89389680567497</v>
      </c>
      <c r="BJ166">
        <f t="shared" si="83"/>
        <v>0.83642637935629216</v>
      </c>
      <c r="BK166">
        <f t="shared" si="84"/>
        <v>85.872348245037372</v>
      </c>
      <c r="BL166">
        <f t="shared" si="85"/>
        <v>653.41416750700125</v>
      </c>
      <c r="BM166">
        <f t="shared" si="86"/>
        <v>1.6458534528697954E-2</v>
      </c>
    </row>
    <row r="167" spans="1:65">
      <c r="A167" s="1" t="s">
        <v>56</v>
      </c>
      <c r="B167" s="1" t="s">
        <v>246</v>
      </c>
      <c r="C167" s="1" t="s">
        <v>61</v>
      </c>
      <c r="D167" s="1" t="s">
        <v>59</v>
      </c>
      <c r="E167" s="1" t="s">
        <v>66</v>
      </c>
      <c r="F167" s="1">
        <v>20190704</v>
      </c>
      <c r="G167" s="1"/>
      <c r="H167" s="4">
        <v>799.98809814453125</v>
      </c>
      <c r="I167" s="1">
        <v>2065.0000103935599</v>
      </c>
      <c r="J167" s="1">
        <v>0</v>
      </c>
      <c r="K167">
        <f t="shared" si="60"/>
        <v>12.908930984288633</v>
      </c>
      <c r="L167">
        <f t="shared" si="61"/>
        <v>0.21939076939168245</v>
      </c>
      <c r="M167">
        <f t="shared" si="62"/>
        <v>680.2438608616867</v>
      </c>
      <c r="N167">
        <f t="shared" si="63"/>
        <v>0.58839349986126144</v>
      </c>
      <c r="O167">
        <f t="shared" si="64"/>
        <v>0.2874384761965143</v>
      </c>
      <c r="P167">
        <f t="shared" si="65"/>
        <v>17.447174072265625</v>
      </c>
      <c r="Q167" s="1">
        <v>6</v>
      </c>
      <c r="R167">
        <f t="shared" si="66"/>
        <v>1.4200000166893005</v>
      </c>
      <c r="S167" s="1">
        <v>1</v>
      </c>
      <c r="T167">
        <f t="shared" si="67"/>
        <v>2.8400000333786011</v>
      </c>
      <c r="U167" s="1">
        <v>16.249977111816406</v>
      </c>
      <c r="V167" s="1">
        <v>17.447174072265625</v>
      </c>
      <c r="W167" s="1">
        <v>16.286586761474609</v>
      </c>
      <c r="X167" s="1">
        <v>783.9642333984375</v>
      </c>
      <c r="Y167" s="1">
        <v>16.208364486694336</v>
      </c>
      <c r="Z167" s="1">
        <v>16.901620864868164</v>
      </c>
      <c r="AA167" s="1">
        <v>88.599128723144531</v>
      </c>
      <c r="AB167" s="1">
        <v>92.388648986816406</v>
      </c>
      <c r="AC167" s="1">
        <v>500.63616943359375</v>
      </c>
      <c r="AD167" s="1">
        <v>1799.59375</v>
      </c>
      <c r="AE167" s="1">
        <v>8.7383480072021484</v>
      </c>
      <c r="AF167" s="1">
        <v>101.34648895263672</v>
      </c>
      <c r="AG167" s="1">
        <v>2.5530076026916504</v>
      </c>
      <c r="AH167" s="1">
        <v>-0.20552052557468414</v>
      </c>
      <c r="AI167" s="1">
        <v>2.9585842043161392E-2</v>
      </c>
      <c r="AJ167" s="1">
        <v>5.4576154798269272E-3</v>
      </c>
      <c r="AK167" s="1">
        <v>4.2133975774049759E-2</v>
      </c>
      <c r="AL167" s="1">
        <v>6.4983428455889225E-3</v>
      </c>
      <c r="AM167" s="1">
        <v>1</v>
      </c>
      <c r="AN167" s="1">
        <v>-0.21956524252891541</v>
      </c>
      <c r="AO167" s="1">
        <v>2.737391471862793</v>
      </c>
      <c r="AP167" s="1">
        <v>1</v>
      </c>
      <c r="AQ167" s="1">
        <v>0</v>
      </c>
      <c r="AR167" s="1">
        <v>0.15999999642372131</v>
      </c>
      <c r="AS167" s="1">
        <v>111115</v>
      </c>
      <c r="AT167">
        <f t="shared" si="68"/>
        <v>0.83439361572265613</v>
      </c>
      <c r="AU167">
        <f t="shared" si="69"/>
        <v>5.8839349986126142E-4</v>
      </c>
      <c r="AV167">
        <f t="shared" si="70"/>
        <v>290.5971740722656</v>
      </c>
      <c r="AW167">
        <f t="shared" si="71"/>
        <v>289.39997711181638</v>
      </c>
      <c r="AX167">
        <f t="shared" si="72"/>
        <v>287.93499356415123</v>
      </c>
      <c r="AY167">
        <f t="shared" si="87"/>
        <v>2.8624507205058181</v>
      </c>
      <c r="AZ167">
        <f t="shared" si="73"/>
        <v>2.0003584084595301</v>
      </c>
      <c r="BA167">
        <f t="shared" si="74"/>
        <v>19.737816565055134</v>
      </c>
      <c r="BB167">
        <f t="shared" si="75"/>
        <v>2.8361957001869698</v>
      </c>
      <c r="BC167">
        <f t="shared" si="76"/>
        <v>16.848575592041016</v>
      </c>
      <c r="BD167">
        <f t="shared" si="77"/>
        <v>1.9259783895890534</v>
      </c>
      <c r="BE167">
        <f t="shared" si="78"/>
        <v>0.20365812430080668</v>
      </c>
      <c r="BF167">
        <f t="shared" si="79"/>
        <v>1.7129199322630158</v>
      </c>
      <c r="BG167">
        <f t="shared" si="80"/>
        <v>0.21305845732603768</v>
      </c>
      <c r="BH167">
        <f t="shared" si="81"/>
        <v>0.12861211274685203</v>
      </c>
      <c r="BI167">
        <f t="shared" si="82"/>
        <v>68.940326929917887</v>
      </c>
      <c r="BJ167">
        <f t="shared" si="83"/>
        <v>0.8676975707333876</v>
      </c>
      <c r="BK167">
        <f t="shared" si="84"/>
        <v>86.412160553566736</v>
      </c>
      <c r="BL167">
        <f t="shared" si="85"/>
        <v>777.82794585478644</v>
      </c>
      <c r="BM167">
        <f t="shared" si="86"/>
        <v>1.4341071476461369E-2</v>
      </c>
    </row>
    <row r="168" spans="1:65">
      <c r="A168" s="1" t="s">
        <v>56</v>
      </c>
      <c r="B168" s="1" t="s">
        <v>246</v>
      </c>
      <c r="C168" s="1" t="s">
        <v>61</v>
      </c>
      <c r="D168" s="1" t="s">
        <v>59</v>
      </c>
      <c r="E168" s="1" t="s">
        <v>66</v>
      </c>
      <c r="F168" s="1">
        <v>20190704</v>
      </c>
      <c r="G168" s="1"/>
      <c r="H168" s="4">
        <v>1000.0150756835938</v>
      </c>
      <c r="I168" s="1">
        <v>2206.0000103935599</v>
      </c>
      <c r="J168" s="1">
        <v>0</v>
      </c>
      <c r="K168">
        <f t="shared" si="60"/>
        <v>13.01401905271036</v>
      </c>
      <c r="L168">
        <f t="shared" si="61"/>
        <v>0.2335970210832235</v>
      </c>
      <c r="M168">
        <f t="shared" si="62"/>
        <v>883.84297462008715</v>
      </c>
      <c r="N168">
        <f t="shared" si="63"/>
        <v>0.64249982125996818</v>
      </c>
      <c r="O168">
        <f t="shared" si="64"/>
        <v>0.29615151903257408</v>
      </c>
      <c r="P168">
        <f t="shared" si="65"/>
        <v>17.469036102294922</v>
      </c>
      <c r="Q168" s="1">
        <v>6</v>
      </c>
      <c r="R168">
        <f t="shared" si="66"/>
        <v>1.4200000166893005</v>
      </c>
      <c r="S168" s="1">
        <v>1</v>
      </c>
      <c r="T168">
        <f t="shared" si="67"/>
        <v>2.8400000333786011</v>
      </c>
      <c r="U168" s="1">
        <v>16.267843246459961</v>
      </c>
      <c r="V168" s="1">
        <v>17.469036102294922</v>
      </c>
      <c r="W168" s="1">
        <v>16.305957794189453</v>
      </c>
      <c r="X168" s="1">
        <v>983.65771484375</v>
      </c>
      <c r="Y168" s="1">
        <v>16.085960388183594</v>
      </c>
      <c r="Z168" s="1">
        <v>16.843147277832031</v>
      </c>
      <c r="AA168" s="1">
        <v>87.828765869140625</v>
      </c>
      <c r="AB168" s="1">
        <v>91.962982177734375</v>
      </c>
      <c r="AC168" s="1">
        <v>500.54598999023438</v>
      </c>
      <c r="AD168" s="1">
        <v>1799.5997314453125</v>
      </c>
      <c r="AE168" s="1">
        <v>9.1531572341918945</v>
      </c>
      <c r="AF168" s="1">
        <v>101.34510040283203</v>
      </c>
      <c r="AG168" s="1">
        <v>2.6316423416137695</v>
      </c>
      <c r="AH168" s="1">
        <v>-0.26491200923919678</v>
      </c>
      <c r="AI168" s="1">
        <v>3.2448317855596542E-2</v>
      </c>
      <c r="AJ168" s="1">
        <v>5.8290907181799412E-3</v>
      </c>
      <c r="AK168" s="1">
        <v>3.7922035902738571E-2</v>
      </c>
      <c r="AL168" s="1">
        <v>1.3135746121406555E-2</v>
      </c>
      <c r="AM168" s="1">
        <v>1</v>
      </c>
      <c r="AN168" s="1">
        <v>-0.21956524252891541</v>
      </c>
      <c r="AO168" s="1">
        <v>2.737391471862793</v>
      </c>
      <c r="AP168" s="1">
        <v>1</v>
      </c>
      <c r="AQ168" s="1">
        <v>0</v>
      </c>
      <c r="AR168" s="1">
        <v>0.15999999642372131</v>
      </c>
      <c r="AS168" s="1">
        <v>111115</v>
      </c>
      <c r="AT168">
        <f t="shared" si="68"/>
        <v>0.83424331665039053</v>
      </c>
      <c r="AU168">
        <f t="shared" si="69"/>
        <v>6.4249982125996817E-4</v>
      </c>
      <c r="AV168">
        <f t="shared" si="70"/>
        <v>290.6190361022949</v>
      </c>
      <c r="AW168">
        <f t="shared" si="71"/>
        <v>289.41784324645994</v>
      </c>
      <c r="AX168">
        <f t="shared" si="72"/>
        <v>287.93595059537984</v>
      </c>
      <c r="AY168">
        <f t="shared" si="87"/>
        <v>2.83448684462283</v>
      </c>
      <c r="AZ168">
        <f t="shared" si="73"/>
        <v>2.0031219710041483</v>
      </c>
      <c r="BA168">
        <f t="shared" si="74"/>
        <v>19.765355829162235</v>
      </c>
      <c r="BB168">
        <f t="shared" si="75"/>
        <v>2.9222085513302041</v>
      </c>
      <c r="BC168">
        <f t="shared" si="76"/>
        <v>16.868439674377441</v>
      </c>
      <c r="BD168">
        <f t="shared" si="77"/>
        <v>1.9284071372401175</v>
      </c>
      <c r="BE168">
        <f t="shared" si="78"/>
        <v>0.21584337046082253</v>
      </c>
      <c r="BF168">
        <f t="shared" si="79"/>
        <v>1.7069704519715743</v>
      </c>
      <c r="BG168">
        <f t="shared" si="80"/>
        <v>0.22143668526854321</v>
      </c>
      <c r="BH168">
        <f t="shared" si="81"/>
        <v>0.13639221473497995</v>
      </c>
      <c r="BI168">
        <f t="shared" si="82"/>
        <v>89.573155003210459</v>
      </c>
      <c r="BJ168">
        <f t="shared" si="83"/>
        <v>0.89852695839475216</v>
      </c>
      <c r="BK168">
        <f t="shared" si="84"/>
        <v>86.084427645569704</v>
      </c>
      <c r="BL168">
        <f t="shared" si="85"/>
        <v>977.47147346534473</v>
      </c>
      <c r="BM168">
        <f t="shared" si="86"/>
        <v>1.1461248864372407E-2</v>
      </c>
    </row>
    <row r="169" spans="1:65">
      <c r="A169" s="1" t="s">
        <v>56</v>
      </c>
      <c r="B169" s="1" t="s">
        <v>246</v>
      </c>
      <c r="C169" s="1" t="s">
        <v>61</v>
      </c>
      <c r="D169" s="1" t="s">
        <v>59</v>
      </c>
      <c r="E169" s="1" t="s">
        <v>66</v>
      </c>
      <c r="F169" s="1">
        <v>20190704</v>
      </c>
      <c r="G169" s="1"/>
      <c r="H169" s="4">
        <v>1400.0093994140625</v>
      </c>
      <c r="I169" s="1">
        <v>2347.0000103935599</v>
      </c>
      <c r="J169" s="1">
        <v>0</v>
      </c>
      <c r="K169">
        <f t="shared" si="60"/>
        <v>13.29255385956121</v>
      </c>
      <c r="L169">
        <f t="shared" si="61"/>
        <v>0.25681238219031371</v>
      </c>
      <c r="M169">
        <f t="shared" si="62"/>
        <v>1287.4352085413955</v>
      </c>
      <c r="N169">
        <f t="shared" si="63"/>
        <v>0.69786110575319094</v>
      </c>
      <c r="O169">
        <f t="shared" si="64"/>
        <v>0.29482450838182994</v>
      </c>
      <c r="P169">
        <f t="shared" si="65"/>
        <v>17.435062408447266</v>
      </c>
      <c r="Q169" s="1">
        <v>6</v>
      </c>
      <c r="R169">
        <f t="shared" si="66"/>
        <v>1.4200000166893005</v>
      </c>
      <c r="S169" s="1">
        <v>1</v>
      </c>
      <c r="T169">
        <f t="shared" si="67"/>
        <v>2.8400000333786011</v>
      </c>
      <c r="U169" s="1">
        <v>16.239902496337891</v>
      </c>
      <c r="V169" s="1">
        <v>17.435062408447266</v>
      </c>
      <c r="W169" s="1">
        <v>16.280479431152344</v>
      </c>
      <c r="X169" s="1">
        <v>1382.917724609375</v>
      </c>
      <c r="Y169" s="1">
        <v>15.990665435791016</v>
      </c>
      <c r="Z169" s="1">
        <v>16.813177108764648</v>
      </c>
      <c r="AA169" s="1">
        <v>87.467742919921875</v>
      </c>
      <c r="AB169" s="1">
        <v>91.966819763183594</v>
      </c>
      <c r="AC169" s="1">
        <v>500.51168823242188</v>
      </c>
      <c r="AD169" s="1">
        <v>1799.7852783203125</v>
      </c>
      <c r="AE169" s="1">
        <v>9.7032804489135742</v>
      </c>
      <c r="AF169" s="1">
        <v>101.34933471679688</v>
      </c>
      <c r="AG169" s="1">
        <v>2.1073992252349854</v>
      </c>
      <c r="AH169" s="1">
        <v>-0.20843073725700378</v>
      </c>
      <c r="AI169" s="1">
        <v>5.7334300130605698E-2</v>
      </c>
      <c r="AJ169" s="1">
        <v>2.0174514502286911E-3</v>
      </c>
      <c r="AK169" s="1">
        <v>6.2216419726610184E-2</v>
      </c>
      <c r="AL169" s="1">
        <v>1.2855882523581386E-3</v>
      </c>
      <c r="AM169" s="1">
        <v>1</v>
      </c>
      <c r="AN169" s="1">
        <v>-0.21956524252891541</v>
      </c>
      <c r="AO169" s="1">
        <v>2.737391471862793</v>
      </c>
      <c r="AP169" s="1">
        <v>1</v>
      </c>
      <c r="AQ169" s="1">
        <v>0</v>
      </c>
      <c r="AR169" s="1">
        <v>0.15999999642372131</v>
      </c>
      <c r="AS169" s="1">
        <v>111115</v>
      </c>
      <c r="AT169">
        <f t="shared" si="68"/>
        <v>0.83418614705403626</v>
      </c>
      <c r="AU169">
        <f t="shared" si="69"/>
        <v>6.9786110575319096E-4</v>
      </c>
      <c r="AV169">
        <f t="shared" si="70"/>
        <v>290.58506240844724</v>
      </c>
      <c r="AW169">
        <f t="shared" si="71"/>
        <v>289.38990249633787</v>
      </c>
      <c r="AX169">
        <f t="shared" si="72"/>
        <v>287.96563809471627</v>
      </c>
      <c r="AY169">
        <f t="shared" si="87"/>
        <v>2.807701207772149</v>
      </c>
      <c r="AZ169">
        <f t="shared" si="73"/>
        <v>1.9988288228308055</v>
      </c>
      <c r="BA169">
        <f t="shared" si="74"/>
        <v>19.722170139707238</v>
      </c>
      <c r="BB169">
        <f t="shared" si="75"/>
        <v>2.9089930309425895</v>
      </c>
      <c r="BC169">
        <f t="shared" si="76"/>
        <v>16.837482452392578</v>
      </c>
      <c r="BD169">
        <f t="shared" si="77"/>
        <v>1.9246232189330883</v>
      </c>
      <c r="BE169">
        <f t="shared" si="78"/>
        <v>0.23551545141249403</v>
      </c>
      <c r="BF169">
        <f t="shared" si="79"/>
        <v>1.7040043144489756</v>
      </c>
      <c r="BG169">
        <f t="shared" si="80"/>
        <v>0.2206189044841127</v>
      </c>
      <c r="BH169">
        <f t="shared" si="81"/>
        <v>0.14897304941958195</v>
      </c>
      <c r="BI169">
        <f t="shared" si="82"/>
        <v>130.48070187665107</v>
      </c>
      <c r="BJ169">
        <f t="shared" si="83"/>
        <v>0.93095575075158576</v>
      </c>
      <c r="BK169">
        <f t="shared" si="84"/>
        <v>86.221614428177773</v>
      </c>
      <c r="BL169">
        <f t="shared" si="85"/>
        <v>1376.5990811236354</v>
      </c>
      <c r="BM169">
        <f t="shared" si="86"/>
        <v>8.3256299481863361E-3</v>
      </c>
    </row>
    <row r="170" spans="1:65">
      <c r="A170" s="1" t="s">
        <v>56</v>
      </c>
      <c r="B170" s="1" t="s">
        <v>246</v>
      </c>
      <c r="C170" s="1" t="s">
        <v>61</v>
      </c>
      <c r="D170" s="1" t="s">
        <v>59</v>
      </c>
      <c r="E170" s="1" t="s">
        <v>66</v>
      </c>
      <c r="F170" s="1">
        <v>20190704</v>
      </c>
      <c r="G170" s="1"/>
      <c r="H170" s="4">
        <v>1799.91015625</v>
      </c>
      <c r="I170" s="1">
        <v>2488.5000103823841</v>
      </c>
      <c r="J170" s="1">
        <v>0</v>
      </c>
      <c r="K170">
        <f t="shared" si="60"/>
        <v>13.465119703602987</v>
      </c>
      <c r="L170">
        <f t="shared" si="61"/>
        <v>0.27579881104986148</v>
      </c>
      <c r="M170">
        <f t="shared" si="62"/>
        <v>1689.4821572088906</v>
      </c>
      <c r="N170">
        <f t="shared" si="63"/>
        <v>0.74205715481158963</v>
      </c>
      <c r="O170">
        <f t="shared" si="64"/>
        <v>0.29370401656728506</v>
      </c>
      <c r="P170">
        <f t="shared" si="65"/>
        <v>17.450033187866211</v>
      </c>
      <c r="Q170" s="1">
        <v>6</v>
      </c>
      <c r="R170">
        <f t="shared" si="66"/>
        <v>1.4200000166893005</v>
      </c>
      <c r="S170" s="1">
        <v>1</v>
      </c>
      <c r="T170">
        <f t="shared" si="67"/>
        <v>2.8400000333786011</v>
      </c>
      <c r="U170" s="1">
        <v>16.235698699951172</v>
      </c>
      <c r="V170" s="1">
        <v>17.450033187866211</v>
      </c>
      <c r="W170" s="1">
        <v>16.272567749023438</v>
      </c>
      <c r="X170" s="1">
        <v>1782.187255859375</v>
      </c>
      <c r="Y170" s="1">
        <v>15.968112945556641</v>
      </c>
      <c r="Z170" s="1">
        <v>16.842487335205078</v>
      </c>
      <c r="AA170" s="1">
        <v>87.369888305664062</v>
      </c>
      <c r="AB170" s="1">
        <v>92.154045104980469</v>
      </c>
      <c r="AC170" s="1">
        <v>500.62701416015625</v>
      </c>
      <c r="AD170" s="1">
        <v>1799.8643798828125</v>
      </c>
      <c r="AE170" s="1">
        <v>11.131269454956055</v>
      </c>
      <c r="AF170" s="1">
        <v>101.35175323486328</v>
      </c>
      <c r="AG170" s="1">
        <v>1.3122148513793945</v>
      </c>
      <c r="AH170" s="1">
        <v>-0.12938487529754639</v>
      </c>
      <c r="AI170" s="1">
        <v>0.12174598127603531</v>
      </c>
      <c r="AJ170" s="1">
        <v>2.4015225935727358E-3</v>
      </c>
      <c r="AK170" s="1">
        <v>0.14085827767848969</v>
      </c>
      <c r="AL170" s="1">
        <v>7.6533323153853416E-3</v>
      </c>
      <c r="AM170" s="1">
        <v>1</v>
      </c>
      <c r="AN170" s="1">
        <v>-0.21956524252891541</v>
      </c>
      <c r="AO170" s="1">
        <v>2.737391471862793</v>
      </c>
      <c r="AP170" s="1">
        <v>1</v>
      </c>
      <c r="AQ170" s="1">
        <v>0</v>
      </c>
      <c r="AR170" s="1">
        <v>0.15999999642372131</v>
      </c>
      <c r="AS170" s="1">
        <v>111115</v>
      </c>
      <c r="AT170">
        <f t="shared" si="68"/>
        <v>0.83437835693359363</v>
      </c>
      <c r="AU170">
        <f t="shared" si="69"/>
        <v>7.4205715481158961E-4</v>
      </c>
      <c r="AV170">
        <f t="shared" si="70"/>
        <v>290.60003318786619</v>
      </c>
      <c r="AW170">
        <f t="shared" si="71"/>
        <v>289.38569869995115</v>
      </c>
      <c r="AX170">
        <f t="shared" si="72"/>
        <v>287.97829434443338</v>
      </c>
      <c r="AY170">
        <f t="shared" si="87"/>
        <v>2.7831036915759753</v>
      </c>
      <c r="AZ170">
        <f t="shared" si="73"/>
        <v>2.0007196368263003</v>
      </c>
      <c r="BA170">
        <f t="shared" si="74"/>
        <v>19.740355474562097</v>
      </c>
      <c r="BB170">
        <f t="shared" si="75"/>
        <v>2.8978681393570191</v>
      </c>
      <c r="BC170">
        <f t="shared" si="76"/>
        <v>16.842865943908691</v>
      </c>
      <c r="BD170">
        <f t="shared" si="77"/>
        <v>1.9252807775684442</v>
      </c>
      <c r="BE170">
        <f t="shared" si="78"/>
        <v>0.25138613617114353</v>
      </c>
      <c r="BF170">
        <f t="shared" si="79"/>
        <v>1.7070156202590152</v>
      </c>
      <c r="BG170">
        <f t="shared" si="80"/>
        <v>0.21826515730942897</v>
      </c>
      <c r="BH170">
        <f t="shared" si="81"/>
        <v>0.15914128221554708</v>
      </c>
      <c r="BI170">
        <f t="shared" si="82"/>
        <v>171.23197869213996</v>
      </c>
      <c r="BJ170">
        <f t="shared" si="83"/>
        <v>0.94798240288965496</v>
      </c>
      <c r="BK170">
        <f t="shared" si="84"/>
        <v>86.370183834479803</v>
      </c>
      <c r="BL170">
        <f t="shared" si="85"/>
        <v>1775.7865828360586</v>
      </c>
      <c r="BM170">
        <f t="shared" si="86"/>
        <v>6.5491251898980776E-3</v>
      </c>
    </row>
    <row r="171" spans="1:65">
      <c r="A171" s="1" t="s">
        <v>57</v>
      </c>
      <c r="B171" s="1" t="s">
        <v>243</v>
      </c>
      <c r="C171" s="1" t="s">
        <v>61</v>
      </c>
      <c r="D171" s="1" t="s">
        <v>59</v>
      </c>
      <c r="E171" s="1" t="s">
        <v>71</v>
      </c>
      <c r="F171" s="1">
        <v>20190704</v>
      </c>
      <c r="G171" s="1"/>
      <c r="H171" s="4">
        <v>400.09283447265625</v>
      </c>
      <c r="I171" s="1">
        <v>1590.5000341869891</v>
      </c>
      <c r="J171" s="1">
        <v>0</v>
      </c>
      <c r="K171">
        <f t="shared" si="60"/>
        <v>14.352217819615301</v>
      </c>
      <c r="L171">
        <f t="shared" si="61"/>
        <v>0.19165861112682064</v>
      </c>
      <c r="M171">
        <f t="shared" si="62"/>
        <v>252.78511169558203</v>
      </c>
      <c r="N171">
        <f t="shared" si="63"/>
        <v>1.0289602222754675</v>
      </c>
      <c r="O171">
        <f t="shared" si="64"/>
        <v>0.56822819926643309</v>
      </c>
      <c r="P171">
        <f t="shared" si="65"/>
        <v>20.951631546020508</v>
      </c>
      <c r="Q171" s="1">
        <v>6</v>
      </c>
      <c r="R171">
        <f t="shared" si="66"/>
        <v>1.4200000166893005</v>
      </c>
      <c r="S171" s="1">
        <v>1</v>
      </c>
      <c r="T171">
        <f t="shared" si="67"/>
        <v>2.8400000333786011</v>
      </c>
      <c r="U171" s="1">
        <v>19.729955673217773</v>
      </c>
      <c r="V171" s="1">
        <v>20.951631546020508</v>
      </c>
      <c r="W171" s="1">
        <v>19.975164413452148</v>
      </c>
      <c r="X171" s="1">
        <v>382.4091796875</v>
      </c>
      <c r="Y171" s="1">
        <v>17.735832214355469</v>
      </c>
      <c r="Z171" s="1">
        <v>18.94642448425293</v>
      </c>
      <c r="AA171" s="1">
        <v>77.896987915039062</v>
      </c>
      <c r="AB171" s="1">
        <v>83.213996887207031</v>
      </c>
      <c r="AC171" s="1">
        <v>500.31631469726562</v>
      </c>
      <c r="AD171" s="1">
        <v>1799.873291015625</v>
      </c>
      <c r="AE171" s="1">
        <v>58.760787963867188</v>
      </c>
      <c r="AF171" s="1">
        <v>101.35391998291016</v>
      </c>
      <c r="AG171" s="1">
        <v>1.7756277322769165</v>
      </c>
      <c r="AH171" s="1">
        <v>-0.48239243030548096</v>
      </c>
      <c r="AI171" s="1">
        <v>1.6380580142140388E-2</v>
      </c>
      <c r="AJ171" s="1">
        <v>2.323969965800643E-3</v>
      </c>
      <c r="AK171" s="1">
        <v>6.3735641539096832E-2</v>
      </c>
      <c r="AL171" s="1">
        <v>2.6474674232304096E-3</v>
      </c>
      <c r="AM171" s="1">
        <v>1</v>
      </c>
      <c r="AN171" s="1">
        <v>-0.21956524252891541</v>
      </c>
      <c r="AO171" s="1">
        <v>2.737391471862793</v>
      </c>
      <c r="AP171" s="1">
        <v>1</v>
      </c>
      <c r="AQ171" s="1">
        <v>0</v>
      </c>
      <c r="AR171" s="1">
        <v>0.15999999642372131</v>
      </c>
      <c r="AS171" s="1">
        <v>111115</v>
      </c>
      <c r="AT171">
        <f t="shared" si="68"/>
        <v>0.83386052449544268</v>
      </c>
      <c r="AU171">
        <f t="shared" si="69"/>
        <v>1.0289602222754676E-3</v>
      </c>
      <c r="AV171">
        <f t="shared" si="70"/>
        <v>294.10163154602049</v>
      </c>
      <c r="AW171">
        <f t="shared" si="71"/>
        <v>292.87995567321775</v>
      </c>
      <c r="AX171">
        <f t="shared" si="72"/>
        <v>287.97972012565151</v>
      </c>
      <c r="AY171">
        <f t="shared" si="87"/>
        <v>2.6199909880309402</v>
      </c>
      <c r="AZ171">
        <f t="shared" si="73"/>
        <v>2.4885225904056543</v>
      </c>
      <c r="BA171">
        <f t="shared" si="74"/>
        <v>24.552800629963379</v>
      </c>
      <c r="BB171">
        <f t="shared" si="75"/>
        <v>5.6063761457104491</v>
      </c>
      <c r="BC171">
        <f t="shared" si="76"/>
        <v>20.340793609619141</v>
      </c>
      <c r="BD171">
        <f t="shared" si="77"/>
        <v>2.3965958679987112</v>
      </c>
      <c r="BE171">
        <f t="shared" si="78"/>
        <v>0.17954213380321535</v>
      </c>
      <c r="BF171">
        <f t="shared" si="79"/>
        <v>1.9202943911392212</v>
      </c>
      <c r="BG171">
        <f t="shared" si="80"/>
        <v>0.47630147685948998</v>
      </c>
      <c r="BH171">
        <f t="shared" si="81"/>
        <v>0.11324295616270394</v>
      </c>
      <c r="BI171">
        <f t="shared" si="82"/>
        <v>25.620761983665027</v>
      </c>
      <c r="BJ171">
        <f t="shared" si="83"/>
        <v>0.66103306385624649</v>
      </c>
      <c r="BK171">
        <f t="shared" si="84"/>
        <v>78.134006632136675</v>
      </c>
      <c r="BL171">
        <f t="shared" si="85"/>
        <v>375.58682270554226</v>
      </c>
      <c r="BM171">
        <f t="shared" si="86"/>
        <v>2.985717854065556E-2</v>
      </c>
    </row>
    <row r="172" spans="1:65">
      <c r="A172" s="1" t="s">
        <v>57</v>
      </c>
      <c r="B172" s="1" t="s">
        <v>243</v>
      </c>
      <c r="C172" s="1" t="s">
        <v>61</v>
      </c>
      <c r="D172" s="1" t="s">
        <v>59</v>
      </c>
      <c r="E172" s="1" t="s">
        <v>71</v>
      </c>
      <c r="F172" s="1">
        <v>20190704</v>
      </c>
      <c r="G172" s="1"/>
      <c r="H172" s="4">
        <v>299.87380981445312</v>
      </c>
      <c r="I172" s="1">
        <v>1672.5000341869891</v>
      </c>
      <c r="J172" s="1">
        <v>0</v>
      </c>
      <c r="K172">
        <f t="shared" si="60"/>
        <v>10.39807649178001</v>
      </c>
      <c r="L172">
        <f t="shared" si="61"/>
        <v>0.17683632527744517</v>
      </c>
      <c r="M172">
        <f t="shared" si="62"/>
        <v>185.83154500092039</v>
      </c>
      <c r="N172">
        <f t="shared" si="63"/>
        <v>0.9528770512052902</v>
      </c>
      <c r="O172">
        <f t="shared" si="64"/>
        <v>0.56756459669204817</v>
      </c>
      <c r="P172">
        <f t="shared" si="65"/>
        <v>20.890827178955078</v>
      </c>
      <c r="Q172" s="1">
        <v>6</v>
      </c>
      <c r="R172">
        <f t="shared" si="66"/>
        <v>1.4200000166893005</v>
      </c>
      <c r="S172" s="1">
        <v>1</v>
      </c>
      <c r="T172">
        <f t="shared" si="67"/>
        <v>2.8400000333786011</v>
      </c>
      <c r="U172" s="1">
        <v>19.598966598510742</v>
      </c>
      <c r="V172" s="1">
        <v>20.890827178955078</v>
      </c>
      <c r="W172" s="1">
        <v>19.740575790405273</v>
      </c>
      <c r="X172" s="1">
        <v>287.07571411132812</v>
      </c>
      <c r="Y172" s="1">
        <v>17.740711212158203</v>
      </c>
      <c r="Z172" s="1">
        <v>18.861907958984375</v>
      </c>
      <c r="AA172" s="1">
        <v>78.552314758300781</v>
      </c>
      <c r="AB172" s="1">
        <v>83.516754150390625</v>
      </c>
      <c r="AC172" s="1">
        <v>500.30682373046875</v>
      </c>
      <c r="AD172" s="1">
        <v>1799.78271484375</v>
      </c>
      <c r="AE172" s="1">
        <v>56.279853820800781</v>
      </c>
      <c r="AF172" s="1">
        <v>101.35088348388672</v>
      </c>
      <c r="AG172" s="1">
        <v>1.906990647315979</v>
      </c>
      <c r="AH172" s="1">
        <v>-0.51130193471908569</v>
      </c>
      <c r="AI172" s="1">
        <v>3.3537503331899643E-2</v>
      </c>
      <c r="AJ172" s="1">
        <v>6.2041804194450378E-3</v>
      </c>
      <c r="AK172" s="1">
        <v>3.021690621972084E-2</v>
      </c>
      <c r="AL172" s="1">
        <v>1.0344044305384159E-2</v>
      </c>
      <c r="AM172" s="1">
        <v>1</v>
      </c>
      <c r="AN172" s="1">
        <v>-0.21956524252891541</v>
      </c>
      <c r="AO172" s="1">
        <v>2.737391471862793</v>
      </c>
      <c r="AP172" s="1">
        <v>1</v>
      </c>
      <c r="AQ172" s="1">
        <v>0</v>
      </c>
      <c r="AR172" s="1">
        <v>0.15999999642372131</v>
      </c>
      <c r="AS172" s="1">
        <v>111115</v>
      </c>
      <c r="AT172">
        <f t="shared" si="68"/>
        <v>0.83384470621744788</v>
      </c>
      <c r="AU172">
        <f t="shared" si="69"/>
        <v>9.528770512052902E-4</v>
      </c>
      <c r="AV172">
        <f t="shared" si="70"/>
        <v>294.04082717895506</v>
      </c>
      <c r="AW172">
        <f t="shared" si="71"/>
        <v>292.74896659851072</v>
      </c>
      <c r="AX172">
        <f t="shared" si="72"/>
        <v>287.96522793847544</v>
      </c>
      <c r="AY172">
        <f t="shared" si="87"/>
        <v>2.6497907768842954</v>
      </c>
      <c r="AZ172">
        <f t="shared" si="73"/>
        <v>2.4792356325268692</v>
      </c>
      <c r="BA172">
        <f t="shared" si="74"/>
        <v>24.46190449756692</v>
      </c>
      <c r="BB172">
        <f t="shared" si="75"/>
        <v>5.5999965385825448</v>
      </c>
      <c r="BC172">
        <f t="shared" si="76"/>
        <v>20.24489688873291</v>
      </c>
      <c r="BD172">
        <f t="shared" si="77"/>
        <v>2.3824376714612518</v>
      </c>
      <c r="BE172">
        <f t="shared" si="78"/>
        <v>0.16647080251784768</v>
      </c>
      <c r="BF172">
        <f t="shared" si="79"/>
        <v>1.911671035834821</v>
      </c>
      <c r="BG172">
        <f t="shared" si="80"/>
        <v>0.47076663562643084</v>
      </c>
      <c r="BH172">
        <f t="shared" si="81"/>
        <v>0.10492839066586965</v>
      </c>
      <c r="BI172">
        <f t="shared" si="82"/>
        <v>18.834191265018934</v>
      </c>
      <c r="BJ172">
        <f t="shared" si="83"/>
        <v>0.64732589998488976</v>
      </c>
      <c r="BK172">
        <f t="shared" si="84"/>
        <v>77.971997361364728</v>
      </c>
      <c r="BL172">
        <f t="shared" si="85"/>
        <v>282.1329665412855</v>
      </c>
      <c r="BM172">
        <f t="shared" si="86"/>
        <v>2.8736762056542527E-2</v>
      </c>
    </row>
    <row r="173" spans="1:65">
      <c r="A173" s="1" t="s">
        <v>57</v>
      </c>
      <c r="B173" s="1" t="s">
        <v>243</v>
      </c>
      <c r="C173" s="1" t="s">
        <v>61</v>
      </c>
      <c r="D173" s="1" t="s">
        <v>59</v>
      </c>
      <c r="E173" s="1" t="s">
        <v>71</v>
      </c>
      <c r="F173" s="1">
        <v>20190704</v>
      </c>
      <c r="G173" s="1"/>
      <c r="H173" s="4">
        <v>225.1392822265625</v>
      </c>
      <c r="I173" s="1">
        <v>1754.5000341869891</v>
      </c>
      <c r="J173" s="1">
        <v>0</v>
      </c>
      <c r="K173">
        <f t="shared" si="60"/>
        <v>7.3883089671513353</v>
      </c>
      <c r="L173">
        <f t="shared" si="61"/>
        <v>0.18997350070605271</v>
      </c>
      <c r="M173">
        <f t="shared" si="62"/>
        <v>148.56738131411365</v>
      </c>
      <c r="N173">
        <f t="shared" si="63"/>
        <v>1.0205899369532658</v>
      </c>
      <c r="O173">
        <f t="shared" si="64"/>
        <v>0.56836085069166531</v>
      </c>
      <c r="P173">
        <f t="shared" si="65"/>
        <v>20.834308624267578</v>
      </c>
      <c r="Q173" s="1">
        <v>6</v>
      </c>
      <c r="R173">
        <f t="shared" si="66"/>
        <v>1.4200000166893005</v>
      </c>
      <c r="S173" s="1">
        <v>1</v>
      </c>
      <c r="T173">
        <f t="shared" si="67"/>
        <v>2.8400000333786011</v>
      </c>
      <c r="U173" s="1">
        <v>19.572504043579102</v>
      </c>
      <c r="V173" s="1">
        <v>20.834308624267578</v>
      </c>
      <c r="W173" s="1">
        <v>19.742385864257812</v>
      </c>
      <c r="X173" s="1">
        <v>216.01412963867188</v>
      </c>
      <c r="Y173" s="1">
        <v>17.568578720092773</v>
      </c>
      <c r="Z173" s="1">
        <v>18.76959228515625</v>
      </c>
      <c r="AA173" s="1">
        <v>77.916290283203125</v>
      </c>
      <c r="AB173" s="1">
        <v>83.242767333984375</v>
      </c>
      <c r="AC173" s="1">
        <v>500.29437255859375</v>
      </c>
      <c r="AD173" s="1">
        <v>1800.23291015625</v>
      </c>
      <c r="AE173" s="1">
        <v>54.041286468505859</v>
      </c>
      <c r="AF173" s="1">
        <v>101.34848022460938</v>
      </c>
      <c r="AG173" s="1">
        <v>1.9021643400192261</v>
      </c>
      <c r="AH173" s="1">
        <v>-0.52497154474258423</v>
      </c>
      <c r="AI173" s="1">
        <v>2.0222488790750504E-2</v>
      </c>
      <c r="AJ173" s="1">
        <v>1.2465937994420528E-2</v>
      </c>
      <c r="AK173" s="1">
        <v>2.2283352911472321E-2</v>
      </c>
      <c r="AL173" s="1">
        <v>1.3292388990521431E-2</v>
      </c>
      <c r="AM173" s="1">
        <v>1</v>
      </c>
      <c r="AN173" s="1">
        <v>-0.21956524252891541</v>
      </c>
      <c r="AO173" s="1">
        <v>2.737391471862793</v>
      </c>
      <c r="AP173" s="1">
        <v>1</v>
      </c>
      <c r="AQ173" s="1">
        <v>0</v>
      </c>
      <c r="AR173" s="1">
        <v>0.15999999642372131</v>
      </c>
      <c r="AS173" s="1">
        <v>111115</v>
      </c>
      <c r="AT173">
        <f t="shared" si="68"/>
        <v>0.83382395426432288</v>
      </c>
      <c r="AU173">
        <f t="shared" si="69"/>
        <v>1.0205899369532658E-3</v>
      </c>
      <c r="AV173">
        <f t="shared" si="70"/>
        <v>293.98430862426756</v>
      </c>
      <c r="AW173">
        <f t="shared" si="71"/>
        <v>292.72250404357908</v>
      </c>
      <c r="AX173">
        <f t="shared" si="72"/>
        <v>288.03725918686541</v>
      </c>
      <c r="AY173">
        <f t="shared" si="87"/>
        <v>2.6204842278825291</v>
      </c>
      <c r="AZ173">
        <f t="shared" si="73"/>
        <v>2.4706305032278042</v>
      </c>
      <c r="BA173">
        <f t="shared" si="74"/>
        <v>24.377578210865831</v>
      </c>
      <c r="BB173">
        <f t="shared" si="75"/>
        <v>5.6079859257095812</v>
      </c>
      <c r="BC173">
        <f t="shared" si="76"/>
        <v>20.20340633392334</v>
      </c>
      <c r="BD173">
        <f t="shared" si="77"/>
        <v>2.3763347510314401</v>
      </c>
      <c r="BE173">
        <f t="shared" si="78"/>
        <v>0.17806252836106976</v>
      </c>
      <c r="BF173">
        <f t="shared" si="79"/>
        <v>1.9022696525361389</v>
      </c>
      <c r="BG173">
        <f t="shared" si="80"/>
        <v>0.47406509849530121</v>
      </c>
      <c r="BH173">
        <f t="shared" si="81"/>
        <v>0.11230123417280038</v>
      </c>
      <c r="BI173">
        <f t="shared" si="82"/>
        <v>15.057078307135448</v>
      </c>
      <c r="BJ173">
        <f t="shared" si="83"/>
        <v>0.6877669602568276</v>
      </c>
      <c r="BK173">
        <f t="shared" si="84"/>
        <v>77.962227385538057</v>
      </c>
      <c r="BL173">
        <f t="shared" si="85"/>
        <v>212.50208140331023</v>
      </c>
      <c r="BM173">
        <f t="shared" si="86"/>
        <v>2.7106041497939395E-2</v>
      </c>
    </row>
    <row r="174" spans="1:65">
      <c r="A174" s="1" t="s">
        <v>57</v>
      </c>
      <c r="B174" s="1" t="s">
        <v>243</v>
      </c>
      <c r="C174" s="1" t="s">
        <v>61</v>
      </c>
      <c r="D174" s="1" t="s">
        <v>59</v>
      </c>
      <c r="E174" s="1" t="s">
        <v>71</v>
      </c>
      <c r="F174" s="1">
        <v>20190704</v>
      </c>
      <c r="G174" s="1"/>
      <c r="H174" s="4">
        <v>149.93455505371094</v>
      </c>
      <c r="I174" s="1">
        <v>1851.5000341869891</v>
      </c>
      <c r="J174" s="1">
        <v>0</v>
      </c>
      <c r="K174">
        <f t="shared" si="60"/>
        <v>4.4943715705955656</v>
      </c>
      <c r="L174">
        <f t="shared" si="61"/>
        <v>0.21215361641564287</v>
      </c>
      <c r="M174">
        <f t="shared" si="62"/>
        <v>107.1273212030011</v>
      </c>
      <c r="N174">
        <f t="shared" si="63"/>
        <v>1.1456956359400758</v>
      </c>
      <c r="O174">
        <f t="shared" si="64"/>
        <v>0.5755993502742105</v>
      </c>
      <c r="P174">
        <f t="shared" si="65"/>
        <v>20.761375427246094</v>
      </c>
      <c r="Q174" s="1">
        <v>6</v>
      </c>
      <c r="R174">
        <f t="shared" si="66"/>
        <v>1.4200000166893005</v>
      </c>
      <c r="S174" s="1">
        <v>1</v>
      </c>
      <c r="T174">
        <f t="shared" si="67"/>
        <v>2.8400000333786011</v>
      </c>
      <c r="U174" s="1">
        <v>19.838665008544922</v>
      </c>
      <c r="V174" s="1">
        <v>20.761375427246094</v>
      </c>
      <c r="W174" s="1">
        <v>20.33057975769043</v>
      </c>
      <c r="X174" s="1">
        <v>144.34652709960938</v>
      </c>
      <c r="Y174" s="1">
        <v>17.240438461303711</v>
      </c>
      <c r="Z174" s="1">
        <v>18.588830947875977</v>
      </c>
      <c r="AA174" s="1">
        <v>75.208908081054688</v>
      </c>
      <c r="AB174" s="1">
        <v>81.091079711914062</v>
      </c>
      <c r="AC174" s="1">
        <v>500.32843017578125</v>
      </c>
      <c r="AD174" s="1">
        <v>1800.5167236328125</v>
      </c>
      <c r="AE174" s="1">
        <v>52.159095764160156</v>
      </c>
      <c r="AF174" s="1">
        <v>101.34932708740234</v>
      </c>
      <c r="AG174" s="1">
        <v>1.7340842485427856</v>
      </c>
      <c r="AH174" s="1">
        <v>-0.46466442942619324</v>
      </c>
      <c r="AI174" s="1">
        <v>1.3337673619389534E-2</v>
      </c>
      <c r="AJ174" s="1">
        <v>5.5973236449062824E-3</v>
      </c>
      <c r="AK174" s="1">
        <v>2.1430427208542824E-2</v>
      </c>
      <c r="AL174" s="1">
        <v>5.1063178107142448E-3</v>
      </c>
      <c r="AM174" s="1">
        <v>1</v>
      </c>
      <c r="AN174" s="1">
        <v>-0.21956524252891541</v>
      </c>
      <c r="AO174" s="1">
        <v>2.737391471862793</v>
      </c>
      <c r="AP174" s="1">
        <v>1</v>
      </c>
      <c r="AQ174" s="1">
        <v>0</v>
      </c>
      <c r="AR174" s="1">
        <v>0.15999999642372131</v>
      </c>
      <c r="AS174" s="1">
        <v>111115</v>
      </c>
      <c r="AT174">
        <f t="shared" si="68"/>
        <v>0.83388071695963539</v>
      </c>
      <c r="AU174">
        <f t="shared" si="69"/>
        <v>1.1456956359400757E-3</v>
      </c>
      <c r="AV174">
        <f t="shared" si="70"/>
        <v>293.91137542724607</v>
      </c>
      <c r="AW174">
        <f t="shared" si="71"/>
        <v>292.9886650085449</v>
      </c>
      <c r="AX174">
        <f t="shared" si="72"/>
        <v>288.08266934210042</v>
      </c>
      <c r="AY174">
        <f t="shared" si="87"/>
        <v>2.6002382150419914</v>
      </c>
      <c r="AZ174">
        <f t="shared" si="73"/>
        <v>2.4595648581829201</v>
      </c>
      <c r="BA174">
        <f t="shared" si="74"/>
        <v>24.268191302955799</v>
      </c>
      <c r="BB174">
        <f t="shared" si="75"/>
        <v>5.6793603550798224</v>
      </c>
      <c r="BC174">
        <f t="shared" si="76"/>
        <v>20.300020217895508</v>
      </c>
      <c r="BD174">
        <f t="shared" si="77"/>
        <v>2.3905671002145112</v>
      </c>
      <c r="BE174">
        <f t="shared" si="78"/>
        <v>0.19740692862642556</v>
      </c>
      <c r="BF174">
        <f t="shared" si="79"/>
        <v>1.8839655079087096</v>
      </c>
      <c r="BG174">
        <f t="shared" si="80"/>
        <v>0.5066015923058016</v>
      </c>
      <c r="BH174">
        <f t="shared" si="81"/>
        <v>0.12462457766448304</v>
      </c>
      <c r="BI174">
        <f t="shared" si="82"/>
        <v>10.857281916600172</v>
      </c>
      <c r="BJ174">
        <f t="shared" si="83"/>
        <v>0.74215378336796167</v>
      </c>
      <c r="BK174">
        <f t="shared" si="84"/>
        <v>77.747366774629029</v>
      </c>
      <c r="BL174">
        <f t="shared" si="85"/>
        <v>142.21011810348483</v>
      </c>
      <c r="BM174">
        <f t="shared" si="86"/>
        <v>2.4571075502960036E-2</v>
      </c>
    </row>
    <row r="175" spans="1:65">
      <c r="A175" s="1" t="s">
        <v>57</v>
      </c>
      <c r="B175" s="1" t="s">
        <v>243</v>
      </c>
      <c r="C175" s="1" t="s">
        <v>61</v>
      </c>
      <c r="D175" s="1" t="s">
        <v>59</v>
      </c>
      <c r="E175" s="1" t="s">
        <v>71</v>
      </c>
      <c r="F175" s="1">
        <v>20190704</v>
      </c>
      <c r="G175" s="1"/>
      <c r="H175" s="4">
        <v>100.03780364990234</v>
      </c>
      <c r="I175" s="1">
        <v>1933.5000341869891</v>
      </c>
      <c r="J175" s="1">
        <v>0</v>
      </c>
      <c r="K175">
        <f t="shared" si="60"/>
        <v>2.3610078106679699</v>
      </c>
      <c r="L175">
        <f t="shared" si="61"/>
        <v>0.16347035225075257</v>
      </c>
      <c r="M175">
        <f t="shared" si="62"/>
        <v>72.071146757508572</v>
      </c>
      <c r="N175">
        <f t="shared" si="63"/>
        <v>0.9008430155217243</v>
      </c>
      <c r="O175">
        <f t="shared" si="64"/>
        <v>0.57781198414220469</v>
      </c>
      <c r="P175">
        <f t="shared" si="65"/>
        <v>20.972635269165039</v>
      </c>
      <c r="Q175" s="1">
        <v>6</v>
      </c>
      <c r="R175">
        <f t="shared" si="66"/>
        <v>1.4200000166893005</v>
      </c>
      <c r="S175" s="1">
        <v>1</v>
      </c>
      <c r="T175">
        <f t="shared" si="67"/>
        <v>2.8400000333786011</v>
      </c>
      <c r="U175" s="1">
        <v>20.028682708740234</v>
      </c>
      <c r="V175" s="1">
        <v>20.972635269165039</v>
      </c>
      <c r="W175" s="1">
        <v>20.369174957275391</v>
      </c>
      <c r="X175" s="1">
        <v>97.101509094238281</v>
      </c>
      <c r="Y175" s="1">
        <v>17.824779510498047</v>
      </c>
      <c r="Z175" s="1">
        <v>18.884696960449219</v>
      </c>
      <c r="AA175" s="1">
        <v>76.846916198730469</v>
      </c>
      <c r="AB175" s="1">
        <v>81.416473388671875</v>
      </c>
      <c r="AC175" s="1">
        <v>500.32058715820312</v>
      </c>
      <c r="AD175" s="1">
        <v>1798.857177734375</v>
      </c>
      <c r="AE175" s="1">
        <v>51.927177429199219</v>
      </c>
      <c r="AF175" s="1">
        <v>101.34796905517578</v>
      </c>
      <c r="AG175" s="1">
        <v>1.5400184392929077</v>
      </c>
      <c r="AH175" s="1">
        <v>-0.46637436747550964</v>
      </c>
      <c r="AI175" s="1">
        <v>1.391061395406723E-2</v>
      </c>
      <c r="AJ175" s="1">
        <v>8.0707119777798653E-3</v>
      </c>
      <c r="AK175" s="1">
        <v>1.7109021544456482E-2</v>
      </c>
      <c r="AL175" s="1">
        <v>6.1975074931979179E-3</v>
      </c>
      <c r="AM175" s="1">
        <v>1</v>
      </c>
      <c r="AN175" s="1">
        <v>-0.21956524252891541</v>
      </c>
      <c r="AO175" s="1">
        <v>2.737391471862793</v>
      </c>
      <c r="AP175" s="1">
        <v>1</v>
      </c>
      <c r="AQ175" s="1">
        <v>0</v>
      </c>
      <c r="AR175" s="1">
        <v>0.15999999642372131</v>
      </c>
      <c r="AS175" s="1">
        <v>111115</v>
      </c>
      <c r="AT175">
        <f t="shared" si="68"/>
        <v>0.83386764526367174</v>
      </c>
      <c r="AU175">
        <f t="shared" si="69"/>
        <v>9.0084301552172434E-4</v>
      </c>
      <c r="AV175">
        <f t="shared" si="70"/>
        <v>294.12263526916502</v>
      </c>
      <c r="AW175">
        <f t="shared" si="71"/>
        <v>293.17868270874021</v>
      </c>
      <c r="AX175">
        <f t="shared" si="72"/>
        <v>287.81714200428542</v>
      </c>
      <c r="AY175">
        <f t="shared" si="87"/>
        <v>2.7169971953029055</v>
      </c>
      <c r="AZ175">
        <f t="shared" si="73"/>
        <v>2.4917376673061842</v>
      </c>
      <c r="BA175">
        <f t="shared" si="74"/>
        <v>24.585965466655125</v>
      </c>
      <c r="BB175">
        <f t="shared" si="75"/>
        <v>5.7012685062059063</v>
      </c>
      <c r="BC175">
        <f t="shared" si="76"/>
        <v>20.500658988952637</v>
      </c>
      <c r="BD175">
        <f t="shared" si="77"/>
        <v>2.4203623075515814</v>
      </c>
      <c r="BE175">
        <f t="shared" si="78"/>
        <v>0.15457312583132654</v>
      </c>
      <c r="BF175">
        <f t="shared" si="79"/>
        <v>1.9139256831639795</v>
      </c>
      <c r="BG175">
        <f t="shared" si="80"/>
        <v>0.50643662438760195</v>
      </c>
      <c r="BH175">
        <f t="shared" si="81"/>
        <v>9.7370017285457036E-2</v>
      </c>
      <c r="BI175">
        <f t="shared" si="82"/>
        <v>7.3042643513510113</v>
      </c>
      <c r="BJ175">
        <f t="shared" si="83"/>
        <v>0.74222478548260851</v>
      </c>
      <c r="BK175">
        <f t="shared" si="84"/>
        <v>77.585820274062982</v>
      </c>
      <c r="BL175">
        <f t="shared" si="85"/>
        <v>95.979199056583127</v>
      </c>
      <c r="BM175">
        <f t="shared" si="86"/>
        <v>1.9085461169159428E-2</v>
      </c>
    </row>
    <row r="176" spans="1:65">
      <c r="A176" s="1" t="s">
        <v>57</v>
      </c>
      <c r="B176" s="1" t="s">
        <v>243</v>
      </c>
      <c r="C176" s="1" t="s">
        <v>61</v>
      </c>
      <c r="D176" s="1" t="s">
        <v>59</v>
      </c>
      <c r="E176" s="1" t="s">
        <v>71</v>
      </c>
      <c r="F176" s="1">
        <v>20190704</v>
      </c>
      <c r="G176" s="1"/>
      <c r="H176" s="4">
        <v>74.934066772460938</v>
      </c>
      <c r="I176" s="1">
        <v>2015.5000341869891</v>
      </c>
      <c r="J176" s="1">
        <v>0</v>
      </c>
      <c r="K176">
        <f t="shared" si="60"/>
        <v>1.2032092900392555</v>
      </c>
      <c r="L176">
        <f t="shared" si="61"/>
        <v>0.17895750099256286</v>
      </c>
      <c r="M176">
        <f t="shared" si="62"/>
        <v>61.441002989412475</v>
      </c>
      <c r="N176">
        <f t="shared" si="63"/>
        <v>0.98448955084494238</v>
      </c>
      <c r="O176">
        <f t="shared" si="64"/>
        <v>0.57970346258210603</v>
      </c>
      <c r="P176">
        <f t="shared" si="65"/>
        <v>21.084447860717773</v>
      </c>
      <c r="Q176" s="1">
        <v>6</v>
      </c>
      <c r="R176">
        <f t="shared" si="66"/>
        <v>1.4200000166893005</v>
      </c>
      <c r="S176" s="1">
        <v>1</v>
      </c>
      <c r="T176">
        <f t="shared" si="67"/>
        <v>2.8400000333786011</v>
      </c>
      <c r="U176" s="1">
        <v>20.064476013183594</v>
      </c>
      <c r="V176" s="1">
        <v>21.084447860717773</v>
      </c>
      <c r="W176" s="1">
        <v>20.366355895996094</v>
      </c>
      <c r="X176" s="1">
        <v>73.404396057128906</v>
      </c>
      <c r="Y176" s="1">
        <v>17.877052307128906</v>
      </c>
      <c r="Z176" s="1">
        <v>19.035270690917969</v>
      </c>
      <c r="AA176" s="1">
        <v>76.902679443359375</v>
      </c>
      <c r="AB176" s="1">
        <v>81.885047912597656</v>
      </c>
      <c r="AC176" s="1">
        <v>500.29400634765625</v>
      </c>
      <c r="AD176" s="1">
        <v>1800.7135009765625</v>
      </c>
      <c r="AE176" s="1">
        <v>52.037181854248047</v>
      </c>
      <c r="AF176" s="1">
        <v>101.34927368164062</v>
      </c>
      <c r="AG176" s="1">
        <v>1.4020309448242188</v>
      </c>
      <c r="AH176" s="1">
        <v>-0.49866655468940735</v>
      </c>
      <c r="AI176" s="1">
        <v>9.4026383012533188E-3</v>
      </c>
      <c r="AJ176" s="1">
        <v>1.1965766549110413E-2</v>
      </c>
      <c r="AK176" s="1">
        <v>1.5135766938328743E-2</v>
      </c>
      <c r="AL176" s="1">
        <v>1.6290491446852684E-2</v>
      </c>
      <c r="AM176" s="1">
        <v>1</v>
      </c>
      <c r="AN176" s="1">
        <v>-0.21956524252891541</v>
      </c>
      <c r="AO176" s="1">
        <v>2.737391471862793</v>
      </c>
      <c r="AP176" s="1">
        <v>1</v>
      </c>
      <c r="AQ176" s="1">
        <v>0</v>
      </c>
      <c r="AR176" s="1">
        <v>0.15999999642372131</v>
      </c>
      <c r="AS176" s="1">
        <v>111115</v>
      </c>
      <c r="AT176">
        <f t="shared" si="68"/>
        <v>0.83382334391276025</v>
      </c>
      <c r="AU176">
        <f t="shared" si="69"/>
        <v>9.8448955084494243E-4</v>
      </c>
      <c r="AV176">
        <f t="shared" si="70"/>
        <v>294.23444786071775</v>
      </c>
      <c r="AW176">
        <f t="shared" si="71"/>
        <v>293.21447601318357</v>
      </c>
      <c r="AX176">
        <f t="shared" si="72"/>
        <v>288.11415371639669</v>
      </c>
      <c r="AY176">
        <f t="shared" si="87"/>
        <v>2.6682871363498797</v>
      </c>
      <c r="AZ176">
        <f t="shared" si="73"/>
        <v>2.5089143214400638</v>
      </c>
      <c r="BA176">
        <f t="shared" si="74"/>
        <v>24.755128776956912</v>
      </c>
      <c r="BB176">
        <f t="shared" si="75"/>
        <v>5.7198580860389434</v>
      </c>
      <c r="BC176">
        <f t="shared" si="76"/>
        <v>20.574461936950684</v>
      </c>
      <c r="BD176">
        <f t="shared" si="77"/>
        <v>2.4314037288571941</v>
      </c>
      <c r="BE176">
        <f t="shared" si="78"/>
        <v>0.16834927388208315</v>
      </c>
      <c r="BF176">
        <f t="shared" si="79"/>
        <v>1.9292108588579577</v>
      </c>
      <c r="BG176">
        <f t="shared" si="80"/>
        <v>0.5021928699992364</v>
      </c>
      <c r="BH176">
        <f t="shared" si="81"/>
        <v>0.10612258796676075</v>
      </c>
      <c r="BI176">
        <f t="shared" si="82"/>
        <v>6.2270010272484653</v>
      </c>
      <c r="BJ176">
        <f t="shared" si="83"/>
        <v>0.83702075474600179</v>
      </c>
      <c r="BK176">
        <f t="shared" si="84"/>
        <v>77.777341390261597</v>
      </c>
      <c r="BL176">
        <f t="shared" si="85"/>
        <v>72.832447985839408</v>
      </c>
      <c r="BM176">
        <f t="shared" si="86"/>
        <v>1.2849001002068804E-2</v>
      </c>
    </row>
    <row r="177" spans="1:65">
      <c r="A177" s="1" t="s">
        <v>57</v>
      </c>
      <c r="B177" s="1" t="s">
        <v>243</v>
      </c>
      <c r="C177" s="1" t="s">
        <v>61</v>
      </c>
      <c r="D177" s="1" t="s">
        <v>59</v>
      </c>
      <c r="E177" s="1" t="s">
        <v>71</v>
      </c>
      <c r="F177" s="1">
        <v>20190704</v>
      </c>
      <c r="G177" s="1"/>
      <c r="H177" s="4">
        <v>50.125411987304688</v>
      </c>
      <c r="I177" s="1">
        <v>2097.5000341869891</v>
      </c>
      <c r="J177" s="1">
        <v>0</v>
      </c>
      <c r="K177">
        <f t="shared" si="60"/>
        <v>0.25544080183442197</v>
      </c>
      <c r="L177">
        <f t="shared" si="61"/>
        <v>0.19206820992552889</v>
      </c>
      <c r="M177">
        <f t="shared" si="62"/>
        <v>47.055011121712269</v>
      </c>
      <c r="N177">
        <f t="shared" si="63"/>
        <v>1.0548606041748507</v>
      </c>
      <c r="O177">
        <f t="shared" si="64"/>
        <v>0.58122914860015373</v>
      </c>
      <c r="P177">
        <f t="shared" si="65"/>
        <v>21.142641067504883</v>
      </c>
      <c r="Q177" s="1">
        <v>6</v>
      </c>
      <c r="R177">
        <f t="shared" si="66"/>
        <v>1.4200000166893005</v>
      </c>
      <c r="S177" s="1">
        <v>1</v>
      </c>
      <c r="T177">
        <f t="shared" si="67"/>
        <v>2.8400000333786011</v>
      </c>
      <c r="U177" s="1">
        <v>20.080472946166992</v>
      </c>
      <c r="V177" s="1">
        <v>21.142641067504883</v>
      </c>
      <c r="W177" s="1">
        <v>20.364425659179688</v>
      </c>
      <c r="X177" s="1">
        <v>49.756141662597656</v>
      </c>
      <c r="Y177" s="1">
        <v>17.867256164550781</v>
      </c>
      <c r="Z177" s="1">
        <v>19.108089447021484</v>
      </c>
      <c r="AA177" s="1">
        <v>76.787445068359375</v>
      </c>
      <c r="AB177" s="1">
        <v>82.120132446289062</v>
      </c>
      <c r="AC177" s="1">
        <v>500.32711791992188</v>
      </c>
      <c r="AD177" s="1">
        <v>1800.2142333984375</v>
      </c>
      <c r="AE177" s="1">
        <v>49.668361663818359</v>
      </c>
      <c r="AF177" s="1">
        <v>101.35318756103516</v>
      </c>
      <c r="AG177" s="1">
        <v>1.3166427612304688</v>
      </c>
      <c r="AH177" s="1">
        <v>-0.54596281051635742</v>
      </c>
      <c r="AI177" s="1">
        <v>8.9739188551902771E-3</v>
      </c>
      <c r="AJ177" s="1">
        <v>7.1358629502356052E-3</v>
      </c>
      <c r="AK177" s="1">
        <v>1.3848884031176567E-2</v>
      </c>
      <c r="AL177" s="1">
        <v>1.3057373464107513E-2</v>
      </c>
      <c r="AM177" s="1">
        <v>1</v>
      </c>
      <c r="AN177" s="1">
        <v>-0.21956524252891541</v>
      </c>
      <c r="AO177" s="1">
        <v>2.737391471862793</v>
      </c>
      <c r="AP177" s="1">
        <v>1</v>
      </c>
      <c r="AQ177" s="1">
        <v>0</v>
      </c>
      <c r="AR177" s="1">
        <v>0.15999999642372131</v>
      </c>
      <c r="AS177" s="1">
        <v>111115</v>
      </c>
      <c r="AT177">
        <f t="shared" si="68"/>
        <v>0.83387852986653632</v>
      </c>
      <c r="AU177">
        <f t="shared" si="69"/>
        <v>1.0548606041748507E-3</v>
      </c>
      <c r="AV177">
        <f t="shared" si="70"/>
        <v>294.29264106750486</v>
      </c>
      <c r="AW177">
        <f t="shared" si="71"/>
        <v>293.23047294616697</v>
      </c>
      <c r="AX177">
        <f t="shared" si="72"/>
        <v>288.03427090568221</v>
      </c>
      <c r="AY177">
        <f t="shared" si="87"/>
        <v>2.6264105980974208</v>
      </c>
      <c r="AZ177">
        <f t="shared" si="73"/>
        <v>2.5178949222571587</v>
      </c>
      <c r="BA177">
        <f t="shared" si="74"/>
        <v>24.842779816282302</v>
      </c>
      <c r="BB177">
        <f t="shared" si="75"/>
        <v>5.734690369260818</v>
      </c>
      <c r="BC177">
        <f t="shared" si="76"/>
        <v>20.611557006835938</v>
      </c>
      <c r="BD177">
        <f t="shared" si="77"/>
        <v>2.4369700457993337</v>
      </c>
      <c r="BE177">
        <f t="shared" si="78"/>
        <v>0.17990153216507163</v>
      </c>
      <c r="BF177">
        <f t="shared" si="79"/>
        <v>1.936665773657005</v>
      </c>
      <c r="BG177">
        <f t="shared" si="80"/>
        <v>0.50030427214232875</v>
      </c>
      <c r="BH177">
        <f t="shared" si="81"/>
        <v>0.1134717233223447</v>
      </c>
      <c r="BI177">
        <f t="shared" si="82"/>
        <v>4.7691753679054996</v>
      </c>
      <c r="BJ177">
        <f t="shared" si="83"/>
        <v>0.94571262058054906</v>
      </c>
      <c r="BK177">
        <f t="shared" si="84"/>
        <v>77.892512196309866</v>
      </c>
      <c r="BL177">
        <f t="shared" si="85"/>
        <v>49.634717339209104</v>
      </c>
      <c r="BM177">
        <f t="shared" si="86"/>
        <v>4.0086711154906172E-3</v>
      </c>
    </row>
    <row r="178" spans="1:65">
      <c r="A178" s="1" t="s">
        <v>57</v>
      </c>
      <c r="B178" s="1" t="s">
        <v>243</v>
      </c>
      <c r="C178" s="1" t="s">
        <v>61</v>
      </c>
      <c r="D178" s="1" t="s">
        <v>59</v>
      </c>
      <c r="E178" s="1" t="s">
        <v>71</v>
      </c>
      <c r="F178" s="1">
        <v>20190704</v>
      </c>
      <c r="G178" s="1">
        <v>1</v>
      </c>
      <c r="H178" s="4">
        <v>400.06607055664062</v>
      </c>
      <c r="I178" s="1">
        <v>2202.5000341869891</v>
      </c>
      <c r="J178" s="1">
        <v>0</v>
      </c>
      <c r="K178">
        <f t="shared" si="60"/>
        <v>13.617591975108406</v>
      </c>
      <c r="L178">
        <f t="shared" si="61"/>
        <v>0.17110691880670686</v>
      </c>
      <c r="M178">
        <f t="shared" si="62"/>
        <v>246.51708747911422</v>
      </c>
      <c r="N178">
        <f t="shared" si="63"/>
        <v>0.93160316461541715</v>
      </c>
      <c r="O178">
        <f t="shared" si="64"/>
        <v>0.57223210025450033</v>
      </c>
      <c r="P178">
        <f t="shared" si="65"/>
        <v>21.11625862121582</v>
      </c>
      <c r="Q178" s="1">
        <v>6</v>
      </c>
      <c r="R178">
        <f t="shared" si="66"/>
        <v>1.4200000166893005</v>
      </c>
      <c r="S178" s="1">
        <v>1</v>
      </c>
      <c r="T178">
        <f t="shared" si="67"/>
        <v>2.8400000333786011</v>
      </c>
      <c r="U178" s="1">
        <v>19.980493545532227</v>
      </c>
      <c r="V178" s="1">
        <v>21.11625862121582</v>
      </c>
      <c r="W178" s="1">
        <v>20.208026885986328</v>
      </c>
      <c r="X178" s="1">
        <v>383.30740356445312</v>
      </c>
      <c r="Y178" s="1">
        <v>18.060184478759766</v>
      </c>
      <c r="Z178" s="1">
        <v>19.155977249145508</v>
      </c>
      <c r="AA178" s="1">
        <v>78.101264953613281</v>
      </c>
      <c r="AB178" s="1">
        <v>82.840019226074219</v>
      </c>
      <c r="AC178" s="1">
        <v>500.32675170898438</v>
      </c>
      <c r="AD178" s="1">
        <v>1800.95703125</v>
      </c>
      <c r="AE178" s="1">
        <v>47.044948577880859</v>
      </c>
      <c r="AF178" s="1">
        <v>101.35676574707031</v>
      </c>
      <c r="AG178" s="1">
        <v>1.8447860479354858</v>
      </c>
      <c r="AH178" s="1">
        <v>-0.51756560802459717</v>
      </c>
      <c r="AI178" s="1">
        <v>3.132658451795578E-2</v>
      </c>
      <c r="AJ178" s="1">
        <v>6.5497681498527527E-3</v>
      </c>
      <c r="AK178" s="1">
        <v>2.3200906813144684E-2</v>
      </c>
      <c r="AL178" s="1">
        <v>9.6953706815838814E-3</v>
      </c>
      <c r="AM178" s="1">
        <v>1</v>
      </c>
      <c r="AN178" s="1">
        <v>-0.21956524252891541</v>
      </c>
      <c r="AO178" s="1">
        <v>2.737391471862793</v>
      </c>
      <c r="AP178" s="1">
        <v>1</v>
      </c>
      <c r="AQ178" s="1">
        <v>0</v>
      </c>
      <c r="AR178" s="1">
        <v>0.15999999642372131</v>
      </c>
      <c r="AS178" s="1">
        <v>111115</v>
      </c>
      <c r="AT178">
        <f t="shared" si="68"/>
        <v>0.83387791951497392</v>
      </c>
      <c r="AU178">
        <f t="shared" si="69"/>
        <v>9.3160316461541714E-4</v>
      </c>
      <c r="AV178">
        <f t="shared" si="70"/>
        <v>294.2662586212158</v>
      </c>
      <c r="AW178">
        <f t="shared" si="71"/>
        <v>293.1304935455322</v>
      </c>
      <c r="AX178">
        <f t="shared" si="72"/>
        <v>288.15311855927575</v>
      </c>
      <c r="AY178">
        <f t="shared" si="87"/>
        <v>2.680860322878555</v>
      </c>
      <c r="AZ178">
        <f t="shared" si="73"/>
        <v>2.51381999895235</v>
      </c>
      <c r="BA178">
        <f t="shared" si="74"/>
        <v>24.801699032360958</v>
      </c>
      <c r="BB178">
        <f t="shared" si="75"/>
        <v>5.6457217832154498</v>
      </c>
      <c r="BC178">
        <f t="shared" si="76"/>
        <v>20.548376083374023</v>
      </c>
      <c r="BD178">
        <f t="shared" si="77"/>
        <v>2.4274960773588723</v>
      </c>
      <c r="BE178">
        <f t="shared" si="78"/>
        <v>0.16138372460323402</v>
      </c>
      <c r="BF178">
        <f t="shared" si="79"/>
        <v>1.9415878986978496</v>
      </c>
      <c r="BG178">
        <f t="shared" si="80"/>
        <v>0.48590817866102265</v>
      </c>
      <c r="BH178">
        <f t="shared" si="81"/>
        <v>0.10169554115902514</v>
      </c>
      <c r="BI178">
        <f t="shared" si="82"/>
        <v>24.986174688270623</v>
      </c>
      <c r="BJ178">
        <f t="shared" si="83"/>
        <v>0.64313155756111662</v>
      </c>
      <c r="BK178">
        <f t="shared" si="84"/>
        <v>78.047602842308081</v>
      </c>
      <c r="BL178">
        <f t="shared" si="85"/>
        <v>376.83425252560397</v>
      </c>
      <c r="BM178">
        <f t="shared" si="86"/>
        <v>2.8203922626955182E-2</v>
      </c>
    </row>
    <row r="179" spans="1:65">
      <c r="A179" s="1" t="s">
        <v>57</v>
      </c>
      <c r="B179" s="1" t="s">
        <v>243</v>
      </c>
      <c r="C179" s="1" t="s">
        <v>61</v>
      </c>
      <c r="D179" s="1" t="s">
        <v>59</v>
      </c>
      <c r="E179" s="1" t="s">
        <v>71</v>
      </c>
      <c r="F179" s="1">
        <v>20190704</v>
      </c>
      <c r="G179" s="1">
        <v>1</v>
      </c>
      <c r="H179" s="4">
        <v>400.04693603515625</v>
      </c>
      <c r="I179" s="1">
        <v>2284.5000341869891</v>
      </c>
      <c r="J179" s="1">
        <v>0</v>
      </c>
      <c r="K179">
        <f t="shared" si="60"/>
        <v>13.622230565804427</v>
      </c>
      <c r="L179">
        <f t="shared" si="61"/>
        <v>0.2131153695649016</v>
      </c>
      <c r="M179">
        <f t="shared" si="62"/>
        <v>271.45791981531119</v>
      </c>
      <c r="N179">
        <f t="shared" si="63"/>
        <v>1.1089224682630401</v>
      </c>
      <c r="O179">
        <f t="shared" si="64"/>
        <v>0.55450534865456236</v>
      </c>
      <c r="P179">
        <f t="shared" si="65"/>
        <v>21.08439826965332</v>
      </c>
      <c r="Q179" s="1">
        <v>6</v>
      </c>
      <c r="R179">
        <f t="shared" si="66"/>
        <v>1.4200000166893005</v>
      </c>
      <c r="S179" s="1">
        <v>1</v>
      </c>
      <c r="T179">
        <f t="shared" si="67"/>
        <v>2.8400000333786011</v>
      </c>
      <c r="U179" s="1">
        <v>19.966342926025391</v>
      </c>
      <c r="V179" s="1">
        <v>21.08439826965332</v>
      </c>
      <c r="W179" s="1">
        <v>20.209177017211914</v>
      </c>
      <c r="X179" s="1">
        <v>383.20068359375</v>
      </c>
      <c r="Y179" s="1">
        <v>17.977682113647461</v>
      </c>
      <c r="Z179" s="1">
        <v>19.281929016113281</v>
      </c>
      <c r="AA179" s="1">
        <v>77.814544677734375</v>
      </c>
      <c r="AB179" s="1">
        <v>83.4598388671875</v>
      </c>
      <c r="AC179" s="1">
        <v>500.3072509765625</v>
      </c>
      <c r="AD179" s="1">
        <v>1800.025634765625</v>
      </c>
      <c r="AE179" s="1">
        <v>46.953590393066406</v>
      </c>
      <c r="AF179" s="1">
        <v>101.35922241210938</v>
      </c>
      <c r="AG179" s="1">
        <v>1.7754669189453125</v>
      </c>
      <c r="AH179" s="1">
        <v>-0.43483969569206238</v>
      </c>
      <c r="AI179" s="1">
        <v>9.7630443051457405E-3</v>
      </c>
      <c r="AJ179" s="1">
        <v>8.9008333161473274E-3</v>
      </c>
      <c r="AK179" s="1">
        <v>2.0419333130121231E-2</v>
      </c>
      <c r="AL179" s="1">
        <v>7.6657864265143871E-3</v>
      </c>
      <c r="AM179" s="1">
        <v>1</v>
      </c>
      <c r="AN179" s="1">
        <v>-0.21956524252891541</v>
      </c>
      <c r="AO179" s="1">
        <v>2.737391471862793</v>
      </c>
      <c r="AP179" s="1">
        <v>1</v>
      </c>
      <c r="AQ179" s="1">
        <v>0</v>
      </c>
      <c r="AR179" s="1">
        <v>0.15999999642372131</v>
      </c>
      <c r="AS179" s="1">
        <v>111115</v>
      </c>
      <c r="AT179">
        <f t="shared" si="68"/>
        <v>0.83384541829427083</v>
      </c>
      <c r="AU179">
        <f t="shared" si="69"/>
        <v>1.1089224682630401E-3</v>
      </c>
      <c r="AV179">
        <f t="shared" si="70"/>
        <v>294.2343982696533</v>
      </c>
      <c r="AW179">
        <f t="shared" si="71"/>
        <v>293.11634292602537</v>
      </c>
      <c r="AX179">
        <f t="shared" si="72"/>
        <v>288.00409512510669</v>
      </c>
      <c r="AY179">
        <f t="shared" si="87"/>
        <v>2.5921721943588332</v>
      </c>
      <c r="AZ179">
        <f t="shared" si="73"/>
        <v>2.5089066803332938</v>
      </c>
      <c r="BA179">
        <f t="shared" si="74"/>
        <v>24.752623595833299</v>
      </c>
      <c r="BB179">
        <f t="shared" si="75"/>
        <v>5.4706945797200177</v>
      </c>
      <c r="BC179">
        <f t="shared" si="76"/>
        <v>20.525370597839355</v>
      </c>
      <c r="BD179">
        <f t="shared" si="77"/>
        <v>2.4240544302812772</v>
      </c>
      <c r="BE179">
        <f t="shared" si="78"/>
        <v>0.19823936432088199</v>
      </c>
      <c r="BF179">
        <f t="shared" si="79"/>
        <v>1.9544013316787314</v>
      </c>
      <c r="BG179">
        <f t="shared" si="80"/>
        <v>0.46965309860254578</v>
      </c>
      <c r="BH179">
        <f t="shared" si="81"/>
        <v>0.12515542760974677</v>
      </c>
      <c r="BI179">
        <f t="shared" si="82"/>
        <v>27.51476367008868</v>
      </c>
      <c r="BJ179">
        <f t="shared" si="83"/>
        <v>0.70839623058474799</v>
      </c>
      <c r="BK179">
        <f t="shared" si="84"/>
        <v>78.97842876863983</v>
      </c>
      <c r="BL179">
        <f t="shared" si="85"/>
        <v>376.72532759103956</v>
      </c>
      <c r="BM179">
        <f t="shared" si="86"/>
        <v>2.8558270113956695E-2</v>
      </c>
    </row>
    <row r="180" spans="1:65">
      <c r="A180" s="1" t="s">
        <v>57</v>
      </c>
      <c r="B180" s="1" t="s">
        <v>243</v>
      </c>
      <c r="C180" s="1" t="s">
        <v>61</v>
      </c>
      <c r="D180" s="1" t="s">
        <v>59</v>
      </c>
      <c r="E180" s="1" t="s">
        <v>71</v>
      </c>
      <c r="F180" s="1">
        <v>20190704</v>
      </c>
      <c r="G180" s="1">
        <v>1</v>
      </c>
      <c r="H180" s="4">
        <v>399.95111083984375</v>
      </c>
      <c r="I180" s="1">
        <v>2366.5000341869891</v>
      </c>
      <c r="J180" s="1">
        <v>0</v>
      </c>
      <c r="K180">
        <f t="shared" si="60"/>
        <v>13.632951775637576</v>
      </c>
      <c r="L180">
        <f t="shared" si="61"/>
        <v>0.21055140220954083</v>
      </c>
      <c r="M180">
        <f t="shared" si="62"/>
        <v>269.97169609637626</v>
      </c>
      <c r="N180">
        <f t="shared" si="63"/>
        <v>1.1155874705326021</v>
      </c>
      <c r="O180">
        <f t="shared" si="64"/>
        <v>0.5642863764374404</v>
      </c>
      <c r="P180">
        <f t="shared" si="65"/>
        <v>21.02386474609375</v>
      </c>
      <c r="Q180" s="1">
        <v>6</v>
      </c>
      <c r="R180">
        <f t="shared" si="66"/>
        <v>1.4200000166893005</v>
      </c>
      <c r="S180" s="1">
        <v>1</v>
      </c>
      <c r="T180">
        <f t="shared" si="67"/>
        <v>2.8400000333786011</v>
      </c>
      <c r="U180" s="1">
        <v>19.941524505615234</v>
      </c>
      <c r="V180" s="1">
        <v>21.02386474609375</v>
      </c>
      <c r="W180" s="1">
        <v>20.208911895751953</v>
      </c>
      <c r="X180" s="1">
        <v>383.09011840820312</v>
      </c>
      <c r="Y180" s="1">
        <v>17.779691696166992</v>
      </c>
      <c r="Z180" s="1">
        <v>19.091951370239258</v>
      </c>
      <c r="AA180" s="1">
        <v>77.08245849609375</v>
      </c>
      <c r="AB180" s="1">
        <v>82.771659851074219</v>
      </c>
      <c r="AC180" s="1">
        <v>500.337890625</v>
      </c>
      <c r="AD180" s="1">
        <v>1799.873779296875</v>
      </c>
      <c r="AE180" s="1">
        <v>48.466392517089844</v>
      </c>
      <c r="AF180" s="1">
        <v>101.36775970458984</v>
      </c>
      <c r="AG180" s="1">
        <v>1.8050963878631592</v>
      </c>
      <c r="AH180" s="1">
        <v>-0.42564684152603149</v>
      </c>
      <c r="AI180" s="1">
        <v>1.4548155479133129E-2</v>
      </c>
      <c r="AJ180" s="1">
        <v>2.3060368839651346E-3</v>
      </c>
      <c r="AK180" s="1">
        <v>4.1005056351423264E-2</v>
      </c>
      <c r="AL180" s="1">
        <v>3.274860791862011E-3</v>
      </c>
      <c r="AM180" s="1">
        <v>1</v>
      </c>
      <c r="AN180" s="1">
        <v>-0.21956524252891541</v>
      </c>
      <c r="AO180" s="1">
        <v>2.737391471862793</v>
      </c>
      <c r="AP180" s="1">
        <v>1</v>
      </c>
      <c r="AQ180" s="1">
        <v>0</v>
      </c>
      <c r="AR180" s="1">
        <v>0.15999999642372131</v>
      </c>
      <c r="AS180" s="1">
        <v>111115</v>
      </c>
      <c r="AT180">
        <f t="shared" si="68"/>
        <v>0.83389648437499986</v>
      </c>
      <c r="AU180">
        <f t="shared" si="69"/>
        <v>1.1155874705326022E-3</v>
      </c>
      <c r="AV180">
        <f t="shared" si="70"/>
        <v>294.17386474609373</v>
      </c>
      <c r="AW180">
        <f t="shared" si="71"/>
        <v>293.09152450561521</v>
      </c>
      <c r="AX180">
        <f t="shared" si="72"/>
        <v>287.97979825064976</v>
      </c>
      <c r="AY180">
        <f t="shared" si="87"/>
        <v>2.5932495557242627</v>
      </c>
      <c r="AZ180">
        <f t="shared" si="73"/>
        <v>2.4995947152275684</v>
      </c>
      <c r="BA180">
        <f t="shared" si="74"/>
        <v>24.658675722063816</v>
      </c>
      <c r="BB180">
        <f t="shared" si="75"/>
        <v>5.5667243518245577</v>
      </c>
      <c r="BC180">
        <f t="shared" si="76"/>
        <v>20.482694625854492</v>
      </c>
      <c r="BD180">
        <f t="shared" si="77"/>
        <v>2.4176813734249305</v>
      </c>
      <c r="BE180">
        <f t="shared" si="78"/>
        <v>0.19601898277375554</v>
      </c>
      <c r="BF180">
        <f t="shared" si="79"/>
        <v>1.935308338790128</v>
      </c>
      <c r="BG180">
        <f t="shared" si="80"/>
        <v>0.48237303463480252</v>
      </c>
      <c r="BH180">
        <f t="shared" si="81"/>
        <v>0.1237395755567077</v>
      </c>
      <c r="BI180">
        <f t="shared" si="82"/>
        <v>27.366426016938025</v>
      </c>
      <c r="BJ180">
        <f t="shared" si="83"/>
        <v>0.70472111684360106</v>
      </c>
      <c r="BK180">
        <f t="shared" si="84"/>
        <v>78.513002142960204</v>
      </c>
      <c r="BL180">
        <f t="shared" si="85"/>
        <v>376.60966605580796</v>
      </c>
      <c r="BM180">
        <f t="shared" si="86"/>
        <v>2.8421043548491766E-2</v>
      </c>
    </row>
    <row r="181" spans="1:65">
      <c r="A181" s="1" t="s">
        <v>57</v>
      </c>
      <c r="B181" s="1" t="s">
        <v>243</v>
      </c>
      <c r="C181" s="1" t="s">
        <v>61</v>
      </c>
      <c r="D181" s="1" t="s">
        <v>59</v>
      </c>
      <c r="E181" s="1" t="s">
        <v>71</v>
      </c>
      <c r="F181" s="1">
        <v>20190704</v>
      </c>
      <c r="G181" s="1"/>
      <c r="H181" s="4">
        <v>474.9278564453125</v>
      </c>
      <c r="I181" s="1">
        <v>2464.5000341869891</v>
      </c>
      <c r="J181" s="1">
        <v>0</v>
      </c>
      <c r="K181">
        <f t="shared" si="60"/>
        <v>16.041434470040279</v>
      </c>
      <c r="L181">
        <f t="shared" si="61"/>
        <v>0.19870975679068228</v>
      </c>
      <c r="M181">
        <f t="shared" si="62"/>
        <v>314.67182542441486</v>
      </c>
      <c r="N181">
        <f t="shared" si="63"/>
        <v>1.0746543971404323</v>
      </c>
      <c r="O181">
        <f t="shared" si="64"/>
        <v>0.573785883532276</v>
      </c>
      <c r="P181">
        <f t="shared" si="65"/>
        <v>21.006057739257812</v>
      </c>
      <c r="Q181" s="1">
        <v>6</v>
      </c>
      <c r="R181">
        <f t="shared" si="66"/>
        <v>1.4200000166893005</v>
      </c>
      <c r="S181" s="1">
        <v>1</v>
      </c>
      <c r="T181">
        <f t="shared" si="67"/>
        <v>2.8400000333786011</v>
      </c>
      <c r="U181" s="1">
        <v>19.931894302368164</v>
      </c>
      <c r="V181" s="1">
        <v>21.006057739257812</v>
      </c>
      <c r="W181" s="1">
        <v>20.209144592285156</v>
      </c>
      <c r="X181" s="1">
        <v>455.1048583984375</v>
      </c>
      <c r="Y181" s="1">
        <v>17.706912994384766</v>
      </c>
      <c r="Z181" s="1">
        <v>18.971164703369141</v>
      </c>
      <c r="AA181" s="1">
        <v>76.813186645507812</v>
      </c>
      <c r="AB181" s="1">
        <v>82.297554016113281</v>
      </c>
      <c r="AC181" s="1">
        <v>500.34353637695312</v>
      </c>
      <c r="AD181" s="1">
        <v>1799.98828125</v>
      </c>
      <c r="AE181" s="1">
        <v>50.220493316650391</v>
      </c>
      <c r="AF181" s="1">
        <v>101.36833190917969</v>
      </c>
      <c r="AG181" s="1">
        <v>1.8182907104492188</v>
      </c>
      <c r="AH181" s="1">
        <v>-0.41219478845596313</v>
      </c>
      <c r="AI181" s="1">
        <v>3.9205744862556458E-2</v>
      </c>
      <c r="AJ181" s="1">
        <v>1.9494650885462761E-2</v>
      </c>
      <c r="AK181" s="1">
        <v>4.9229070544242859E-2</v>
      </c>
      <c r="AL181" s="1">
        <v>1.8267026171088219E-2</v>
      </c>
      <c r="AM181" s="1">
        <v>1</v>
      </c>
      <c r="AN181" s="1">
        <v>-0.21956524252891541</v>
      </c>
      <c r="AO181" s="1">
        <v>2.737391471862793</v>
      </c>
      <c r="AP181" s="1">
        <v>1</v>
      </c>
      <c r="AQ181" s="1">
        <v>0</v>
      </c>
      <c r="AR181" s="1">
        <v>0.15999999642372131</v>
      </c>
      <c r="AS181" s="1">
        <v>111115</v>
      </c>
      <c r="AT181">
        <f t="shared" si="68"/>
        <v>0.83390589396158854</v>
      </c>
      <c r="AU181">
        <f t="shared" si="69"/>
        <v>1.0746543971404323E-3</v>
      </c>
      <c r="AV181">
        <f t="shared" si="70"/>
        <v>294.15605773925779</v>
      </c>
      <c r="AW181">
        <f t="shared" si="71"/>
        <v>293.08189430236814</v>
      </c>
      <c r="AX181">
        <f t="shared" si="72"/>
        <v>287.99811856274027</v>
      </c>
      <c r="AY181">
        <f t="shared" si="87"/>
        <v>2.6151807222584944</v>
      </c>
      <c r="AZ181">
        <f t="shared" si="73"/>
        <v>2.4968612038871134</v>
      </c>
      <c r="BA181">
        <f t="shared" si="74"/>
        <v>24.631570401337573</v>
      </c>
      <c r="BB181">
        <f t="shared" si="75"/>
        <v>5.6604056979684323</v>
      </c>
      <c r="BC181">
        <f t="shared" si="76"/>
        <v>20.468976020812988</v>
      </c>
      <c r="BD181">
        <f t="shared" si="77"/>
        <v>2.4156358124527371</v>
      </c>
      <c r="BE181">
        <f t="shared" si="78"/>
        <v>0.18571556841127393</v>
      </c>
      <c r="BF181">
        <f t="shared" si="79"/>
        <v>1.9230753203548374</v>
      </c>
      <c r="BG181">
        <f t="shared" si="80"/>
        <v>0.49256049209789965</v>
      </c>
      <c r="BH181">
        <f t="shared" si="81"/>
        <v>0.11717368820288422</v>
      </c>
      <c r="BI181">
        <f t="shared" si="82"/>
        <v>31.897758042089531</v>
      </c>
      <c r="BJ181">
        <f t="shared" si="83"/>
        <v>0.69142708458832669</v>
      </c>
      <c r="BK181">
        <f t="shared" si="84"/>
        <v>78.04378237395062</v>
      </c>
      <c r="BL181">
        <f t="shared" si="85"/>
        <v>447.47952872237005</v>
      </c>
      <c r="BM181">
        <f t="shared" si="86"/>
        <v>2.7977463557278207E-2</v>
      </c>
    </row>
    <row r="182" spans="1:65">
      <c r="A182" s="1" t="s">
        <v>57</v>
      </c>
      <c r="B182" s="1" t="s">
        <v>243</v>
      </c>
      <c r="C182" s="1" t="s">
        <v>61</v>
      </c>
      <c r="D182" s="1" t="s">
        <v>59</v>
      </c>
      <c r="E182" s="1" t="s">
        <v>71</v>
      </c>
      <c r="F182" s="1">
        <v>20190704</v>
      </c>
      <c r="G182" s="1"/>
      <c r="H182" s="4">
        <v>575.13665771484375</v>
      </c>
      <c r="I182" s="1">
        <v>2606.5000341869891</v>
      </c>
      <c r="J182" s="1">
        <v>0</v>
      </c>
      <c r="K182">
        <f t="shared" si="60"/>
        <v>18.434015627997997</v>
      </c>
      <c r="L182">
        <f t="shared" si="61"/>
        <v>0.228290642904353</v>
      </c>
      <c r="M182">
        <f t="shared" si="62"/>
        <v>409.55758412204688</v>
      </c>
      <c r="N182">
        <f t="shared" si="63"/>
        <v>1.2625502590601516</v>
      </c>
      <c r="O182">
        <f t="shared" si="64"/>
        <v>0.592842352236433</v>
      </c>
      <c r="P182">
        <f t="shared" si="65"/>
        <v>20.617946624755859</v>
      </c>
      <c r="Q182" s="1">
        <v>6</v>
      </c>
      <c r="R182">
        <f t="shared" si="66"/>
        <v>1.4200000166893005</v>
      </c>
      <c r="S182" s="1">
        <v>1</v>
      </c>
      <c r="T182">
        <f t="shared" si="67"/>
        <v>2.8400000333786011</v>
      </c>
      <c r="U182" s="1">
        <v>20.088573455810547</v>
      </c>
      <c r="V182" s="1">
        <v>20.617946624755859</v>
      </c>
      <c r="W182" s="1">
        <v>20.842409133911133</v>
      </c>
      <c r="X182" s="1">
        <v>552.19488525390625</v>
      </c>
      <c r="Y182" s="1">
        <v>16.716520309448242</v>
      </c>
      <c r="Z182" s="1">
        <v>18.202987670898438</v>
      </c>
      <c r="AA182" s="1">
        <v>71.812065124511719</v>
      </c>
      <c r="AB182" s="1">
        <v>78.197746276855469</v>
      </c>
      <c r="AC182" s="1">
        <v>500.3411865234375</v>
      </c>
      <c r="AD182" s="1">
        <v>1800.52783203125</v>
      </c>
      <c r="AE182" s="1">
        <v>50.792999267578125</v>
      </c>
      <c r="AF182" s="1">
        <v>101.36180114746094</v>
      </c>
      <c r="AG182" s="1">
        <v>1.6978194713592529</v>
      </c>
      <c r="AH182" s="1">
        <v>-0.47214218974113464</v>
      </c>
      <c r="AI182" s="1">
        <v>3.4635808318853378E-2</v>
      </c>
      <c r="AJ182" s="1">
        <v>3.0645085498690605E-3</v>
      </c>
      <c r="AK182" s="1">
        <v>2.9971277341246605E-2</v>
      </c>
      <c r="AL182" s="1">
        <v>7.2968918830156326E-3</v>
      </c>
      <c r="AM182" s="1">
        <v>1</v>
      </c>
      <c r="AN182" s="1">
        <v>-0.21956524252891541</v>
      </c>
      <c r="AO182" s="1">
        <v>2.737391471862793</v>
      </c>
      <c r="AP182" s="1">
        <v>1</v>
      </c>
      <c r="AQ182" s="1">
        <v>0</v>
      </c>
      <c r="AR182" s="1">
        <v>0.15999999642372131</v>
      </c>
      <c r="AS182" s="1">
        <v>111115</v>
      </c>
      <c r="AT182">
        <f t="shared" si="68"/>
        <v>0.83390197753906237</v>
      </c>
      <c r="AU182">
        <f t="shared" si="69"/>
        <v>1.2625502590601517E-3</v>
      </c>
      <c r="AV182">
        <f t="shared" si="70"/>
        <v>293.76794662475584</v>
      </c>
      <c r="AW182">
        <f t="shared" si="71"/>
        <v>293.23857345581052</v>
      </c>
      <c r="AX182">
        <f t="shared" si="72"/>
        <v>288.08444668581069</v>
      </c>
      <c r="AY182">
        <f t="shared" si="87"/>
        <v>2.5907521045072266</v>
      </c>
      <c r="AZ182">
        <f t="shared" si="73"/>
        <v>2.4379299688237235</v>
      </c>
      <c r="BA182">
        <f t="shared" si="74"/>
        <v>24.051762510386215</v>
      </c>
      <c r="BB182">
        <f t="shared" si="75"/>
        <v>5.8487748394877777</v>
      </c>
      <c r="BC182">
        <f t="shared" si="76"/>
        <v>20.353260040283203</v>
      </c>
      <c r="BD182">
        <f t="shared" si="77"/>
        <v>2.3984418156218257</v>
      </c>
      <c r="BE182">
        <f t="shared" si="78"/>
        <v>0.21130508868664799</v>
      </c>
      <c r="BF182">
        <f t="shared" si="79"/>
        <v>1.8450876165872905</v>
      </c>
      <c r="BG182">
        <f t="shared" si="80"/>
        <v>0.5533541990345352</v>
      </c>
      <c r="BH182">
        <f t="shared" si="81"/>
        <v>0.13349345431793325</v>
      </c>
      <c r="BI182">
        <f t="shared" si="82"/>
        <v>41.513494400213425</v>
      </c>
      <c r="BJ182">
        <f t="shared" si="83"/>
        <v>0.74169028916978663</v>
      </c>
      <c r="BK182">
        <f t="shared" si="84"/>
        <v>77.006046049645533</v>
      </c>
      <c r="BL182">
        <f t="shared" si="85"/>
        <v>543.43223708302162</v>
      </c>
      <c r="BM182">
        <f t="shared" si="86"/>
        <v>2.6121576149937414E-2</v>
      </c>
    </row>
    <row r="183" spans="1:65">
      <c r="A183" s="1" t="s">
        <v>57</v>
      </c>
      <c r="B183" s="1" t="s">
        <v>243</v>
      </c>
      <c r="C183" s="1" t="s">
        <v>61</v>
      </c>
      <c r="D183" s="1" t="s">
        <v>59</v>
      </c>
      <c r="E183" s="1" t="s">
        <v>71</v>
      </c>
      <c r="F183" s="1">
        <v>20190704</v>
      </c>
      <c r="G183" s="1"/>
      <c r="H183" s="4">
        <v>675.160888671875</v>
      </c>
      <c r="I183" s="1">
        <v>2745.5000341869891</v>
      </c>
      <c r="J183" s="1">
        <v>0</v>
      </c>
      <c r="K183">
        <f t="shared" si="60"/>
        <v>20.185232733136615</v>
      </c>
      <c r="L183">
        <f t="shared" si="61"/>
        <v>0.22344279177565554</v>
      </c>
      <c r="M183">
        <f t="shared" si="62"/>
        <v>490.02215351885184</v>
      </c>
      <c r="N183">
        <f t="shared" si="63"/>
        <v>1.2959091770864042</v>
      </c>
      <c r="O183">
        <f t="shared" si="64"/>
        <v>0.62073060333619434</v>
      </c>
      <c r="P183">
        <f t="shared" si="65"/>
        <v>20.71647834777832</v>
      </c>
      <c r="Q183" s="1">
        <v>6</v>
      </c>
      <c r="R183">
        <f t="shared" si="66"/>
        <v>1.4200000166893005</v>
      </c>
      <c r="S183" s="1">
        <v>1</v>
      </c>
      <c r="T183">
        <f t="shared" si="67"/>
        <v>2.8400000333786011</v>
      </c>
      <c r="U183" s="1">
        <v>20.779079437255859</v>
      </c>
      <c r="V183" s="1">
        <v>20.71647834777832</v>
      </c>
      <c r="W183" s="1">
        <v>21.807619094848633</v>
      </c>
      <c r="X183" s="1">
        <v>649.9447021484375</v>
      </c>
      <c r="Y183" s="1">
        <v>16.548053741455078</v>
      </c>
      <c r="Z183" s="1">
        <v>18.074020385742188</v>
      </c>
      <c r="AA183" s="1">
        <v>68.123420715332031</v>
      </c>
      <c r="AB183" s="1">
        <v>74.405372619628906</v>
      </c>
      <c r="AC183" s="1">
        <v>500.33343505859375</v>
      </c>
      <c r="AD183" s="1">
        <v>1801.0614013671875</v>
      </c>
      <c r="AE183" s="1">
        <v>52.963359832763672</v>
      </c>
      <c r="AF183" s="1">
        <v>101.36338806152344</v>
      </c>
      <c r="AG183" s="1">
        <v>1.4602950811386108</v>
      </c>
      <c r="AH183" s="1">
        <v>-0.45668351650238037</v>
      </c>
      <c r="AI183" s="1">
        <v>5.6257195770740509E-2</v>
      </c>
      <c r="AJ183" s="1">
        <v>6.6502788104116917E-3</v>
      </c>
      <c r="AK183" s="1">
        <v>5.3657449781894684E-2</v>
      </c>
      <c r="AL183" s="1">
        <v>4.3497891165316105E-3</v>
      </c>
      <c r="AM183" s="1">
        <v>1</v>
      </c>
      <c r="AN183" s="1">
        <v>-0.21956524252891541</v>
      </c>
      <c r="AO183" s="1">
        <v>2.737391471862793</v>
      </c>
      <c r="AP183" s="1">
        <v>1</v>
      </c>
      <c r="AQ183" s="1">
        <v>0</v>
      </c>
      <c r="AR183" s="1">
        <v>0.15999999642372131</v>
      </c>
      <c r="AS183" s="1">
        <v>111115</v>
      </c>
      <c r="AT183">
        <f t="shared" si="68"/>
        <v>0.83388905843098937</v>
      </c>
      <c r="AU183">
        <f t="shared" si="69"/>
        <v>1.2959091770864042E-3</v>
      </c>
      <c r="AV183">
        <f t="shared" si="70"/>
        <v>293.8664783477783</v>
      </c>
      <c r="AW183">
        <f t="shared" si="71"/>
        <v>293.92907943725584</v>
      </c>
      <c r="AX183">
        <f t="shared" si="72"/>
        <v>288.1698177776525</v>
      </c>
      <c r="AY183">
        <f t="shared" si="87"/>
        <v>2.6483375566307816</v>
      </c>
      <c r="AZ183">
        <f t="shared" si="73"/>
        <v>2.4527745455280652</v>
      </c>
      <c r="BA183">
        <f t="shared" si="74"/>
        <v>24.197835060913029</v>
      </c>
      <c r="BB183">
        <f t="shared" si="75"/>
        <v>6.1238146751708413</v>
      </c>
      <c r="BC183">
        <f t="shared" si="76"/>
        <v>20.74777889251709</v>
      </c>
      <c r="BD183">
        <f t="shared" si="77"/>
        <v>2.4575067585609727</v>
      </c>
      <c r="BE183">
        <f t="shared" si="78"/>
        <v>0.20714521938861907</v>
      </c>
      <c r="BF183">
        <f t="shared" si="79"/>
        <v>1.8320439421918708</v>
      </c>
      <c r="BG183">
        <f t="shared" si="80"/>
        <v>0.62546281636910184</v>
      </c>
      <c r="BH183">
        <f t="shared" si="81"/>
        <v>0.13083758148775826</v>
      </c>
      <c r="BI183">
        <f t="shared" si="82"/>
        <v>49.670305705874796</v>
      </c>
      <c r="BJ183">
        <f t="shared" si="83"/>
        <v>0.75394437695860816</v>
      </c>
      <c r="BK183">
        <f t="shared" si="84"/>
        <v>76.032005063146855</v>
      </c>
      <c r="BL183">
        <f t="shared" si="85"/>
        <v>640.34960923665449</v>
      </c>
      <c r="BM183">
        <f t="shared" si="86"/>
        <v>2.396696578289707E-2</v>
      </c>
    </row>
    <row r="184" spans="1:65">
      <c r="A184" s="1" t="s">
        <v>57</v>
      </c>
      <c r="B184" s="1" t="s">
        <v>243</v>
      </c>
      <c r="C184" s="1" t="s">
        <v>61</v>
      </c>
      <c r="D184" s="1" t="s">
        <v>59</v>
      </c>
      <c r="E184" s="1" t="s">
        <v>71</v>
      </c>
      <c r="F184" s="1">
        <v>20190704</v>
      </c>
      <c r="G184" s="1"/>
      <c r="H184" s="4">
        <v>800.065673828125</v>
      </c>
      <c r="I184" s="1">
        <v>2832.5000341869891</v>
      </c>
      <c r="J184" s="1">
        <v>0</v>
      </c>
      <c r="K184">
        <f t="shared" si="60"/>
        <v>21.78688126836715</v>
      </c>
      <c r="L184">
        <f t="shared" si="61"/>
        <v>0.20473102252734526</v>
      </c>
      <c r="M184">
        <f t="shared" si="62"/>
        <v>585.02137238434375</v>
      </c>
      <c r="N184">
        <f t="shared" si="63"/>
        <v>1.2408896670362812</v>
      </c>
      <c r="O184">
        <f t="shared" si="64"/>
        <v>0.64454072395878526</v>
      </c>
      <c r="P184">
        <f t="shared" si="65"/>
        <v>20.983343124389648</v>
      </c>
      <c r="Q184" s="1">
        <v>6</v>
      </c>
      <c r="R184">
        <f t="shared" si="66"/>
        <v>1.4200000166893005</v>
      </c>
      <c r="S184" s="1">
        <v>1</v>
      </c>
      <c r="T184">
        <f t="shared" si="67"/>
        <v>2.8400000333786011</v>
      </c>
      <c r="U184" s="1">
        <v>20.994125366210938</v>
      </c>
      <c r="V184" s="1">
        <v>20.983343124389648</v>
      </c>
      <c r="W184" s="1">
        <v>21.802003860473633</v>
      </c>
      <c r="X184" s="1">
        <v>772.788818359375</v>
      </c>
      <c r="Y184" s="1">
        <v>16.779073715209961</v>
      </c>
      <c r="Z184" s="1">
        <v>18.240009307861328</v>
      </c>
      <c r="AA184" s="1">
        <v>68.165672302246094</v>
      </c>
      <c r="AB184" s="1">
        <v>74.100784301757812</v>
      </c>
      <c r="AC184" s="1">
        <v>500.33245849609375</v>
      </c>
      <c r="AD184" s="1">
        <v>1800.3958740234375</v>
      </c>
      <c r="AE184" s="1">
        <v>53.254901885986328</v>
      </c>
      <c r="AF184" s="1">
        <v>101.36164855957031</v>
      </c>
      <c r="AG184" s="1">
        <v>1.1195724010467529</v>
      </c>
      <c r="AH184" s="1">
        <v>-0.47799926996231079</v>
      </c>
      <c r="AI184" s="1">
        <v>2.8013246133923531E-2</v>
      </c>
      <c r="AJ184" s="1">
        <v>6.9708670489490032E-3</v>
      </c>
      <c r="AK184" s="1">
        <v>5.3433772176504135E-2</v>
      </c>
      <c r="AL184" s="1">
        <v>3.3687099348753691E-3</v>
      </c>
      <c r="AM184" s="1">
        <v>1</v>
      </c>
      <c r="AN184" s="1">
        <v>-0.21956524252891541</v>
      </c>
      <c r="AO184" s="1">
        <v>2.737391471862793</v>
      </c>
      <c r="AP184" s="1">
        <v>1</v>
      </c>
      <c r="AQ184" s="1">
        <v>0</v>
      </c>
      <c r="AR184" s="1">
        <v>0.15999999642372131</v>
      </c>
      <c r="AS184" s="1">
        <v>111115</v>
      </c>
      <c r="AT184">
        <f t="shared" si="68"/>
        <v>0.83388743082682293</v>
      </c>
      <c r="AU184">
        <f t="shared" si="69"/>
        <v>1.2408896670362813E-3</v>
      </c>
      <c r="AV184">
        <f t="shared" si="70"/>
        <v>294.13334312438963</v>
      </c>
      <c r="AW184">
        <f t="shared" si="71"/>
        <v>294.14412536621091</v>
      </c>
      <c r="AX184">
        <f t="shared" si="72"/>
        <v>288.06333340503261</v>
      </c>
      <c r="AY184">
        <f t="shared" si="87"/>
        <v>2.6674683393375798</v>
      </c>
      <c r="AZ184">
        <f t="shared" si="73"/>
        <v>2.4933781371455166</v>
      </c>
      <c r="BA184">
        <f t="shared" si="74"/>
        <v>24.598831733485042</v>
      </c>
      <c r="BB184">
        <f t="shared" si="75"/>
        <v>6.358822425623714</v>
      </c>
      <c r="BC184">
        <f t="shared" si="76"/>
        <v>20.988734245300293</v>
      </c>
      <c r="BD184">
        <f t="shared" si="77"/>
        <v>2.494204428101189</v>
      </c>
      <c r="BE184">
        <f t="shared" si="78"/>
        <v>0.19096468625150603</v>
      </c>
      <c r="BF184">
        <f t="shared" si="79"/>
        <v>1.8488374131867313</v>
      </c>
      <c r="BG184">
        <f t="shared" si="80"/>
        <v>0.64536701491445769</v>
      </c>
      <c r="BH184">
        <f t="shared" si="81"/>
        <v>0.12051784306168577</v>
      </c>
      <c r="BI184">
        <f t="shared" si="82"/>
        <v>59.298730747459366</v>
      </c>
      <c r="BJ184">
        <f t="shared" si="83"/>
        <v>0.75702618682596867</v>
      </c>
      <c r="BK184">
        <f t="shared" si="84"/>
        <v>75.360321835551972</v>
      </c>
      <c r="BL184">
        <f t="shared" si="85"/>
        <v>762.43237844155385</v>
      </c>
      <c r="BM184">
        <f t="shared" si="86"/>
        <v>2.1534583664103511E-2</v>
      </c>
    </row>
    <row r="185" spans="1:65">
      <c r="A185" s="1" t="s">
        <v>57</v>
      </c>
      <c r="B185" s="1" t="s">
        <v>243</v>
      </c>
      <c r="C185" s="1" t="s">
        <v>61</v>
      </c>
      <c r="D185" s="1" t="s">
        <v>59</v>
      </c>
      <c r="E185" s="1" t="s">
        <v>71</v>
      </c>
      <c r="F185" s="1">
        <v>20190704</v>
      </c>
      <c r="G185" s="1"/>
      <c r="H185" s="4">
        <v>1000.2739868164062</v>
      </c>
      <c r="I185" s="1">
        <v>2927.5000341869891</v>
      </c>
      <c r="J185" s="1">
        <v>0</v>
      </c>
      <c r="K185">
        <f t="shared" si="60"/>
        <v>22.868280366814631</v>
      </c>
      <c r="L185">
        <f t="shared" si="61"/>
        <v>0.21239984868827402</v>
      </c>
      <c r="M185">
        <f t="shared" si="62"/>
        <v>778.94674435079128</v>
      </c>
      <c r="N185">
        <f t="shared" si="63"/>
        <v>1.2966899540182053</v>
      </c>
      <c r="O185">
        <f t="shared" si="64"/>
        <v>0.65085721337713598</v>
      </c>
      <c r="P185">
        <f t="shared" si="65"/>
        <v>21.000385284423828</v>
      </c>
      <c r="Q185" s="1">
        <v>6</v>
      </c>
      <c r="R185">
        <f t="shared" si="66"/>
        <v>1.4200000166893005</v>
      </c>
      <c r="S185" s="1">
        <v>1</v>
      </c>
      <c r="T185">
        <f t="shared" si="67"/>
        <v>2.8400000333786011</v>
      </c>
      <c r="U185" s="1">
        <v>20.998991012573242</v>
      </c>
      <c r="V185" s="1">
        <v>21.000385284423828</v>
      </c>
      <c r="W185" s="1">
        <v>21.809442520141602</v>
      </c>
      <c r="X185" s="1">
        <v>971.33990478515625</v>
      </c>
      <c r="Y185" s="1">
        <v>16.676454544067383</v>
      </c>
      <c r="Z185" s="1">
        <v>18.203140258789062</v>
      </c>
      <c r="AA185" s="1">
        <v>67.729743957519531</v>
      </c>
      <c r="AB185" s="1">
        <v>73.930229187011719</v>
      </c>
      <c r="AC185" s="1">
        <v>500.33328247070312</v>
      </c>
      <c r="AD185" s="1">
        <v>1800.8023681640625</v>
      </c>
      <c r="AE185" s="1">
        <v>54.681278228759766</v>
      </c>
      <c r="AF185" s="1">
        <v>101.36348724365234</v>
      </c>
      <c r="AG185" s="1">
        <v>9.9363662302494049E-2</v>
      </c>
      <c r="AH185" s="1">
        <v>-0.4518892765045166</v>
      </c>
      <c r="AI185" s="1">
        <v>4.7519460320472717E-2</v>
      </c>
      <c r="AJ185" s="1">
        <v>2.9816536698490381E-3</v>
      </c>
      <c r="AK185" s="1">
        <v>4.9690037965774536E-2</v>
      </c>
      <c r="AL185" s="1">
        <v>2.4593197740614414E-3</v>
      </c>
      <c r="AM185" s="1">
        <v>1</v>
      </c>
      <c r="AN185" s="1">
        <v>-0.21956524252891541</v>
      </c>
      <c r="AO185" s="1">
        <v>2.737391471862793</v>
      </c>
      <c r="AP185" s="1">
        <v>1</v>
      </c>
      <c r="AQ185" s="1">
        <v>0</v>
      </c>
      <c r="AR185" s="1">
        <v>0.15999999642372131</v>
      </c>
      <c r="AS185" s="1">
        <v>111115</v>
      </c>
      <c r="AT185">
        <f t="shared" si="68"/>
        <v>0.8338888041178385</v>
      </c>
      <c r="AU185">
        <f t="shared" si="69"/>
        <v>1.2966899540182053E-3</v>
      </c>
      <c r="AV185">
        <f t="shared" si="70"/>
        <v>294.15038528442381</v>
      </c>
      <c r="AW185">
        <f t="shared" si="71"/>
        <v>294.14899101257322</v>
      </c>
      <c r="AX185">
        <f t="shared" si="72"/>
        <v>288.12837246607887</v>
      </c>
      <c r="AY185">
        <f t="shared" si="87"/>
        <v>2.6385115578827301</v>
      </c>
      <c r="AZ185">
        <f t="shared" si="73"/>
        <v>2.4959909887933156</v>
      </c>
      <c r="BA185">
        <f t="shared" si="74"/>
        <v>24.624162572402234</v>
      </c>
      <c r="BB185">
        <f t="shared" si="75"/>
        <v>6.4210223136131717</v>
      </c>
      <c r="BC185">
        <f t="shared" si="76"/>
        <v>20.999688148498535</v>
      </c>
      <c r="BD185">
        <f t="shared" si="77"/>
        <v>2.4958840590340414</v>
      </c>
      <c r="BE185">
        <f t="shared" si="78"/>
        <v>0.19762010243423675</v>
      </c>
      <c r="BF185">
        <f t="shared" si="79"/>
        <v>1.8451337754161796</v>
      </c>
      <c r="BG185">
        <f t="shared" si="80"/>
        <v>0.6507502836178618</v>
      </c>
      <c r="BH185">
        <f t="shared" si="81"/>
        <v>0.12476051575802595</v>
      </c>
      <c r="BI185">
        <f t="shared" si="82"/>
        <v>78.956758384485966</v>
      </c>
      <c r="BJ185">
        <f t="shared" si="83"/>
        <v>0.80193013847514172</v>
      </c>
      <c r="BK185">
        <f t="shared" si="84"/>
        <v>75.207491351253196</v>
      </c>
      <c r="BL185">
        <f t="shared" si="85"/>
        <v>960.46941952728366</v>
      </c>
      <c r="BM185">
        <f t="shared" si="86"/>
        <v>1.790651490759294E-2</v>
      </c>
    </row>
    <row r="186" spans="1:65">
      <c r="A186" s="1" t="s">
        <v>57</v>
      </c>
      <c r="B186" s="1" t="s">
        <v>243</v>
      </c>
      <c r="C186" s="1" t="s">
        <v>61</v>
      </c>
      <c r="D186" s="1" t="s">
        <v>59</v>
      </c>
      <c r="E186" s="1" t="s">
        <v>71</v>
      </c>
      <c r="F186" s="1">
        <v>20190704</v>
      </c>
      <c r="G186" s="1"/>
      <c r="H186" s="4">
        <v>1400.051513671875</v>
      </c>
      <c r="I186" s="1">
        <v>3045.5000341869891</v>
      </c>
      <c r="J186" s="1">
        <v>0</v>
      </c>
      <c r="K186">
        <f t="shared" si="60"/>
        <v>24.266505407074568</v>
      </c>
      <c r="L186">
        <f t="shared" si="61"/>
        <v>0.21880713639325228</v>
      </c>
      <c r="M186">
        <f t="shared" si="62"/>
        <v>1166.3200622449133</v>
      </c>
      <c r="N186">
        <f t="shared" si="63"/>
        <v>1.3435987422145932</v>
      </c>
      <c r="O186">
        <f t="shared" si="64"/>
        <v>0.65604425525133059</v>
      </c>
      <c r="P186">
        <f t="shared" si="65"/>
        <v>21.01854133605957</v>
      </c>
      <c r="Q186" s="1">
        <v>6</v>
      </c>
      <c r="R186">
        <f t="shared" si="66"/>
        <v>1.4200000166893005</v>
      </c>
      <c r="S186" s="1">
        <v>1</v>
      </c>
      <c r="T186">
        <f t="shared" si="67"/>
        <v>2.8400000333786011</v>
      </c>
      <c r="U186" s="1">
        <v>21.008750915527344</v>
      </c>
      <c r="V186" s="1">
        <v>21.01854133605957</v>
      </c>
      <c r="W186" s="1">
        <v>21.807340621948242</v>
      </c>
      <c r="X186" s="1">
        <v>1368.746826171875</v>
      </c>
      <c r="Y186" s="1">
        <v>16.597089767456055</v>
      </c>
      <c r="Z186" s="1">
        <v>18.178987503051758</v>
      </c>
      <c r="AA186" s="1">
        <v>67.368736267089844</v>
      </c>
      <c r="AB186" s="1">
        <v>73.789772033691406</v>
      </c>
      <c r="AC186" s="1">
        <v>500.35098266601562</v>
      </c>
      <c r="AD186" s="1">
        <v>1800.7677001953125</v>
      </c>
      <c r="AE186" s="1">
        <v>57.456539154052734</v>
      </c>
      <c r="AF186" s="1">
        <v>101.36609649658203</v>
      </c>
      <c r="AG186" s="1">
        <v>-1.9944107532501221</v>
      </c>
      <c r="AH186" s="1">
        <v>-0.41870388388633728</v>
      </c>
      <c r="AI186" s="1">
        <v>2.6522573083639145E-2</v>
      </c>
      <c r="AJ186" s="1">
        <v>2.5460037868469954E-3</v>
      </c>
      <c r="AK186" s="1">
        <v>4.2956843972206116E-2</v>
      </c>
      <c r="AL186" s="1">
        <v>2.2252532653510571E-3</v>
      </c>
      <c r="AM186" s="1">
        <v>1</v>
      </c>
      <c r="AN186" s="1">
        <v>-0.21956524252891541</v>
      </c>
      <c r="AO186" s="1">
        <v>2.737391471862793</v>
      </c>
      <c r="AP186" s="1">
        <v>1</v>
      </c>
      <c r="AQ186" s="1">
        <v>0</v>
      </c>
      <c r="AR186" s="1">
        <v>0.15999999642372131</v>
      </c>
      <c r="AS186" s="1">
        <v>111115</v>
      </c>
      <c r="AT186">
        <f t="shared" si="68"/>
        <v>0.83391830444335924</v>
      </c>
      <c r="AU186">
        <f t="shared" si="69"/>
        <v>1.3435987422145933E-3</v>
      </c>
      <c r="AV186">
        <f t="shared" si="70"/>
        <v>294.16854133605955</v>
      </c>
      <c r="AW186">
        <f t="shared" si="71"/>
        <v>294.15875091552732</v>
      </c>
      <c r="AX186">
        <f t="shared" si="72"/>
        <v>288.12282559120285</v>
      </c>
      <c r="AY186">
        <f t="shared" ref="AY186:AY217" si="88">((AX186+0.00000010773*(AW186^4-AV186^4))-AU186*44100)/(R186*0.92*2*29.3+0.00000043092*AV186^3)</f>
        <v>2.6136992832686556</v>
      </c>
      <c r="AZ186">
        <f t="shared" si="73"/>
        <v>2.4987772566958339</v>
      </c>
      <c r="BA186">
        <f t="shared" si="74"/>
        <v>24.651015902344529</v>
      </c>
      <c r="BB186">
        <f t="shared" si="75"/>
        <v>6.4720283992927712</v>
      </c>
      <c r="BC186">
        <f t="shared" si="76"/>
        <v>21.013646125793457</v>
      </c>
      <c r="BD186">
        <f t="shared" si="77"/>
        <v>2.498025758816786</v>
      </c>
      <c r="BE186">
        <f t="shared" si="78"/>
        <v>0.20315509941303744</v>
      </c>
      <c r="BF186">
        <f t="shared" si="79"/>
        <v>1.8427330014445034</v>
      </c>
      <c r="BG186">
        <f t="shared" si="80"/>
        <v>0.65529275737228265</v>
      </c>
      <c r="BH186">
        <f t="shared" si="81"/>
        <v>0.12829114710245548</v>
      </c>
      <c r="BI186">
        <f t="shared" si="82"/>
        <v>118.22531197541744</v>
      </c>
      <c r="BJ186">
        <f t="shared" si="83"/>
        <v>0.85210795739843948</v>
      </c>
      <c r="BK186">
        <f t="shared" si="84"/>
        <v>75.090025419852694</v>
      </c>
      <c r="BL186">
        <f t="shared" si="85"/>
        <v>1357.2116916949299</v>
      </c>
      <c r="BM186">
        <f t="shared" si="86"/>
        <v>1.3425853306587967E-2</v>
      </c>
    </row>
    <row r="187" spans="1:65">
      <c r="A187" s="1" t="s">
        <v>57</v>
      </c>
      <c r="B187" s="1" t="s">
        <v>243</v>
      </c>
      <c r="C187" s="1" t="s">
        <v>61</v>
      </c>
      <c r="D187" s="1" t="s">
        <v>59</v>
      </c>
      <c r="E187" s="1" t="s">
        <v>71</v>
      </c>
      <c r="F187" s="1">
        <v>20190704</v>
      </c>
      <c r="G187" s="1"/>
      <c r="H187" s="4">
        <v>1800.2841796875</v>
      </c>
      <c r="I187" s="1">
        <v>3148.5000341869891</v>
      </c>
      <c r="J187" s="1">
        <v>0</v>
      </c>
      <c r="K187">
        <f t="shared" si="60"/>
        <v>24.671408679842429</v>
      </c>
      <c r="L187">
        <f t="shared" si="61"/>
        <v>0.20902416570526824</v>
      </c>
      <c r="M187">
        <f t="shared" si="62"/>
        <v>1549.8418039768508</v>
      </c>
      <c r="N187">
        <f t="shared" si="63"/>
        <v>1.2872250598973181</v>
      </c>
      <c r="O187">
        <f t="shared" si="64"/>
        <v>0.65579459077328517</v>
      </c>
      <c r="P187">
        <f t="shared" si="65"/>
        <v>21.045846939086914</v>
      </c>
      <c r="Q187" s="1">
        <v>6</v>
      </c>
      <c r="R187">
        <f t="shared" si="66"/>
        <v>1.4200000166893005</v>
      </c>
      <c r="S187" s="1">
        <v>1</v>
      </c>
      <c r="T187">
        <f t="shared" si="67"/>
        <v>2.8400000333786011</v>
      </c>
      <c r="U187" s="1">
        <v>21.017143249511719</v>
      </c>
      <c r="V187" s="1">
        <v>21.045846939086914</v>
      </c>
      <c r="W187" s="1">
        <v>21.809421539306641</v>
      </c>
      <c r="X187" s="1">
        <v>1767.968994140625</v>
      </c>
      <c r="Y187" s="1">
        <v>16.707530975341797</v>
      </c>
      <c r="Z187" s="1">
        <v>18.223047256469727</v>
      </c>
      <c r="AA187" s="1">
        <v>67.781288146972656</v>
      </c>
      <c r="AB187" s="1">
        <v>73.929634094238281</v>
      </c>
      <c r="AC187" s="1">
        <v>500.33163452148438</v>
      </c>
      <c r="AD187" s="1">
        <v>1801.0738525390625</v>
      </c>
      <c r="AE187" s="1">
        <v>60.417991638183594</v>
      </c>
      <c r="AF187" s="1">
        <v>101.36494445800781</v>
      </c>
      <c r="AG187" s="1">
        <v>-4.549586296081543</v>
      </c>
      <c r="AH187" s="1">
        <v>-0.43772140145301819</v>
      </c>
      <c r="AI187" s="1">
        <v>0.12326313555240631</v>
      </c>
      <c r="AJ187" s="1">
        <v>8.889063261449337E-3</v>
      </c>
      <c r="AK187" s="1">
        <v>7.6200231909751892E-2</v>
      </c>
      <c r="AL187" s="1">
        <v>1.6060417518019676E-2</v>
      </c>
      <c r="AM187" s="1">
        <v>1</v>
      </c>
      <c r="AN187" s="1">
        <v>-0.21956524252891541</v>
      </c>
      <c r="AO187" s="1">
        <v>2.737391471862793</v>
      </c>
      <c r="AP187" s="1">
        <v>1</v>
      </c>
      <c r="AQ187" s="1">
        <v>0</v>
      </c>
      <c r="AR187" s="1">
        <v>0.15999999642372131</v>
      </c>
      <c r="AS187" s="1">
        <v>111115</v>
      </c>
      <c r="AT187">
        <f t="shared" si="68"/>
        <v>0.83388605753580713</v>
      </c>
      <c r="AU187">
        <f t="shared" si="69"/>
        <v>1.2872250598973181E-3</v>
      </c>
      <c r="AV187">
        <f t="shared" si="70"/>
        <v>294.19584693908689</v>
      </c>
      <c r="AW187">
        <f t="shared" si="71"/>
        <v>294.1671432495117</v>
      </c>
      <c r="AX187">
        <f t="shared" si="72"/>
        <v>288.17180996510797</v>
      </c>
      <c r="AY187">
        <f t="shared" si="88"/>
        <v>2.6402002365830843</v>
      </c>
      <c r="AZ187">
        <f t="shared" si="73"/>
        <v>2.5029727637809907</v>
      </c>
      <c r="BA187">
        <f t="shared" si="74"/>
        <v>24.692686186178403</v>
      </c>
      <c r="BB187">
        <f t="shared" si="75"/>
        <v>6.469638929708676</v>
      </c>
      <c r="BC187">
        <f t="shared" si="76"/>
        <v>21.031495094299316</v>
      </c>
      <c r="BD187">
        <f t="shared" si="77"/>
        <v>2.5007668337439117</v>
      </c>
      <c r="BE187">
        <f t="shared" si="78"/>
        <v>0.1946946297632737</v>
      </c>
      <c r="BF187">
        <f t="shared" si="79"/>
        <v>1.8471781730077055</v>
      </c>
      <c r="BG187">
        <f t="shared" si="80"/>
        <v>0.65358866073620625</v>
      </c>
      <c r="BH187">
        <f t="shared" si="81"/>
        <v>0.12289523952232959</v>
      </c>
      <c r="BI187">
        <f t="shared" si="82"/>
        <v>157.0996283788121</v>
      </c>
      <c r="BJ187">
        <f t="shared" si="83"/>
        <v>0.87662272874315783</v>
      </c>
      <c r="BK187">
        <f t="shared" si="84"/>
        <v>75.060390429372816</v>
      </c>
      <c r="BL187">
        <f t="shared" si="85"/>
        <v>1756.2413880398024</v>
      </c>
      <c r="BM187">
        <f t="shared" si="86"/>
        <v>1.0544368106587525E-2</v>
      </c>
    </row>
    <row r="188" spans="1:65">
      <c r="A188" s="1" t="s">
        <v>64</v>
      </c>
      <c r="B188" s="1" t="s">
        <v>244</v>
      </c>
      <c r="C188" s="1" t="s">
        <v>60</v>
      </c>
      <c r="D188" s="1" t="s">
        <v>59</v>
      </c>
      <c r="E188" s="1" t="s">
        <v>70</v>
      </c>
      <c r="F188" s="1">
        <v>20190704</v>
      </c>
      <c r="G188" s="1"/>
      <c r="H188" s="4">
        <v>399.68081665039062</v>
      </c>
      <c r="I188" s="1">
        <v>2052.0000044256449</v>
      </c>
      <c r="J188" s="1">
        <v>0</v>
      </c>
      <c r="K188">
        <f t="shared" si="60"/>
        <v>16.744362387770195</v>
      </c>
      <c r="L188">
        <f t="shared" si="61"/>
        <v>0.37763240863174374</v>
      </c>
      <c r="M188">
        <f t="shared" si="62"/>
        <v>296.4616342856217</v>
      </c>
      <c r="N188">
        <f t="shared" si="63"/>
        <v>2.0092974416755238</v>
      </c>
      <c r="O188">
        <f t="shared" si="64"/>
        <v>0.59746196043505551</v>
      </c>
      <c r="P188">
        <f t="shared" si="65"/>
        <v>22.079465866088867</v>
      </c>
      <c r="Q188" s="1">
        <v>6</v>
      </c>
      <c r="R188">
        <f t="shared" si="66"/>
        <v>1.4200000166893005</v>
      </c>
      <c r="S188" s="1">
        <v>1</v>
      </c>
      <c r="T188">
        <f t="shared" si="67"/>
        <v>2.8400000333786011</v>
      </c>
      <c r="U188" s="1">
        <v>21.262470245361328</v>
      </c>
      <c r="V188" s="1">
        <v>22.079465866088867</v>
      </c>
      <c r="W188" s="1">
        <v>21.708118438720703</v>
      </c>
      <c r="X188" s="1">
        <v>378.68466186523438</v>
      </c>
      <c r="Y188" s="1">
        <v>18.027210235595703</v>
      </c>
      <c r="Z188" s="1">
        <v>20.388067245483398</v>
      </c>
      <c r="AA188" s="1">
        <v>72.122024536132812</v>
      </c>
      <c r="AB188" s="1">
        <v>81.567176818847656</v>
      </c>
      <c r="AC188" s="1">
        <v>500.24166870117188</v>
      </c>
      <c r="AD188" s="1">
        <v>1800.558837890625</v>
      </c>
      <c r="AE188" s="1">
        <v>51.174205780029297</v>
      </c>
      <c r="AF188" s="1">
        <v>101.47760009765625</v>
      </c>
      <c r="AG188" s="1">
        <v>-1.445743203163147</v>
      </c>
      <c r="AH188" s="1">
        <v>-0.60731393098831177</v>
      </c>
      <c r="AI188" s="1">
        <v>4.9110159277915955E-2</v>
      </c>
      <c r="AJ188" s="1">
        <v>6.5978830680251122E-3</v>
      </c>
      <c r="AK188" s="1">
        <v>8.4495127201080322E-2</v>
      </c>
      <c r="AL188" s="1">
        <v>3.9980188012123108E-3</v>
      </c>
      <c r="AM188" s="1">
        <v>1</v>
      </c>
      <c r="AN188" s="1">
        <v>-0.21956524252891541</v>
      </c>
      <c r="AO188" s="1">
        <v>2.737391471862793</v>
      </c>
      <c r="AP188" s="1">
        <v>1</v>
      </c>
      <c r="AQ188" s="1">
        <v>0</v>
      </c>
      <c r="AR188" s="1">
        <v>0.15999999642372131</v>
      </c>
      <c r="AS188" s="1">
        <v>111115</v>
      </c>
      <c r="AT188">
        <f t="shared" si="68"/>
        <v>0.83373611450195295</v>
      </c>
      <c r="AU188">
        <f t="shared" si="69"/>
        <v>2.009297441675524E-3</v>
      </c>
      <c r="AV188">
        <f t="shared" si="70"/>
        <v>295.22946586608884</v>
      </c>
      <c r="AW188">
        <f t="shared" si="71"/>
        <v>294.41247024536131</v>
      </c>
      <c r="AX188">
        <f t="shared" si="72"/>
        <v>288.0894076231998</v>
      </c>
      <c r="AY188">
        <f t="shared" si="88"/>
        <v>2.1730916265891618</v>
      </c>
      <c r="AZ188">
        <f t="shared" si="73"/>
        <v>2.6663940951363436</v>
      </c>
      <c r="BA188">
        <f t="shared" si="74"/>
        <v>26.275691310893816</v>
      </c>
      <c r="BB188">
        <f t="shared" si="75"/>
        <v>5.8876240654104173</v>
      </c>
      <c r="BC188">
        <f t="shared" si="76"/>
        <v>21.670968055725098</v>
      </c>
      <c r="BD188">
        <f t="shared" si="77"/>
        <v>2.6007249848460114</v>
      </c>
      <c r="BE188">
        <f t="shared" si="78"/>
        <v>0.33331217050040718</v>
      </c>
      <c r="BF188">
        <f t="shared" si="79"/>
        <v>2.0689321347012881</v>
      </c>
      <c r="BG188">
        <f t="shared" si="80"/>
        <v>0.53179285014472333</v>
      </c>
      <c r="BH188">
        <f t="shared" si="81"/>
        <v>0.21189498566818146</v>
      </c>
      <c r="BI188">
        <f t="shared" si="82"/>
        <v>30.084215168333937</v>
      </c>
      <c r="BJ188">
        <f t="shared" si="83"/>
        <v>0.78287204141139977</v>
      </c>
      <c r="BK188">
        <f t="shared" si="84"/>
        <v>79.750196113441348</v>
      </c>
      <c r="BL188">
        <f t="shared" si="85"/>
        <v>370.72519392234216</v>
      </c>
      <c r="BM188">
        <f t="shared" si="86"/>
        <v>3.6020378601485895E-2</v>
      </c>
    </row>
    <row r="189" spans="1:65">
      <c r="A189" s="1" t="s">
        <v>64</v>
      </c>
      <c r="B189" s="1" t="s">
        <v>244</v>
      </c>
      <c r="C189" s="1" t="s">
        <v>60</v>
      </c>
      <c r="D189" s="1" t="s">
        <v>59</v>
      </c>
      <c r="E189" s="1" t="s">
        <v>70</v>
      </c>
      <c r="F189" s="1">
        <v>20190704</v>
      </c>
      <c r="G189" s="1"/>
      <c r="H189" s="4">
        <v>299.95443725585938</v>
      </c>
      <c r="I189" s="1">
        <v>2134.0000044256449</v>
      </c>
      <c r="J189" s="1">
        <v>0</v>
      </c>
      <c r="K189">
        <f t="shared" si="60"/>
        <v>12.743834744797544</v>
      </c>
      <c r="L189">
        <f t="shared" si="61"/>
        <v>0.39618080068245326</v>
      </c>
      <c r="M189">
        <f t="shared" si="62"/>
        <v>223.91081705051801</v>
      </c>
      <c r="N189">
        <f t="shared" si="63"/>
        <v>2.1115250719295831</v>
      </c>
      <c r="O189">
        <f t="shared" si="64"/>
        <v>0.60203662217341902</v>
      </c>
      <c r="P189">
        <f t="shared" si="65"/>
        <v>21.962425231933594</v>
      </c>
      <c r="Q189" s="1">
        <v>6</v>
      </c>
      <c r="R189">
        <f t="shared" si="66"/>
        <v>1.4200000166893005</v>
      </c>
      <c r="S189" s="1">
        <v>1</v>
      </c>
      <c r="T189">
        <f t="shared" si="67"/>
        <v>2.8400000333786011</v>
      </c>
      <c r="U189" s="1">
        <v>21.083690643310547</v>
      </c>
      <c r="V189" s="1">
        <v>21.962425231933594</v>
      </c>
      <c r="W189" s="1">
        <v>21.525434494018555</v>
      </c>
      <c r="X189" s="1">
        <v>283.94915771484375</v>
      </c>
      <c r="Y189" s="1">
        <v>17.674636840820312</v>
      </c>
      <c r="Z189" s="1">
        <v>20.156339645385742</v>
      </c>
      <c r="AA189" s="1">
        <v>71.490859985351562</v>
      </c>
      <c r="AB189" s="1">
        <v>81.528923034667969</v>
      </c>
      <c r="AC189" s="1">
        <v>500.21246337890625</v>
      </c>
      <c r="AD189" s="1">
        <v>1800.3798828125</v>
      </c>
      <c r="AE189" s="1">
        <v>49.123905181884766</v>
      </c>
      <c r="AF189" s="1">
        <v>101.47653961181641</v>
      </c>
      <c r="AG189" s="1">
        <v>-1.1925861835479736</v>
      </c>
      <c r="AH189" s="1">
        <v>-0.58997690677642822</v>
      </c>
      <c r="AI189" s="1">
        <v>3.6407019942998886E-2</v>
      </c>
      <c r="AJ189" s="1">
        <v>4.3359692208468914E-3</v>
      </c>
      <c r="AK189" s="1">
        <v>3.5812787711620331E-2</v>
      </c>
      <c r="AL189" s="1">
        <v>5.53163792937994E-3</v>
      </c>
      <c r="AM189" s="1">
        <v>1</v>
      </c>
      <c r="AN189" s="1">
        <v>-0.21956524252891541</v>
      </c>
      <c r="AO189" s="1">
        <v>2.737391471862793</v>
      </c>
      <c r="AP189" s="1">
        <v>1</v>
      </c>
      <c r="AQ189" s="1">
        <v>0</v>
      </c>
      <c r="AR189" s="1">
        <v>0.15999999642372131</v>
      </c>
      <c r="AS189" s="1">
        <v>111115</v>
      </c>
      <c r="AT189">
        <f t="shared" si="68"/>
        <v>0.83368743896484354</v>
      </c>
      <c r="AU189">
        <f t="shared" si="69"/>
        <v>2.1115250719295829E-3</v>
      </c>
      <c r="AV189">
        <f t="shared" si="70"/>
        <v>295.11242523193357</v>
      </c>
      <c r="AW189">
        <f t="shared" si="71"/>
        <v>294.23369064331052</v>
      </c>
      <c r="AX189">
        <f t="shared" si="72"/>
        <v>288.0607748113398</v>
      </c>
      <c r="AY189">
        <f t="shared" si="88"/>
        <v>2.1140323437861981</v>
      </c>
      <c r="AZ189">
        <f t="shared" si="73"/>
        <v>2.6474322206276306</v>
      </c>
      <c r="BA189">
        <f t="shared" si="74"/>
        <v>26.089106218589968</v>
      </c>
      <c r="BB189">
        <f t="shared" si="75"/>
        <v>5.9327665732042263</v>
      </c>
      <c r="BC189">
        <f t="shared" si="76"/>
        <v>21.52305793762207</v>
      </c>
      <c r="BD189">
        <f t="shared" si="77"/>
        <v>2.5772989200264065</v>
      </c>
      <c r="BE189">
        <f t="shared" si="78"/>
        <v>0.34767942363411841</v>
      </c>
      <c r="BF189">
        <f t="shared" si="79"/>
        <v>2.0453955984542116</v>
      </c>
      <c r="BG189">
        <f t="shared" si="80"/>
        <v>0.53190332157219489</v>
      </c>
      <c r="BH189">
        <f t="shared" si="81"/>
        <v>0.22119222704570363</v>
      </c>
      <c r="BI189">
        <f t="shared" si="82"/>
        <v>22.721694895941067</v>
      </c>
      <c r="BJ189">
        <f t="shared" si="83"/>
        <v>0.78855953950524016</v>
      </c>
      <c r="BK189">
        <f t="shared" si="84"/>
        <v>79.571164270994771</v>
      </c>
      <c r="BL189">
        <f t="shared" si="85"/>
        <v>277.89134901650732</v>
      </c>
      <c r="BM189">
        <f t="shared" si="86"/>
        <v>3.6490584234072712E-2</v>
      </c>
    </row>
    <row r="190" spans="1:65">
      <c r="A190" s="1" t="s">
        <v>64</v>
      </c>
      <c r="B190" s="1" t="s">
        <v>244</v>
      </c>
      <c r="C190" s="1" t="s">
        <v>60</v>
      </c>
      <c r="D190" s="1" t="s">
        <v>59</v>
      </c>
      <c r="E190" s="1" t="s">
        <v>70</v>
      </c>
      <c r="F190" s="1">
        <v>20190704</v>
      </c>
      <c r="G190" s="1"/>
      <c r="H190" s="4">
        <v>224.98487854003906</v>
      </c>
      <c r="I190" s="1">
        <v>2216.0000044256449</v>
      </c>
      <c r="J190" s="1">
        <v>0</v>
      </c>
      <c r="K190">
        <f t="shared" si="60"/>
        <v>9.3075212585180598</v>
      </c>
      <c r="L190">
        <f t="shared" si="61"/>
        <v>0.3758434720858998</v>
      </c>
      <c r="M190">
        <f t="shared" si="62"/>
        <v>167.32598542278106</v>
      </c>
      <c r="N190">
        <f t="shared" si="63"/>
        <v>2.0576383569886181</v>
      </c>
      <c r="O190">
        <f t="shared" si="64"/>
        <v>0.61454391500052985</v>
      </c>
      <c r="P190">
        <f t="shared" si="65"/>
        <v>21.975095748901367</v>
      </c>
      <c r="Q190" s="1">
        <v>6</v>
      </c>
      <c r="R190">
        <f t="shared" si="66"/>
        <v>1.4200000166893005</v>
      </c>
      <c r="S190" s="1">
        <v>1</v>
      </c>
      <c r="T190">
        <f t="shared" si="67"/>
        <v>2.8400000333786011</v>
      </c>
      <c r="U190" s="1">
        <v>21.110353469848633</v>
      </c>
      <c r="V190" s="1">
        <v>21.975095748901367</v>
      </c>
      <c r="W190" s="1">
        <v>21.527196884155273</v>
      </c>
      <c r="X190" s="1">
        <v>213.29478454589844</v>
      </c>
      <c r="Y190" s="1">
        <v>17.63520622253418</v>
      </c>
      <c r="Z190" s="1">
        <v>20.053699493408203</v>
      </c>
      <c r="AA190" s="1">
        <v>71.213111877441406</v>
      </c>
      <c r="AB190" s="1">
        <v>80.979286193847656</v>
      </c>
      <c r="AC190" s="1">
        <v>500.23916625976562</v>
      </c>
      <c r="AD190" s="1">
        <v>1800.78515625</v>
      </c>
      <c r="AE190" s="1">
        <v>47.513717651367188</v>
      </c>
      <c r="AF190" s="1">
        <v>101.47431182861328</v>
      </c>
      <c r="AG190" s="1">
        <v>-1.0704563856124878</v>
      </c>
      <c r="AH190" s="1">
        <v>-0.57389050722122192</v>
      </c>
      <c r="AI190" s="1">
        <v>3.7639815360307693E-2</v>
      </c>
      <c r="AJ190" s="1">
        <v>2.0450158044695854E-3</v>
      </c>
      <c r="AK190" s="1">
        <v>2.8251610696315765E-2</v>
      </c>
      <c r="AL190" s="1">
        <v>7.0289415307343006E-3</v>
      </c>
      <c r="AM190" s="1">
        <v>1</v>
      </c>
      <c r="AN190" s="1">
        <v>-0.21956524252891541</v>
      </c>
      <c r="AO190" s="1">
        <v>2.737391471862793</v>
      </c>
      <c r="AP190" s="1">
        <v>1</v>
      </c>
      <c r="AQ190" s="1">
        <v>0</v>
      </c>
      <c r="AR190" s="1">
        <v>0.15999999642372131</v>
      </c>
      <c r="AS190" s="1">
        <v>111115</v>
      </c>
      <c r="AT190">
        <f t="shared" si="68"/>
        <v>0.83373194376627591</v>
      </c>
      <c r="AU190">
        <f t="shared" si="69"/>
        <v>2.057638356988618E-3</v>
      </c>
      <c r="AV190">
        <f t="shared" si="70"/>
        <v>295.12509574890134</v>
      </c>
      <c r="AW190">
        <f t="shared" si="71"/>
        <v>294.26035346984861</v>
      </c>
      <c r="AX190">
        <f t="shared" si="72"/>
        <v>288.12561855989043</v>
      </c>
      <c r="AY190">
        <f t="shared" si="88"/>
        <v>2.1435946855189205</v>
      </c>
      <c r="AZ190">
        <f t="shared" si="73"/>
        <v>2.6494792707119381</v>
      </c>
      <c r="BA190">
        <f t="shared" si="74"/>
        <v>26.109852069623493</v>
      </c>
      <c r="BB190">
        <f t="shared" si="75"/>
        <v>6.0561525762152897</v>
      </c>
      <c r="BC190">
        <f t="shared" si="76"/>
        <v>21.542724609375</v>
      </c>
      <c r="BD190">
        <f t="shared" si="77"/>
        <v>2.5804030474439781</v>
      </c>
      <c r="BE190">
        <f t="shared" si="78"/>
        <v>0.33191772903604294</v>
      </c>
      <c r="BF190">
        <f t="shared" si="79"/>
        <v>2.0349353557114083</v>
      </c>
      <c r="BG190">
        <f t="shared" si="80"/>
        <v>0.54546769173256981</v>
      </c>
      <c r="BH190">
        <f t="shared" si="81"/>
        <v>0.21099335617661366</v>
      </c>
      <c r="BI190">
        <f t="shared" si="82"/>
        <v>16.979289221821283</v>
      </c>
      <c r="BJ190">
        <f t="shared" si="83"/>
        <v>0.78448231061540352</v>
      </c>
      <c r="BK190">
        <f t="shared" si="84"/>
        <v>79.031970239111047</v>
      </c>
      <c r="BL190">
        <f t="shared" si="85"/>
        <v>208.87043470388409</v>
      </c>
      <c r="BM190">
        <f t="shared" si="86"/>
        <v>3.5217609622249416E-2</v>
      </c>
    </row>
    <row r="191" spans="1:65">
      <c r="A191" s="1" t="s">
        <v>64</v>
      </c>
      <c r="B191" s="1" t="s">
        <v>244</v>
      </c>
      <c r="C191" s="1" t="s">
        <v>60</v>
      </c>
      <c r="D191" s="1" t="s">
        <v>59</v>
      </c>
      <c r="E191" s="1" t="s">
        <v>70</v>
      </c>
      <c r="F191" s="1">
        <v>20190704</v>
      </c>
      <c r="G191" s="1"/>
      <c r="H191" s="4">
        <v>150.05377197265625</v>
      </c>
      <c r="I191" s="1">
        <v>2298.0000044256449</v>
      </c>
      <c r="J191" s="1">
        <v>0</v>
      </c>
      <c r="K191">
        <f t="shared" si="60"/>
        <v>5.5173653905437741</v>
      </c>
      <c r="L191">
        <f t="shared" si="61"/>
        <v>0.38219982190734098</v>
      </c>
      <c r="M191">
        <f t="shared" si="62"/>
        <v>116.03478943154681</v>
      </c>
      <c r="N191">
        <f t="shared" si="63"/>
        <v>2.1150824303168974</v>
      </c>
      <c r="O191">
        <f t="shared" si="64"/>
        <v>0.62240367370439387</v>
      </c>
      <c r="P191">
        <f t="shared" si="65"/>
        <v>22.001077651977539</v>
      </c>
      <c r="Q191" s="1">
        <v>6</v>
      </c>
      <c r="R191">
        <f t="shared" si="66"/>
        <v>1.4200000166893005</v>
      </c>
      <c r="S191" s="1">
        <v>1</v>
      </c>
      <c r="T191">
        <f t="shared" si="67"/>
        <v>2.8400000333786011</v>
      </c>
      <c r="U191" s="1">
        <v>21.120689392089844</v>
      </c>
      <c r="V191" s="1">
        <v>22.001077651977539</v>
      </c>
      <c r="W191" s="1">
        <v>21.525262832641602</v>
      </c>
      <c r="X191" s="1">
        <v>143.07293701171875</v>
      </c>
      <c r="Y191" s="1">
        <v>17.532016754150391</v>
      </c>
      <c r="Z191" s="1">
        <v>20.018190383911133</v>
      </c>
      <c r="AA191" s="1">
        <v>70.749603271484375</v>
      </c>
      <c r="AB191" s="1">
        <v>80.782440185546875</v>
      </c>
      <c r="AC191" s="1">
        <v>500.22467041015625</v>
      </c>
      <c r="AD191" s="1">
        <v>1800.4493408203125</v>
      </c>
      <c r="AE191" s="1">
        <v>45.691421508789062</v>
      </c>
      <c r="AF191" s="1">
        <v>101.47158813476562</v>
      </c>
      <c r="AG191" s="1">
        <v>-0.99129533767700195</v>
      </c>
      <c r="AH191" s="1">
        <v>-0.51834309101104736</v>
      </c>
      <c r="AI191" s="1">
        <v>3.1062465161085129E-2</v>
      </c>
      <c r="AJ191" s="1">
        <v>8.7783671915531158E-3</v>
      </c>
      <c r="AK191" s="1">
        <v>2.0578045397996902E-2</v>
      </c>
      <c r="AL191" s="1">
        <v>1.0438251309096813E-2</v>
      </c>
      <c r="AM191" s="1">
        <v>1</v>
      </c>
      <c r="AN191" s="1">
        <v>-0.21956524252891541</v>
      </c>
      <c r="AO191" s="1">
        <v>2.737391471862793</v>
      </c>
      <c r="AP191" s="1">
        <v>1</v>
      </c>
      <c r="AQ191" s="1">
        <v>0</v>
      </c>
      <c r="AR191" s="1">
        <v>0.15999999642372131</v>
      </c>
      <c r="AS191" s="1">
        <v>111115</v>
      </c>
      <c r="AT191">
        <f t="shared" si="68"/>
        <v>0.83370778401692702</v>
      </c>
      <c r="AU191">
        <f t="shared" si="69"/>
        <v>2.1150824303168975E-3</v>
      </c>
      <c r="AV191">
        <f t="shared" si="70"/>
        <v>295.15107765197752</v>
      </c>
      <c r="AW191">
        <f t="shared" si="71"/>
        <v>294.27068939208982</v>
      </c>
      <c r="AX191">
        <f t="shared" si="72"/>
        <v>288.0718880923414</v>
      </c>
      <c r="AY191">
        <f t="shared" si="88"/>
        <v>2.1120132889647731</v>
      </c>
      <c r="AZ191">
        <f t="shared" si="73"/>
        <v>2.6536812435439501</v>
      </c>
      <c r="BA191">
        <f t="shared" si="74"/>
        <v>26.151963247284201</v>
      </c>
      <c r="BB191">
        <f t="shared" si="75"/>
        <v>6.1337728633730677</v>
      </c>
      <c r="BC191">
        <f t="shared" si="76"/>
        <v>21.560883522033691</v>
      </c>
      <c r="BD191">
        <f t="shared" si="77"/>
        <v>2.583272100697767</v>
      </c>
      <c r="BE191">
        <f t="shared" si="78"/>
        <v>0.33686535774417992</v>
      </c>
      <c r="BF191">
        <f t="shared" si="79"/>
        <v>2.0312775698395562</v>
      </c>
      <c r="BG191">
        <f t="shared" si="80"/>
        <v>0.55199453085821082</v>
      </c>
      <c r="BH191">
        <f t="shared" si="81"/>
        <v>0.21419302018569339</v>
      </c>
      <c r="BI191">
        <f t="shared" si="82"/>
        <v>11.774234362502174</v>
      </c>
      <c r="BJ191">
        <f t="shared" si="83"/>
        <v>0.81101843475850843</v>
      </c>
      <c r="BK191">
        <f t="shared" si="84"/>
        <v>78.839178680787697</v>
      </c>
      <c r="BL191">
        <f t="shared" si="85"/>
        <v>140.45024574774257</v>
      </c>
      <c r="BM191">
        <f t="shared" si="86"/>
        <v>3.0970722305002873E-2</v>
      </c>
    </row>
    <row r="192" spans="1:65">
      <c r="A192" s="1" t="s">
        <v>64</v>
      </c>
      <c r="B192" s="1" t="s">
        <v>244</v>
      </c>
      <c r="C192" s="1" t="s">
        <v>60</v>
      </c>
      <c r="D192" s="1" t="s">
        <v>59</v>
      </c>
      <c r="E192" s="1" t="s">
        <v>70</v>
      </c>
      <c r="F192" s="1">
        <v>20190704</v>
      </c>
      <c r="G192" s="1"/>
      <c r="H192" s="4">
        <v>99.908767700195312</v>
      </c>
      <c r="I192" s="1">
        <v>2380.0000044256449</v>
      </c>
      <c r="J192" s="1">
        <v>0</v>
      </c>
      <c r="K192">
        <f t="shared" si="60"/>
        <v>2.8177282486966804</v>
      </c>
      <c r="L192">
        <f t="shared" si="61"/>
        <v>0.3732572625674303</v>
      </c>
      <c r="M192">
        <f t="shared" si="62"/>
        <v>81.972878205694442</v>
      </c>
      <c r="N192">
        <f t="shared" si="63"/>
        <v>2.06906082899041</v>
      </c>
      <c r="O192">
        <f t="shared" si="64"/>
        <v>0.62175426175967186</v>
      </c>
      <c r="P192">
        <f t="shared" si="65"/>
        <v>21.972011566162109</v>
      </c>
      <c r="Q192" s="1">
        <v>6</v>
      </c>
      <c r="R192">
        <f t="shared" si="66"/>
        <v>1.4200000166893005</v>
      </c>
      <c r="S192" s="1">
        <v>1</v>
      </c>
      <c r="T192">
        <f t="shared" si="67"/>
        <v>2.8400000333786011</v>
      </c>
      <c r="U192" s="1">
        <v>21.116920471191406</v>
      </c>
      <c r="V192" s="1">
        <v>21.972011566162109</v>
      </c>
      <c r="W192" s="1">
        <v>21.526836395263672</v>
      </c>
      <c r="X192" s="1">
        <v>96.290061950683594</v>
      </c>
      <c r="Y192" s="1">
        <v>17.545822143554688</v>
      </c>
      <c r="Z192" s="1">
        <v>19.977987289428711</v>
      </c>
      <c r="AA192" s="1">
        <v>70.822700500488281</v>
      </c>
      <c r="AB192" s="1">
        <v>80.639991760253906</v>
      </c>
      <c r="AC192" s="1">
        <v>500.2271728515625</v>
      </c>
      <c r="AD192" s="1">
        <v>1800.55224609375</v>
      </c>
      <c r="AE192" s="1">
        <v>44.323802947998047</v>
      </c>
      <c r="AF192" s="1">
        <v>101.47301483154297</v>
      </c>
      <c r="AG192" s="1">
        <v>-0.97501957416534424</v>
      </c>
      <c r="AH192" s="1">
        <v>-0.44749423861503601</v>
      </c>
      <c r="AI192" s="1">
        <v>1.1629108339548111E-2</v>
      </c>
      <c r="AJ192" s="1">
        <v>1.7225197516381741E-3</v>
      </c>
      <c r="AK192" s="1">
        <v>3.3797018229961395E-2</v>
      </c>
      <c r="AL192" s="1">
        <v>6.2777111306786537E-3</v>
      </c>
      <c r="AM192" s="1">
        <v>1</v>
      </c>
      <c r="AN192" s="1">
        <v>-0.21956524252891541</v>
      </c>
      <c r="AO192" s="1">
        <v>2.737391471862793</v>
      </c>
      <c r="AP192" s="1">
        <v>1</v>
      </c>
      <c r="AQ192" s="1">
        <v>0</v>
      </c>
      <c r="AR192" s="1">
        <v>0.15999999642372131</v>
      </c>
      <c r="AS192" s="1">
        <v>111115</v>
      </c>
      <c r="AT192">
        <f t="shared" si="68"/>
        <v>0.83371195475260407</v>
      </c>
      <c r="AU192">
        <f t="shared" si="69"/>
        <v>2.0690608289904099E-3</v>
      </c>
      <c r="AV192">
        <f t="shared" si="70"/>
        <v>295.12201156616209</v>
      </c>
      <c r="AW192">
        <f t="shared" si="71"/>
        <v>294.26692047119138</v>
      </c>
      <c r="AX192">
        <f t="shared" si="72"/>
        <v>288.08835293572338</v>
      </c>
      <c r="AY192">
        <f t="shared" si="88"/>
        <v>2.1386423177588627</v>
      </c>
      <c r="AZ192">
        <f t="shared" si="73"/>
        <v>2.6489808622842483</v>
      </c>
      <c r="BA192">
        <f t="shared" si="74"/>
        <v>26.105274064063881</v>
      </c>
      <c r="BB192">
        <f t="shared" si="75"/>
        <v>6.12728677463517</v>
      </c>
      <c r="BC192">
        <f t="shared" si="76"/>
        <v>21.544466018676758</v>
      </c>
      <c r="BD192">
        <f t="shared" si="77"/>
        <v>2.5806780638520124</v>
      </c>
      <c r="BE192">
        <f t="shared" si="78"/>
        <v>0.32989908386350131</v>
      </c>
      <c r="BF192">
        <f t="shared" si="79"/>
        <v>2.0272266005245765</v>
      </c>
      <c r="BG192">
        <f t="shared" si="80"/>
        <v>0.55345146332743589</v>
      </c>
      <c r="BH192">
        <f t="shared" si="81"/>
        <v>0.20968835320818655</v>
      </c>
      <c r="BI192">
        <f t="shared" si="82"/>
        <v>8.3180350859506973</v>
      </c>
      <c r="BJ192">
        <f t="shared" si="83"/>
        <v>0.85131192716106141</v>
      </c>
      <c r="BK192">
        <f t="shared" si="84"/>
        <v>78.765759339171339</v>
      </c>
      <c r="BL192">
        <f t="shared" si="85"/>
        <v>94.950648890460783</v>
      </c>
      <c r="BM192">
        <f t="shared" si="86"/>
        <v>2.3374301040961578E-2</v>
      </c>
    </row>
    <row r="193" spans="1:65">
      <c r="A193" s="1" t="s">
        <v>64</v>
      </c>
      <c r="B193" s="1" t="s">
        <v>244</v>
      </c>
      <c r="C193" s="1" t="s">
        <v>60</v>
      </c>
      <c r="D193" s="1" t="s">
        <v>59</v>
      </c>
      <c r="E193" s="1" t="s">
        <v>70</v>
      </c>
      <c r="F193" s="1">
        <v>20190704</v>
      </c>
      <c r="G193" s="1"/>
      <c r="H193" s="4">
        <v>74.998321533203125</v>
      </c>
      <c r="I193" s="1">
        <v>2462.0000044256449</v>
      </c>
      <c r="J193" s="1">
        <v>0</v>
      </c>
      <c r="K193">
        <f t="shared" si="60"/>
        <v>1.6310308429826397</v>
      </c>
      <c r="L193">
        <f t="shared" si="61"/>
        <v>0.36380001492842584</v>
      </c>
      <c r="M193">
        <f t="shared" si="62"/>
        <v>64.214614211196789</v>
      </c>
      <c r="N193">
        <f t="shared" si="63"/>
        <v>2.0554420820515218</v>
      </c>
      <c r="O193">
        <f t="shared" si="64"/>
        <v>0.63191003995342099</v>
      </c>
      <c r="P193">
        <f t="shared" si="65"/>
        <v>21.943771362304688</v>
      </c>
      <c r="Q193" s="1">
        <v>6</v>
      </c>
      <c r="R193">
        <f t="shared" si="66"/>
        <v>1.4200000166893005</v>
      </c>
      <c r="S193" s="1">
        <v>1</v>
      </c>
      <c r="T193">
        <f t="shared" si="67"/>
        <v>2.8400000333786011</v>
      </c>
      <c r="U193" s="1">
        <v>21.104612350463867</v>
      </c>
      <c r="V193" s="1">
        <v>21.943771362304688</v>
      </c>
      <c r="W193" s="1">
        <v>21.524286270141602</v>
      </c>
      <c r="X193" s="1">
        <v>72.862258911132812</v>
      </c>
      <c r="Y193" s="1">
        <v>17.416505813598633</v>
      </c>
      <c r="Z193" s="1">
        <v>19.833108901977539</v>
      </c>
      <c r="AA193" s="1">
        <v>70.353370666503906</v>
      </c>
      <c r="AB193" s="1">
        <v>80.115150451660156</v>
      </c>
      <c r="AC193" s="1">
        <v>500.20864868164062</v>
      </c>
      <c r="AD193" s="1">
        <v>1800.555908203125</v>
      </c>
      <c r="AE193" s="1">
        <v>43.974872589111328</v>
      </c>
      <c r="AF193" s="1">
        <v>101.4722900390625</v>
      </c>
      <c r="AG193" s="1">
        <v>-1.0013883113861084</v>
      </c>
      <c r="AH193" s="1">
        <v>-0.50555890798568726</v>
      </c>
      <c r="AI193" s="1">
        <v>1.6820117831230164E-2</v>
      </c>
      <c r="AJ193" s="1">
        <v>3.9953817613422871E-3</v>
      </c>
      <c r="AK193" s="1">
        <v>1.0394377633929253E-2</v>
      </c>
      <c r="AL193" s="1">
        <v>6.7129326052963734E-3</v>
      </c>
      <c r="AM193" s="1">
        <v>1</v>
      </c>
      <c r="AN193" s="1">
        <v>-0.21956524252891541</v>
      </c>
      <c r="AO193" s="1">
        <v>2.737391471862793</v>
      </c>
      <c r="AP193" s="1">
        <v>1</v>
      </c>
      <c r="AQ193" s="1">
        <v>0</v>
      </c>
      <c r="AR193" s="1">
        <v>0.15999999642372131</v>
      </c>
      <c r="AS193" s="1">
        <v>111115</v>
      </c>
      <c r="AT193">
        <f t="shared" si="68"/>
        <v>0.83368108113606754</v>
      </c>
      <c r="AU193">
        <f t="shared" si="69"/>
        <v>2.0554420820515216E-3</v>
      </c>
      <c r="AV193">
        <f t="shared" si="70"/>
        <v>295.09377136230466</v>
      </c>
      <c r="AW193">
        <f t="shared" si="71"/>
        <v>294.25461235046384</v>
      </c>
      <c r="AX193">
        <f t="shared" si="72"/>
        <v>288.08893887321028</v>
      </c>
      <c r="AY193">
        <f t="shared" si="88"/>
        <v>2.14760732629188</v>
      </c>
      <c r="AZ193">
        <f t="shared" si="73"/>
        <v>2.6444210188311983</v>
      </c>
      <c r="BA193">
        <f t="shared" si="74"/>
        <v>26.06052369384005</v>
      </c>
      <c r="BB193">
        <f t="shared" si="75"/>
        <v>6.2274147918625111</v>
      </c>
      <c r="BC193">
        <f t="shared" si="76"/>
        <v>21.524191856384277</v>
      </c>
      <c r="BD193">
        <f t="shared" si="77"/>
        <v>2.5774778054447829</v>
      </c>
      <c r="BE193">
        <f t="shared" si="78"/>
        <v>0.32248955582787731</v>
      </c>
      <c r="BF193">
        <f t="shared" si="79"/>
        <v>2.0125109788777773</v>
      </c>
      <c r="BG193">
        <f t="shared" si="80"/>
        <v>0.56496682656700559</v>
      </c>
      <c r="BH193">
        <f t="shared" si="81"/>
        <v>0.20490060487124129</v>
      </c>
      <c r="BI193">
        <f t="shared" si="82"/>
        <v>6.5160039579850659</v>
      </c>
      <c r="BJ193">
        <f t="shared" si="83"/>
        <v>0.88131517154191985</v>
      </c>
      <c r="BK193">
        <f t="shared" si="84"/>
        <v>78.319994276756773</v>
      </c>
      <c r="BL193">
        <f t="shared" si="85"/>
        <v>72.086944963193488</v>
      </c>
      <c r="BM193">
        <f t="shared" si="86"/>
        <v>1.7720590927086374E-2</v>
      </c>
    </row>
    <row r="194" spans="1:65">
      <c r="A194" s="1" t="s">
        <v>64</v>
      </c>
      <c r="B194" s="1" t="s">
        <v>244</v>
      </c>
      <c r="C194" s="1" t="s">
        <v>60</v>
      </c>
      <c r="D194" s="1" t="s">
        <v>59</v>
      </c>
      <c r="E194" s="1" t="s">
        <v>70</v>
      </c>
      <c r="F194" s="1">
        <v>20190704</v>
      </c>
      <c r="G194" s="1"/>
      <c r="H194" s="4">
        <v>49.939010620117188</v>
      </c>
      <c r="I194" s="1">
        <v>2545.0000044256449</v>
      </c>
      <c r="J194" s="1">
        <v>0</v>
      </c>
      <c r="K194">
        <f t="shared" ref="K194:K257" si="89">(H194-X194*(1000-Y194)/(1000-Z194))*AT194</f>
        <v>0.15852084740744143</v>
      </c>
      <c r="L194">
        <f t="shared" ref="L194:L257" si="90">IF(BE194&lt;&gt;0,1/(1/BE194-1/T194),0)</f>
        <v>0.34502865789869253</v>
      </c>
      <c r="M194">
        <f t="shared" ref="M194:M257" si="91">((BH194-AU194/2)*X194-K194)/(BH194+AU194/2)</f>
        <v>48.330489364491363</v>
      </c>
      <c r="N194">
        <f t="shared" ref="N194:N257" si="92">AU194*1000</f>
        <v>1.9555551465444865</v>
      </c>
      <c r="O194">
        <f t="shared" ref="O194:O257" si="93">(AZ194-BF194)</f>
        <v>0.630164354569128</v>
      </c>
      <c r="P194">
        <f t="shared" ref="P194:P257" si="94">(V194+AY194*J194)</f>
        <v>21.972684860229492</v>
      </c>
      <c r="Q194" s="1">
        <v>6</v>
      </c>
      <c r="R194">
        <f t="shared" ref="R194:R257" si="95">(Q194*AN194+AO194)</f>
        <v>1.4200000166893005</v>
      </c>
      <c r="S194" s="1">
        <v>1</v>
      </c>
      <c r="T194">
        <f t="shared" ref="T194:T257" si="96">R194*(S194+1)*(S194+1)/(S194*S194+1)</f>
        <v>2.8400000333786011</v>
      </c>
      <c r="U194" s="1">
        <v>21.125011444091797</v>
      </c>
      <c r="V194" s="1">
        <v>21.972684860229492</v>
      </c>
      <c r="W194" s="1">
        <v>21.527870178222656</v>
      </c>
      <c r="X194" s="1">
        <v>49.632461547851562</v>
      </c>
      <c r="Y194" s="1">
        <v>17.597332000732422</v>
      </c>
      <c r="Z194" s="1">
        <v>19.896207809448242</v>
      </c>
      <c r="AA194" s="1">
        <v>70.9952392578125</v>
      </c>
      <c r="AB194" s="1">
        <v>80.269889831542969</v>
      </c>
      <c r="AC194" s="1">
        <v>500.2393798828125</v>
      </c>
      <c r="AD194" s="1">
        <v>1800.4871826171875</v>
      </c>
      <c r="AE194" s="1">
        <v>43.684783935546875</v>
      </c>
      <c r="AF194" s="1">
        <v>101.47286987304688</v>
      </c>
      <c r="AG194" s="1">
        <v>-1.0145194530487061</v>
      </c>
      <c r="AH194" s="1">
        <v>-0.4921882152557373</v>
      </c>
      <c r="AI194" s="1">
        <v>2.4822548031806946E-2</v>
      </c>
      <c r="AJ194" s="1">
        <v>2.1753795444965363E-3</v>
      </c>
      <c r="AK194" s="1">
        <v>2.1918222308158875E-2</v>
      </c>
      <c r="AL194" s="1">
        <v>2.5043589994311333E-3</v>
      </c>
      <c r="AM194" s="1">
        <v>1</v>
      </c>
      <c r="AN194" s="1">
        <v>-0.21956524252891541</v>
      </c>
      <c r="AO194" s="1">
        <v>2.737391471862793</v>
      </c>
      <c r="AP194" s="1">
        <v>1</v>
      </c>
      <c r="AQ194" s="1">
        <v>0</v>
      </c>
      <c r="AR194" s="1">
        <v>0.15999999642372131</v>
      </c>
      <c r="AS194" s="1">
        <v>111115</v>
      </c>
      <c r="AT194">
        <f t="shared" ref="AT194:AT257" si="97">AC194*0.000001/(Q194*0.0001)</f>
        <v>0.83373229980468733</v>
      </c>
      <c r="AU194">
        <f t="shared" ref="AU194:AU257" si="98">(Z194-Y194)/(1000-Z194)*AT194</f>
        <v>1.9555551465444865E-3</v>
      </c>
      <c r="AV194">
        <f t="shared" ref="AV194:AV257" si="99">(V194+273.15)</f>
        <v>295.12268486022947</v>
      </c>
      <c r="AW194">
        <f t="shared" ref="AW194:AW257" si="100">(U194+273.15)</f>
        <v>294.27501144409177</v>
      </c>
      <c r="AX194">
        <f t="shared" ref="AX194:AX257" si="101">(AD194*AP194+AE194*AQ194)*AR194</f>
        <v>288.07794277970606</v>
      </c>
      <c r="AY194">
        <f t="shared" si="88"/>
        <v>2.196571393216268</v>
      </c>
      <c r="AZ194">
        <f t="shared" ref="AZ194:AZ257" si="102">0.61365*EXP(17.502*P194/(240.97+P194))</f>
        <v>2.6490896605843686</v>
      </c>
      <c r="BA194">
        <f t="shared" ref="BA194:BA257" si="103">AZ194*1000/AF194</f>
        <v>26.106383547628599</v>
      </c>
      <c r="BB194">
        <f t="shared" ref="BB194:BB257" si="104">(BA194-Z194)</f>
        <v>6.2101757381803573</v>
      </c>
      <c r="BC194">
        <f t="shared" ref="BC194:BC257" si="105">IF(J194,V194,(U194+V194)/2)</f>
        <v>21.548848152160645</v>
      </c>
      <c r="BD194">
        <f t="shared" ref="BD194:BD257" si="106">0.61365*EXP(17.502*BC194/(240.97+BC194))</f>
        <v>2.5813702367566806</v>
      </c>
      <c r="BE194">
        <f t="shared" ref="BE194:BE257" si="107">IF(BB194&lt;&gt;0,(1000-(BA194+Z194)/2)/BB194*AU194,0)</f>
        <v>0.3076522992186605</v>
      </c>
      <c r="BF194">
        <f t="shared" ref="BF194:BF257" si="108">Z194*AF194/1000</f>
        <v>2.0189253060152406</v>
      </c>
      <c r="BG194">
        <f t="shared" ref="BG194:BG257" si="109">(BD194-BF194)</f>
        <v>0.56244493074144009</v>
      </c>
      <c r="BH194">
        <f t="shared" ref="BH194:BH257" si="110">1/(1.6/L194+1.37/T194)</f>
        <v>0.19532431419907254</v>
      </c>
      <c r="BI194">
        <f t="shared" ref="BI194:BI257" si="111">M194*AF194*0.001</f>
        <v>4.9042334581837075</v>
      </c>
      <c r="BJ194">
        <f t="shared" ref="BJ194:BJ257" si="112">M194/X194</f>
        <v>0.97376772896695962</v>
      </c>
      <c r="BK194">
        <f t="shared" ref="BK194:BK257" si="113">(1-AU194*AF194/AZ194/L194)*100</f>
        <v>78.289582037503735</v>
      </c>
      <c r="BL194">
        <f t="shared" ref="BL194:BL257" si="114">(X194-K194/(T194/1.35))</f>
        <v>49.557108329018867</v>
      </c>
      <c r="BM194">
        <f t="shared" ref="BM194:BM257" si="115">K194*BK194/100/BL194</f>
        <v>2.5042887501352325E-3</v>
      </c>
    </row>
    <row r="195" spans="1:65">
      <c r="A195" s="1" t="s">
        <v>64</v>
      </c>
      <c r="B195" s="1" t="s">
        <v>244</v>
      </c>
      <c r="C195" s="1" t="s">
        <v>60</v>
      </c>
      <c r="D195" s="1" t="s">
        <v>59</v>
      </c>
      <c r="E195" s="1" t="s">
        <v>70</v>
      </c>
      <c r="F195" s="1">
        <v>20190704</v>
      </c>
      <c r="G195" s="1">
        <v>1</v>
      </c>
      <c r="H195" s="4">
        <v>400.09988403320312</v>
      </c>
      <c r="I195" s="1">
        <v>2664.0000044256449</v>
      </c>
      <c r="J195" s="1">
        <v>0</v>
      </c>
      <c r="K195">
        <f t="shared" si="89"/>
        <v>15.959732901098468</v>
      </c>
      <c r="L195">
        <f t="shared" si="90"/>
        <v>0.35827185667899109</v>
      </c>
      <c r="M195">
        <f t="shared" si="91"/>
        <v>297.67617894394988</v>
      </c>
      <c r="N195">
        <f t="shared" si="92"/>
        <v>2.0195880176327661</v>
      </c>
      <c r="O195">
        <f t="shared" si="93"/>
        <v>0.62949171126633097</v>
      </c>
      <c r="P195">
        <f t="shared" si="94"/>
        <v>21.854881286621094</v>
      </c>
      <c r="Q195" s="1">
        <v>6</v>
      </c>
      <c r="R195">
        <f t="shared" si="95"/>
        <v>1.4200000166893005</v>
      </c>
      <c r="S195" s="1">
        <v>1</v>
      </c>
      <c r="T195">
        <f t="shared" si="96"/>
        <v>2.8400000333786011</v>
      </c>
      <c r="U195" s="1">
        <v>21.075613021850586</v>
      </c>
      <c r="V195" s="1">
        <v>21.854881286621094</v>
      </c>
      <c r="W195" s="1">
        <v>21.525863647460938</v>
      </c>
      <c r="X195" s="1">
        <v>380.03570556640625</v>
      </c>
      <c r="Y195" s="1">
        <v>17.340339660644531</v>
      </c>
      <c r="Z195" s="1">
        <v>19.715057373046875</v>
      </c>
      <c r="AA195" s="1">
        <v>70.173683166503906</v>
      </c>
      <c r="AB195" s="1">
        <v>79.783798217773438</v>
      </c>
      <c r="AC195" s="1">
        <v>500.21231079101562</v>
      </c>
      <c r="AD195" s="1">
        <v>1800.4029541015625</v>
      </c>
      <c r="AE195" s="1">
        <v>40.900703430175781</v>
      </c>
      <c r="AF195" s="1">
        <v>101.47682189941406</v>
      </c>
      <c r="AG195" s="1">
        <v>-1.5307105779647827</v>
      </c>
      <c r="AH195" s="1">
        <v>-0.49054703116416931</v>
      </c>
      <c r="AI195" s="1">
        <v>6.2119018286466599E-2</v>
      </c>
      <c r="AJ195" s="1">
        <v>1.9882624037563801E-3</v>
      </c>
      <c r="AK195" s="1">
        <v>3.0674245208501816E-2</v>
      </c>
      <c r="AL195" s="1">
        <v>2.1349648013710976E-3</v>
      </c>
      <c r="AM195" s="1">
        <v>1</v>
      </c>
      <c r="AN195" s="1">
        <v>-0.21956524252891541</v>
      </c>
      <c r="AO195" s="1">
        <v>2.737391471862793</v>
      </c>
      <c r="AP195" s="1">
        <v>1</v>
      </c>
      <c r="AQ195" s="1">
        <v>0</v>
      </c>
      <c r="AR195" s="1">
        <v>0.15999999642372131</v>
      </c>
      <c r="AS195" s="1">
        <v>111115</v>
      </c>
      <c r="AT195">
        <f t="shared" si="97"/>
        <v>0.83368718465169267</v>
      </c>
      <c r="AU195">
        <f t="shared" si="98"/>
        <v>2.019588017632766E-3</v>
      </c>
      <c r="AV195">
        <f t="shared" si="99"/>
        <v>295.00488128662107</v>
      </c>
      <c r="AW195">
        <f t="shared" si="100"/>
        <v>294.22561302185056</v>
      </c>
      <c r="AX195">
        <f t="shared" si="101"/>
        <v>288.06446621750729</v>
      </c>
      <c r="AY195">
        <f t="shared" si="88"/>
        <v>2.1732149529429536</v>
      </c>
      <c r="AZ195">
        <f t="shared" si="102"/>
        <v>2.6301130770477386</v>
      </c>
      <c r="BA195">
        <f t="shared" si="103"/>
        <v>25.918362713948227</v>
      </c>
      <c r="BB195">
        <f t="shared" si="104"/>
        <v>6.2033053409013519</v>
      </c>
      <c r="BC195">
        <f t="shared" si="105"/>
        <v>21.46524715423584</v>
      </c>
      <c r="BD195">
        <f t="shared" si="106"/>
        <v>2.5681931643978317</v>
      </c>
      <c r="BE195">
        <f t="shared" si="107"/>
        <v>0.3181380820342406</v>
      </c>
      <c r="BF195">
        <f t="shared" si="108"/>
        <v>2.0006213657814076</v>
      </c>
      <c r="BG195">
        <f t="shared" si="109"/>
        <v>0.56757179861642415</v>
      </c>
      <c r="BH195">
        <f t="shared" si="110"/>
        <v>0.20209055326506031</v>
      </c>
      <c r="BI195">
        <f t="shared" si="111"/>
        <v>30.207232594393314</v>
      </c>
      <c r="BJ195">
        <f t="shared" si="112"/>
        <v>0.7832847666255266</v>
      </c>
      <c r="BK195">
        <f t="shared" si="113"/>
        <v>78.250838024989307</v>
      </c>
      <c r="BL195">
        <f t="shared" si="114"/>
        <v>372.44921290328779</v>
      </c>
      <c r="BM195">
        <f t="shared" si="115"/>
        <v>3.3531081041383096E-2</v>
      </c>
    </row>
    <row r="196" spans="1:65">
      <c r="A196" s="1" t="s">
        <v>64</v>
      </c>
      <c r="B196" s="1" t="s">
        <v>244</v>
      </c>
      <c r="C196" s="1" t="s">
        <v>60</v>
      </c>
      <c r="D196" s="1" t="s">
        <v>59</v>
      </c>
      <c r="E196" s="1" t="s">
        <v>70</v>
      </c>
      <c r="F196" s="1">
        <v>20190704</v>
      </c>
      <c r="G196" s="1">
        <v>1</v>
      </c>
      <c r="H196" s="4">
        <v>400.14657592773438</v>
      </c>
      <c r="I196" s="1">
        <v>2746.0000044256449</v>
      </c>
      <c r="J196" s="1">
        <v>0</v>
      </c>
      <c r="K196">
        <f t="shared" si="89"/>
        <v>15.996482219808495</v>
      </c>
      <c r="L196">
        <f t="shared" si="90"/>
        <v>0.33835774025019033</v>
      </c>
      <c r="M196">
        <f t="shared" si="91"/>
        <v>293.37951146181319</v>
      </c>
      <c r="N196">
        <f t="shared" si="92"/>
        <v>1.909381741233642</v>
      </c>
      <c r="O196">
        <f t="shared" si="93"/>
        <v>0.62622279710198647</v>
      </c>
      <c r="P196">
        <f t="shared" si="94"/>
        <v>21.8892822265625</v>
      </c>
      <c r="Q196" s="1">
        <v>6</v>
      </c>
      <c r="R196">
        <f t="shared" si="95"/>
        <v>1.4200000166893005</v>
      </c>
      <c r="S196" s="1">
        <v>1</v>
      </c>
      <c r="T196">
        <f t="shared" si="96"/>
        <v>2.8400000333786011</v>
      </c>
      <c r="U196" s="1">
        <v>21.099027633666992</v>
      </c>
      <c r="V196" s="1">
        <v>21.8892822265625</v>
      </c>
      <c r="W196" s="1">
        <v>21.528383255004883</v>
      </c>
      <c r="X196" s="1">
        <v>380.08956909179688</v>
      </c>
      <c r="Y196" s="1">
        <v>17.556224822998047</v>
      </c>
      <c r="Z196" s="1">
        <v>19.801033020019531</v>
      </c>
      <c r="AA196" s="1">
        <v>70.947845458984375</v>
      </c>
      <c r="AB196" s="1">
        <v>80.019515991210938</v>
      </c>
      <c r="AC196" s="1">
        <v>500.24069213867188</v>
      </c>
      <c r="AD196" s="1">
        <v>1800.1304931640625</v>
      </c>
      <c r="AE196" s="1">
        <v>38.557693481445312</v>
      </c>
      <c r="AF196" s="1">
        <v>101.48053741455078</v>
      </c>
      <c r="AG196" s="1">
        <v>-1.5467383861541748</v>
      </c>
      <c r="AH196" s="1">
        <v>-0.45423987507820129</v>
      </c>
      <c r="AI196" s="1">
        <v>1.985333114862442E-2</v>
      </c>
      <c r="AJ196" s="1">
        <v>3.728603245690465E-3</v>
      </c>
      <c r="AK196" s="1">
        <v>2.1936492994427681E-2</v>
      </c>
      <c r="AL196" s="1">
        <v>2.775450237095356E-3</v>
      </c>
      <c r="AM196" s="1">
        <v>1</v>
      </c>
      <c r="AN196" s="1">
        <v>-0.21956524252891541</v>
      </c>
      <c r="AO196" s="1">
        <v>2.737391471862793</v>
      </c>
      <c r="AP196" s="1">
        <v>1</v>
      </c>
      <c r="AQ196" s="1">
        <v>0</v>
      </c>
      <c r="AR196" s="1">
        <v>0.15999999642372131</v>
      </c>
      <c r="AS196" s="1">
        <v>111115</v>
      </c>
      <c r="AT196">
        <f t="shared" si="97"/>
        <v>0.8337344868977864</v>
      </c>
      <c r="AU196">
        <f t="shared" si="98"/>
        <v>1.9093817412336421E-3</v>
      </c>
      <c r="AV196">
        <f t="shared" si="99"/>
        <v>295.03928222656248</v>
      </c>
      <c r="AW196">
        <f t="shared" si="100"/>
        <v>294.24902763366697</v>
      </c>
      <c r="AX196">
        <f t="shared" si="101"/>
        <v>288.02087246848168</v>
      </c>
      <c r="AY196">
        <f t="shared" si="88"/>
        <v>2.2266770067561623</v>
      </c>
      <c r="AZ196">
        <f t="shared" si="102"/>
        <v>2.635642269336834</v>
      </c>
      <c r="BA196">
        <f t="shared" si="103"/>
        <v>25.971899011237625</v>
      </c>
      <c r="BB196">
        <f t="shared" si="104"/>
        <v>6.1708659912180934</v>
      </c>
      <c r="BC196">
        <f t="shared" si="105"/>
        <v>21.494154930114746</v>
      </c>
      <c r="BD196">
        <f t="shared" si="106"/>
        <v>2.5727428906372038</v>
      </c>
      <c r="BE196">
        <f t="shared" si="107"/>
        <v>0.3023372640982861</v>
      </c>
      <c r="BF196">
        <f t="shared" si="108"/>
        <v>2.0094194722348475</v>
      </c>
      <c r="BG196">
        <f t="shared" si="109"/>
        <v>0.56332341840235634</v>
      </c>
      <c r="BH196">
        <f t="shared" si="110"/>
        <v>0.19189742755864492</v>
      </c>
      <c r="BI196">
        <f t="shared" si="111"/>
        <v>29.772310489563164</v>
      </c>
      <c r="BJ196">
        <f t="shared" si="112"/>
        <v>0.77186941005202381</v>
      </c>
      <c r="BK196">
        <f t="shared" si="113"/>
        <v>78.27234063982992</v>
      </c>
      <c r="BL196">
        <f t="shared" si="114"/>
        <v>372.48560756259553</v>
      </c>
      <c r="BM196">
        <f t="shared" si="115"/>
        <v>3.3614241192860668E-2</v>
      </c>
    </row>
    <row r="197" spans="1:65">
      <c r="A197" s="1" t="s">
        <v>64</v>
      </c>
      <c r="B197" s="1" t="s">
        <v>244</v>
      </c>
      <c r="C197" s="1" t="s">
        <v>60</v>
      </c>
      <c r="D197" s="1" t="s">
        <v>59</v>
      </c>
      <c r="E197" s="1" t="s">
        <v>70</v>
      </c>
      <c r="F197" s="1">
        <v>20190704</v>
      </c>
      <c r="G197" s="1">
        <v>1</v>
      </c>
      <c r="H197" s="4">
        <v>399.97622680664062</v>
      </c>
      <c r="I197" s="1">
        <v>2828.0000044256449</v>
      </c>
      <c r="J197" s="1">
        <v>0</v>
      </c>
      <c r="K197">
        <f t="shared" si="89"/>
        <v>16.155336623478963</v>
      </c>
      <c r="L197">
        <f t="shared" si="90"/>
        <v>0.33069038045237137</v>
      </c>
      <c r="M197">
        <f t="shared" si="91"/>
        <v>290.47299055234441</v>
      </c>
      <c r="N197">
        <f t="shared" si="92"/>
        <v>1.8615201642831891</v>
      </c>
      <c r="O197">
        <f t="shared" si="93"/>
        <v>0.62315616998710066</v>
      </c>
      <c r="P197">
        <f t="shared" si="94"/>
        <v>21.917007446289062</v>
      </c>
      <c r="Q197" s="1">
        <v>6</v>
      </c>
      <c r="R197">
        <f t="shared" si="95"/>
        <v>1.4200000166893005</v>
      </c>
      <c r="S197" s="1">
        <v>1</v>
      </c>
      <c r="T197">
        <f t="shared" si="96"/>
        <v>2.8400000333786011</v>
      </c>
      <c r="U197" s="1">
        <v>21.115297317504883</v>
      </c>
      <c r="V197" s="1">
        <v>21.917007446289062</v>
      </c>
      <c r="W197" s="1">
        <v>21.528266906738281</v>
      </c>
      <c r="X197" s="1">
        <v>379.75079345703125</v>
      </c>
      <c r="Y197" s="1">
        <v>17.686199188232422</v>
      </c>
      <c r="Z197" s="1">
        <v>19.874624252319336</v>
      </c>
      <c r="AA197" s="1">
        <v>71.4039306640625</v>
      </c>
      <c r="AB197" s="1">
        <v>80.239189147949219</v>
      </c>
      <c r="AC197" s="1">
        <v>500.22909545898438</v>
      </c>
      <c r="AD197" s="1">
        <v>1799.82373046875</v>
      </c>
      <c r="AE197" s="1">
        <v>37.614810943603516</v>
      </c>
      <c r="AF197" s="1">
        <v>101.48366546630859</v>
      </c>
      <c r="AG197" s="1">
        <v>-1.524014949798584</v>
      </c>
      <c r="AH197" s="1">
        <v>-0.49339020252227783</v>
      </c>
      <c r="AI197" s="1">
        <v>3.5504251718521118E-2</v>
      </c>
      <c r="AJ197" s="1">
        <v>2.841621171683073E-3</v>
      </c>
      <c r="AK197" s="1">
        <v>4.1140485554933548E-2</v>
      </c>
      <c r="AL197" s="1">
        <v>8.5643269121646881E-3</v>
      </c>
      <c r="AM197" s="1">
        <v>1</v>
      </c>
      <c r="AN197" s="1">
        <v>-0.21956524252891541</v>
      </c>
      <c r="AO197" s="1">
        <v>2.737391471862793</v>
      </c>
      <c r="AP197" s="1">
        <v>1</v>
      </c>
      <c r="AQ197" s="1">
        <v>0</v>
      </c>
      <c r="AR197" s="1">
        <v>0.15999999642372131</v>
      </c>
      <c r="AS197" s="1">
        <v>111115</v>
      </c>
      <c r="AT197">
        <f t="shared" si="97"/>
        <v>0.83371515909830729</v>
      </c>
      <c r="AU197">
        <f t="shared" si="98"/>
        <v>1.861520164283189E-3</v>
      </c>
      <c r="AV197">
        <f t="shared" si="99"/>
        <v>295.06700744628904</v>
      </c>
      <c r="AW197">
        <f t="shared" si="100"/>
        <v>294.26529731750486</v>
      </c>
      <c r="AX197">
        <f t="shared" si="101"/>
        <v>287.97179043832875</v>
      </c>
      <c r="AY197">
        <f t="shared" si="88"/>
        <v>2.2486616794000636</v>
      </c>
      <c r="AZ197">
        <f t="shared" si="102"/>
        <v>2.6401058888780597</v>
      </c>
      <c r="BA197">
        <f t="shared" si="103"/>
        <v>26.015082099636466</v>
      </c>
      <c r="BB197">
        <f t="shared" si="104"/>
        <v>6.1404578473171298</v>
      </c>
      <c r="BC197">
        <f t="shared" si="105"/>
        <v>21.516152381896973</v>
      </c>
      <c r="BD197">
        <f t="shared" si="106"/>
        <v>2.5762097439824689</v>
      </c>
      <c r="BE197">
        <f t="shared" si="107"/>
        <v>0.29620069099965524</v>
      </c>
      <c r="BF197">
        <f t="shared" si="108"/>
        <v>2.0169497188909591</v>
      </c>
      <c r="BG197">
        <f t="shared" si="109"/>
        <v>0.55926002509150985</v>
      </c>
      <c r="BH197">
        <f t="shared" si="110"/>
        <v>0.18794317984785353</v>
      </c>
      <c r="BI197">
        <f t="shared" si="111"/>
        <v>29.478263800212339</v>
      </c>
      <c r="BJ197">
        <f t="shared" si="112"/>
        <v>0.76490423603344326</v>
      </c>
      <c r="BK197">
        <f t="shared" si="113"/>
        <v>78.361807387716468</v>
      </c>
      <c r="BL197">
        <f t="shared" si="114"/>
        <v>372.07132015232474</v>
      </c>
      <c r="BM197">
        <f t="shared" si="115"/>
        <v>3.402469656232842E-2</v>
      </c>
    </row>
    <row r="198" spans="1:65">
      <c r="A198" s="1" t="s">
        <v>64</v>
      </c>
      <c r="B198" s="1" t="s">
        <v>244</v>
      </c>
      <c r="C198" s="1" t="s">
        <v>60</v>
      </c>
      <c r="D198" s="1" t="s">
        <v>59</v>
      </c>
      <c r="E198" s="1" t="s">
        <v>70</v>
      </c>
      <c r="F198" s="1">
        <v>20190704</v>
      </c>
      <c r="G198" s="1"/>
      <c r="H198" s="4">
        <v>474.7294921875</v>
      </c>
      <c r="I198" s="1">
        <v>2929.0000044256449</v>
      </c>
      <c r="J198" s="1">
        <v>0</v>
      </c>
      <c r="K198">
        <f t="shared" si="89"/>
        <v>18.900398659506092</v>
      </c>
      <c r="L198">
        <f t="shared" si="90"/>
        <v>0.31999167806027862</v>
      </c>
      <c r="M198">
        <f t="shared" si="91"/>
        <v>343.51826885160284</v>
      </c>
      <c r="N198">
        <f t="shared" si="92"/>
        <v>1.8090278338724548</v>
      </c>
      <c r="O198">
        <f t="shared" si="93"/>
        <v>0.62373064719608218</v>
      </c>
      <c r="P198">
        <f t="shared" si="94"/>
        <v>21.960535049438477</v>
      </c>
      <c r="Q198" s="1">
        <v>6</v>
      </c>
      <c r="R198">
        <f t="shared" si="95"/>
        <v>1.4200000166893005</v>
      </c>
      <c r="S198" s="1">
        <v>1</v>
      </c>
      <c r="T198">
        <f t="shared" si="96"/>
        <v>2.8400000333786011</v>
      </c>
      <c r="U198" s="1">
        <v>21.125120162963867</v>
      </c>
      <c r="V198" s="1">
        <v>21.960535049438477</v>
      </c>
      <c r="W198" s="1">
        <v>21.528799057006836</v>
      </c>
      <c r="X198" s="1">
        <v>451.08059692382812</v>
      </c>
      <c r="Y198" s="1">
        <v>17.809896469116211</v>
      </c>
      <c r="Z198" s="1">
        <v>19.936479568481445</v>
      </c>
      <c r="AA198" s="1">
        <v>71.865997314453125</v>
      </c>
      <c r="AB198" s="1">
        <v>80.447120666503906</v>
      </c>
      <c r="AC198" s="1">
        <v>500.22842407226562</v>
      </c>
      <c r="AD198" s="1">
        <v>1799.554443359375</v>
      </c>
      <c r="AE198" s="1">
        <v>38.607769012451172</v>
      </c>
      <c r="AF198" s="1">
        <v>101.49215698242188</v>
      </c>
      <c r="AG198" s="1">
        <v>-1.8192801475524902</v>
      </c>
      <c r="AH198" s="1">
        <v>-0.53389626741409302</v>
      </c>
      <c r="AI198" s="1">
        <v>2.384619228541851E-2</v>
      </c>
      <c r="AJ198" s="1">
        <v>5.5283135734498501E-3</v>
      </c>
      <c r="AK198" s="1">
        <v>2.5572758167982101E-2</v>
      </c>
      <c r="AL198" s="1">
        <v>3.8852693978697062E-3</v>
      </c>
      <c r="AM198" s="1">
        <v>1</v>
      </c>
      <c r="AN198" s="1">
        <v>-0.21956524252891541</v>
      </c>
      <c r="AO198" s="1">
        <v>2.737391471862793</v>
      </c>
      <c r="AP198" s="1">
        <v>1</v>
      </c>
      <c r="AQ198" s="1">
        <v>0</v>
      </c>
      <c r="AR198" s="1">
        <v>0.15999999642372131</v>
      </c>
      <c r="AS198" s="1">
        <v>111115</v>
      </c>
      <c r="AT198">
        <f t="shared" si="97"/>
        <v>0.83371404012044259</v>
      </c>
      <c r="AU198">
        <f t="shared" si="98"/>
        <v>1.8090278338724548E-3</v>
      </c>
      <c r="AV198">
        <f t="shared" si="99"/>
        <v>295.11053504943845</v>
      </c>
      <c r="AW198">
        <f t="shared" si="100"/>
        <v>294.27512016296384</v>
      </c>
      <c r="AX198">
        <f t="shared" si="101"/>
        <v>287.9287045017918</v>
      </c>
      <c r="AY198">
        <f t="shared" si="88"/>
        <v>2.2701919377440696</v>
      </c>
      <c r="AZ198">
        <f t="shared" si="102"/>
        <v>2.6471269612372472</v>
      </c>
      <c r="BA198">
        <f t="shared" si="103"/>
        <v>26.082083975175749</v>
      </c>
      <c r="BB198">
        <f t="shared" si="104"/>
        <v>6.1456044066943036</v>
      </c>
      <c r="BC198">
        <f t="shared" si="105"/>
        <v>21.542827606201172</v>
      </c>
      <c r="BD198">
        <f t="shared" si="106"/>
        <v>2.5804193127607156</v>
      </c>
      <c r="BE198">
        <f t="shared" si="107"/>
        <v>0.28758821521030542</v>
      </c>
      <c r="BF198">
        <f t="shared" si="108"/>
        <v>2.023396314041165</v>
      </c>
      <c r="BG198">
        <f t="shared" si="109"/>
        <v>0.55702299871955052</v>
      </c>
      <c r="BH198">
        <f t="shared" si="110"/>
        <v>0.18239772923851158</v>
      </c>
      <c r="BI198">
        <f t="shared" si="111"/>
        <v>34.864410068616678</v>
      </c>
      <c r="BJ198">
        <f t="shared" si="112"/>
        <v>0.76154521208459602</v>
      </c>
      <c r="BK198">
        <f t="shared" si="113"/>
        <v>78.324741965270988</v>
      </c>
      <c r="BL198">
        <f t="shared" si="114"/>
        <v>442.09625259620543</v>
      </c>
      <c r="BM198">
        <f t="shared" si="115"/>
        <v>3.3485215930990554E-2</v>
      </c>
    </row>
    <row r="199" spans="1:65">
      <c r="A199" s="1" t="s">
        <v>64</v>
      </c>
      <c r="B199" s="1" t="s">
        <v>244</v>
      </c>
      <c r="C199" s="1" t="s">
        <v>60</v>
      </c>
      <c r="D199" s="1" t="s">
        <v>59</v>
      </c>
      <c r="E199" s="1" t="s">
        <v>70</v>
      </c>
      <c r="F199" s="1">
        <v>20190704</v>
      </c>
      <c r="G199" s="1"/>
      <c r="H199" s="4">
        <v>574.96942138671875</v>
      </c>
      <c r="I199" s="1">
        <v>3030.0000044256449</v>
      </c>
      <c r="J199" s="1">
        <v>0</v>
      </c>
      <c r="K199">
        <f t="shared" si="89"/>
        <v>21.571077824839946</v>
      </c>
      <c r="L199">
        <f t="shared" si="90"/>
        <v>0.32348458764160903</v>
      </c>
      <c r="M199">
        <f t="shared" si="91"/>
        <v>425.99975520459373</v>
      </c>
      <c r="N199">
        <f t="shared" si="92"/>
        <v>1.8169389170558634</v>
      </c>
      <c r="O199">
        <f t="shared" si="93"/>
        <v>0.62030662479222576</v>
      </c>
      <c r="P199">
        <f t="shared" si="94"/>
        <v>22.008062362670898</v>
      </c>
      <c r="Q199" s="1">
        <v>6</v>
      </c>
      <c r="R199">
        <f t="shared" si="95"/>
        <v>1.4200000166893005</v>
      </c>
      <c r="S199" s="1">
        <v>1</v>
      </c>
      <c r="T199">
        <f t="shared" si="96"/>
        <v>2.8400000333786011</v>
      </c>
      <c r="U199" s="1">
        <v>21.149585723876953</v>
      </c>
      <c r="V199" s="1">
        <v>22.008062362670898</v>
      </c>
      <c r="W199" s="1">
        <v>21.526655197143555</v>
      </c>
      <c r="X199" s="1">
        <v>547.90203857421875</v>
      </c>
      <c r="Y199" s="1">
        <v>17.910730361938477</v>
      </c>
      <c r="Z199" s="1">
        <v>20.046361923217773</v>
      </c>
      <c r="AA199" s="1">
        <v>72.162872314453125</v>
      </c>
      <c r="AB199" s="1">
        <v>80.767387390136719</v>
      </c>
      <c r="AC199" s="1">
        <v>500.231201171875</v>
      </c>
      <c r="AD199" s="1">
        <v>1799.59619140625</v>
      </c>
      <c r="AE199" s="1">
        <v>39.945327758789062</v>
      </c>
      <c r="AF199" s="1">
        <v>101.48999786376953</v>
      </c>
      <c r="AG199" s="1">
        <v>-2.1911673545837402</v>
      </c>
      <c r="AH199" s="1">
        <v>-0.54345571994781494</v>
      </c>
      <c r="AI199" s="1">
        <v>4.0831390768289566E-2</v>
      </c>
      <c r="AJ199" s="1">
        <v>1.8371738260611892E-3</v>
      </c>
      <c r="AK199" s="1">
        <v>5.6676536798477173E-2</v>
      </c>
      <c r="AL199" s="1">
        <v>6.8725929595530033E-3</v>
      </c>
      <c r="AM199" s="1">
        <v>1</v>
      </c>
      <c r="AN199" s="1">
        <v>-0.21956524252891541</v>
      </c>
      <c r="AO199" s="1">
        <v>2.737391471862793</v>
      </c>
      <c r="AP199" s="1">
        <v>1</v>
      </c>
      <c r="AQ199" s="1">
        <v>0</v>
      </c>
      <c r="AR199" s="1">
        <v>0.15999999642372131</v>
      </c>
      <c r="AS199" s="1">
        <v>111115</v>
      </c>
      <c r="AT199">
        <f t="shared" si="97"/>
        <v>0.8337186686197916</v>
      </c>
      <c r="AU199">
        <f t="shared" si="98"/>
        <v>1.8169389170558635E-3</v>
      </c>
      <c r="AV199">
        <f t="shared" si="99"/>
        <v>295.15806236267088</v>
      </c>
      <c r="AW199">
        <f t="shared" si="100"/>
        <v>294.29958572387693</v>
      </c>
      <c r="AX199">
        <f t="shared" si="101"/>
        <v>287.9353841891425</v>
      </c>
      <c r="AY199">
        <f t="shared" si="88"/>
        <v>2.2632067597251564</v>
      </c>
      <c r="AZ199">
        <f t="shared" si="102"/>
        <v>2.6548118535559486</v>
      </c>
      <c r="BA199">
        <f t="shared" si="103"/>
        <v>26.158359537257201</v>
      </c>
      <c r="BB199">
        <f t="shared" si="104"/>
        <v>6.1119976140394279</v>
      </c>
      <c r="BC199">
        <f t="shared" si="105"/>
        <v>21.578824043273926</v>
      </c>
      <c r="BD199">
        <f t="shared" si="106"/>
        <v>2.5861093910458934</v>
      </c>
      <c r="BE199">
        <f t="shared" si="107"/>
        <v>0.29040641879376583</v>
      </c>
      <c r="BF199">
        <f t="shared" si="108"/>
        <v>2.0345052287637229</v>
      </c>
      <c r="BG199">
        <f t="shared" si="109"/>
        <v>0.55160416228217057</v>
      </c>
      <c r="BH199">
        <f t="shared" si="110"/>
        <v>0.18421179029111598</v>
      </c>
      <c r="BI199">
        <f t="shared" si="111"/>
        <v>43.234714245680557</v>
      </c>
      <c r="BJ199">
        <f t="shared" si="112"/>
        <v>0.77751080524021055</v>
      </c>
      <c r="BK199">
        <f t="shared" si="113"/>
        <v>78.527815565876296</v>
      </c>
      <c r="BL199">
        <f t="shared" si="114"/>
        <v>537.64818127799538</v>
      </c>
      <c r="BM199">
        <f t="shared" si="115"/>
        <v>3.1506283848291024E-2</v>
      </c>
    </row>
    <row r="200" spans="1:65">
      <c r="A200" s="1" t="s">
        <v>64</v>
      </c>
      <c r="B200" s="1" t="s">
        <v>244</v>
      </c>
      <c r="C200" s="1" t="s">
        <v>60</v>
      </c>
      <c r="D200" s="1" t="s">
        <v>59</v>
      </c>
      <c r="E200" s="1" t="s">
        <v>70</v>
      </c>
      <c r="F200" s="1">
        <v>20190704</v>
      </c>
      <c r="G200" s="1"/>
      <c r="H200" s="4">
        <v>674.90814208984375</v>
      </c>
      <c r="I200" s="1">
        <v>3172.0000044256449</v>
      </c>
      <c r="J200" s="1">
        <v>0</v>
      </c>
      <c r="K200">
        <f t="shared" si="89"/>
        <v>22.761800847368182</v>
      </c>
      <c r="L200">
        <f t="shared" si="90"/>
        <v>0.36206951186711234</v>
      </c>
      <c r="M200">
        <f t="shared" si="91"/>
        <v>528.5718038622008</v>
      </c>
      <c r="N200">
        <f t="shared" si="92"/>
        <v>2.0444960580137179</v>
      </c>
      <c r="O200">
        <f t="shared" si="93"/>
        <v>0.63158099130203982</v>
      </c>
      <c r="P200">
        <f t="shared" si="94"/>
        <v>21.652055740356445</v>
      </c>
      <c r="Q200" s="1">
        <v>6</v>
      </c>
      <c r="R200">
        <f t="shared" si="95"/>
        <v>1.4200000166893005</v>
      </c>
      <c r="S200" s="1">
        <v>1</v>
      </c>
      <c r="T200">
        <f t="shared" si="96"/>
        <v>2.8400000333786011</v>
      </c>
      <c r="U200" s="1">
        <v>21.137239456176758</v>
      </c>
      <c r="V200" s="1">
        <v>21.652055740356445</v>
      </c>
      <c r="W200" s="1">
        <v>21.893943786621094</v>
      </c>
      <c r="X200" s="1">
        <v>646.0225830078125</v>
      </c>
      <c r="Y200" s="1">
        <v>16.969070434570312</v>
      </c>
      <c r="Z200" s="1">
        <v>19.373805999755859</v>
      </c>
      <c r="AA200" s="1">
        <v>68.41693115234375</v>
      </c>
      <c r="AB200" s="1">
        <v>78.11248779296875</v>
      </c>
      <c r="AC200" s="1">
        <v>500.23455810546875</v>
      </c>
      <c r="AD200" s="1">
        <v>1800.51806640625</v>
      </c>
      <c r="AE200" s="1">
        <v>39.434131622314453</v>
      </c>
      <c r="AF200" s="1">
        <v>101.48435974121094</v>
      </c>
      <c r="AG200" s="1">
        <v>-2.8294577598571777</v>
      </c>
      <c r="AH200" s="1">
        <v>-0.53789758682250977</v>
      </c>
      <c r="AI200" s="1">
        <v>2.6714600622653961E-2</v>
      </c>
      <c r="AJ200" s="1">
        <v>2.0294837653636932E-2</v>
      </c>
      <c r="AK200" s="1">
        <v>5.5420726537704468E-2</v>
      </c>
      <c r="AL200" s="1">
        <v>2.1176004782319069E-2</v>
      </c>
      <c r="AM200" s="1">
        <v>1</v>
      </c>
      <c r="AN200" s="1">
        <v>-0.21956524252891541</v>
      </c>
      <c r="AO200" s="1">
        <v>2.737391471862793</v>
      </c>
      <c r="AP200" s="1">
        <v>1</v>
      </c>
      <c r="AQ200" s="1">
        <v>0</v>
      </c>
      <c r="AR200" s="1">
        <v>0.15999999642372131</v>
      </c>
      <c r="AS200" s="1">
        <v>111115</v>
      </c>
      <c r="AT200">
        <f t="shared" si="97"/>
        <v>0.83372426350911455</v>
      </c>
      <c r="AU200">
        <f t="shared" si="98"/>
        <v>2.0444960580137178E-3</v>
      </c>
      <c r="AV200">
        <f t="shared" si="99"/>
        <v>294.80205574035642</v>
      </c>
      <c r="AW200">
        <f t="shared" si="100"/>
        <v>294.28723945617674</v>
      </c>
      <c r="AX200">
        <f t="shared" si="101"/>
        <v>288.08288418584561</v>
      </c>
      <c r="AY200">
        <f t="shared" si="88"/>
        <v>2.1947657066607187</v>
      </c>
      <c r="AZ200">
        <f t="shared" si="102"/>
        <v>2.5977192889376943</v>
      </c>
      <c r="BA200">
        <f t="shared" si="103"/>
        <v>25.597237796661272</v>
      </c>
      <c r="BB200">
        <f t="shared" si="104"/>
        <v>6.2234317969054125</v>
      </c>
      <c r="BC200">
        <f t="shared" si="105"/>
        <v>21.394647598266602</v>
      </c>
      <c r="BD200">
        <f t="shared" si="106"/>
        <v>2.5571112665763787</v>
      </c>
      <c r="BE200">
        <f t="shared" si="107"/>
        <v>0.32112901086571094</v>
      </c>
      <c r="BF200">
        <f t="shared" si="108"/>
        <v>1.9661382976356545</v>
      </c>
      <c r="BG200">
        <f t="shared" si="109"/>
        <v>0.59097296894072415</v>
      </c>
      <c r="BH200">
        <f t="shared" si="110"/>
        <v>0.20402187042557268</v>
      </c>
      <c r="BI200">
        <f t="shared" si="111"/>
        <v>53.641771092212373</v>
      </c>
      <c r="BJ200">
        <f t="shared" si="112"/>
        <v>0.81819400399476228</v>
      </c>
      <c r="BK200">
        <f t="shared" si="113"/>
        <v>77.940217915279192</v>
      </c>
      <c r="BL200">
        <f t="shared" si="114"/>
        <v>635.20271301387061</v>
      </c>
      <c r="BM200">
        <f t="shared" si="115"/>
        <v>2.7929032446517957E-2</v>
      </c>
    </row>
    <row r="201" spans="1:65">
      <c r="A201" s="1" t="s">
        <v>64</v>
      </c>
      <c r="B201" s="1" t="s">
        <v>244</v>
      </c>
      <c r="C201" s="1" t="s">
        <v>60</v>
      </c>
      <c r="D201" s="1" t="s">
        <v>59</v>
      </c>
      <c r="E201" s="1" t="s">
        <v>70</v>
      </c>
      <c r="F201" s="1">
        <v>20190704</v>
      </c>
      <c r="G201" s="1"/>
      <c r="H201" s="4">
        <v>800.10650634765625</v>
      </c>
      <c r="I201" s="1">
        <v>3314.0000044256449</v>
      </c>
      <c r="J201" s="1">
        <v>0</v>
      </c>
      <c r="K201">
        <f t="shared" si="89"/>
        <v>23.979400103419572</v>
      </c>
      <c r="L201">
        <f t="shared" si="90"/>
        <v>0.37945199060975832</v>
      </c>
      <c r="M201">
        <f t="shared" si="91"/>
        <v>649.27560960148037</v>
      </c>
      <c r="N201">
        <f t="shared" si="92"/>
        <v>2.2062218708251855</v>
      </c>
      <c r="O201">
        <f t="shared" si="93"/>
        <v>0.65396154911414972</v>
      </c>
      <c r="P201">
        <f t="shared" si="94"/>
        <v>21.608388900756836</v>
      </c>
      <c r="Q201" s="1">
        <v>6</v>
      </c>
      <c r="R201">
        <f t="shared" si="95"/>
        <v>1.4200000166893005</v>
      </c>
      <c r="S201" s="1">
        <v>1</v>
      </c>
      <c r="T201">
        <f t="shared" si="96"/>
        <v>2.8400000333786011</v>
      </c>
      <c r="U201" s="1">
        <v>21.715448379516602</v>
      </c>
      <c r="V201" s="1">
        <v>21.608388900756836</v>
      </c>
      <c r="W201" s="1">
        <v>22.968420028686523</v>
      </c>
      <c r="X201" s="1">
        <v>769.30810546875</v>
      </c>
      <c r="Y201" s="1">
        <v>16.489442825317383</v>
      </c>
      <c r="Z201" s="1">
        <v>19.085235595703125</v>
      </c>
      <c r="AA201" s="1">
        <v>64.168891906738281</v>
      </c>
      <c r="AB201" s="1">
        <v>74.270454406738281</v>
      </c>
      <c r="AC201" s="1">
        <v>500.22073364257812</v>
      </c>
      <c r="AD201" s="1">
        <v>1800.317626953125</v>
      </c>
      <c r="AE201" s="1">
        <v>39.877002716064453</v>
      </c>
      <c r="AF201" s="1">
        <v>101.48313140869141</v>
      </c>
      <c r="AG201" s="1">
        <v>-3.8263480663299561</v>
      </c>
      <c r="AH201" s="1">
        <v>-0.35142993927001953</v>
      </c>
      <c r="AI201" s="1">
        <v>4.3501827865839005E-2</v>
      </c>
      <c r="AJ201" s="1">
        <v>1.1822548694908619E-3</v>
      </c>
      <c r="AK201" s="1">
        <v>4.344448447227478E-2</v>
      </c>
      <c r="AL201" s="1">
        <v>5.777840968221426E-3</v>
      </c>
      <c r="AM201" s="1">
        <v>1</v>
      </c>
      <c r="AN201" s="1">
        <v>-0.21956524252891541</v>
      </c>
      <c r="AO201" s="1">
        <v>2.737391471862793</v>
      </c>
      <c r="AP201" s="1">
        <v>1</v>
      </c>
      <c r="AQ201" s="1">
        <v>0</v>
      </c>
      <c r="AR201" s="1">
        <v>0.15999999642372131</v>
      </c>
      <c r="AS201" s="1">
        <v>111115</v>
      </c>
      <c r="AT201">
        <f t="shared" si="97"/>
        <v>0.83370122273763014</v>
      </c>
      <c r="AU201">
        <f t="shared" si="98"/>
        <v>2.2062218708251854E-3</v>
      </c>
      <c r="AV201">
        <f t="shared" si="99"/>
        <v>294.75838890075681</v>
      </c>
      <c r="AW201">
        <f t="shared" si="100"/>
        <v>294.86544837951658</v>
      </c>
      <c r="AX201">
        <f t="shared" si="101"/>
        <v>288.05081387406244</v>
      </c>
      <c r="AY201">
        <f t="shared" si="88"/>
        <v>2.1913137976415875</v>
      </c>
      <c r="AZ201">
        <f t="shared" si="102"/>
        <v>2.5907910210387248</v>
      </c>
      <c r="BA201">
        <f t="shared" si="103"/>
        <v>25.529277477703449</v>
      </c>
      <c r="BB201">
        <f t="shared" si="104"/>
        <v>6.4440418820003238</v>
      </c>
      <c r="BC201">
        <f t="shared" si="105"/>
        <v>21.661918640136719</v>
      </c>
      <c r="BD201">
        <f t="shared" si="106"/>
        <v>2.5992863999329936</v>
      </c>
      <c r="BE201">
        <f t="shared" si="107"/>
        <v>0.33472890975473241</v>
      </c>
      <c r="BF201">
        <f t="shared" si="108"/>
        <v>1.9368294719245751</v>
      </c>
      <c r="BG201">
        <f t="shared" si="109"/>
        <v>0.66245692800841849</v>
      </c>
      <c r="BH201">
        <f t="shared" si="110"/>
        <v>0.21281116524110519</v>
      </c>
      <c r="BI201">
        <f t="shared" si="111"/>
        <v>65.890522009645252</v>
      </c>
      <c r="BJ201">
        <f t="shared" si="112"/>
        <v>0.84397344183169343</v>
      </c>
      <c r="BK201">
        <f t="shared" si="113"/>
        <v>77.225239093916898</v>
      </c>
      <c r="BL201">
        <f t="shared" si="114"/>
        <v>757.90944710285385</v>
      </c>
      <c r="BM201">
        <f t="shared" si="115"/>
        <v>2.4433194669810827E-2</v>
      </c>
    </row>
    <row r="202" spans="1:65">
      <c r="A202" s="1" t="s">
        <v>64</v>
      </c>
      <c r="B202" s="1" t="s">
        <v>244</v>
      </c>
      <c r="C202" s="1" t="s">
        <v>60</v>
      </c>
      <c r="D202" s="1" t="s">
        <v>59</v>
      </c>
      <c r="E202" s="1" t="s">
        <v>70</v>
      </c>
      <c r="F202" s="1">
        <v>20190704</v>
      </c>
      <c r="G202" s="1"/>
      <c r="H202" s="4">
        <v>999.98828125</v>
      </c>
      <c r="I202" s="1">
        <v>3417.0000044256449</v>
      </c>
      <c r="J202" s="1">
        <v>0</v>
      </c>
      <c r="K202">
        <f t="shared" si="89"/>
        <v>24.995186603037716</v>
      </c>
      <c r="L202">
        <f t="shared" si="90"/>
        <v>0.35350610447687197</v>
      </c>
      <c r="M202">
        <f t="shared" si="91"/>
        <v>832.64174961914046</v>
      </c>
      <c r="N202">
        <f t="shared" si="92"/>
        <v>2.1483340958850423</v>
      </c>
      <c r="O202">
        <f t="shared" si="93"/>
        <v>0.67790407901997973</v>
      </c>
      <c r="P202">
        <f t="shared" si="94"/>
        <v>21.804347991943359</v>
      </c>
      <c r="Q202" s="1">
        <v>6</v>
      </c>
      <c r="R202">
        <f t="shared" si="95"/>
        <v>1.4200000166893005</v>
      </c>
      <c r="S202" s="1">
        <v>1</v>
      </c>
      <c r="T202">
        <f t="shared" si="96"/>
        <v>2.8400000333786011</v>
      </c>
      <c r="U202" s="1">
        <v>22.040477752685547</v>
      </c>
      <c r="V202" s="1">
        <v>21.804347991943359</v>
      </c>
      <c r="W202" s="1">
        <v>23.285507202148438</v>
      </c>
      <c r="X202" s="1">
        <v>967.51446533203125</v>
      </c>
      <c r="Y202" s="1">
        <v>16.629373550415039</v>
      </c>
      <c r="Z202" s="1">
        <v>19.15684700012207</v>
      </c>
      <c r="AA202" s="1">
        <v>63.4423828125</v>
      </c>
      <c r="AB202" s="1">
        <v>73.08489990234375</v>
      </c>
      <c r="AC202" s="1">
        <v>500.22573852539062</v>
      </c>
      <c r="AD202" s="1">
        <v>1800.0313720703125</v>
      </c>
      <c r="AE202" s="1">
        <v>39.943874359130859</v>
      </c>
      <c r="AF202" s="1">
        <v>101.48357391357422</v>
      </c>
      <c r="AG202" s="1">
        <v>-4.8720817565917969</v>
      </c>
      <c r="AH202" s="1">
        <v>-0.33286914229393005</v>
      </c>
      <c r="AI202" s="1">
        <v>3.5941291600465775E-2</v>
      </c>
      <c r="AJ202" s="1">
        <v>5.6338054127991199E-3</v>
      </c>
      <c r="AK202" s="1">
        <v>2.9397191479802132E-2</v>
      </c>
      <c r="AL202" s="1">
        <v>1.1333377100527287E-2</v>
      </c>
      <c r="AM202" s="1">
        <v>1</v>
      </c>
      <c r="AN202" s="1">
        <v>-0.21956524252891541</v>
      </c>
      <c r="AO202" s="1">
        <v>2.737391471862793</v>
      </c>
      <c r="AP202" s="1">
        <v>1</v>
      </c>
      <c r="AQ202" s="1">
        <v>0</v>
      </c>
      <c r="AR202" s="1">
        <v>0.15999999642372131</v>
      </c>
      <c r="AS202" s="1">
        <v>111115</v>
      </c>
      <c r="AT202">
        <f t="shared" si="97"/>
        <v>0.83370956420898423</v>
      </c>
      <c r="AU202">
        <f t="shared" si="98"/>
        <v>2.1483340958850421E-3</v>
      </c>
      <c r="AV202">
        <f t="shared" si="99"/>
        <v>294.95434799194334</v>
      </c>
      <c r="AW202">
        <f t="shared" si="100"/>
        <v>295.19047775268552</v>
      </c>
      <c r="AX202">
        <f t="shared" si="101"/>
        <v>288.00501309383617</v>
      </c>
      <c r="AY202">
        <f t="shared" si="88"/>
        <v>2.235723449038209</v>
      </c>
      <c r="AZ202">
        <f t="shared" si="102"/>
        <v>2.6220093775079003</v>
      </c>
      <c r="BA202">
        <f t="shared" si="103"/>
        <v>25.836785958492797</v>
      </c>
      <c r="BB202">
        <f t="shared" si="104"/>
        <v>6.6799389583707267</v>
      </c>
      <c r="BC202">
        <f t="shared" si="105"/>
        <v>21.922412872314453</v>
      </c>
      <c r="BD202">
        <f t="shared" si="106"/>
        <v>2.6409769053877232</v>
      </c>
      <c r="BE202">
        <f t="shared" si="107"/>
        <v>0.31437464190629066</v>
      </c>
      <c r="BF202">
        <f t="shared" si="108"/>
        <v>1.9441052984879206</v>
      </c>
      <c r="BG202">
        <f t="shared" si="109"/>
        <v>0.69687160689980265</v>
      </c>
      <c r="BH202">
        <f t="shared" si="110"/>
        <v>0.19966125059431439</v>
      </c>
      <c r="BI202">
        <f t="shared" si="111"/>
        <v>84.499460541001795</v>
      </c>
      <c r="BJ202">
        <f t="shared" si="112"/>
        <v>0.86059876048819051</v>
      </c>
      <c r="BK202">
        <f t="shared" si="113"/>
        <v>76.478424060567448</v>
      </c>
      <c r="BL202">
        <f t="shared" si="114"/>
        <v>955.63295071318885</v>
      </c>
      <c r="BM202">
        <f t="shared" si="115"/>
        <v>2.0003417411188169E-2</v>
      </c>
    </row>
    <row r="203" spans="1:65">
      <c r="A203" s="1" t="s">
        <v>64</v>
      </c>
      <c r="B203" s="1" t="s">
        <v>244</v>
      </c>
      <c r="C203" s="1" t="s">
        <v>60</v>
      </c>
      <c r="D203" s="1" t="s">
        <v>59</v>
      </c>
      <c r="E203" s="1" t="s">
        <v>70</v>
      </c>
      <c r="F203" s="1">
        <v>20190704</v>
      </c>
      <c r="G203" s="1"/>
      <c r="H203" s="4">
        <v>1400.2744140625</v>
      </c>
      <c r="I203" s="1">
        <v>3532.0000044256449</v>
      </c>
      <c r="J203" s="1">
        <v>0</v>
      </c>
      <c r="K203">
        <f t="shared" si="89"/>
        <v>26.3140442363955</v>
      </c>
      <c r="L203">
        <f t="shared" si="90"/>
        <v>0.37042647891553065</v>
      </c>
      <c r="M203">
        <f t="shared" si="91"/>
        <v>1224.2113944135265</v>
      </c>
      <c r="N203">
        <f t="shared" si="92"/>
        <v>2.3108376361867253</v>
      </c>
      <c r="O203">
        <f t="shared" si="93"/>
        <v>0.69958751431058719</v>
      </c>
      <c r="P203">
        <f t="shared" si="94"/>
        <v>21.856937408447266</v>
      </c>
      <c r="Q203" s="1">
        <v>6</v>
      </c>
      <c r="R203">
        <f t="shared" si="95"/>
        <v>1.4200000166893005</v>
      </c>
      <c r="S203" s="1">
        <v>1</v>
      </c>
      <c r="T203">
        <f t="shared" si="96"/>
        <v>2.8400000333786011</v>
      </c>
      <c r="U203" s="1">
        <v>22.204753875732422</v>
      </c>
      <c r="V203" s="1">
        <v>21.856937408447266</v>
      </c>
      <c r="W203" s="1">
        <v>23.584783554077148</v>
      </c>
      <c r="X203" s="1">
        <v>1364.92919921875</v>
      </c>
      <c r="Y203" s="1">
        <v>16.307071685791016</v>
      </c>
      <c r="Z203" s="1">
        <v>19.026041030883789</v>
      </c>
      <c r="AA203" s="1">
        <v>61.593967437744141</v>
      </c>
      <c r="AB203" s="1">
        <v>71.863876342773438</v>
      </c>
      <c r="AC203" s="1">
        <v>500.2347412109375</v>
      </c>
      <c r="AD203" s="1">
        <v>1800.9002685546875</v>
      </c>
      <c r="AE203" s="1">
        <v>41.972152709960938</v>
      </c>
      <c r="AF203" s="1">
        <v>101.48489379882812</v>
      </c>
      <c r="AG203" s="1">
        <v>-7.6057305335998535</v>
      </c>
      <c r="AH203" s="1">
        <v>-0.27666321396827698</v>
      </c>
      <c r="AI203" s="1">
        <v>3.7284757941961288E-2</v>
      </c>
      <c r="AJ203" s="1">
        <v>4.7629103064537048E-3</v>
      </c>
      <c r="AK203" s="1">
        <v>9.515082836151123E-2</v>
      </c>
      <c r="AL203" s="1">
        <v>1.5177010558545589E-2</v>
      </c>
      <c r="AM203" s="1">
        <v>1</v>
      </c>
      <c r="AN203" s="1">
        <v>-0.21956524252891541</v>
      </c>
      <c r="AO203" s="1">
        <v>2.737391471862793</v>
      </c>
      <c r="AP203" s="1">
        <v>1</v>
      </c>
      <c r="AQ203" s="1">
        <v>0</v>
      </c>
      <c r="AR203" s="1">
        <v>0.15999999642372131</v>
      </c>
      <c r="AS203" s="1">
        <v>111115</v>
      </c>
      <c r="AT203">
        <f t="shared" si="97"/>
        <v>0.83372456868489575</v>
      </c>
      <c r="AU203">
        <f t="shared" si="98"/>
        <v>2.3108376361867253E-3</v>
      </c>
      <c r="AV203">
        <f t="shared" si="99"/>
        <v>295.00693740844724</v>
      </c>
      <c r="AW203">
        <f t="shared" si="100"/>
        <v>295.3547538757324</v>
      </c>
      <c r="AX203">
        <f t="shared" si="101"/>
        <v>288.14403652822875</v>
      </c>
      <c r="AY203">
        <f t="shared" si="88"/>
        <v>2.1695286865990089</v>
      </c>
      <c r="AZ203">
        <f t="shared" si="102"/>
        <v>2.6304432677419749</v>
      </c>
      <c r="BA203">
        <f t="shared" si="103"/>
        <v>25.919554815283746</v>
      </c>
      <c r="BB203">
        <f t="shared" si="104"/>
        <v>6.893513784399957</v>
      </c>
      <c r="BC203">
        <f t="shared" si="105"/>
        <v>22.030845642089844</v>
      </c>
      <c r="BD203">
        <f t="shared" si="106"/>
        <v>2.6585026975546109</v>
      </c>
      <c r="BE203">
        <f t="shared" si="107"/>
        <v>0.32768581011146408</v>
      </c>
      <c r="BF203">
        <f t="shared" si="108"/>
        <v>1.9308557534313877</v>
      </c>
      <c r="BG203">
        <f t="shared" si="109"/>
        <v>0.72764694412322317</v>
      </c>
      <c r="BH203">
        <f t="shared" si="110"/>
        <v>0.20825783945060369</v>
      </c>
      <c r="BI203">
        <f t="shared" si="111"/>
        <v>124.23896334937203</v>
      </c>
      <c r="BJ203">
        <f t="shared" si="112"/>
        <v>0.89690468568936266</v>
      </c>
      <c r="BK203">
        <f t="shared" si="113"/>
        <v>75.932007318710134</v>
      </c>
      <c r="BL203">
        <f t="shared" si="114"/>
        <v>1352.4207628449401</v>
      </c>
      <c r="BM203">
        <f t="shared" si="115"/>
        <v>1.4774086988576737E-2</v>
      </c>
    </row>
    <row r="204" spans="1:65">
      <c r="A204" s="1" t="s">
        <v>64</v>
      </c>
      <c r="B204" s="1" t="s">
        <v>244</v>
      </c>
      <c r="C204" s="1" t="s">
        <v>60</v>
      </c>
      <c r="D204" s="1" t="s">
        <v>59</v>
      </c>
      <c r="E204" s="1" t="s">
        <v>70</v>
      </c>
      <c r="F204" s="1">
        <v>20190704</v>
      </c>
      <c r="G204" s="1"/>
      <c r="H204" s="4">
        <v>1800.5926513671875</v>
      </c>
      <c r="I204" s="1">
        <v>3629.0000044256449</v>
      </c>
      <c r="J204" s="1">
        <v>0</v>
      </c>
      <c r="K204">
        <f t="shared" si="89"/>
        <v>26.001111908855062</v>
      </c>
      <c r="L204">
        <f t="shared" si="90"/>
        <v>0.3677992869634914</v>
      </c>
      <c r="M204">
        <f t="shared" si="91"/>
        <v>1619.8232706285962</v>
      </c>
      <c r="N204">
        <f t="shared" si="92"/>
        <v>2.3246602390544751</v>
      </c>
      <c r="O204">
        <f t="shared" si="93"/>
        <v>0.70816763129599747</v>
      </c>
      <c r="P204">
        <f t="shared" si="94"/>
        <v>21.935552597045898</v>
      </c>
      <c r="Q204" s="1">
        <v>6</v>
      </c>
      <c r="R204">
        <f t="shared" si="95"/>
        <v>1.4200000166893005</v>
      </c>
      <c r="S204" s="1">
        <v>1</v>
      </c>
      <c r="T204">
        <f t="shared" si="96"/>
        <v>2.8400000333786011</v>
      </c>
      <c r="U204" s="1">
        <v>22.256851196289062</v>
      </c>
      <c r="V204" s="1">
        <v>21.935552597045898</v>
      </c>
      <c r="W204" s="1">
        <v>23.552631378173828</v>
      </c>
      <c r="X204" s="1">
        <v>1764.4859619140625</v>
      </c>
      <c r="Y204" s="1">
        <v>16.330820083618164</v>
      </c>
      <c r="Z204" s="1">
        <v>19.065950393676758</v>
      </c>
      <c r="AA204" s="1">
        <v>61.489028930664062</v>
      </c>
      <c r="AB204" s="1">
        <v>71.787376403808594</v>
      </c>
      <c r="AC204" s="1">
        <v>500.23321533203125</v>
      </c>
      <c r="AD204" s="1">
        <v>1800.3494873046875</v>
      </c>
      <c r="AE204" s="1">
        <v>42.411197662353516</v>
      </c>
      <c r="AF204" s="1">
        <v>101.48603057861328</v>
      </c>
      <c r="AG204" s="1">
        <v>-10.17363166809082</v>
      </c>
      <c r="AH204" s="1">
        <v>-0.25754424929618835</v>
      </c>
      <c r="AI204" s="1">
        <v>8.8876932859420776E-2</v>
      </c>
      <c r="AJ204" s="1">
        <v>4.3534887954592705E-3</v>
      </c>
      <c r="AK204" s="1">
        <v>8.3635985851287842E-2</v>
      </c>
      <c r="AL204" s="1">
        <v>4.3087471276521683E-3</v>
      </c>
      <c r="AM204" s="1">
        <v>1</v>
      </c>
      <c r="AN204" s="1">
        <v>-0.21956524252891541</v>
      </c>
      <c r="AO204" s="1">
        <v>2.737391471862793</v>
      </c>
      <c r="AP204" s="1">
        <v>1</v>
      </c>
      <c r="AQ204" s="1">
        <v>0</v>
      </c>
      <c r="AR204" s="1">
        <v>0.15999999642372131</v>
      </c>
      <c r="AS204" s="1">
        <v>111115</v>
      </c>
      <c r="AT204">
        <f t="shared" si="97"/>
        <v>0.83372202555338537</v>
      </c>
      <c r="AU204">
        <f t="shared" si="98"/>
        <v>2.3246602390544751E-3</v>
      </c>
      <c r="AV204">
        <f t="shared" si="99"/>
        <v>295.08555259704588</v>
      </c>
      <c r="AW204">
        <f t="shared" si="100"/>
        <v>295.40685119628904</v>
      </c>
      <c r="AX204">
        <f t="shared" si="101"/>
        <v>288.0559115301985</v>
      </c>
      <c r="AY204">
        <f t="shared" si="88"/>
        <v>2.1580205230608769</v>
      </c>
      <c r="AZ204">
        <f t="shared" si="102"/>
        <v>2.6430952559590009</v>
      </c>
      <c r="BA204">
        <f t="shared" si="103"/>
        <v>26.043931769620272</v>
      </c>
      <c r="BB204">
        <f t="shared" si="104"/>
        <v>6.9779813759435143</v>
      </c>
      <c r="BC204">
        <f t="shared" si="105"/>
        <v>22.09620189666748</v>
      </c>
      <c r="BD204">
        <f t="shared" si="106"/>
        <v>2.6691152075723252</v>
      </c>
      <c r="BE204">
        <f t="shared" si="107"/>
        <v>0.32562822138809672</v>
      </c>
      <c r="BF204">
        <f t="shared" si="108"/>
        <v>1.9349276246630034</v>
      </c>
      <c r="BG204">
        <f t="shared" si="109"/>
        <v>0.73418758290932185</v>
      </c>
      <c r="BH204">
        <f t="shared" si="110"/>
        <v>0.20692824250422992</v>
      </c>
      <c r="BI204">
        <f t="shared" si="111"/>
        <v>164.38943397496308</v>
      </c>
      <c r="BJ204">
        <f t="shared" si="112"/>
        <v>0.91801425774533196</v>
      </c>
      <c r="BK204">
        <f t="shared" si="113"/>
        <v>75.731549085788728</v>
      </c>
      <c r="BL204">
        <f t="shared" si="114"/>
        <v>1752.1262785815254</v>
      </c>
      <c r="BM204">
        <f t="shared" si="115"/>
        <v>1.1238370811975248E-2</v>
      </c>
    </row>
    <row r="205" spans="1:65">
      <c r="A205" s="1" t="s">
        <v>56</v>
      </c>
      <c r="B205" s="1" t="s">
        <v>246</v>
      </c>
      <c r="C205" s="1" t="s">
        <v>76</v>
      </c>
      <c r="D205" s="1" t="s">
        <v>59</v>
      </c>
      <c r="E205" s="1" t="s">
        <v>77</v>
      </c>
      <c r="F205" s="1">
        <v>20190705</v>
      </c>
      <c r="G205" s="1"/>
      <c r="H205" s="4">
        <v>400.1795654296875</v>
      </c>
      <c r="I205" s="1">
        <v>218.50003856793046</v>
      </c>
      <c r="J205" s="1">
        <v>0</v>
      </c>
      <c r="K205">
        <f t="shared" si="89"/>
        <v>11.672020742927753</v>
      </c>
      <c r="L205">
        <f t="shared" si="90"/>
        <v>0.12499192715274311</v>
      </c>
      <c r="M205">
        <f t="shared" si="91"/>
        <v>222.41191389276617</v>
      </c>
      <c r="N205">
        <f t="shared" si="92"/>
        <v>1.9413201309808625</v>
      </c>
      <c r="O205">
        <f t="shared" si="93"/>
        <v>1.6169731779001624</v>
      </c>
      <c r="P205">
        <f t="shared" si="94"/>
        <v>24.282928466796875</v>
      </c>
      <c r="Q205" s="1">
        <v>6</v>
      </c>
      <c r="R205">
        <f t="shared" si="95"/>
        <v>1.4200000166893005</v>
      </c>
      <c r="S205" s="1">
        <v>1</v>
      </c>
      <c r="T205">
        <f t="shared" si="96"/>
        <v>2.8400000333786011</v>
      </c>
      <c r="U205" s="1">
        <v>22.794172286987305</v>
      </c>
      <c r="V205" s="1">
        <v>24.282928466796875</v>
      </c>
      <c r="W205" s="1">
        <v>22.787708282470703</v>
      </c>
      <c r="X205" s="1">
        <v>385.28933715820312</v>
      </c>
      <c r="Y205" s="1">
        <v>11.723562240600586</v>
      </c>
      <c r="Z205" s="1">
        <v>14.018368721008301</v>
      </c>
      <c r="AA205" s="1">
        <v>42.922843933105469</v>
      </c>
      <c r="AB205" s="1">
        <v>51.324691772460938</v>
      </c>
      <c r="AC205" s="1">
        <v>500.46206665039062</v>
      </c>
      <c r="AD205" s="1">
        <v>1799.7144775390625</v>
      </c>
      <c r="AE205" s="1">
        <v>91.286041259765625</v>
      </c>
      <c r="AF205" s="1">
        <v>101.95780944824219</v>
      </c>
      <c r="AG205" s="1">
        <v>-0.44449493288993835</v>
      </c>
      <c r="AH205" s="1">
        <v>-0.29891476035118103</v>
      </c>
      <c r="AI205" s="1">
        <v>2.8517302125692368E-2</v>
      </c>
      <c r="AJ205" s="1">
        <v>6.4562889747321606E-4</v>
      </c>
      <c r="AK205" s="1">
        <v>1.4262194745242596E-2</v>
      </c>
      <c r="AL205" s="1">
        <v>6.2647601589560509E-4</v>
      </c>
      <c r="AM205" s="1">
        <v>1</v>
      </c>
      <c r="AN205" s="1">
        <v>-0.21956524252891541</v>
      </c>
      <c r="AO205" s="1">
        <v>2.737391471862793</v>
      </c>
      <c r="AP205" s="1">
        <v>1</v>
      </c>
      <c r="AQ205" s="1">
        <v>0</v>
      </c>
      <c r="AR205" s="1">
        <v>0.15999999642372131</v>
      </c>
      <c r="AS205" s="1">
        <v>111115</v>
      </c>
      <c r="AT205">
        <f t="shared" si="97"/>
        <v>0.83410344441731765</v>
      </c>
      <c r="AU205">
        <f t="shared" si="98"/>
        <v>1.9413201309808625E-3</v>
      </c>
      <c r="AV205">
        <f t="shared" si="99"/>
        <v>297.43292846679685</v>
      </c>
      <c r="AW205">
        <f t="shared" si="100"/>
        <v>295.94417228698728</v>
      </c>
      <c r="AX205">
        <f t="shared" si="101"/>
        <v>287.95430996996947</v>
      </c>
      <c r="AY205">
        <f t="shared" si="88"/>
        <v>2.1115018937051251</v>
      </c>
      <c r="AZ205">
        <f t="shared" si="102"/>
        <v>3.0462553447319252</v>
      </c>
      <c r="BA205">
        <f t="shared" si="103"/>
        <v>29.877606837741297</v>
      </c>
      <c r="BB205">
        <f t="shared" si="104"/>
        <v>15.859238116732996</v>
      </c>
      <c r="BC205">
        <f t="shared" si="105"/>
        <v>23.53855037689209</v>
      </c>
      <c r="BD205">
        <f t="shared" si="106"/>
        <v>2.9129552003889136</v>
      </c>
      <c r="BE205">
        <f t="shared" si="107"/>
        <v>0.11972277901968818</v>
      </c>
      <c r="BF205">
        <f t="shared" si="108"/>
        <v>1.4292821668317628</v>
      </c>
      <c r="BG205">
        <f t="shared" si="109"/>
        <v>1.4836730335571509</v>
      </c>
      <c r="BH205">
        <f t="shared" si="110"/>
        <v>7.5282944887264253E-2</v>
      </c>
      <c r="BI205">
        <f t="shared" si="111"/>
        <v>22.676631535697503</v>
      </c>
      <c r="BJ205">
        <f t="shared" si="112"/>
        <v>0.57725945787449062</v>
      </c>
      <c r="BK205">
        <f t="shared" si="113"/>
        <v>48.016036880886162</v>
      </c>
      <c r="BL205">
        <f t="shared" si="114"/>
        <v>379.74101750406322</v>
      </c>
      <c r="BM205">
        <f t="shared" si="115"/>
        <v>1.4758589476336738E-2</v>
      </c>
    </row>
    <row r="206" spans="1:65">
      <c r="A206" s="1" t="s">
        <v>56</v>
      </c>
      <c r="B206" s="1" t="s">
        <v>246</v>
      </c>
      <c r="C206" s="1" t="s">
        <v>76</v>
      </c>
      <c r="D206" s="1" t="s">
        <v>59</v>
      </c>
      <c r="E206" s="1" t="s">
        <v>77</v>
      </c>
      <c r="F206" s="1">
        <v>20190705</v>
      </c>
      <c r="G206" s="1"/>
      <c r="H206" s="4">
        <v>299.99081420898438</v>
      </c>
      <c r="I206" s="1">
        <v>360.50003856793046</v>
      </c>
      <c r="J206" s="1">
        <v>0</v>
      </c>
      <c r="K206">
        <f t="shared" si="89"/>
        <v>8.4717353486166864</v>
      </c>
      <c r="L206">
        <f t="shared" si="90"/>
        <v>0.12700912601311834</v>
      </c>
      <c r="M206">
        <f t="shared" si="91"/>
        <v>172.49046864248047</v>
      </c>
      <c r="N206">
        <f t="shared" si="92"/>
        <v>1.9408158024917395</v>
      </c>
      <c r="O206">
        <f t="shared" si="93"/>
        <v>1.5921581966394465</v>
      </c>
      <c r="P206">
        <f t="shared" si="94"/>
        <v>24.13673210144043</v>
      </c>
      <c r="Q206" s="1">
        <v>6</v>
      </c>
      <c r="R206">
        <f t="shared" si="95"/>
        <v>1.4200000166893005</v>
      </c>
      <c r="S206" s="1">
        <v>1</v>
      </c>
      <c r="T206">
        <f t="shared" si="96"/>
        <v>2.8400000333786011</v>
      </c>
      <c r="U206" s="1">
        <v>22.656505584716797</v>
      </c>
      <c r="V206" s="1">
        <v>24.13673210144043</v>
      </c>
      <c r="W206" s="1">
        <v>22.647089004516602</v>
      </c>
      <c r="X206" s="1">
        <v>289.15969848632812</v>
      </c>
      <c r="Y206" s="1">
        <v>11.70659065246582</v>
      </c>
      <c r="Z206" s="1">
        <v>14.001178741455078</v>
      </c>
      <c r="AA206" s="1">
        <v>43.219310760498047</v>
      </c>
      <c r="AB206" s="1">
        <v>51.690650939941406</v>
      </c>
      <c r="AC206" s="1">
        <v>500.38839721679688</v>
      </c>
      <c r="AD206" s="1">
        <v>1800.9072265625</v>
      </c>
      <c r="AE206" s="1">
        <v>91.093292236328125</v>
      </c>
      <c r="AF206" s="1">
        <v>101.95598602294922</v>
      </c>
      <c r="AG206" s="1">
        <v>-0.4548785388469696</v>
      </c>
      <c r="AH206" s="1">
        <v>-0.29885688424110413</v>
      </c>
      <c r="AI206" s="1">
        <v>2.9548931866884232E-2</v>
      </c>
      <c r="AJ206" s="1">
        <v>9.7711582202464342E-4</v>
      </c>
      <c r="AK206" s="1">
        <v>2.6195565238595009E-2</v>
      </c>
      <c r="AL206" s="1">
        <v>2.8834871482104063E-3</v>
      </c>
      <c r="AM206" s="1">
        <v>1</v>
      </c>
      <c r="AN206" s="1">
        <v>-0.21956524252891541</v>
      </c>
      <c r="AO206" s="1">
        <v>2.737391471862793</v>
      </c>
      <c r="AP206" s="1">
        <v>1</v>
      </c>
      <c r="AQ206" s="1">
        <v>0</v>
      </c>
      <c r="AR206" s="1">
        <v>0.15999999642372131</v>
      </c>
      <c r="AS206" s="1">
        <v>111115</v>
      </c>
      <c r="AT206">
        <f t="shared" si="97"/>
        <v>0.83398066202799459</v>
      </c>
      <c r="AU206">
        <f t="shared" si="98"/>
        <v>1.9408158024917395E-3</v>
      </c>
      <c r="AV206">
        <f t="shared" si="99"/>
        <v>297.28673210144041</v>
      </c>
      <c r="AW206">
        <f t="shared" si="100"/>
        <v>295.80650558471677</v>
      </c>
      <c r="AX206">
        <f t="shared" si="101"/>
        <v>288.14514980945387</v>
      </c>
      <c r="AY206">
        <f t="shared" si="88"/>
        <v>2.1156924758479208</v>
      </c>
      <c r="AZ206">
        <f t="shared" si="102"/>
        <v>3.0196621807080541</v>
      </c>
      <c r="BA206">
        <f t="shared" si="103"/>
        <v>29.617311336956323</v>
      </c>
      <c r="BB206">
        <f t="shared" si="104"/>
        <v>15.616132595501245</v>
      </c>
      <c r="BC206">
        <f t="shared" si="105"/>
        <v>23.396618843078613</v>
      </c>
      <c r="BD206">
        <f t="shared" si="106"/>
        <v>2.8881261830443679</v>
      </c>
      <c r="BE206">
        <f t="shared" si="107"/>
        <v>0.12157223073439823</v>
      </c>
      <c r="BF206">
        <f t="shared" si="108"/>
        <v>1.4275039840686077</v>
      </c>
      <c r="BG206">
        <f t="shared" si="109"/>
        <v>1.4606221989757602</v>
      </c>
      <c r="BH206">
        <f t="shared" si="110"/>
        <v>7.6453100190584017E-2</v>
      </c>
      <c r="BI206">
        <f t="shared" si="111"/>
        <v>17.586435810004701</v>
      </c>
      <c r="BJ206">
        <f t="shared" si="112"/>
        <v>0.5965231999667342</v>
      </c>
      <c r="BK206">
        <f t="shared" si="113"/>
        <v>48.405458019951432</v>
      </c>
      <c r="BL206">
        <f t="shared" si="114"/>
        <v>285.13264123766089</v>
      </c>
      <c r="BM206">
        <f t="shared" si="115"/>
        <v>1.4382016313305893E-2</v>
      </c>
    </row>
    <row r="207" spans="1:65">
      <c r="A207" s="1" t="s">
        <v>56</v>
      </c>
      <c r="B207" s="1" t="s">
        <v>246</v>
      </c>
      <c r="C207" s="1" t="s">
        <v>76</v>
      </c>
      <c r="D207" s="1" t="s">
        <v>59</v>
      </c>
      <c r="E207" s="1" t="s">
        <v>77</v>
      </c>
      <c r="F207" s="1">
        <v>20190705</v>
      </c>
      <c r="G207" s="1"/>
      <c r="H207" s="4">
        <v>225.16265869140625</v>
      </c>
      <c r="I207" s="1">
        <v>501.50003856793046</v>
      </c>
      <c r="J207" s="1">
        <v>0</v>
      </c>
      <c r="K207">
        <f t="shared" si="89"/>
        <v>6.0608247124876886</v>
      </c>
      <c r="L207">
        <f t="shared" si="90"/>
        <v>0.13087392544590049</v>
      </c>
      <c r="M207">
        <f t="shared" si="91"/>
        <v>135.83694133559433</v>
      </c>
      <c r="N207">
        <f t="shared" si="92"/>
        <v>2.0111955754833004</v>
      </c>
      <c r="O207">
        <f t="shared" si="93"/>
        <v>1.603030573527455</v>
      </c>
      <c r="P207">
        <f t="shared" si="94"/>
        <v>24.245830535888672</v>
      </c>
      <c r="Q207" s="1">
        <v>6</v>
      </c>
      <c r="R207">
        <f t="shared" si="95"/>
        <v>1.4200000166893005</v>
      </c>
      <c r="S207" s="1">
        <v>1</v>
      </c>
      <c r="T207">
        <f t="shared" si="96"/>
        <v>2.8400000333786011</v>
      </c>
      <c r="U207" s="1">
        <v>22.732423782348633</v>
      </c>
      <c r="V207" s="1">
        <v>24.245830535888672</v>
      </c>
      <c r="W207" s="1">
        <v>22.722507476806641</v>
      </c>
      <c r="X207" s="1">
        <v>217.37095642089844</v>
      </c>
      <c r="Y207" s="1">
        <v>11.711326599121094</v>
      </c>
      <c r="Z207" s="1">
        <v>14.088958740234375</v>
      </c>
      <c r="AA207" s="1">
        <v>43.038227081298828</v>
      </c>
      <c r="AB207" s="1">
        <v>51.775844573974609</v>
      </c>
      <c r="AC207" s="1">
        <v>500.37847900390625</v>
      </c>
      <c r="AD207" s="1">
        <v>1799.326904296875</v>
      </c>
      <c r="AE207" s="1">
        <v>90.092720031738281</v>
      </c>
      <c r="AF207" s="1">
        <v>101.95624542236328</v>
      </c>
      <c r="AG207" s="1">
        <v>-0.50829499959945679</v>
      </c>
      <c r="AH207" s="1">
        <v>-0.30818995833396912</v>
      </c>
      <c r="AI207" s="1">
        <v>1.2240183539688587E-2</v>
      </c>
      <c r="AJ207" s="1">
        <v>4.1437027975916862E-3</v>
      </c>
      <c r="AK207" s="1">
        <v>2.2444555535912514E-2</v>
      </c>
      <c r="AL207" s="1">
        <v>3.2559707760810852E-3</v>
      </c>
      <c r="AM207" s="1">
        <v>1</v>
      </c>
      <c r="AN207" s="1">
        <v>-0.21956524252891541</v>
      </c>
      <c r="AO207" s="1">
        <v>2.737391471862793</v>
      </c>
      <c r="AP207" s="1">
        <v>1</v>
      </c>
      <c r="AQ207" s="1">
        <v>0</v>
      </c>
      <c r="AR207" s="1">
        <v>0.15999999642372131</v>
      </c>
      <c r="AS207" s="1">
        <v>111115</v>
      </c>
      <c r="AT207">
        <f t="shared" si="97"/>
        <v>0.83396413167317696</v>
      </c>
      <c r="AU207">
        <f t="shared" si="98"/>
        <v>2.0111955754833002E-3</v>
      </c>
      <c r="AV207">
        <f t="shared" si="99"/>
        <v>297.39583053588865</v>
      </c>
      <c r="AW207">
        <f t="shared" si="100"/>
        <v>295.88242378234861</v>
      </c>
      <c r="AX207">
        <f t="shared" si="101"/>
        <v>287.89229825260554</v>
      </c>
      <c r="AY207">
        <f t="shared" si="88"/>
        <v>2.0727774880527146</v>
      </c>
      <c r="AZ207">
        <f t="shared" si="102"/>
        <v>3.0394879085923412</v>
      </c>
      <c r="BA207">
        <f t="shared" si="103"/>
        <v>29.811689279072393</v>
      </c>
      <c r="BB207">
        <f t="shared" si="104"/>
        <v>15.722730538838018</v>
      </c>
      <c r="BC207">
        <f t="shared" si="105"/>
        <v>23.489127159118652</v>
      </c>
      <c r="BD207">
        <f t="shared" si="106"/>
        <v>2.9042881700808865</v>
      </c>
      <c r="BE207">
        <f t="shared" si="107"/>
        <v>0.12510862385485075</v>
      </c>
      <c r="BF207">
        <f t="shared" si="108"/>
        <v>1.4364573350648862</v>
      </c>
      <c r="BG207">
        <f t="shared" si="109"/>
        <v>1.4678308350160003</v>
      </c>
      <c r="BH207">
        <f t="shared" si="110"/>
        <v>7.8691203743269753E-2</v>
      </c>
      <c r="BI207">
        <f t="shared" si="111"/>
        <v>13.849424528235019</v>
      </c>
      <c r="BJ207">
        <f t="shared" si="112"/>
        <v>0.62490842186189466</v>
      </c>
      <c r="BK207">
        <f t="shared" si="113"/>
        <v>48.451671197356127</v>
      </c>
      <c r="BL207">
        <f t="shared" si="114"/>
        <v>214.48993062311894</v>
      </c>
      <c r="BM207">
        <f t="shared" si="115"/>
        <v>1.369094974767137E-2</v>
      </c>
    </row>
    <row r="208" spans="1:65">
      <c r="A208" s="1" t="s">
        <v>56</v>
      </c>
      <c r="B208" s="1" t="s">
        <v>246</v>
      </c>
      <c r="C208" s="1" t="s">
        <v>76</v>
      </c>
      <c r="D208" s="1" t="s">
        <v>59</v>
      </c>
      <c r="E208" s="1" t="s">
        <v>77</v>
      </c>
      <c r="F208" s="1">
        <v>20190705</v>
      </c>
      <c r="G208" s="1"/>
      <c r="H208" s="4">
        <v>150.08348083496094</v>
      </c>
      <c r="I208" s="1">
        <v>643.50003856793046</v>
      </c>
      <c r="J208" s="1">
        <v>0</v>
      </c>
      <c r="K208">
        <f t="shared" si="89"/>
        <v>3.5386499639177456</v>
      </c>
      <c r="L208">
        <f t="shared" si="90"/>
        <v>0.13821984853457292</v>
      </c>
      <c r="M208">
        <f t="shared" si="91"/>
        <v>99.727345294026634</v>
      </c>
      <c r="N208">
        <f t="shared" si="92"/>
        <v>2.0834302366766413</v>
      </c>
      <c r="O208">
        <f t="shared" si="93"/>
        <v>1.5763293898181523</v>
      </c>
      <c r="P208">
        <f t="shared" si="94"/>
        <v>24.160818099975586</v>
      </c>
      <c r="Q208" s="1">
        <v>6</v>
      </c>
      <c r="R208">
        <f t="shared" si="95"/>
        <v>1.4200000166893005</v>
      </c>
      <c r="S208" s="1">
        <v>1</v>
      </c>
      <c r="T208">
        <f t="shared" si="96"/>
        <v>2.8400000333786011</v>
      </c>
      <c r="U208" s="1">
        <v>22.669923782348633</v>
      </c>
      <c r="V208" s="1">
        <v>24.160818099975586</v>
      </c>
      <c r="W208" s="1">
        <v>22.662158966064453</v>
      </c>
      <c r="X208" s="1">
        <v>145.47698974609375</v>
      </c>
      <c r="Y208" s="1">
        <v>11.736020088195801</v>
      </c>
      <c r="Z208" s="1">
        <v>14.198714256286621</v>
      </c>
      <c r="AA208" s="1">
        <v>43.29437255859375</v>
      </c>
      <c r="AB208" s="1">
        <v>52.379291534423828</v>
      </c>
      <c r="AC208" s="1">
        <v>500.39056396484375</v>
      </c>
      <c r="AD208" s="1">
        <v>1799.9483642578125</v>
      </c>
      <c r="AE208" s="1">
        <v>89.057373046875</v>
      </c>
      <c r="AF208" s="1">
        <v>101.95993804931641</v>
      </c>
      <c r="AG208" s="1">
        <v>-0.67105972766876221</v>
      </c>
      <c r="AH208" s="1">
        <v>-0.31295055150985718</v>
      </c>
      <c r="AI208" s="1">
        <v>2.2206414490938187E-2</v>
      </c>
      <c r="AJ208" s="1">
        <v>3.5678253043442965E-3</v>
      </c>
      <c r="AK208" s="1">
        <v>2.0335379987955093E-2</v>
      </c>
      <c r="AL208" s="1">
        <v>3.2173993531614542E-3</v>
      </c>
      <c r="AM208" s="1">
        <v>1</v>
      </c>
      <c r="AN208" s="1">
        <v>-0.21956524252891541</v>
      </c>
      <c r="AO208" s="1">
        <v>2.737391471862793</v>
      </c>
      <c r="AP208" s="1">
        <v>1</v>
      </c>
      <c r="AQ208" s="1">
        <v>0</v>
      </c>
      <c r="AR208" s="1">
        <v>0.15999999642372131</v>
      </c>
      <c r="AS208" s="1">
        <v>111115</v>
      </c>
      <c r="AT208">
        <f t="shared" si="97"/>
        <v>0.83398427327473956</v>
      </c>
      <c r="AU208">
        <f t="shared" si="98"/>
        <v>2.0834302366766412E-3</v>
      </c>
      <c r="AV208">
        <f t="shared" si="99"/>
        <v>297.31081809997556</v>
      </c>
      <c r="AW208">
        <f t="shared" si="100"/>
        <v>295.81992378234861</v>
      </c>
      <c r="AX208">
        <f t="shared" si="101"/>
        <v>287.99173184413303</v>
      </c>
      <c r="AY208">
        <f t="shared" si="88"/>
        <v>2.0409130683636247</v>
      </c>
      <c r="AZ208">
        <f t="shared" si="102"/>
        <v>3.0240294157690819</v>
      </c>
      <c r="BA208">
        <f t="shared" si="103"/>
        <v>29.658996206004037</v>
      </c>
      <c r="BB208">
        <f t="shared" si="104"/>
        <v>15.460281949717416</v>
      </c>
      <c r="BC208">
        <f t="shared" si="105"/>
        <v>23.415370941162109</v>
      </c>
      <c r="BD208">
        <f t="shared" si="106"/>
        <v>2.891395961859188</v>
      </c>
      <c r="BE208">
        <f t="shared" si="107"/>
        <v>0.13180503455628209</v>
      </c>
      <c r="BF208">
        <f t="shared" si="108"/>
        <v>1.4477000259509296</v>
      </c>
      <c r="BG208">
        <f t="shared" si="109"/>
        <v>1.4436959359082584</v>
      </c>
      <c r="BH208">
        <f t="shared" si="110"/>
        <v>8.2931421047135689E-2</v>
      </c>
      <c r="BI208">
        <f t="shared" si="111"/>
        <v>10.168193948001742</v>
      </c>
      <c r="BJ208">
        <f t="shared" si="112"/>
        <v>0.68551972011576801</v>
      </c>
      <c r="BK208">
        <f t="shared" si="113"/>
        <v>49.177959075171131</v>
      </c>
      <c r="BL208">
        <f t="shared" si="114"/>
        <v>143.79488502949422</v>
      </c>
      <c r="BM208">
        <f t="shared" si="115"/>
        <v>1.2102209551557287E-2</v>
      </c>
    </row>
    <row r="209" spans="1:65">
      <c r="A209" s="1" t="s">
        <v>56</v>
      </c>
      <c r="B209" s="1" t="s">
        <v>246</v>
      </c>
      <c r="C209" s="1" t="s">
        <v>76</v>
      </c>
      <c r="D209" s="1" t="s">
        <v>59</v>
      </c>
      <c r="E209" s="1" t="s">
        <v>77</v>
      </c>
      <c r="F209" s="1">
        <v>20190705</v>
      </c>
      <c r="G209" s="1"/>
      <c r="H209" s="4">
        <v>99.992042541503906</v>
      </c>
      <c r="I209" s="1">
        <v>786.50003856793046</v>
      </c>
      <c r="J209" s="1">
        <v>0</v>
      </c>
      <c r="K209">
        <f t="shared" si="89"/>
        <v>1.8328761796348445</v>
      </c>
      <c r="L209">
        <f t="shared" si="90"/>
        <v>0.14988114527224497</v>
      </c>
      <c r="M209">
        <f t="shared" si="91"/>
        <v>74.911283242435104</v>
      </c>
      <c r="N209">
        <f t="shared" si="92"/>
        <v>2.254904701891987</v>
      </c>
      <c r="O209">
        <f t="shared" si="93"/>
        <v>1.5789220925233793</v>
      </c>
      <c r="P209">
        <f t="shared" si="94"/>
        <v>24.310171127319336</v>
      </c>
      <c r="Q209" s="1">
        <v>6</v>
      </c>
      <c r="R209">
        <f t="shared" si="95"/>
        <v>1.4200000166893005</v>
      </c>
      <c r="S209" s="1">
        <v>1</v>
      </c>
      <c r="T209">
        <f t="shared" si="96"/>
        <v>2.8400000333786011</v>
      </c>
      <c r="U209" s="1">
        <v>22.792413711547852</v>
      </c>
      <c r="V209" s="1">
        <v>24.310171127319336</v>
      </c>
      <c r="W209" s="1">
        <v>22.791675567626953</v>
      </c>
      <c r="X209" s="1">
        <v>97.5308837890625</v>
      </c>
      <c r="Y209" s="1">
        <v>11.777074813842773</v>
      </c>
      <c r="Z209" s="1">
        <v>14.441501617431641</v>
      </c>
      <c r="AA209" s="1">
        <v>43.120063781738281</v>
      </c>
      <c r="AB209" s="1">
        <v>52.875480651855469</v>
      </c>
      <c r="AC209" s="1">
        <v>500.44696044921875</v>
      </c>
      <c r="AD209" s="1">
        <v>1799.8975830078125</v>
      </c>
      <c r="AE209" s="1">
        <v>88.750167846679688</v>
      </c>
      <c r="AF209" s="1">
        <v>101.95001220703125</v>
      </c>
      <c r="AG209" s="1">
        <v>-0.93327707052230835</v>
      </c>
      <c r="AH209" s="1">
        <v>-0.31881818175315857</v>
      </c>
      <c r="AI209" s="1">
        <v>2.0197385922074318E-2</v>
      </c>
      <c r="AJ209" s="1">
        <v>1.6138065839186311E-3</v>
      </c>
      <c r="AK209" s="1">
        <v>1.237288024276495E-2</v>
      </c>
      <c r="AL209" s="1">
        <v>2.6569110341370106E-3</v>
      </c>
      <c r="AM209" s="1">
        <v>1</v>
      </c>
      <c r="AN209" s="1">
        <v>-0.21956524252891541</v>
      </c>
      <c r="AO209" s="1">
        <v>2.737391471862793</v>
      </c>
      <c r="AP209" s="1">
        <v>1</v>
      </c>
      <c r="AQ209" s="1">
        <v>0</v>
      </c>
      <c r="AR209" s="1">
        <v>0.15999999642372131</v>
      </c>
      <c r="AS209" s="1">
        <v>111115</v>
      </c>
      <c r="AT209">
        <f t="shared" si="97"/>
        <v>0.8340782674153645</v>
      </c>
      <c r="AU209">
        <f t="shared" si="98"/>
        <v>2.2549047018919871E-3</v>
      </c>
      <c r="AV209">
        <f t="shared" si="99"/>
        <v>297.46017112731931</v>
      </c>
      <c r="AW209">
        <f t="shared" si="100"/>
        <v>295.94241371154783</v>
      </c>
      <c r="AX209">
        <f t="shared" si="101"/>
        <v>287.98360684431464</v>
      </c>
      <c r="AY209">
        <f t="shared" si="88"/>
        <v>1.9506890806819586</v>
      </c>
      <c r="AZ209">
        <f t="shared" si="102"/>
        <v>3.0512333587083966</v>
      </c>
      <c r="BA209">
        <f t="shared" si="103"/>
        <v>29.928719895709442</v>
      </c>
      <c r="BB209">
        <f t="shared" si="104"/>
        <v>15.487218278277801</v>
      </c>
      <c r="BC209">
        <f t="shared" si="105"/>
        <v>23.551292419433594</v>
      </c>
      <c r="BD209">
        <f t="shared" si="106"/>
        <v>2.9151933543218003</v>
      </c>
      <c r="BE209">
        <f t="shared" si="107"/>
        <v>0.14236768357733687</v>
      </c>
      <c r="BF209">
        <f t="shared" si="108"/>
        <v>1.4723112661850173</v>
      </c>
      <c r="BG209">
        <f t="shared" si="109"/>
        <v>1.442882088136783</v>
      </c>
      <c r="BH209">
        <f t="shared" si="110"/>
        <v>8.9625654620987621E-2</v>
      </c>
      <c r="BI209">
        <f t="shared" si="111"/>
        <v>7.6372062410106345</v>
      </c>
      <c r="BJ209">
        <f t="shared" si="112"/>
        <v>0.76807755997014715</v>
      </c>
      <c r="BK209">
        <f t="shared" si="113"/>
        <v>49.73183319495763</v>
      </c>
      <c r="BL209">
        <f t="shared" si="114"/>
        <v>96.659622235039421</v>
      </c>
      <c r="BM209">
        <f t="shared" si="115"/>
        <v>9.4302347065834385E-3</v>
      </c>
    </row>
    <row r="210" spans="1:65">
      <c r="A210" s="1" t="s">
        <v>56</v>
      </c>
      <c r="B210" s="1" t="s">
        <v>246</v>
      </c>
      <c r="C210" s="1" t="s">
        <v>76</v>
      </c>
      <c r="D210" s="1" t="s">
        <v>59</v>
      </c>
      <c r="E210" s="1" t="s">
        <v>77</v>
      </c>
      <c r="F210" s="1">
        <v>20190705</v>
      </c>
      <c r="G210" s="1"/>
      <c r="H210" s="4">
        <v>74.969673156738281</v>
      </c>
      <c r="I210" s="1">
        <v>927.50003856793046</v>
      </c>
      <c r="J210" s="1">
        <v>0</v>
      </c>
      <c r="K210">
        <f t="shared" si="89"/>
        <v>0.92465532521984584</v>
      </c>
      <c r="L210">
        <f t="shared" si="90"/>
        <v>0.16299959873796643</v>
      </c>
      <c r="M210">
        <f t="shared" si="91"/>
        <v>62.437322995161537</v>
      </c>
      <c r="N210">
        <f t="shared" si="92"/>
        <v>2.4096583983557527</v>
      </c>
      <c r="O210">
        <f t="shared" si="93"/>
        <v>1.5581128781217857</v>
      </c>
      <c r="P210">
        <f t="shared" si="94"/>
        <v>24.315103530883789</v>
      </c>
      <c r="Q210" s="1">
        <v>6</v>
      </c>
      <c r="R210">
        <f t="shared" si="95"/>
        <v>1.4200000166893005</v>
      </c>
      <c r="S210" s="1">
        <v>1</v>
      </c>
      <c r="T210">
        <f t="shared" si="96"/>
        <v>2.8400000333786011</v>
      </c>
      <c r="U210" s="1">
        <v>22.832796096801758</v>
      </c>
      <c r="V210" s="1">
        <v>24.315103530883789</v>
      </c>
      <c r="W210" s="1">
        <v>22.824880599975586</v>
      </c>
      <c r="X210" s="1">
        <v>73.648284912109375</v>
      </c>
      <c r="Y210" s="1">
        <v>11.807796478271484</v>
      </c>
      <c r="Z210" s="1">
        <v>14.654515266418457</v>
      </c>
      <c r="AA210" s="1">
        <v>43.126697540283203</v>
      </c>
      <c r="AB210" s="1">
        <v>53.524032592773438</v>
      </c>
      <c r="AC210" s="1">
        <v>500.4384765625</v>
      </c>
      <c r="AD210" s="1">
        <v>1798.8592529296875</v>
      </c>
      <c r="AE210" s="1">
        <v>86.835853576660156</v>
      </c>
      <c r="AF210" s="1">
        <v>101.94963836669922</v>
      </c>
      <c r="AG210" s="1">
        <v>-1.0639567375183105</v>
      </c>
      <c r="AH210" s="1">
        <v>-0.32174104452133179</v>
      </c>
      <c r="AI210" s="1">
        <v>2.2526407614350319E-2</v>
      </c>
      <c r="AJ210" s="1">
        <v>8.8143609464168549E-3</v>
      </c>
      <c r="AK210" s="1">
        <v>2.4052660912275314E-2</v>
      </c>
      <c r="AL210" s="1">
        <v>5.2088252268731594E-3</v>
      </c>
      <c r="AM210" s="1">
        <v>1</v>
      </c>
      <c r="AN210" s="1">
        <v>-0.21956524252891541</v>
      </c>
      <c r="AO210" s="1">
        <v>2.737391471862793</v>
      </c>
      <c r="AP210" s="1">
        <v>1</v>
      </c>
      <c r="AQ210" s="1">
        <v>0</v>
      </c>
      <c r="AR210" s="1">
        <v>0.15999999642372131</v>
      </c>
      <c r="AS210" s="1">
        <v>111115</v>
      </c>
      <c r="AT210">
        <f t="shared" si="97"/>
        <v>0.83406412760416648</v>
      </c>
      <c r="AU210">
        <f t="shared" si="98"/>
        <v>2.4096583983557528E-3</v>
      </c>
      <c r="AV210">
        <f t="shared" si="99"/>
        <v>297.46510353088377</v>
      </c>
      <c r="AW210">
        <f t="shared" si="100"/>
        <v>295.98279609680174</v>
      </c>
      <c r="AX210">
        <f t="shared" si="101"/>
        <v>287.81747403552799</v>
      </c>
      <c r="AY210">
        <f t="shared" si="88"/>
        <v>1.875639245905304</v>
      </c>
      <c r="AZ210">
        <f t="shared" si="102"/>
        <v>3.0521354099724203</v>
      </c>
      <c r="BA210">
        <f t="shared" si="103"/>
        <v>29.937677650157987</v>
      </c>
      <c r="BB210">
        <f t="shared" si="104"/>
        <v>15.28316238373953</v>
      </c>
      <c r="BC210">
        <f t="shared" si="105"/>
        <v>23.573949813842773</v>
      </c>
      <c r="BD210">
        <f t="shared" si="106"/>
        <v>2.9191768658014596</v>
      </c>
      <c r="BE210">
        <f t="shared" si="107"/>
        <v>0.15415215536681562</v>
      </c>
      <c r="BF210">
        <f t="shared" si="108"/>
        <v>1.4940225318506346</v>
      </c>
      <c r="BG210">
        <f t="shared" si="109"/>
        <v>1.425154333950825</v>
      </c>
      <c r="BH210">
        <f t="shared" si="110"/>
        <v>9.7102750618456413E-2</v>
      </c>
      <c r="BI210">
        <f t="shared" si="111"/>
        <v>6.3654624999415121</v>
      </c>
      <c r="BJ210">
        <f t="shared" si="112"/>
        <v>0.84777701299729091</v>
      </c>
      <c r="BK210">
        <f t="shared" si="113"/>
        <v>50.620028303281359</v>
      </c>
      <c r="BL210">
        <f t="shared" si="114"/>
        <v>73.208748054934844</v>
      </c>
      <c r="BM210">
        <f t="shared" si="115"/>
        <v>6.3935089694862404E-3</v>
      </c>
    </row>
    <row r="211" spans="1:65">
      <c r="A211" s="1" t="s">
        <v>56</v>
      </c>
      <c r="B211" s="1" t="s">
        <v>246</v>
      </c>
      <c r="C211" s="1" t="s">
        <v>76</v>
      </c>
      <c r="D211" s="1" t="s">
        <v>59</v>
      </c>
      <c r="E211" s="1" t="s">
        <v>77</v>
      </c>
      <c r="F211" s="1">
        <v>20190705</v>
      </c>
      <c r="G211" s="1"/>
      <c r="H211" s="4">
        <v>49.909698486328125</v>
      </c>
      <c r="I211" s="1">
        <v>1069.5000385679305</v>
      </c>
      <c r="J211" s="1">
        <v>0</v>
      </c>
      <c r="K211">
        <f t="shared" si="89"/>
        <v>-0.11085960651516509</v>
      </c>
      <c r="L211">
        <f t="shared" si="90"/>
        <v>0.17574483447099365</v>
      </c>
      <c r="M211">
        <f t="shared" si="91"/>
        <v>49.733997938177808</v>
      </c>
      <c r="N211">
        <f t="shared" si="92"/>
        <v>2.5521545801834629</v>
      </c>
      <c r="O211">
        <f t="shared" si="93"/>
        <v>1.5368554898171978</v>
      </c>
      <c r="P211">
        <f t="shared" si="94"/>
        <v>24.316259384155273</v>
      </c>
      <c r="Q211" s="1">
        <v>6</v>
      </c>
      <c r="R211">
        <f t="shared" si="95"/>
        <v>1.4200000166893005</v>
      </c>
      <c r="S211" s="1">
        <v>1</v>
      </c>
      <c r="T211">
        <f t="shared" si="96"/>
        <v>2.8400000333786011</v>
      </c>
      <c r="U211" s="1">
        <v>22.9080810546875</v>
      </c>
      <c r="V211" s="1">
        <v>24.316259384155273</v>
      </c>
      <c r="W211" s="1">
        <v>22.898992538452148</v>
      </c>
      <c r="X211" s="1">
        <v>49.88995361328125</v>
      </c>
      <c r="Y211" s="1">
        <v>11.850908279418945</v>
      </c>
      <c r="Z211" s="1">
        <v>14.865547180175781</v>
      </c>
      <c r="AA211" s="1">
        <v>43.085884094238281</v>
      </c>
      <c r="AB211" s="1">
        <v>54.046085357666016</v>
      </c>
      <c r="AC211" s="1">
        <v>500.40130615234375</v>
      </c>
      <c r="AD211" s="1">
        <v>1799.6961669921875</v>
      </c>
      <c r="AE211" s="1">
        <v>86.054267883300781</v>
      </c>
      <c r="AF211" s="1">
        <v>101.94655609130859</v>
      </c>
      <c r="AG211" s="1">
        <v>-1.19389808177948</v>
      </c>
      <c r="AH211" s="1">
        <v>-0.3275664746761322</v>
      </c>
      <c r="AI211" s="1">
        <v>1.3632474467158318E-2</v>
      </c>
      <c r="AJ211" s="1">
        <v>2.5708386674523354E-3</v>
      </c>
      <c r="AK211" s="1">
        <v>1.087565254420042E-2</v>
      </c>
      <c r="AL211" s="1">
        <v>2.859864616766572E-3</v>
      </c>
      <c r="AM211" s="1">
        <v>1</v>
      </c>
      <c r="AN211" s="1">
        <v>-0.21956524252891541</v>
      </c>
      <c r="AO211" s="1">
        <v>2.737391471862793</v>
      </c>
      <c r="AP211" s="1">
        <v>1</v>
      </c>
      <c r="AQ211" s="1">
        <v>0</v>
      </c>
      <c r="AR211" s="1">
        <v>0.15999999642372131</v>
      </c>
      <c r="AS211" s="1">
        <v>111115</v>
      </c>
      <c r="AT211">
        <f t="shared" si="97"/>
        <v>0.83400217692057288</v>
      </c>
      <c r="AU211">
        <f t="shared" si="98"/>
        <v>2.552154580183463E-3</v>
      </c>
      <c r="AV211">
        <f t="shared" si="99"/>
        <v>297.46625938415525</v>
      </c>
      <c r="AW211">
        <f t="shared" si="100"/>
        <v>296.05808105468748</v>
      </c>
      <c r="AX211">
        <f t="shared" si="101"/>
        <v>287.95138028253496</v>
      </c>
      <c r="AY211">
        <f t="shared" si="88"/>
        <v>1.8150914620589014</v>
      </c>
      <c r="AZ211">
        <f t="shared" si="102"/>
        <v>3.0523468292489824</v>
      </c>
      <c r="BA211">
        <f t="shared" si="103"/>
        <v>29.940656617327448</v>
      </c>
      <c r="BB211">
        <f t="shared" si="104"/>
        <v>15.075109437151667</v>
      </c>
      <c r="BC211">
        <f t="shared" si="105"/>
        <v>23.612170219421387</v>
      </c>
      <c r="BD211">
        <f t="shared" si="106"/>
        <v>2.9259073781875227</v>
      </c>
      <c r="BE211">
        <f t="shared" si="107"/>
        <v>0.16550317007407778</v>
      </c>
      <c r="BF211">
        <f t="shared" si="108"/>
        <v>1.5154913394317846</v>
      </c>
      <c r="BG211">
        <f t="shared" si="109"/>
        <v>1.4104160387557381</v>
      </c>
      <c r="BH211">
        <f t="shared" si="110"/>
        <v>0.10431332875870107</v>
      </c>
      <c r="BI211">
        <f t="shared" si="111"/>
        <v>5.0702098104494704</v>
      </c>
      <c r="BJ211">
        <f t="shared" si="112"/>
        <v>0.99687400641194568</v>
      </c>
      <c r="BK211">
        <f t="shared" si="113"/>
        <v>51.497615968697083</v>
      </c>
      <c r="BL211">
        <f t="shared" si="114"/>
        <v>49.942650960829319</v>
      </c>
      <c r="BM211">
        <f t="shared" si="115"/>
        <v>-1.1431122162971462E-3</v>
      </c>
    </row>
    <row r="212" spans="1:65">
      <c r="A212" s="1" t="s">
        <v>56</v>
      </c>
      <c r="B212" s="1" t="s">
        <v>246</v>
      </c>
      <c r="C212" s="1" t="s">
        <v>76</v>
      </c>
      <c r="D212" s="1" t="s">
        <v>59</v>
      </c>
      <c r="E212" s="1" t="s">
        <v>77</v>
      </c>
      <c r="F212" s="1">
        <v>20190705</v>
      </c>
      <c r="G212" s="1">
        <v>1</v>
      </c>
      <c r="H212" s="4">
        <v>400.07559204101562</v>
      </c>
      <c r="I212" s="1">
        <v>1212.5000385679305</v>
      </c>
      <c r="J212" s="1">
        <v>0</v>
      </c>
      <c r="K212">
        <f t="shared" si="89"/>
        <v>12.026156624648536</v>
      </c>
      <c r="L212">
        <f t="shared" si="90"/>
        <v>0.18656465426513827</v>
      </c>
      <c r="M212">
        <f t="shared" si="91"/>
        <v>267.76007475258871</v>
      </c>
      <c r="N212">
        <f t="shared" si="92"/>
        <v>2.622601349342558</v>
      </c>
      <c r="O212">
        <f t="shared" si="93"/>
        <v>1.4930346715990299</v>
      </c>
      <c r="P212">
        <f t="shared" si="94"/>
        <v>24.183210372924805</v>
      </c>
      <c r="Q212" s="1">
        <v>6</v>
      </c>
      <c r="R212">
        <f t="shared" si="95"/>
        <v>1.4200000166893005</v>
      </c>
      <c r="S212" s="1">
        <v>1</v>
      </c>
      <c r="T212">
        <f t="shared" si="96"/>
        <v>2.8400000333786011</v>
      </c>
      <c r="U212" s="1">
        <v>22.799894332885742</v>
      </c>
      <c r="V212" s="1">
        <v>24.183210372924805</v>
      </c>
      <c r="W212" s="1">
        <v>22.797042846679688</v>
      </c>
      <c r="X212" s="1">
        <v>384.44631958007812</v>
      </c>
      <c r="Y212" s="1">
        <v>11.96038818359375</v>
      </c>
      <c r="Z212" s="1">
        <v>15.057740211486816</v>
      </c>
      <c r="AA212" s="1">
        <v>43.769191741943359</v>
      </c>
      <c r="AB212" s="1">
        <v>55.103988647460938</v>
      </c>
      <c r="AC212" s="1">
        <v>500.38436889648438</v>
      </c>
      <c r="AD212" s="1">
        <v>1798.9932861328125</v>
      </c>
      <c r="AE212" s="1">
        <v>87.037803649902344</v>
      </c>
      <c r="AF212" s="1">
        <v>101.94490051269531</v>
      </c>
      <c r="AG212" s="1">
        <v>-0.37463080883026123</v>
      </c>
      <c r="AH212" s="1">
        <v>-0.32762470841407776</v>
      </c>
      <c r="AI212" s="1">
        <v>2.2155342623591423E-2</v>
      </c>
      <c r="AJ212" s="1">
        <v>4.1178958490490913E-3</v>
      </c>
      <c r="AK212" s="1">
        <v>2.0720219239592552E-2</v>
      </c>
      <c r="AL212" s="1">
        <v>3.4608091227710247E-3</v>
      </c>
      <c r="AM212" s="1">
        <v>1</v>
      </c>
      <c r="AN212" s="1">
        <v>-0.21956524252891541</v>
      </c>
      <c r="AO212" s="1">
        <v>2.737391471862793</v>
      </c>
      <c r="AP212" s="1">
        <v>1</v>
      </c>
      <c r="AQ212" s="1">
        <v>0</v>
      </c>
      <c r="AR212" s="1">
        <v>0.15999999642372131</v>
      </c>
      <c r="AS212" s="1">
        <v>111125</v>
      </c>
      <c r="AT212">
        <f t="shared" si="97"/>
        <v>0.83397394816080705</v>
      </c>
      <c r="AU212">
        <f t="shared" si="98"/>
        <v>2.6226013493425579E-3</v>
      </c>
      <c r="AV212">
        <f t="shared" si="99"/>
        <v>297.33321037292478</v>
      </c>
      <c r="AW212">
        <f t="shared" si="100"/>
        <v>295.94989433288572</v>
      </c>
      <c r="AX212">
        <f t="shared" si="101"/>
        <v>287.83891934754865</v>
      </c>
      <c r="AY212">
        <f t="shared" si="88"/>
        <v>1.782177527385276</v>
      </c>
      <c r="AZ212">
        <f t="shared" si="102"/>
        <v>3.0280944994050651</v>
      </c>
      <c r="BA212">
        <f t="shared" si="103"/>
        <v>29.703246402481632</v>
      </c>
      <c r="BB212">
        <f t="shared" si="104"/>
        <v>14.645506190994816</v>
      </c>
      <c r="BC212">
        <f t="shared" si="105"/>
        <v>23.491552352905273</v>
      </c>
      <c r="BD212">
        <f t="shared" si="106"/>
        <v>2.9047129338477671</v>
      </c>
      <c r="BE212">
        <f t="shared" si="107"/>
        <v>0.17506436472460038</v>
      </c>
      <c r="BF212">
        <f t="shared" si="108"/>
        <v>1.5350598278060352</v>
      </c>
      <c r="BG212">
        <f t="shared" si="109"/>
        <v>1.3696531060417318</v>
      </c>
      <c r="BH212">
        <f t="shared" si="110"/>
        <v>0.11039343436414395</v>
      </c>
      <c r="BI212">
        <f t="shared" si="111"/>
        <v>27.296774181924516</v>
      </c>
      <c r="BJ212">
        <f t="shared" si="112"/>
        <v>0.69648234646922069</v>
      </c>
      <c r="BK212">
        <f t="shared" si="113"/>
        <v>52.674087683069828</v>
      </c>
      <c r="BL212">
        <f t="shared" si="114"/>
        <v>378.72966068836632</v>
      </c>
      <c r="BM212">
        <f t="shared" si="115"/>
        <v>1.6726095003641913E-2</v>
      </c>
    </row>
    <row r="213" spans="1:65">
      <c r="A213" s="1" t="s">
        <v>56</v>
      </c>
      <c r="B213" s="1" t="s">
        <v>246</v>
      </c>
      <c r="C213" s="1" t="s">
        <v>76</v>
      </c>
      <c r="D213" s="1" t="s">
        <v>59</v>
      </c>
      <c r="E213" s="1" t="s">
        <v>77</v>
      </c>
      <c r="F213" s="1">
        <v>20190705</v>
      </c>
      <c r="G213" s="1">
        <v>1</v>
      </c>
      <c r="H213" s="4">
        <v>399.9464111328125</v>
      </c>
      <c r="I213" s="1">
        <v>1353.5000385679305</v>
      </c>
      <c r="J213" s="1">
        <v>0</v>
      </c>
      <c r="K213">
        <f t="shared" si="89"/>
        <v>12.373911489619601</v>
      </c>
      <c r="L213">
        <f t="shared" si="90"/>
        <v>0.19210945496967666</v>
      </c>
      <c r="M213">
        <f t="shared" si="91"/>
        <v>267.19851363843776</v>
      </c>
      <c r="N213">
        <f t="shared" si="92"/>
        <v>2.6692291602384959</v>
      </c>
      <c r="O213">
        <f t="shared" si="93"/>
        <v>1.4783876806774277</v>
      </c>
      <c r="P213">
        <f t="shared" si="94"/>
        <v>24.155153274536133</v>
      </c>
      <c r="Q213" s="1">
        <v>6</v>
      </c>
      <c r="R213">
        <f t="shared" si="95"/>
        <v>1.4200000166893005</v>
      </c>
      <c r="S213" s="1">
        <v>1</v>
      </c>
      <c r="T213">
        <f t="shared" si="96"/>
        <v>2.8400000333786011</v>
      </c>
      <c r="U213" s="1">
        <v>22.759973526000977</v>
      </c>
      <c r="V213" s="1">
        <v>24.155153274536133</v>
      </c>
      <c r="W213" s="1">
        <v>22.753276824951172</v>
      </c>
      <c r="X213" s="1">
        <v>383.88101196289062</v>
      </c>
      <c r="Y213" s="1">
        <v>11.999479293823242</v>
      </c>
      <c r="Z213" s="1">
        <v>15.151493072509766</v>
      </c>
      <c r="AA213" s="1">
        <v>44.0185546875</v>
      </c>
      <c r="AB213" s="1">
        <v>55.581317901611328</v>
      </c>
      <c r="AC213" s="1">
        <v>500.40130615234375</v>
      </c>
      <c r="AD213" s="1">
        <v>1799.3687744140625</v>
      </c>
      <c r="AE213" s="1">
        <v>86.512649536132812</v>
      </c>
      <c r="AF213" s="1">
        <v>101.94467926025391</v>
      </c>
      <c r="AG213" s="1">
        <v>-0.32257696986198425</v>
      </c>
      <c r="AH213" s="1">
        <v>-0.32659211754798889</v>
      </c>
      <c r="AI213" s="1">
        <v>1.1850577779114246E-2</v>
      </c>
      <c r="AJ213" s="1">
        <v>1.6211793990805745E-3</v>
      </c>
      <c r="AK213" s="1">
        <v>2.6177005842328072E-2</v>
      </c>
      <c r="AL213" s="1">
        <v>1.6525746323168278E-3</v>
      </c>
      <c r="AM213" s="1">
        <v>1</v>
      </c>
      <c r="AN213" s="1">
        <v>-0.21956524252891541</v>
      </c>
      <c r="AO213" s="1">
        <v>2.737391471862793</v>
      </c>
      <c r="AP213" s="1">
        <v>1</v>
      </c>
      <c r="AQ213" s="1">
        <v>0</v>
      </c>
      <c r="AR213" s="1">
        <v>0.15999999642372131</v>
      </c>
      <c r="AS213" s="1">
        <v>111125</v>
      </c>
      <c r="AT213">
        <f t="shared" si="97"/>
        <v>0.83400217692057288</v>
      </c>
      <c r="AU213">
        <f t="shared" si="98"/>
        <v>2.669229160238496E-3</v>
      </c>
      <c r="AV213">
        <f t="shared" si="99"/>
        <v>297.30515327453611</v>
      </c>
      <c r="AW213">
        <f t="shared" si="100"/>
        <v>295.90997352600095</v>
      </c>
      <c r="AX213">
        <f t="shared" si="101"/>
        <v>287.8989974712058</v>
      </c>
      <c r="AY213">
        <f t="shared" si="88"/>
        <v>1.7580699797939539</v>
      </c>
      <c r="AZ213">
        <f t="shared" si="102"/>
        <v>3.0230017822683948</v>
      </c>
      <c r="BA213">
        <f t="shared" si="103"/>
        <v>29.653355174633425</v>
      </c>
      <c r="BB213">
        <f t="shared" si="104"/>
        <v>14.50186210212366</v>
      </c>
      <c r="BC213">
        <f t="shared" si="105"/>
        <v>23.457563400268555</v>
      </c>
      <c r="BD213">
        <f t="shared" si="106"/>
        <v>2.898764846308687</v>
      </c>
      <c r="BE213">
        <f t="shared" si="107"/>
        <v>0.17993771683470233</v>
      </c>
      <c r="BF213">
        <f t="shared" si="108"/>
        <v>1.5446141015909671</v>
      </c>
      <c r="BG213">
        <f t="shared" si="109"/>
        <v>1.3541507447177199</v>
      </c>
      <c r="BH213">
        <f t="shared" si="110"/>
        <v>0.11349475634709633</v>
      </c>
      <c r="BI213">
        <f t="shared" si="111"/>
        <v>27.239466771687116</v>
      </c>
      <c r="BJ213">
        <f t="shared" si="112"/>
        <v>0.69604514240539606</v>
      </c>
      <c r="BK213">
        <f t="shared" si="113"/>
        <v>53.144208183993136</v>
      </c>
      <c r="BL213">
        <f t="shared" si="114"/>
        <v>377.99904706336434</v>
      </c>
      <c r="BM213">
        <f t="shared" si="115"/>
        <v>1.7396914975407709E-2</v>
      </c>
    </row>
    <row r="214" spans="1:65">
      <c r="A214" s="1" t="s">
        <v>56</v>
      </c>
      <c r="B214" s="1" t="s">
        <v>246</v>
      </c>
      <c r="C214" s="1" t="s">
        <v>76</v>
      </c>
      <c r="D214" s="1" t="s">
        <v>59</v>
      </c>
      <c r="E214" s="1" t="s">
        <v>77</v>
      </c>
      <c r="F214" s="1">
        <v>20190705</v>
      </c>
      <c r="G214" s="1">
        <v>1</v>
      </c>
      <c r="H214" s="4">
        <v>399.89376831054688</v>
      </c>
      <c r="I214" s="1">
        <v>1495.5000385679305</v>
      </c>
      <c r="J214" s="1">
        <v>0</v>
      </c>
      <c r="K214">
        <f t="shared" si="89"/>
        <v>12.441504324144251</v>
      </c>
      <c r="L214">
        <f t="shared" si="90"/>
        <v>0.18505132840449598</v>
      </c>
      <c r="M214">
        <f t="shared" si="91"/>
        <v>262.56018529766868</v>
      </c>
      <c r="N214">
        <f t="shared" si="92"/>
        <v>2.5928319822421635</v>
      </c>
      <c r="O214">
        <f t="shared" si="93"/>
        <v>1.4874319986285904</v>
      </c>
      <c r="P214">
        <f t="shared" si="94"/>
        <v>24.171531677246094</v>
      </c>
      <c r="Q214" s="1">
        <v>6</v>
      </c>
      <c r="R214">
        <f t="shared" si="95"/>
        <v>1.4200000166893005</v>
      </c>
      <c r="S214" s="1">
        <v>1</v>
      </c>
      <c r="T214">
        <f t="shared" si="96"/>
        <v>2.8400000333786011</v>
      </c>
      <c r="U214" s="1">
        <v>22.749883651733398</v>
      </c>
      <c r="V214" s="1">
        <v>24.171531677246094</v>
      </c>
      <c r="W214" s="1">
        <v>22.737329483032227</v>
      </c>
      <c r="X214" s="1">
        <v>383.78341674804688</v>
      </c>
      <c r="Y214" s="1">
        <v>12.029752731323242</v>
      </c>
      <c r="Z214" s="1">
        <v>15.091618537902832</v>
      </c>
      <c r="AA214" s="1">
        <v>44.157527923583984</v>
      </c>
      <c r="AB214" s="1">
        <v>55.396697998046875</v>
      </c>
      <c r="AC214" s="1">
        <v>500.42074584960938</v>
      </c>
      <c r="AD214" s="1">
        <v>1799.37841796875</v>
      </c>
      <c r="AE214" s="1">
        <v>86.061119079589844</v>
      </c>
      <c r="AF214" s="1">
        <v>101.94676971435547</v>
      </c>
      <c r="AG214" s="1">
        <v>-0.33733373880386353</v>
      </c>
      <c r="AH214" s="1">
        <v>-0.329233318567276</v>
      </c>
      <c r="AI214" s="1">
        <v>3.5509318113327026E-2</v>
      </c>
      <c r="AJ214" s="1">
        <v>2.4156775325536728E-3</v>
      </c>
      <c r="AK214" s="1">
        <v>3.6420892924070358E-2</v>
      </c>
      <c r="AL214" s="1">
        <v>2.9710507951676846E-3</v>
      </c>
      <c r="AM214" s="1">
        <v>1</v>
      </c>
      <c r="AN214" s="1">
        <v>-0.21956524252891541</v>
      </c>
      <c r="AO214" s="1">
        <v>2.737391471862793</v>
      </c>
      <c r="AP214" s="1">
        <v>1</v>
      </c>
      <c r="AQ214" s="1">
        <v>0</v>
      </c>
      <c r="AR214" s="1">
        <v>0.15999999642372131</v>
      </c>
      <c r="AS214" s="1">
        <v>111115</v>
      </c>
      <c r="AT214">
        <f t="shared" si="97"/>
        <v>0.83403457641601564</v>
      </c>
      <c r="AU214">
        <f t="shared" si="98"/>
        <v>2.5928319822421633E-3</v>
      </c>
      <c r="AV214">
        <f t="shared" si="99"/>
        <v>297.32153167724607</v>
      </c>
      <c r="AW214">
        <f t="shared" si="100"/>
        <v>295.89988365173338</v>
      </c>
      <c r="AX214">
        <f t="shared" si="101"/>
        <v>287.90054043992131</v>
      </c>
      <c r="AY214">
        <f t="shared" si="88"/>
        <v>1.792994812916358</v>
      </c>
      <c r="AZ214">
        <f t="shared" si="102"/>
        <v>3.0259737583290685</v>
      </c>
      <c r="BA214">
        <f t="shared" si="103"/>
        <v>29.681899355982939</v>
      </c>
      <c r="BB214">
        <f t="shared" si="104"/>
        <v>14.590280818080107</v>
      </c>
      <c r="BC214">
        <f t="shared" si="105"/>
        <v>23.460707664489746</v>
      </c>
      <c r="BD214">
        <f t="shared" si="106"/>
        <v>2.8993146469587492</v>
      </c>
      <c r="BE214">
        <f t="shared" si="107"/>
        <v>0.17373119196751205</v>
      </c>
      <c r="BF214">
        <f t="shared" si="108"/>
        <v>1.538541759700478</v>
      </c>
      <c r="BG214">
        <f t="shared" si="109"/>
        <v>1.3607728872582712</v>
      </c>
      <c r="BH214">
        <f t="shared" si="110"/>
        <v>0.10954529380806804</v>
      </c>
      <c r="BI214">
        <f t="shared" si="111"/>
        <v>26.767162746699931</v>
      </c>
      <c r="BJ214">
        <f t="shared" si="112"/>
        <v>0.68413634836660742</v>
      </c>
      <c r="BK214">
        <f t="shared" si="113"/>
        <v>52.794730674915954</v>
      </c>
      <c r="BL214">
        <f t="shared" si="114"/>
        <v>377.86932145220516</v>
      </c>
      <c r="BM214">
        <f t="shared" si="115"/>
        <v>1.7382884311953312E-2</v>
      </c>
    </row>
    <row r="215" spans="1:65">
      <c r="A215" s="1" t="s">
        <v>56</v>
      </c>
      <c r="B215" s="1" t="s">
        <v>246</v>
      </c>
      <c r="C215" s="1" t="s">
        <v>76</v>
      </c>
      <c r="D215" s="1" t="s">
        <v>59</v>
      </c>
      <c r="E215" s="1" t="s">
        <v>77</v>
      </c>
      <c r="F215" s="1">
        <v>20190705</v>
      </c>
      <c r="G215" s="1"/>
      <c r="H215" s="4">
        <v>475.02239990234375</v>
      </c>
      <c r="I215" s="1">
        <v>1637.5000385679305</v>
      </c>
      <c r="J215" s="1">
        <v>0</v>
      </c>
      <c r="K215">
        <f t="shared" si="89"/>
        <v>14.374462342450226</v>
      </c>
      <c r="L215">
        <f t="shared" si="90"/>
        <v>0.16577098016193287</v>
      </c>
      <c r="M215">
        <f t="shared" si="91"/>
        <v>301.55233367202828</v>
      </c>
      <c r="N215">
        <f t="shared" si="92"/>
        <v>2.4063817608695972</v>
      </c>
      <c r="O215">
        <f t="shared" si="93"/>
        <v>1.531104186075577</v>
      </c>
      <c r="P215">
        <f t="shared" si="94"/>
        <v>24.308904647827148</v>
      </c>
      <c r="Q215" s="1">
        <v>6</v>
      </c>
      <c r="R215">
        <f t="shared" si="95"/>
        <v>1.4200000166893005</v>
      </c>
      <c r="S215" s="1">
        <v>1</v>
      </c>
      <c r="T215">
        <f t="shared" si="96"/>
        <v>2.8400000333786011</v>
      </c>
      <c r="U215" s="1">
        <v>22.842676162719727</v>
      </c>
      <c r="V215" s="1">
        <v>24.308904647827148</v>
      </c>
      <c r="W215" s="1">
        <v>22.834434509277344</v>
      </c>
      <c r="X215" s="1">
        <v>456.4698486328125</v>
      </c>
      <c r="Y215" s="1">
        <v>12.066938400268555</v>
      </c>
      <c r="Z215" s="1">
        <v>14.909255981445312</v>
      </c>
      <c r="AA215" s="1">
        <v>44.044033050537109</v>
      </c>
      <c r="AB215" s="1">
        <v>54.418422698974609</v>
      </c>
      <c r="AC215" s="1">
        <v>500.40243530273438</v>
      </c>
      <c r="AD215" s="1">
        <v>1799.2850341796875</v>
      </c>
      <c r="AE215" s="1">
        <v>85.592041015625</v>
      </c>
      <c r="AF215" s="1">
        <v>101.94322204589844</v>
      </c>
      <c r="AG215" s="1">
        <v>-0.40103155374526978</v>
      </c>
      <c r="AH215" s="1">
        <v>-0.3171270489692688</v>
      </c>
      <c r="AI215" s="1">
        <v>1.7456280067563057E-2</v>
      </c>
      <c r="AJ215" s="1">
        <v>8.8865058496594429E-3</v>
      </c>
      <c r="AK215" s="1">
        <v>2.7068436145782471E-2</v>
      </c>
      <c r="AL215" s="1">
        <v>9.3320216983556747E-3</v>
      </c>
      <c r="AM215" s="1">
        <v>1</v>
      </c>
      <c r="AN215" s="1">
        <v>-0.21956524252891541</v>
      </c>
      <c r="AO215" s="1">
        <v>2.737391471862793</v>
      </c>
      <c r="AP215" s="1">
        <v>1</v>
      </c>
      <c r="AQ215" s="1">
        <v>0</v>
      </c>
      <c r="AR215" s="1">
        <v>0.15999999642372131</v>
      </c>
      <c r="AS215" s="1">
        <v>111115</v>
      </c>
      <c r="AT215">
        <f t="shared" si="97"/>
        <v>0.83400405883789053</v>
      </c>
      <c r="AU215">
        <f t="shared" si="98"/>
        <v>2.4063817608695973E-3</v>
      </c>
      <c r="AV215">
        <f t="shared" si="99"/>
        <v>297.45890464782713</v>
      </c>
      <c r="AW215">
        <f t="shared" si="100"/>
        <v>295.9926761627197</v>
      </c>
      <c r="AX215">
        <f t="shared" si="101"/>
        <v>287.88559903400528</v>
      </c>
      <c r="AY215">
        <f t="shared" si="88"/>
        <v>1.8801293431002166</v>
      </c>
      <c r="AZ215">
        <f t="shared" si="102"/>
        <v>3.0510017791311959</v>
      </c>
      <c r="BA215">
        <f t="shared" si="103"/>
        <v>29.928441713932948</v>
      </c>
      <c r="BB215">
        <f t="shared" si="104"/>
        <v>15.019185732487635</v>
      </c>
      <c r="BC215">
        <f t="shared" si="105"/>
        <v>23.575790405273438</v>
      </c>
      <c r="BD215">
        <f t="shared" si="106"/>
        <v>2.9195006784873381</v>
      </c>
      <c r="BE215">
        <f t="shared" si="107"/>
        <v>0.15662856121516192</v>
      </c>
      <c r="BF215">
        <f t="shared" si="108"/>
        <v>1.5198975930556189</v>
      </c>
      <c r="BG215">
        <f t="shared" si="109"/>
        <v>1.3996030854317192</v>
      </c>
      <c r="BH215">
        <f t="shared" si="110"/>
        <v>9.8675141563149396E-2</v>
      </c>
      <c r="BI215">
        <f t="shared" si="111"/>
        <v>30.741216509986437</v>
      </c>
      <c r="BJ215">
        <f t="shared" si="112"/>
        <v>0.66061829620339074</v>
      </c>
      <c r="BK215">
        <f t="shared" si="113"/>
        <v>51.496629715529728</v>
      </c>
      <c r="BL215">
        <f t="shared" si="114"/>
        <v>449.636917670054</v>
      </c>
      <c r="BM215">
        <f t="shared" si="115"/>
        <v>1.646298014061592E-2</v>
      </c>
    </row>
    <row r="216" spans="1:65">
      <c r="A216" s="1" t="s">
        <v>56</v>
      </c>
      <c r="B216" s="1" t="s">
        <v>246</v>
      </c>
      <c r="C216" s="1" t="s">
        <v>76</v>
      </c>
      <c r="D216" s="1" t="s">
        <v>59</v>
      </c>
      <c r="E216" s="1" t="s">
        <v>77</v>
      </c>
      <c r="F216" s="1">
        <v>20190705</v>
      </c>
      <c r="G216" s="1"/>
      <c r="H216" s="4">
        <v>575.08721923828125</v>
      </c>
      <c r="I216" s="1">
        <v>1779.5000385679305</v>
      </c>
      <c r="J216" s="1">
        <v>0</v>
      </c>
      <c r="K216">
        <f t="shared" si="89"/>
        <v>16.173654347331535</v>
      </c>
      <c r="L216">
        <f t="shared" si="90"/>
        <v>0.14114826931931027</v>
      </c>
      <c r="M216">
        <f t="shared" si="91"/>
        <v>351.98024091107214</v>
      </c>
      <c r="N216">
        <f t="shared" si="92"/>
        <v>2.0886428901156107</v>
      </c>
      <c r="O216">
        <f t="shared" si="93"/>
        <v>1.5484115769122828</v>
      </c>
      <c r="P216">
        <f t="shared" si="94"/>
        <v>24.220050811767578</v>
      </c>
      <c r="Q216" s="1">
        <v>6</v>
      </c>
      <c r="R216">
        <f t="shared" si="95"/>
        <v>1.4200000166893005</v>
      </c>
      <c r="S216" s="1">
        <v>1</v>
      </c>
      <c r="T216">
        <f t="shared" si="96"/>
        <v>2.8400000333786011</v>
      </c>
      <c r="U216" s="1">
        <v>22.707242965698242</v>
      </c>
      <c r="V216" s="1">
        <v>24.220050811767578</v>
      </c>
      <c r="W216" s="1">
        <v>22.695625305175781</v>
      </c>
      <c r="X216" s="1">
        <v>554.3055419921875</v>
      </c>
      <c r="Y216" s="1">
        <v>12.112126350402832</v>
      </c>
      <c r="Z216" s="1">
        <v>14.58005428314209</v>
      </c>
      <c r="AA216" s="1">
        <v>44.574783325195312</v>
      </c>
      <c r="AB216" s="1">
        <v>53.657196044921875</v>
      </c>
      <c r="AC216" s="1">
        <v>500.38504028320312</v>
      </c>
      <c r="AD216" s="1">
        <v>1800.1937255859375</v>
      </c>
      <c r="AE216" s="1">
        <v>85.69378662109375</v>
      </c>
      <c r="AF216" s="1">
        <v>101.94621276855469</v>
      </c>
      <c r="AG216" s="1">
        <v>-0.50301826000213623</v>
      </c>
      <c r="AH216" s="1">
        <v>-0.30918881297111511</v>
      </c>
      <c r="AI216" s="1">
        <v>4.9847383052110672E-2</v>
      </c>
      <c r="AJ216" s="1">
        <v>8.1182979047298431E-3</v>
      </c>
      <c r="AK216" s="1">
        <v>4.1806124150753021E-2</v>
      </c>
      <c r="AL216" s="1">
        <v>7.3078051209449768E-3</v>
      </c>
      <c r="AM216" s="1">
        <v>1</v>
      </c>
      <c r="AN216" s="1">
        <v>-0.21956524252891541</v>
      </c>
      <c r="AO216" s="1">
        <v>2.737391471862793</v>
      </c>
      <c r="AP216" s="1">
        <v>1</v>
      </c>
      <c r="AQ216" s="1">
        <v>0</v>
      </c>
      <c r="AR216" s="1">
        <v>0.15999999642372131</v>
      </c>
      <c r="AS216" s="1">
        <v>111115</v>
      </c>
      <c r="AT216">
        <f t="shared" si="97"/>
        <v>0.83397506713867176</v>
      </c>
      <c r="AU216">
        <f t="shared" si="98"/>
        <v>2.0886428901156105E-3</v>
      </c>
      <c r="AV216">
        <f t="shared" si="99"/>
        <v>297.37005081176756</v>
      </c>
      <c r="AW216">
        <f t="shared" si="100"/>
        <v>295.85724296569822</v>
      </c>
      <c r="AX216">
        <f t="shared" si="101"/>
        <v>288.03098965575555</v>
      </c>
      <c r="AY216">
        <f t="shared" si="88"/>
        <v>2.0356898546173152</v>
      </c>
      <c r="AZ216">
        <f t="shared" si="102"/>
        <v>3.0347928930385635</v>
      </c>
      <c r="BA216">
        <f t="shared" si="103"/>
        <v>29.768569234919585</v>
      </c>
      <c r="BB216">
        <f t="shared" si="104"/>
        <v>15.188514951777496</v>
      </c>
      <c r="BC216">
        <f t="shared" si="105"/>
        <v>23.46364688873291</v>
      </c>
      <c r="BD216">
        <f t="shared" si="106"/>
        <v>2.8998286771431894</v>
      </c>
      <c r="BE216">
        <f t="shared" si="107"/>
        <v>0.13446532975746206</v>
      </c>
      <c r="BF216">
        <f t="shared" si="108"/>
        <v>1.4863813161262807</v>
      </c>
      <c r="BG216">
        <f t="shared" si="109"/>
        <v>1.4134473610169087</v>
      </c>
      <c r="BH216">
        <f t="shared" si="110"/>
        <v>8.4616743107698136E-2</v>
      </c>
      <c r="BI216">
        <f t="shared" si="111"/>
        <v>35.883052530247298</v>
      </c>
      <c r="BJ216">
        <f t="shared" si="112"/>
        <v>0.63499318380625724</v>
      </c>
      <c r="BK216">
        <f t="shared" si="113"/>
        <v>50.291498312248393</v>
      </c>
      <c r="BL216">
        <f t="shared" si="114"/>
        <v>546.61736131885061</v>
      </c>
      <c r="BM216">
        <f t="shared" si="115"/>
        <v>1.488056120920106E-2</v>
      </c>
    </row>
    <row r="217" spans="1:65">
      <c r="A217" s="1" t="s">
        <v>56</v>
      </c>
      <c r="B217" s="1" t="s">
        <v>246</v>
      </c>
      <c r="C217" s="1" t="s">
        <v>76</v>
      </c>
      <c r="D217" s="1" t="s">
        <v>59</v>
      </c>
      <c r="E217" s="1" t="s">
        <v>77</v>
      </c>
      <c r="F217" s="1">
        <v>20190705</v>
      </c>
      <c r="G217" s="1"/>
      <c r="H217" s="4">
        <v>675.118896484375</v>
      </c>
      <c r="I217" s="1">
        <v>1921.5000385679305</v>
      </c>
      <c r="J217" s="1">
        <v>0</v>
      </c>
      <c r="K217">
        <f t="shared" si="89"/>
        <v>17.310869123383693</v>
      </c>
      <c r="L217">
        <f t="shared" si="90"/>
        <v>0.11715131618651729</v>
      </c>
      <c r="M217">
        <f t="shared" si="91"/>
        <v>394.89607237939066</v>
      </c>
      <c r="N217">
        <f t="shared" si="92"/>
        <v>1.7936133773211271</v>
      </c>
      <c r="O217">
        <f t="shared" si="93"/>
        <v>1.5892845099742854</v>
      </c>
      <c r="P217">
        <f t="shared" si="94"/>
        <v>24.279844284057617</v>
      </c>
      <c r="Q217" s="1">
        <v>6</v>
      </c>
      <c r="R217">
        <f t="shared" si="95"/>
        <v>1.4200000166893005</v>
      </c>
      <c r="S217" s="1">
        <v>1</v>
      </c>
      <c r="T217">
        <f t="shared" si="96"/>
        <v>2.8400000333786011</v>
      </c>
      <c r="U217" s="1">
        <v>22.690546035766602</v>
      </c>
      <c r="V217" s="1">
        <v>24.279844284057617</v>
      </c>
      <c r="W217" s="1">
        <v>22.679296493530273</v>
      </c>
      <c r="X217" s="1">
        <v>652.95843505859375</v>
      </c>
      <c r="Y217" s="1">
        <v>12.166471481323242</v>
      </c>
      <c r="Z217" s="1">
        <v>14.28633975982666</v>
      </c>
      <c r="AA217" s="1">
        <v>44.819217681884766</v>
      </c>
      <c r="AB217" s="1">
        <v>52.628452301025391</v>
      </c>
      <c r="AC217" s="1">
        <v>500.4053955078125</v>
      </c>
      <c r="AD217" s="1">
        <v>1800.000732421875</v>
      </c>
      <c r="AE217" s="1">
        <v>85.002479553222656</v>
      </c>
      <c r="AF217" s="1">
        <v>101.94407653808594</v>
      </c>
      <c r="AG217" s="1">
        <v>-0.59261482954025269</v>
      </c>
      <c r="AH217" s="1">
        <v>-0.29880610108375549</v>
      </c>
      <c r="AI217" s="1">
        <v>3.6803904920816422E-2</v>
      </c>
      <c r="AJ217" s="1">
        <v>4.7681033611297607E-3</v>
      </c>
      <c r="AK217" s="1">
        <v>3.1316157430410385E-2</v>
      </c>
      <c r="AL217" s="1">
        <v>5.2978047169744968E-3</v>
      </c>
      <c r="AM217" s="1">
        <v>1</v>
      </c>
      <c r="AN217" s="1">
        <v>-0.21956524252891541</v>
      </c>
      <c r="AO217" s="1">
        <v>2.737391471862793</v>
      </c>
      <c r="AP217" s="1">
        <v>1</v>
      </c>
      <c r="AQ217" s="1">
        <v>0</v>
      </c>
      <c r="AR217" s="1">
        <v>0.15999999642372131</v>
      </c>
      <c r="AS217" s="1">
        <v>111115</v>
      </c>
      <c r="AT217">
        <f t="shared" si="97"/>
        <v>0.83400899251302074</v>
      </c>
      <c r="AU217">
        <f t="shared" si="98"/>
        <v>1.7936133773211271E-3</v>
      </c>
      <c r="AV217">
        <f t="shared" si="99"/>
        <v>297.42984428405759</v>
      </c>
      <c r="AW217">
        <f t="shared" si="100"/>
        <v>295.84054603576658</v>
      </c>
      <c r="AX217">
        <f t="shared" si="101"/>
        <v>288.00011075019574</v>
      </c>
      <c r="AY217">
        <f t="shared" si="88"/>
        <v>2.1733786476789563</v>
      </c>
      <c r="AZ217">
        <f t="shared" si="102"/>
        <v>3.0456922238991546</v>
      </c>
      <c r="BA217">
        <f t="shared" si="103"/>
        <v>29.8761078360575</v>
      </c>
      <c r="BB217">
        <f t="shared" si="104"/>
        <v>15.58976807623084</v>
      </c>
      <c r="BC217">
        <f t="shared" si="105"/>
        <v>23.485195159912109</v>
      </c>
      <c r="BD217">
        <f t="shared" si="106"/>
        <v>2.9035996103280328</v>
      </c>
      <c r="BE217">
        <f t="shared" si="107"/>
        <v>0.11251021762176115</v>
      </c>
      <c r="BF217">
        <f t="shared" si="108"/>
        <v>1.4564077139248692</v>
      </c>
      <c r="BG217">
        <f t="shared" si="109"/>
        <v>1.4471918964031636</v>
      </c>
      <c r="BH217">
        <f t="shared" si="110"/>
        <v>7.072163435581838E-2</v>
      </c>
      <c r="BI217">
        <f t="shared" si="111"/>
        <v>40.257315427234126</v>
      </c>
      <c r="BJ217">
        <f t="shared" si="112"/>
        <v>0.60477980094392125</v>
      </c>
      <c r="BK217">
        <f t="shared" si="113"/>
        <v>48.754274751464919</v>
      </c>
      <c r="BL217">
        <f t="shared" si="114"/>
        <v>644.72967694524743</v>
      </c>
      <c r="BM217">
        <f t="shared" si="115"/>
        <v>1.309042998341416E-2</v>
      </c>
    </row>
    <row r="218" spans="1:65">
      <c r="A218" s="1" t="s">
        <v>56</v>
      </c>
      <c r="B218" s="1" t="s">
        <v>246</v>
      </c>
      <c r="C218" s="1" t="s">
        <v>76</v>
      </c>
      <c r="D218" s="1" t="s">
        <v>59</v>
      </c>
      <c r="E218" s="1" t="s">
        <v>77</v>
      </c>
      <c r="F218" s="1">
        <v>20190705</v>
      </c>
      <c r="G218" s="1"/>
      <c r="H218" s="4">
        <v>799.91851806640625</v>
      </c>
      <c r="I218" s="1">
        <v>2063.5000385679305</v>
      </c>
      <c r="J218" s="1">
        <v>0</v>
      </c>
      <c r="K218">
        <f t="shared" si="89"/>
        <v>18.280636706578388</v>
      </c>
      <c r="L218">
        <f t="shared" si="90"/>
        <v>9.600787249078431E-2</v>
      </c>
      <c r="M218">
        <f t="shared" si="91"/>
        <v>447.00135885747528</v>
      </c>
      <c r="N218">
        <f t="shared" si="92"/>
        <v>1.5344710031339552</v>
      </c>
      <c r="O218">
        <f t="shared" si="93"/>
        <v>1.6470876583863621</v>
      </c>
      <c r="P218">
        <f t="shared" si="94"/>
        <v>24.451494216918945</v>
      </c>
      <c r="Q218" s="1">
        <v>6</v>
      </c>
      <c r="R218">
        <f t="shared" si="95"/>
        <v>1.4200000166893005</v>
      </c>
      <c r="S218" s="1">
        <v>1</v>
      </c>
      <c r="T218">
        <f t="shared" si="96"/>
        <v>2.8400000333786011</v>
      </c>
      <c r="U218" s="1">
        <v>22.778923034667969</v>
      </c>
      <c r="V218" s="1">
        <v>24.451494216918945</v>
      </c>
      <c r="W218" s="1">
        <v>22.768810272216797</v>
      </c>
      <c r="X218" s="1">
        <v>776.56982421875</v>
      </c>
      <c r="Y218" s="1">
        <v>12.214858055114746</v>
      </c>
      <c r="Z218" s="1">
        <v>14.028990745544434</v>
      </c>
      <c r="AA218" s="1">
        <v>44.754150390625</v>
      </c>
      <c r="AB218" s="1">
        <v>51.400970458984375</v>
      </c>
      <c r="AC218" s="1">
        <v>500.3858642578125</v>
      </c>
      <c r="AD218" s="1">
        <v>1800.593017578125</v>
      </c>
      <c r="AE218" s="1">
        <v>84.2991943359375</v>
      </c>
      <c r="AF218" s="1">
        <v>101.93775177001953</v>
      </c>
      <c r="AG218" s="1">
        <v>-0.82724922895431519</v>
      </c>
      <c r="AH218" s="1">
        <v>-0.28800350427627563</v>
      </c>
      <c r="AI218" s="1">
        <v>2.9932178556919098E-2</v>
      </c>
      <c r="AJ218" s="1">
        <v>6.410256028175354E-3</v>
      </c>
      <c r="AK218" s="1">
        <v>4.5815527439117432E-2</v>
      </c>
      <c r="AL218" s="1">
        <v>5.5517889559268951E-3</v>
      </c>
      <c r="AM218" s="1">
        <v>1</v>
      </c>
      <c r="AN218" s="1">
        <v>-0.21956524252891541</v>
      </c>
      <c r="AO218" s="1">
        <v>2.737391471862793</v>
      </c>
      <c r="AP218" s="1">
        <v>1</v>
      </c>
      <c r="AQ218" s="1">
        <v>0</v>
      </c>
      <c r="AR218" s="1">
        <v>0.15999999642372131</v>
      </c>
      <c r="AS218" s="1">
        <v>111115</v>
      </c>
      <c r="AT218">
        <f t="shared" si="97"/>
        <v>0.83397644042968733</v>
      </c>
      <c r="AU218">
        <f t="shared" si="98"/>
        <v>1.5344710031339553E-3</v>
      </c>
      <c r="AV218">
        <f t="shared" si="99"/>
        <v>297.60149421691892</v>
      </c>
      <c r="AW218">
        <f t="shared" si="100"/>
        <v>295.92892303466795</v>
      </c>
      <c r="AX218">
        <f t="shared" si="101"/>
        <v>288.09487637307757</v>
      </c>
      <c r="AY218">
        <f t="shared" ref="AY218:AY249" si="116">((AX218+0.00000010773*(AW218^4-AV218^4))-AU218*44100)/(R218*0.92*2*29.3+0.00000043092*AV218^3)</f>
        <v>2.293029330075079</v>
      </c>
      <c r="AZ218">
        <f t="shared" si="102"/>
        <v>3.0771714345895718</v>
      </c>
      <c r="BA218">
        <f t="shared" si="103"/>
        <v>30.186769682069691</v>
      </c>
      <c r="BB218">
        <f t="shared" si="104"/>
        <v>16.157778936525258</v>
      </c>
      <c r="BC218">
        <f t="shared" si="105"/>
        <v>23.615208625793457</v>
      </c>
      <c r="BD218">
        <f t="shared" si="106"/>
        <v>2.926443015352532</v>
      </c>
      <c r="BE218">
        <f t="shared" si="107"/>
        <v>9.2868401523495722E-2</v>
      </c>
      <c r="BF218">
        <f t="shared" si="108"/>
        <v>1.4300837762032097</v>
      </c>
      <c r="BG218">
        <f t="shared" si="109"/>
        <v>1.4963592391493223</v>
      </c>
      <c r="BH218">
        <f t="shared" si="110"/>
        <v>5.8316877908389575E-2</v>
      </c>
      <c r="BI218">
        <f t="shared" si="111"/>
        <v>45.566313560074732</v>
      </c>
      <c r="BJ218">
        <f t="shared" si="112"/>
        <v>0.57561000301186127</v>
      </c>
      <c r="BK218">
        <f t="shared" si="113"/>
        <v>47.053750866926478</v>
      </c>
      <c r="BL218">
        <f t="shared" si="114"/>
        <v>767.8800850413453</v>
      </c>
      <c r="BM218">
        <f t="shared" si="115"/>
        <v>1.1201912147960137E-2</v>
      </c>
    </row>
    <row r="219" spans="1:65">
      <c r="A219" s="1" t="s">
        <v>56</v>
      </c>
      <c r="B219" s="1" t="s">
        <v>246</v>
      </c>
      <c r="C219" s="1" t="s">
        <v>76</v>
      </c>
      <c r="D219" s="1" t="s">
        <v>59</v>
      </c>
      <c r="E219" s="1" t="s">
        <v>77</v>
      </c>
      <c r="F219" s="1">
        <v>20190705</v>
      </c>
      <c r="G219" s="1"/>
      <c r="H219" s="4">
        <v>999.89544677734375</v>
      </c>
      <c r="I219" s="1">
        <v>2205.5000385679305</v>
      </c>
      <c r="J219" s="1">
        <v>0</v>
      </c>
      <c r="K219">
        <f t="shared" si="89"/>
        <v>19.922834655402159</v>
      </c>
      <c r="L219">
        <f t="shared" si="90"/>
        <v>7.9557546130672022E-2</v>
      </c>
      <c r="M219">
        <f t="shared" si="91"/>
        <v>543.79416446794198</v>
      </c>
      <c r="N219">
        <f t="shared" si="92"/>
        <v>1.3051080046973278</v>
      </c>
      <c r="O219">
        <f t="shared" si="93"/>
        <v>1.6812469024295078</v>
      </c>
      <c r="P219">
        <f t="shared" si="94"/>
        <v>24.50712776184082</v>
      </c>
      <c r="Q219" s="1">
        <v>6</v>
      </c>
      <c r="R219">
        <f t="shared" si="95"/>
        <v>1.4200000166893005</v>
      </c>
      <c r="S219" s="1">
        <v>1</v>
      </c>
      <c r="T219">
        <f t="shared" si="96"/>
        <v>2.8400000333786011</v>
      </c>
      <c r="U219" s="1">
        <v>22.786264419555664</v>
      </c>
      <c r="V219" s="1">
        <v>24.50712776184082</v>
      </c>
      <c r="W219" s="1">
        <v>22.768465042114258</v>
      </c>
      <c r="X219" s="1">
        <v>974.48077392578125</v>
      </c>
      <c r="Y219" s="1">
        <v>12.250823974609375</v>
      </c>
      <c r="Z219" s="1">
        <v>13.79420280456543</v>
      </c>
      <c r="AA219" s="1">
        <v>44.867168426513672</v>
      </c>
      <c r="AB219" s="1">
        <v>50.519607543945312</v>
      </c>
      <c r="AC219" s="1">
        <v>500.37167358398438</v>
      </c>
      <c r="AD219" s="1">
        <v>1800.92138671875</v>
      </c>
      <c r="AE219" s="1">
        <v>83.514427185058594</v>
      </c>
      <c r="AF219" s="1">
        <v>101.94051361083984</v>
      </c>
      <c r="AG219" s="1">
        <v>-1.3328919410705566</v>
      </c>
      <c r="AH219" s="1">
        <v>-0.27615705132484436</v>
      </c>
      <c r="AI219" s="1">
        <v>0.16784709692001343</v>
      </c>
      <c r="AJ219" s="1">
        <v>4.7615417279303074E-3</v>
      </c>
      <c r="AK219" s="1">
        <v>7.2845935821533203E-2</v>
      </c>
      <c r="AL219" s="1">
        <v>7.2044464759528637E-3</v>
      </c>
      <c r="AM219" s="1">
        <v>1</v>
      </c>
      <c r="AN219" s="1">
        <v>-0.21956524252891541</v>
      </c>
      <c r="AO219" s="1">
        <v>2.737391471862793</v>
      </c>
      <c r="AP219" s="1">
        <v>1</v>
      </c>
      <c r="AQ219" s="1">
        <v>0</v>
      </c>
      <c r="AR219" s="1">
        <v>0.15999999642372131</v>
      </c>
      <c r="AS219" s="1">
        <v>111115</v>
      </c>
      <c r="AT219">
        <f t="shared" si="97"/>
        <v>0.83395278930664052</v>
      </c>
      <c r="AU219">
        <f t="shared" si="98"/>
        <v>1.3051080046973277E-3</v>
      </c>
      <c r="AV219">
        <f t="shared" si="99"/>
        <v>297.6571277618408</v>
      </c>
      <c r="AW219">
        <f t="shared" si="100"/>
        <v>295.93626441955564</v>
      </c>
      <c r="AX219">
        <f t="shared" si="101"/>
        <v>288.14741543440323</v>
      </c>
      <c r="AY219">
        <f t="shared" si="116"/>
        <v>2.4022516654808661</v>
      </c>
      <c r="AZ219">
        <f t="shared" si="102"/>
        <v>3.0874350211789952</v>
      </c>
      <c r="BA219">
        <f t="shared" si="103"/>
        <v>30.286633957577909</v>
      </c>
      <c r="BB219">
        <f t="shared" si="104"/>
        <v>16.492431153012479</v>
      </c>
      <c r="BC219">
        <f t="shared" si="105"/>
        <v>23.646696090698242</v>
      </c>
      <c r="BD219">
        <f t="shared" si="106"/>
        <v>2.9319989554649881</v>
      </c>
      <c r="BE219">
        <f t="shared" si="107"/>
        <v>7.7389613841630525E-2</v>
      </c>
      <c r="BF219">
        <f t="shared" si="108"/>
        <v>1.4061881187494873</v>
      </c>
      <c r="BG219">
        <f t="shared" si="109"/>
        <v>1.5258108367155008</v>
      </c>
      <c r="BH219">
        <f t="shared" si="110"/>
        <v>4.8558721315815422E-2</v>
      </c>
      <c r="BI219">
        <f t="shared" si="111"/>
        <v>55.434656424439524</v>
      </c>
      <c r="BJ219">
        <f t="shared" si="112"/>
        <v>0.55803478018064889</v>
      </c>
      <c r="BK219">
        <f t="shared" si="113"/>
        <v>45.83558395207438</v>
      </c>
      <c r="BL219">
        <f t="shared" si="114"/>
        <v>965.01041249314551</v>
      </c>
      <c r="BM219">
        <f t="shared" si="115"/>
        <v>9.4628487795458769E-3</v>
      </c>
    </row>
    <row r="220" spans="1:65">
      <c r="A220" s="1" t="s">
        <v>56</v>
      </c>
      <c r="B220" s="1" t="s">
        <v>246</v>
      </c>
      <c r="C220" s="1" t="s">
        <v>76</v>
      </c>
      <c r="D220" s="1" t="s">
        <v>59</v>
      </c>
      <c r="E220" s="1" t="s">
        <v>77</v>
      </c>
      <c r="F220" s="1">
        <v>20190705</v>
      </c>
      <c r="G220" s="1"/>
      <c r="H220" s="4">
        <v>1399.9744873046875</v>
      </c>
      <c r="I220" s="1">
        <v>2347.5000385679305</v>
      </c>
      <c r="J220" s="1">
        <v>0</v>
      </c>
      <c r="K220">
        <f t="shared" si="89"/>
        <v>22.208583011999458</v>
      </c>
      <c r="L220">
        <f t="shared" si="90"/>
        <v>6.7094513016235188E-2</v>
      </c>
      <c r="M220">
        <f t="shared" si="91"/>
        <v>801.31042920295556</v>
      </c>
      <c r="N220">
        <f t="shared" si="92"/>
        <v>1.1296470468792459</v>
      </c>
      <c r="O220">
        <f t="shared" si="93"/>
        <v>1.718164719872417</v>
      </c>
      <c r="P220">
        <f t="shared" si="94"/>
        <v>24.610067367553711</v>
      </c>
      <c r="Q220" s="1">
        <v>6</v>
      </c>
      <c r="R220">
        <f t="shared" si="95"/>
        <v>1.4200000166893005</v>
      </c>
      <c r="S220" s="1">
        <v>1</v>
      </c>
      <c r="T220">
        <f t="shared" si="96"/>
        <v>2.8400000333786011</v>
      </c>
      <c r="U220" s="1">
        <v>22.86407470703125</v>
      </c>
      <c r="V220" s="1">
        <v>24.610067367553711</v>
      </c>
      <c r="W220" s="1">
        <v>22.851552963256836</v>
      </c>
      <c r="X220" s="1">
        <v>1371.489013671875</v>
      </c>
      <c r="Y220" s="1">
        <v>12.28303337097168</v>
      </c>
      <c r="Z220" s="1">
        <v>13.619023323059082</v>
      </c>
      <c r="AA220" s="1">
        <v>44.773807525634766</v>
      </c>
      <c r="AB220" s="1">
        <v>49.643730163574219</v>
      </c>
      <c r="AC220" s="1">
        <v>500.42098999023438</v>
      </c>
      <c r="AD220" s="1">
        <v>1800.2843017578125</v>
      </c>
      <c r="AE220" s="1">
        <v>85.620719909667969</v>
      </c>
      <c r="AF220" s="1">
        <v>101.94123840332031</v>
      </c>
      <c r="AG220" s="1">
        <v>-2.2535340785980225</v>
      </c>
      <c r="AH220" s="1">
        <v>-0.27621480822563171</v>
      </c>
      <c r="AI220" s="1">
        <v>8.5754126310348511E-2</v>
      </c>
      <c r="AJ220" s="1">
        <v>3.8601683918386698E-3</v>
      </c>
      <c r="AK220" s="1">
        <v>0.15493981540203094</v>
      </c>
      <c r="AL220" s="1">
        <v>7.2283693589270115E-3</v>
      </c>
      <c r="AM220" s="1">
        <v>0.5</v>
      </c>
      <c r="AN220" s="1">
        <v>-0.21956524252891541</v>
      </c>
      <c r="AO220" s="1">
        <v>2.737391471862793</v>
      </c>
      <c r="AP220" s="1">
        <v>1</v>
      </c>
      <c r="AQ220" s="1">
        <v>0</v>
      </c>
      <c r="AR220" s="1">
        <v>0.15999999642372131</v>
      </c>
      <c r="AS220" s="1">
        <v>111115</v>
      </c>
      <c r="AT220">
        <f t="shared" si="97"/>
        <v>0.83403498331705717</v>
      </c>
      <c r="AU220">
        <f t="shared" si="98"/>
        <v>1.1296470468792458E-3</v>
      </c>
      <c r="AV220">
        <f t="shared" si="99"/>
        <v>297.76006736755369</v>
      </c>
      <c r="AW220">
        <f t="shared" si="100"/>
        <v>296.01407470703123</v>
      </c>
      <c r="AX220">
        <f t="shared" si="101"/>
        <v>288.04548184293162</v>
      </c>
      <c r="AY220">
        <f t="shared" si="116"/>
        <v>2.4853446841048608</v>
      </c>
      <c r="AZ220">
        <f t="shared" si="102"/>
        <v>3.1065048232687626</v>
      </c>
      <c r="BA220">
        <f t="shared" si="103"/>
        <v>30.473485234485647</v>
      </c>
      <c r="BB220">
        <f t="shared" si="104"/>
        <v>16.854461911426565</v>
      </c>
      <c r="BC220">
        <f t="shared" si="105"/>
        <v>23.73707103729248</v>
      </c>
      <c r="BD220">
        <f t="shared" si="106"/>
        <v>2.9479968147288722</v>
      </c>
      <c r="BE220">
        <f t="shared" si="107"/>
        <v>6.5546000023264814E-2</v>
      </c>
      <c r="BF220">
        <f t="shared" si="108"/>
        <v>1.3883401033963456</v>
      </c>
      <c r="BG220">
        <f t="shared" si="109"/>
        <v>1.5596567113325266</v>
      </c>
      <c r="BH220">
        <f t="shared" si="110"/>
        <v>4.1102615719740637E-2</v>
      </c>
      <c r="BI220">
        <f t="shared" si="111"/>
        <v>81.686577498445416</v>
      </c>
      <c r="BJ220">
        <f t="shared" si="112"/>
        <v>0.58426310470954079</v>
      </c>
      <c r="BK220">
        <f t="shared" si="113"/>
        <v>44.74982738431634</v>
      </c>
      <c r="BL220">
        <f t="shared" si="114"/>
        <v>1360.9321169416551</v>
      </c>
      <c r="BM220">
        <f t="shared" si="115"/>
        <v>7.3025703770634347E-3</v>
      </c>
    </row>
    <row r="221" spans="1:65">
      <c r="A221" s="1" t="s">
        <v>56</v>
      </c>
      <c r="B221" s="1" t="s">
        <v>246</v>
      </c>
      <c r="C221" s="1" t="s">
        <v>76</v>
      </c>
      <c r="D221" s="1" t="s">
        <v>59</v>
      </c>
      <c r="E221" s="1" t="s">
        <v>77</v>
      </c>
      <c r="F221" s="1">
        <v>20190705</v>
      </c>
      <c r="G221" s="1"/>
      <c r="H221" s="4">
        <v>1800.1246337890625</v>
      </c>
      <c r="I221" s="1">
        <v>2489.5000385679305</v>
      </c>
      <c r="J221" s="1">
        <v>0</v>
      </c>
      <c r="K221">
        <f t="shared" si="89"/>
        <v>23.235595748341566</v>
      </c>
      <c r="L221">
        <f t="shared" si="90"/>
        <v>5.6843026615356763E-2</v>
      </c>
      <c r="M221">
        <f t="shared" si="91"/>
        <v>1064.6722312313209</v>
      </c>
      <c r="N221">
        <f t="shared" si="92"/>
        <v>0.99184597988788947</v>
      </c>
      <c r="O221">
        <f t="shared" si="93"/>
        <v>1.7740138590587338</v>
      </c>
      <c r="P221">
        <f t="shared" si="94"/>
        <v>24.848106384277344</v>
      </c>
      <c r="Q221" s="1">
        <v>6</v>
      </c>
      <c r="R221">
        <f t="shared" si="95"/>
        <v>1.4200000166893005</v>
      </c>
      <c r="S221" s="1">
        <v>1</v>
      </c>
      <c r="T221">
        <f t="shared" si="96"/>
        <v>2.8400000333786011</v>
      </c>
      <c r="U221" s="1">
        <v>23.038640975952148</v>
      </c>
      <c r="V221" s="1">
        <v>24.848106384277344</v>
      </c>
      <c r="W221" s="1">
        <v>23.026252746582031</v>
      </c>
      <c r="X221" s="1">
        <v>1770.1591796875</v>
      </c>
      <c r="Y221" s="1">
        <v>12.334808349609375</v>
      </c>
      <c r="Z221" s="1">
        <v>13.508001327514648</v>
      </c>
      <c r="AA221" s="1">
        <v>44.488529205322266</v>
      </c>
      <c r="AB221" s="1">
        <v>48.719940185546875</v>
      </c>
      <c r="AC221" s="1">
        <v>500.40264892578125</v>
      </c>
      <c r="AD221" s="1">
        <v>1799.2369384765625</v>
      </c>
      <c r="AE221" s="1">
        <v>85.52496337890625</v>
      </c>
      <c r="AF221" s="1">
        <v>101.93832397460938</v>
      </c>
      <c r="AG221" s="1">
        <v>-3.7544069290161133</v>
      </c>
      <c r="AH221" s="1">
        <v>-0.26832163333892822</v>
      </c>
      <c r="AI221" s="1">
        <v>7.0013098418712616E-2</v>
      </c>
      <c r="AJ221" s="1">
        <v>3.5213308874517679E-3</v>
      </c>
      <c r="AK221" s="1">
        <v>8.520013839006424E-2</v>
      </c>
      <c r="AL221" s="1">
        <v>4.9044471234083176E-3</v>
      </c>
      <c r="AM221" s="1">
        <v>1</v>
      </c>
      <c r="AN221" s="1">
        <v>-0.21956524252891541</v>
      </c>
      <c r="AO221" s="1">
        <v>2.737391471862793</v>
      </c>
      <c r="AP221" s="1">
        <v>1</v>
      </c>
      <c r="AQ221" s="1">
        <v>0</v>
      </c>
      <c r="AR221" s="1">
        <v>0.15999999642372131</v>
      </c>
      <c r="AS221" s="1">
        <v>111115</v>
      </c>
      <c r="AT221">
        <f t="shared" si="97"/>
        <v>0.83400441487630195</v>
      </c>
      <c r="AU221">
        <f t="shared" si="98"/>
        <v>9.9184597988788946E-4</v>
      </c>
      <c r="AV221">
        <f t="shared" si="99"/>
        <v>297.99810638427732</v>
      </c>
      <c r="AW221">
        <f t="shared" si="100"/>
        <v>296.18864097595213</v>
      </c>
      <c r="AX221">
        <f t="shared" si="101"/>
        <v>287.87790372167728</v>
      </c>
      <c r="AY221">
        <f t="shared" si="116"/>
        <v>2.5431362125409236</v>
      </c>
      <c r="AZ221">
        <f t="shared" si="102"/>
        <v>3.1509968746323755</v>
      </c>
      <c r="BA221">
        <f t="shared" si="103"/>
        <v>30.910816970241935</v>
      </c>
      <c r="BB221">
        <f t="shared" si="104"/>
        <v>17.402815642727287</v>
      </c>
      <c r="BC221">
        <f t="shared" si="105"/>
        <v>23.943373680114746</v>
      </c>
      <c r="BD221">
        <f t="shared" si="106"/>
        <v>2.9848020911237301</v>
      </c>
      <c r="BE221">
        <f t="shared" si="107"/>
        <v>5.5727629747843718E-2</v>
      </c>
      <c r="BF221">
        <f t="shared" si="108"/>
        <v>1.3769830155736418</v>
      </c>
      <c r="BG221">
        <f t="shared" si="109"/>
        <v>1.6078190755500883</v>
      </c>
      <c r="BH221">
        <f t="shared" si="110"/>
        <v>3.4928291546079564E-2</v>
      </c>
      <c r="BI221">
        <f t="shared" si="111"/>
        <v>108.53090283402862</v>
      </c>
      <c r="BJ221">
        <f t="shared" si="112"/>
        <v>0.60145564503372839</v>
      </c>
      <c r="BK221">
        <f t="shared" si="113"/>
        <v>43.550960081513423</v>
      </c>
      <c r="BL221">
        <f t="shared" si="114"/>
        <v>1759.1140902890522</v>
      </c>
      <c r="BM221">
        <f t="shared" si="115"/>
        <v>5.7525120655473163E-3</v>
      </c>
    </row>
    <row r="222" spans="1:65">
      <c r="A222" s="1" t="s">
        <v>56</v>
      </c>
      <c r="B222" s="1" t="s">
        <v>246</v>
      </c>
      <c r="C222" s="1" t="s">
        <v>76</v>
      </c>
      <c r="D222" s="1" t="s">
        <v>59</v>
      </c>
      <c r="E222" s="1" t="s">
        <v>75</v>
      </c>
      <c r="F222" s="1">
        <v>20190705</v>
      </c>
      <c r="G222" s="1"/>
      <c r="H222" s="4">
        <v>400.05136108398438</v>
      </c>
      <c r="I222" s="1">
        <v>249.50002873316407</v>
      </c>
      <c r="J222" s="1">
        <v>0</v>
      </c>
      <c r="K222">
        <f t="shared" si="89"/>
        <v>9.0902038467905459</v>
      </c>
      <c r="L222">
        <f t="shared" si="90"/>
        <v>0.11557399267397543</v>
      </c>
      <c r="M222">
        <f t="shared" si="91"/>
        <v>247.59436669053508</v>
      </c>
      <c r="N222">
        <f t="shared" si="92"/>
        <v>1.6837619738353209</v>
      </c>
      <c r="O222">
        <f t="shared" si="93"/>
        <v>1.5085600214291992</v>
      </c>
      <c r="P222">
        <f t="shared" si="94"/>
        <v>24.941001892089844</v>
      </c>
      <c r="Q222" s="1">
        <v>6</v>
      </c>
      <c r="R222">
        <f t="shared" si="95"/>
        <v>1.4200000166893005</v>
      </c>
      <c r="S222" s="1">
        <v>1</v>
      </c>
      <c r="T222">
        <f t="shared" si="96"/>
        <v>2.8400000333786011</v>
      </c>
      <c r="U222" s="1">
        <v>24.147678375244141</v>
      </c>
      <c r="V222" s="1">
        <v>24.941001892089844</v>
      </c>
      <c r="W222" s="1">
        <v>24.198051452636719</v>
      </c>
      <c r="X222" s="1">
        <v>385.45901489257812</v>
      </c>
      <c r="Y222" s="1">
        <v>13.806186676025391</v>
      </c>
      <c r="Z222" s="1">
        <v>16.287887573242188</v>
      </c>
      <c r="AA222" s="1">
        <v>46.565097808837891</v>
      </c>
      <c r="AB222" s="1">
        <v>54.935302734375</v>
      </c>
      <c r="AC222" s="1">
        <v>400.45205688476562</v>
      </c>
      <c r="AD222" s="1">
        <v>1799.9725341796875</v>
      </c>
      <c r="AE222" s="1">
        <v>178.095947265625</v>
      </c>
      <c r="AF222" s="1">
        <v>101.91318511962891</v>
      </c>
      <c r="AG222" s="1">
        <v>-0.74076402187347412</v>
      </c>
      <c r="AH222" s="1">
        <v>-0.33957058191299438</v>
      </c>
      <c r="AI222" s="1">
        <v>1.0019833222031593E-2</v>
      </c>
      <c r="AJ222" s="1">
        <v>2.7137857396155596E-3</v>
      </c>
      <c r="AK222" s="1">
        <v>1.8311077728867531E-2</v>
      </c>
      <c r="AL222" s="1">
        <v>2.1056178957223892E-3</v>
      </c>
      <c r="AM222" s="1">
        <v>1</v>
      </c>
      <c r="AN222" s="1">
        <v>-0.21956524252891541</v>
      </c>
      <c r="AO222" s="1">
        <v>2.737391471862793</v>
      </c>
      <c r="AP222" s="1">
        <v>1</v>
      </c>
      <c r="AQ222" s="1">
        <v>0</v>
      </c>
      <c r="AR222" s="1">
        <v>0.15999999642372131</v>
      </c>
      <c r="AS222" s="1">
        <v>111115</v>
      </c>
      <c r="AT222">
        <f t="shared" si="97"/>
        <v>0.66742009480794262</v>
      </c>
      <c r="AU222">
        <f t="shared" si="98"/>
        <v>1.683761973835321E-3</v>
      </c>
      <c r="AV222">
        <f t="shared" si="99"/>
        <v>298.09100189208982</v>
      </c>
      <c r="AW222">
        <f t="shared" si="100"/>
        <v>297.29767837524412</v>
      </c>
      <c r="AX222">
        <f t="shared" si="101"/>
        <v>287.99559903154659</v>
      </c>
      <c r="AY222">
        <f t="shared" si="116"/>
        <v>2.3272090028429111</v>
      </c>
      <c r="AZ222">
        <f t="shared" si="102"/>
        <v>3.1685105228887336</v>
      </c>
      <c r="BA222">
        <f t="shared" si="103"/>
        <v>31.090290418942715</v>
      </c>
      <c r="BB222">
        <f t="shared" si="104"/>
        <v>14.802402845700527</v>
      </c>
      <c r="BC222">
        <f t="shared" si="105"/>
        <v>24.544340133666992</v>
      </c>
      <c r="BD222">
        <f t="shared" si="106"/>
        <v>3.0943168570588622</v>
      </c>
      <c r="BE222">
        <f t="shared" si="107"/>
        <v>0.11105461753234043</v>
      </c>
      <c r="BF222">
        <f t="shared" si="108"/>
        <v>1.6599505014595344</v>
      </c>
      <c r="BG222">
        <f t="shared" si="109"/>
        <v>1.4343663555993278</v>
      </c>
      <c r="BH222">
        <f t="shared" si="110"/>
        <v>6.9801501530300888E-2</v>
      </c>
      <c r="BI222">
        <f t="shared" si="111"/>
        <v>25.233130527109786</v>
      </c>
      <c r="BJ222">
        <f t="shared" si="112"/>
        <v>0.6423364278029301</v>
      </c>
      <c r="BK222">
        <f t="shared" si="113"/>
        <v>53.140699488141486</v>
      </c>
      <c r="BL222">
        <f t="shared" si="114"/>
        <v>381.13796734013562</v>
      </c>
      <c r="BM222">
        <f t="shared" si="115"/>
        <v>1.2674145120712976E-2</v>
      </c>
    </row>
    <row r="223" spans="1:65">
      <c r="A223" s="1" t="s">
        <v>56</v>
      </c>
      <c r="B223" s="1" t="s">
        <v>246</v>
      </c>
      <c r="C223" s="1" t="s">
        <v>76</v>
      </c>
      <c r="D223" s="1" t="s">
        <v>59</v>
      </c>
      <c r="E223" s="1" t="s">
        <v>75</v>
      </c>
      <c r="F223" s="1">
        <v>20190705</v>
      </c>
      <c r="G223" s="1"/>
      <c r="H223" s="4">
        <v>300.00518798828125</v>
      </c>
      <c r="I223" s="1">
        <v>391.50002873316407</v>
      </c>
      <c r="J223" s="1">
        <v>0</v>
      </c>
      <c r="K223">
        <f t="shared" si="89"/>
        <v>6.5337337409131644</v>
      </c>
      <c r="L223">
        <f t="shared" si="90"/>
        <v>0.11484420464049185</v>
      </c>
      <c r="M223">
        <f t="shared" si="91"/>
        <v>189.45591341103747</v>
      </c>
      <c r="N223">
        <f t="shared" si="92"/>
        <v>1.693406534393757</v>
      </c>
      <c r="O223">
        <f t="shared" si="93"/>
        <v>1.5265613525842883</v>
      </c>
      <c r="P223">
        <f t="shared" si="94"/>
        <v>24.951953887939453</v>
      </c>
      <c r="Q223" s="1">
        <v>6</v>
      </c>
      <c r="R223">
        <f t="shared" si="95"/>
        <v>1.4200000166893005</v>
      </c>
      <c r="S223" s="1">
        <v>1</v>
      </c>
      <c r="T223">
        <f t="shared" si="96"/>
        <v>2.8400000333786011</v>
      </c>
      <c r="U223" s="1">
        <v>24.124601364135742</v>
      </c>
      <c r="V223" s="1">
        <v>24.951953887939453</v>
      </c>
      <c r="W223" s="1">
        <v>24.181211471557617</v>
      </c>
      <c r="X223" s="1">
        <v>289.48043823242188</v>
      </c>
      <c r="Y223" s="1">
        <v>13.635188102722168</v>
      </c>
      <c r="Z223" s="1">
        <v>16.131673812866211</v>
      </c>
      <c r="AA223" s="1">
        <v>46.051784515380859</v>
      </c>
      <c r="AB223" s="1">
        <v>54.483470916748047</v>
      </c>
      <c r="AC223" s="1">
        <v>400.42425537109375</v>
      </c>
      <c r="AD223" s="1">
        <v>1799.6328125</v>
      </c>
      <c r="AE223" s="1">
        <v>177.27877807617188</v>
      </c>
      <c r="AF223" s="1">
        <v>101.91252136230469</v>
      </c>
      <c r="AG223" s="1">
        <v>-0.78777939081192017</v>
      </c>
      <c r="AH223" s="1">
        <v>-0.33363673090934753</v>
      </c>
      <c r="AI223" s="1">
        <v>1.489305030554533E-2</v>
      </c>
      <c r="AJ223" s="1">
        <v>1.0405901120975614E-3</v>
      </c>
      <c r="AK223" s="1">
        <v>2.5084167718887329E-2</v>
      </c>
      <c r="AL223" s="1">
        <v>2.5209544692188501E-3</v>
      </c>
      <c r="AM223" s="1">
        <v>1</v>
      </c>
      <c r="AN223" s="1">
        <v>-0.21956524252891541</v>
      </c>
      <c r="AO223" s="1">
        <v>2.737391471862793</v>
      </c>
      <c r="AP223" s="1">
        <v>1</v>
      </c>
      <c r="AQ223" s="1">
        <v>0</v>
      </c>
      <c r="AR223" s="1">
        <v>0.15999999642372131</v>
      </c>
      <c r="AS223" s="1">
        <v>111115</v>
      </c>
      <c r="AT223">
        <f t="shared" si="97"/>
        <v>0.66737375895182283</v>
      </c>
      <c r="AU223">
        <f t="shared" si="98"/>
        <v>1.6934065343937571E-3</v>
      </c>
      <c r="AV223">
        <f t="shared" si="99"/>
        <v>298.10195388793943</v>
      </c>
      <c r="AW223">
        <f t="shared" si="100"/>
        <v>297.27460136413572</v>
      </c>
      <c r="AX223">
        <f t="shared" si="101"/>
        <v>287.94124356401153</v>
      </c>
      <c r="AY223">
        <f t="shared" si="116"/>
        <v>2.3173318277636064</v>
      </c>
      <c r="AZ223">
        <f t="shared" si="102"/>
        <v>3.1705809046477471</v>
      </c>
      <c r="BA223">
        <f t="shared" si="103"/>
        <v>31.110808193785683</v>
      </c>
      <c r="BB223">
        <f t="shared" si="104"/>
        <v>14.979134380919472</v>
      </c>
      <c r="BC223">
        <f t="shared" si="105"/>
        <v>24.538277626037598</v>
      </c>
      <c r="BD223">
        <f t="shared" si="106"/>
        <v>3.0931947793459709</v>
      </c>
      <c r="BE223">
        <f t="shared" si="107"/>
        <v>0.1103806220361008</v>
      </c>
      <c r="BF223">
        <f t="shared" si="108"/>
        <v>1.6440195520634588</v>
      </c>
      <c r="BG223">
        <f t="shared" si="109"/>
        <v>1.449175227282512</v>
      </c>
      <c r="BH223">
        <f t="shared" si="110"/>
        <v>6.9375492930564567E-2</v>
      </c>
      <c r="BI223">
        <f t="shared" si="111"/>
        <v>19.307929822717302</v>
      </c>
      <c r="BJ223">
        <f t="shared" si="112"/>
        <v>0.65446879439544237</v>
      </c>
      <c r="BK223">
        <f t="shared" si="113"/>
        <v>52.604091369668346</v>
      </c>
      <c r="BL223">
        <f t="shared" si="114"/>
        <v>286.3746141315188</v>
      </c>
      <c r="BM223">
        <f t="shared" si="115"/>
        <v>1.2001801477215954E-2</v>
      </c>
    </row>
    <row r="224" spans="1:65">
      <c r="A224" s="1" t="s">
        <v>56</v>
      </c>
      <c r="B224" s="1" t="s">
        <v>246</v>
      </c>
      <c r="C224" s="1" t="s">
        <v>76</v>
      </c>
      <c r="D224" s="1" t="s">
        <v>59</v>
      </c>
      <c r="E224" s="1" t="s">
        <v>75</v>
      </c>
      <c r="F224" s="1">
        <v>20190705</v>
      </c>
      <c r="G224" s="1"/>
      <c r="H224" s="4">
        <v>225.01533508300781</v>
      </c>
      <c r="I224" s="1">
        <v>533.50002873316407</v>
      </c>
      <c r="J224" s="1">
        <v>0</v>
      </c>
      <c r="K224">
        <f t="shared" si="89"/>
        <v>4.6050160454254918</v>
      </c>
      <c r="L224">
        <f t="shared" si="90"/>
        <v>0.11761687342531757</v>
      </c>
      <c r="M224">
        <f t="shared" si="91"/>
        <v>148.11623908814443</v>
      </c>
      <c r="N224">
        <f t="shared" si="92"/>
        <v>1.769267351299824</v>
      </c>
      <c r="O224">
        <f t="shared" si="93"/>
        <v>1.55860091135709</v>
      </c>
      <c r="P224">
        <f t="shared" si="94"/>
        <v>25.113065719604492</v>
      </c>
      <c r="Q224" s="1">
        <v>6</v>
      </c>
      <c r="R224">
        <f t="shared" si="95"/>
        <v>1.4200000166893005</v>
      </c>
      <c r="S224" s="1">
        <v>1</v>
      </c>
      <c r="T224">
        <f t="shared" si="96"/>
        <v>2.8400000333786011</v>
      </c>
      <c r="U224" s="1">
        <v>24.280012130737305</v>
      </c>
      <c r="V224" s="1">
        <v>25.113065719604492</v>
      </c>
      <c r="W224" s="1">
        <v>24.342077255249023</v>
      </c>
      <c r="X224" s="1">
        <v>217.538330078125</v>
      </c>
      <c r="Y224" s="1">
        <v>13.508905410766602</v>
      </c>
      <c r="Z224" s="1">
        <v>16.11729621887207</v>
      </c>
      <c r="AA224" s="1">
        <v>45.202499389648438</v>
      </c>
      <c r="AB224" s="1">
        <v>53.930503845214844</v>
      </c>
      <c r="AC224" s="1">
        <v>400.41964721679688</v>
      </c>
      <c r="AD224" s="1">
        <v>1800.2991943359375</v>
      </c>
      <c r="AE224" s="1">
        <v>177.20840454101562</v>
      </c>
      <c r="AF224" s="1">
        <v>101.91372680664062</v>
      </c>
      <c r="AG224" s="1">
        <v>-0.8976556658744812</v>
      </c>
      <c r="AH224" s="1">
        <v>-0.33727985620498657</v>
      </c>
      <c r="AI224" s="1">
        <v>2.9382694512605667E-2</v>
      </c>
      <c r="AJ224" s="1">
        <v>1.3182408874854445E-3</v>
      </c>
      <c r="AK224" s="1">
        <v>1.4215716160833836E-2</v>
      </c>
      <c r="AL224" s="1">
        <v>3.3595568966120481E-3</v>
      </c>
      <c r="AM224" s="1">
        <v>1</v>
      </c>
      <c r="AN224" s="1">
        <v>-0.21956524252891541</v>
      </c>
      <c r="AO224" s="1">
        <v>2.737391471862793</v>
      </c>
      <c r="AP224" s="1">
        <v>1</v>
      </c>
      <c r="AQ224" s="1">
        <v>0</v>
      </c>
      <c r="AR224" s="1">
        <v>0.15999999642372131</v>
      </c>
      <c r="AS224" s="1">
        <v>111115</v>
      </c>
      <c r="AT224">
        <f t="shared" si="97"/>
        <v>0.66736607869466136</v>
      </c>
      <c r="AU224">
        <f t="shared" si="98"/>
        <v>1.769267351299824E-3</v>
      </c>
      <c r="AV224">
        <f t="shared" si="99"/>
        <v>298.26306571960447</v>
      </c>
      <c r="AW224">
        <f t="shared" si="100"/>
        <v>297.43001213073728</v>
      </c>
      <c r="AX224">
        <f t="shared" si="101"/>
        <v>288.04786465537836</v>
      </c>
      <c r="AY224">
        <f t="shared" si="116"/>
        <v>2.2791261647733814</v>
      </c>
      <c r="AZ224">
        <f t="shared" si="102"/>
        <v>3.2011746350689201</v>
      </c>
      <c r="BA224">
        <f t="shared" si="103"/>
        <v>31.410632653464436</v>
      </c>
      <c r="BB224">
        <f t="shared" si="104"/>
        <v>15.293336434592366</v>
      </c>
      <c r="BC224">
        <f t="shared" si="105"/>
        <v>24.696538925170898</v>
      </c>
      <c r="BD224">
        <f t="shared" si="106"/>
        <v>3.1226033641876896</v>
      </c>
      <c r="BE224">
        <f t="shared" si="107"/>
        <v>0.11293955065152526</v>
      </c>
      <c r="BF224">
        <f t="shared" si="108"/>
        <v>1.6425737237118301</v>
      </c>
      <c r="BG224">
        <f t="shared" si="109"/>
        <v>1.4800296404758595</v>
      </c>
      <c r="BH224">
        <f t="shared" si="110"/>
        <v>7.099305596653005E-2</v>
      </c>
      <c r="BI224">
        <f t="shared" si="111"/>
        <v>15.095077926056216</v>
      </c>
      <c r="BJ224">
        <f t="shared" si="112"/>
        <v>0.68087421207541277</v>
      </c>
      <c r="BK224">
        <f t="shared" si="113"/>
        <v>52.109745038769262</v>
      </c>
      <c r="BL224">
        <f t="shared" si="114"/>
        <v>215.34932599775229</v>
      </c>
      <c r="BM224">
        <f t="shared" si="115"/>
        <v>1.1143114143253393E-2</v>
      </c>
    </row>
    <row r="225" spans="1:65">
      <c r="A225" s="1" t="s">
        <v>56</v>
      </c>
      <c r="B225" s="1" t="s">
        <v>246</v>
      </c>
      <c r="C225" s="1" t="s">
        <v>76</v>
      </c>
      <c r="D225" s="1" t="s">
        <v>59</v>
      </c>
      <c r="E225" s="1" t="s">
        <v>75</v>
      </c>
      <c r="F225" s="1">
        <v>20190705</v>
      </c>
      <c r="G225" s="1"/>
      <c r="H225" s="4">
        <v>149.89849853515625</v>
      </c>
      <c r="I225" s="1">
        <v>675.50002873316407</v>
      </c>
      <c r="J225" s="1">
        <v>0</v>
      </c>
      <c r="K225">
        <f t="shared" si="89"/>
        <v>2.6189805838989533</v>
      </c>
      <c r="L225">
        <f t="shared" si="90"/>
        <v>0.12322059541978381</v>
      </c>
      <c r="M225">
        <f t="shared" si="91"/>
        <v>107.1658855428234</v>
      </c>
      <c r="N225">
        <f t="shared" si="92"/>
        <v>1.8428825250244967</v>
      </c>
      <c r="O225">
        <f t="shared" si="93"/>
        <v>1.5526651057499501</v>
      </c>
      <c r="P225">
        <f t="shared" si="94"/>
        <v>25.065942764282227</v>
      </c>
      <c r="Q225" s="1">
        <v>6</v>
      </c>
      <c r="R225">
        <f t="shared" si="95"/>
        <v>1.4200000166893005</v>
      </c>
      <c r="S225" s="1">
        <v>1</v>
      </c>
      <c r="T225">
        <f t="shared" si="96"/>
        <v>2.8400000333786011</v>
      </c>
      <c r="U225" s="1">
        <v>24.284013748168945</v>
      </c>
      <c r="V225" s="1">
        <v>25.065942764282227</v>
      </c>
      <c r="W225" s="1">
        <v>24.340202331542969</v>
      </c>
      <c r="X225" s="1">
        <v>145.57261657714844</v>
      </c>
      <c r="Y225" s="1">
        <v>13.37061595916748</v>
      </c>
      <c r="Z225" s="1">
        <v>16.087329864501953</v>
      </c>
      <c r="AA225" s="1">
        <v>44.729446411132812</v>
      </c>
      <c r="AB225" s="1">
        <v>53.817813873291016</v>
      </c>
      <c r="AC225" s="1">
        <v>400.46221923828125</v>
      </c>
      <c r="AD225" s="1">
        <v>1799.4527587890625</v>
      </c>
      <c r="AE225" s="1">
        <v>177.05448913574219</v>
      </c>
      <c r="AF225" s="1">
        <v>101.91465759277344</v>
      </c>
      <c r="AG225" s="1">
        <v>-1.0448281764984131</v>
      </c>
      <c r="AH225" s="1">
        <v>-0.33869576454162598</v>
      </c>
      <c r="AI225" s="1">
        <v>1.0327372699975967E-2</v>
      </c>
      <c r="AJ225" s="1">
        <v>1.0113682365044951E-3</v>
      </c>
      <c r="AK225" s="1">
        <v>1.7579145729541779E-2</v>
      </c>
      <c r="AL225" s="1">
        <v>3.0906859319657087E-3</v>
      </c>
      <c r="AM225" s="1">
        <v>1</v>
      </c>
      <c r="AN225" s="1">
        <v>-0.21956524252891541</v>
      </c>
      <c r="AO225" s="1">
        <v>2.737391471862793</v>
      </c>
      <c r="AP225" s="1">
        <v>1</v>
      </c>
      <c r="AQ225" s="1">
        <v>0</v>
      </c>
      <c r="AR225" s="1">
        <v>0.15999999642372131</v>
      </c>
      <c r="AS225" s="1">
        <v>111115</v>
      </c>
      <c r="AT225">
        <f t="shared" si="97"/>
        <v>0.667437032063802</v>
      </c>
      <c r="AU225">
        <f t="shared" si="98"/>
        <v>1.8428825250244966E-3</v>
      </c>
      <c r="AV225">
        <f t="shared" si="99"/>
        <v>298.2159427642822</v>
      </c>
      <c r="AW225">
        <f t="shared" si="100"/>
        <v>297.43401374816892</v>
      </c>
      <c r="AX225">
        <f t="shared" si="101"/>
        <v>287.91243497090545</v>
      </c>
      <c r="AY225">
        <f t="shared" si="116"/>
        <v>2.2474672407111651</v>
      </c>
      <c r="AZ225">
        <f t="shared" si="102"/>
        <v>3.1921998204726649</v>
      </c>
      <c r="BA225">
        <f t="shared" si="103"/>
        <v>31.322283721228118</v>
      </c>
      <c r="BB225">
        <f t="shared" si="104"/>
        <v>15.234953856726165</v>
      </c>
      <c r="BC225">
        <f t="shared" si="105"/>
        <v>24.674978256225586</v>
      </c>
      <c r="BD225">
        <f t="shared" si="106"/>
        <v>3.1185825733127444</v>
      </c>
      <c r="BE225">
        <f t="shared" si="107"/>
        <v>0.1180966721492567</v>
      </c>
      <c r="BF225">
        <f t="shared" si="108"/>
        <v>1.6395347147227148</v>
      </c>
      <c r="BG225">
        <f t="shared" si="109"/>
        <v>1.4790478585900295</v>
      </c>
      <c r="BH225">
        <f t="shared" si="110"/>
        <v>7.4254282819046821E-2</v>
      </c>
      <c r="BI225">
        <f t="shared" si="111"/>
        <v>10.921774530723196</v>
      </c>
      <c r="BJ225">
        <f t="shared" si="112"/>
        <v>0.73616788694616342</v>
      </c>
      <c r="BK225">
        <f t="shared" si="113"/>
        <v>52.251368420206369</v>
      </c>
      <c r="BL225">
        <f t="shared" si="114"/>
        <v>144.32767863816628</v>
      </c>
      <c r="BM225">
        <f t="shared" si="115"/>
        <v>9.4815714259318638E-3</v>
      </c>
    </row>
    <row r="226" spans="1:65">
      <c r="A226" s="1" t="s">
        <v>56</v>
      </c>
      <c r="B226" s="1" t="s">
        <v>246</v>
      </c>
      <c r="C226" s="1" t="s">
        <v>76</v>
      </c>
      <c r="D226" s="1" t="s">
        <v>59</v>
      </c>
      <c r="E226" s="1" t="s">
        <v>75</v>
      </c>
      <c r="F226" s="1">
        <v>20190705</v>
      </c>
      <c r="G226" s="1"/>
      <c r="H226" s="4">
        <v>100.06563568115234</v>
      </c>
      <c r="I226" s="1">
        <v>817.50002873316407</v>
      </c>
      <c r="J226" s="1">
        <v>0</v>
      </c>
      <c r="K226">
        <f t="shared" si="89"/>
        <v>1.269177940697287</v>
      </c>
      <c r="L226">
        <f t="shared" si="90"/>
        <v>0.12950907738551271</v>
      </c>
      <c r="M226">
        <f t="shared" si="91"/>
        <v>79.378330013235555</v>
      </c>
      <c r="N226">
        <f t="shared" si="92"/>
        <v>1.9413236033661128</v>
      </c>
      <c r="O226">
        <f t="shared" si="93"/>
        <v>1.5594165606852981</v>
      </c>
      <c r="P226">
        <f t="shared" si="94"/>
        <v>25.104249954223633</v>
      </c>
      <c r="Q226" s="1">
        <v>6</v>
      </c>
      <c r="R226">
        <f t="shared" si="95"/>
        <v>1.4200000166893005</v>
      </c>
      <c r="S226" s="1">
        <v>1</v>
      </c>
      <c r="T226">
        <f t="shared" si="96"/>
        <v>2.8400000333786011</v>
      </c>
      <c r="U226" s="1">
        <v>24.304698944091797</v>
      </c>
      <c r="V226" s="1">
        <v>25.104249954223633</v>
      </c>
      <c r="W226" s="1">
        <v>24.361871719360352</v>
      </c>
      <c r="X226" s="1">
        <v>97.87908935546875</v>
      </c>
      <c r="Y226" s="1">
        <v>13.230561256408691</v>
      </c>
      <c r="Z226" s="1">
        <v>16.092748641967773</v>
      </c>
      <c r="AA226" s="1">
        <v>44.205810546875</v>
      </c>
      <c r="AB226" s="1">
        <v>53.7689208984375</v>
      </c>
      <c r="AC226" s="1">
        <v>400.41033935546875</v>
      </c>
      <c r="AD226" s="1">
        <v>1799.2603759765625</v>
      </c>
      <c r="AE226" s="1">
        <v>176.249267578125</v>
      </c>
      <c r="AF226" s="1">
        <v>101.9140625</v>
      </c>
      <c r="AG226" s="1">
        <v>-1.2381715774536133</v>
      </c>
      <c r="AH226" s="1">
        <v>-0.34149137139320374</v>
      </c>
      <c r="AI226" s="1">
        <v>1.680513471364975E-2</v>
      </c>
      <c r="AJ226" s="1">
        <v>1.5418207040056586E-3</v>
      </c>
      <c r="AK226" s="1">
        <v>1.8150011077523232E-2</v>
      </c>
      <c r="AL226" s="1">
        <v>1.6308855265378952E-3</v>
      </c>
      <c r="AM226" s="1">
        <v>1</v>
      </c>
      <c r="AN226" s="1">
        <v>-0.21956524252891541</v>
      </c>
      <c r="AO226" s="1">
        <v>2.737391471862793</v>
      </c>
      <c r="AP226" s="1">
        <v>1</v>
      </c>
      <c r="AQ226" s="1">
        <v>0</v>
      </c>
      <c r="AR226" s="1">
        <v>0.15999999642372131</v>
      </c>
      <c r="AS226" s="1">
        <v>111115</v>
      </c>
      <c r="AT226">
        <f t="shared" si="97"/>
        <v>0.66735056559244776</v>
      </c>
      <c r="AU226">
        <f t="shared" si="98"/>
        <v>1.9413236033661127E-3</v>
      </c>
      <c r="AV226">
        <f t="shared" si="99"/>
        <v>298.25424995422361</v>
      </c>
      <c r="AW226">
        <f t="shared" si="100"/>
        <v>297.45469894409177</v>
      </c>
      <c r="AX226">
        <f t="shared" si="101"/>
        <v>287.88165372159347</v>
      </c>
      <c r="AY226">
        <f t="shared" si="116"/>
        <v>2.195355105217863</v>
      </c>
      <c r="AZ226">
        <f t="shared" si="102"/>
        <v>3.1994939515795919</v>
      </c>
      <c r="BA226">
        <f t="shared" si="103"/>
        <v>31.394038007066904</v>
      </c>
      <c r="BB226">
        <f t="shared" si="104"/>
        <v>15.30128936509913</v>
      </c>
      <c r="BC226">
        <f t="shared" si="105"/>
        <v>24.704474449157715</v>
      </c>
      <c r="BD226">
        <f t="shared" si="106"/>
        <v>3.1240843788947124</v>
      </c>
      <c r="BE226">
        <f t="shared" si="107"/>
        <v>0.12386080337805201</v>
      </c>
      <c r="BF226">
        <f t="shared" si="108"/>
        <v>1.6400773908942938</v>
      </c>
      <c r="BG226">
        <f t="shared" si="109"/>
        <v>1.4840069880004185</v>
      </c>
      <c r="BH226">
        <f t="shared" si="110"/>
        <v>7.7901394212148714E-2</v>
      </c>
      <c r="BI226">
        <f t="shared" si="111"/>
        <v>8.089768086114514</v>
      </c>
      <c r="BJ226">
        <f t="shared" si="112"/>
        <v>0.81098353627868613</v>
      </c>
      <c r="BK226">
        <f t="shared" si="113"/>
        <v>52.252510083190273</v>
      </c>
      <c r="BL226">
        <f t="shared" si="114"/>
        <v>97.275782947087123</v>
      </c>
      <c r="BM226">
        <f t="shared" si="115"/>
        <v>6.817496722665393E-3</v>
      </c>
    </row>
    <row r="227" spans="1:65">
      <c r="A227" s="1" t="s">
        <v>56</v>
      </c>
      <c r="B227" s="1" t="s">
        <v>246</v>
      </c>
      <c r="C227" s="1" t="s">
        <v>76</v>
      </c>
      <c r="D227" s="1" t="s">
        <v>59</v>
      </c>
      <c r="E227" s="1" t="s">
        <v>75</v>
      </c>
      <c r="F227" s="1">
        <v>20190705</v>
      </c>
      <c r="G227" s="1"/>
      <c r="H227" s="4">
        <v>75.000686645507812</v>
      </c>
      <c r="I227" s="1">
        <v>959.50002873316407</v>
      </c>
      <c r="J227" s="1">
        <v>0</v>
      </c>
      <c r="K227">
        <f t="shared" si="89"/>
        <v>0.58592605758933858</v>
      </c>
      <c r="L227">
        <f t="shared" si="90"/>
        <v>0.13602067094696843</v>
      </c>
      <c r="M227">
        <f t="shared" si="91"/>
        <v>64.975320671704296</v>
      </c>
      <c r="N227">
        <f t="shared" si="92"/>
        <v>2.0526281585870585</v>
      </c>
      <c r="O227">
        <f t="shared" si="93"/>
        <v>1.5731691210215344</v>
      </c>
      <c r="P227">
        <f t="shared" si="94"/>
        <v>25.204986572265625</v>
      </c>
      <c r="Q227" s="1">
        <v>6</v>
      </c>
      <c r="R227">
        <f t="shared" si="95"/>
        <v>1.4200000166893005</v>
      </c>
      <c r="S227" s="1">
        <v>1</v>
      </c>
      <c r="T227">
        <f t="shared" si="96"/>
        <v>2.8400000333786011</v>
      </c>
      <c r="U227" s="1">
        <v>24.368009567260742</v>
      </c>
      <c r="V227" s="1">
        <v>25.204986572265625</v>
      </c>
      <c r="W227" s="1">
        <v>24.438468933105469</v>
      </c>
      <c r="X227" s="1">
        <v>73.895431518554688</v>
      </c>
      <c r="Y227" s="1">
        <v>13.120326995849609</v>
      </c>
      <c r="Z227" s="1">
        <v>16.146396636962891</v>
      </c>
      <c r="AA227" s="1">
        <v>43.672340393066406</v>
      </c>
      <c r="AB227" s="1">
        <v>53.744918823242188</v>
      </c>
      <c r="AC227" s="1">
        <v>400.41754150390625</v>
      </c>
      <c r="AD227" s="1">
        <v>1800.74462890625</v>
      </c>
      <c r="AE227" s="1">
        <v>175.27944946289062</v>
      </c>
      <c r="AF227" s="1">
        <v>101.91597747802734</v>
      </c>
      <c r="AG227" s="1">
        <v>-1.3479833602905273</v>
      </c>
      <c r="AH227" s="1">
        <v>-0.34720158576965332</v>
      </c>
      <c r="AI227" s="1">
        <v>1.6794776543974876E-2</v>
      </c>
      <c r="AJ227" s="1">
        <v>1.8848624313250184E-3</v>
      </c>
      <c r="AK227" s="1">
        <v>1.8066324293613434E-2</v>
      </c>
      <c r="AL227" s="1">
        <v>3.6506936885416508E-3</v>
      </c>
      <c r="AM227" s="1">
        <v>1</v>
      </c>
      <c r="AN227" s="1">
        <v>-0.21956524252891541</v>
      </c>
      <c r="AO227" s="1">
        <v>2.737391471862793</v>
      </c>
      <c r="AP227" s="1">
        <v>1</v>
      </c>
      <c r="AQ227" s="1">
        <v>0</v>
      </c>
      <c r="AR227" s="1">
        <v>0.15999999642372131</v>
      </c>
      <c r="AS227" s="1">
        <v>111115</v>
      </c>
      <c r="AT227">
        <f t="shared" si="97"/>
        <v>0.66736256917317704</v>
      </c>
      <c r="AU227">
        <f t="shared" si="98"/>
        <v>2.0526281585870583E-3</v>
      </c>
      <c r="AV227">
        <f t="shared" si="99"/>
        <v>298.3549865722656</v>
      </c>
      <c r="AW227">
        <f t="shared" si="100"/>
        <v>297.51800956726072</v>
      </c>
      <c r="AX227">
        <f t="shared" si="101"/>
        <v>288.11913418503536</v>
      </c>
      <c r="AY227">
        <f t="shared" si="116"/>
        <v>2.1370532169718199</v>
      </c>
      <c r="AZ227">
        <f t="shared" si="102"/>
        <v>3.2187449170255409</v>
      </c>
      <c r="BA227">
        <f t="shared" si="103"/>
        <v>31.582338674222978</v>
      </c>
      <c r="BB227">
        <f t="shared" si="104"/>
        <v>15.435942037260087</v>
      </c>
      <c r="BC227">
        <f t="shared" si="105"/>
        <v>24.786498069763184</v>
      </c>
      <c r="BD227">
        <f t="shared" si="106"/>
        <v>3.1394285341064965</v>
      </c>
      <c r="BE227">
        <f t="shared" si="107"/>
        <v>0.12980377101143645</v>
      </c>
      <c r="BF227">
        <f t="shared" si="108"/>
        <v>1.6455757960040065</v>
      </c>
      <c r="BG227">
        <f t="shared" si="109"/>
        <v>1.49385273810249</v>
      </c>
      <c r="BH227">
        <f t="shared" si="110"/>
        <v>8.1663902867473173E-2</v>
      </c>
      <c r="BI227">
        <f t="shared" si="111"/>
        <v>6.6220233182050201</v>
      </c>
      <c r="BJ227">
        <f t="shared" si="112"/>
        <v>0.8792873840298151</v>
      </c>
      <c r="BK227">
        <f t="shared" si="113"/>
        <v>52.218356548658321</v>
      </c>
      <c r="BL227">
        <f t="shared" si="114"/>
        <v>73.616910332481112</v>
      </c>
      <c r="BM227">
        <f t="shared" si="115"/>
        <v>4.1561233211454456E-3</v>
      </c>
    </row>
    <row r="228" spans="1:65">
      <c r="A228" s="1" t="s">
        <v>56</v>
      </c>
      <c r="B228" s="1" t="s">
        <v>246</v>
      </c>
      <c r="C228" s="1" t="s">
        <v>76</v>
      </c>
      <c r="D228" s="1" t="s">
        <v>59</v>
      </c>
      <c r="E228" s="1" t="s">
        <v>75</v>
      </c>
      <c r="F228" s="1">
        <v>20190705</v>
      </c>
      <c r="G228" s="1"/>
      <c r="H228" s="4">
        <v>50.126907348632812</v>
      </c>
      <c r="I228" s="1">
        <v>1103.0000287219882</v>
      </c>
      <c r="J228" s="1">
        <v>0</v>
      </c>
      <c r="K228">
        <f t="shared" si="89"/>
        <v>-0.17419903703122708</v>
      </c>
      <c r="L228">
        <f t="shared" si="90"/>
        <v>0.14215352353329685</v>
      </c>
      <c r="M228">
        <f t="shared" si="91"/>
        <v>50.992625826464582</v>
      </c>
      <c r="N228">
        <f t="shared" si="92"/>
        <v>2.1515359140638863</v>
      </c>
      <c r="O228">
        <f t="shared" si="93"/>
        <v>1.5808971166584096</v>
      </c>
      <c r="P228">
        <f t="shared" si="94"/>
        <v>25.272499084472656</v>
      </c>
      <c r="Q228" s="1">
        <v>6</v>
      </c>
      <c r="R228">
        <f t="shared" si="95"/>
        <v>1.4200000166893005</v>
      </c>
      <c r="S228" s="1">
        <v>1</v>
      </c>
      <c r="T228">
        <f t="shared" si="96"/>
        <v>2.8400000333786011</v>
      </c>
      <c r="U228" s="1">
        <v>24.457807540893555</v>
      </c>
      <c r="V228" s="1">
        <v>25.272499084472656</v>
      </c>
      <c r="W228" s="1">
        <v>24.521022796630859</v>
      </c>
      <c r="X228" s="1">
        <v>50.22601318359375</v>
      </c>
      <c r="Y228" s="1">
        <v>13.026257514953613</v>
      </c>
      <c r="Z228" s="1">
        <v>16.198144912719727</v>
      </c>
      <c r="AA228" s="1">
        <v>43.125545501708984</v>
      </c>
      <c r="AB228" s="1">
        <v>53.626598358154297</v>
      </c>
      <c r="AC228" s="1">
        <v>400.39599609375</v>
      </c>
      <c r="AD228" s="1">
        <v>1800.2125244140625</v>
      </c>
      <c r="AE228" s="1">
        <v>175.24421691894531</v>
      </c>
      <c r="AF228" s="1">
        <v>101.91328430175781</v>
      </c>
      <c r="AG228" s="1">
        <v>-1.4115240573883057</v>
      </c>
      <c r="AH228" s="1">
        <v>-0.35848307609558105</v>
      </c>
      <c r="AI228" s="1">
        <v>5.4389853030443192E-2</v>
      </c>
      <c r="AJ228" s="1">
        <v>6.0766823589801788E-3</v>
      </c>
      <c r="AK228" s="1">
        <v>3.8110267370939255E-2</v>
      </c>
      <c r="AL228" s="1">
        <v>6.1810547485947609E-3</v>
      </c>
      <c r="AM228" s="1">
        <v>1</v>
      </c>
      <c r="AN228" s="1">
        <v>-0.21956524252891541</v>
      </c>
      <c r="AO228" s="1">
        <v>2.737391471862793</v>
      </c>
      <c r="AP228" s="1">
        <v>1</v>
      </c>
      <c r="AQ228" s="1">
        <v>0</v>
      </c>
      <c r="AR228" s="1">
        <v>0.15999999642372131</v>
      </c>
      <c r="AS228" s="1">
        <v>111115</v>
      </c>
      <c r="AT228">
        <f t="shared" si="97"/>
        <v>0.66732666015624986</v>
      </c>
      <c r="AU228">
        <f t="shared" si="98"/>
        <v>2.1515359140638862E-3</v>
      </c>
      <c r="AV228">
        <f t="shared" si="99"/>
        <v>298.42249908447263</v>
      </c>
      <c r="AW228">
        <f t="shared" si="100"/>
        <v>297.60780754089353</v>
      </c>
      <c r="AX228">
        <f t="shared" si="101"/>
        <v>288.03399746818832</v>
      </c>
      <c r="AY228">
        <f t="shared" si="116"/>
        <v>2.089137249349486</v>
      </c>
      <c r="AZ228">
        <f t="shared" si="102"/>
        <v>3.2317032643094872</v>
      </c>
      <c r="BA228">
        <f t="shared" si="103"/>
        <v>31.710323992117154</v>
      </c>
      <c r="BB228">
        <f t="shared" si="104"/>
        <v>15.512179079397427</v>
      </c>
      <c r="BC228">
        <f t="shared" si="105"/>
        <v>24.865153312683105</v>
      </c>
      <c r="BD228">
        <f t="shared" si="106"/>
        <v>3.1542043899941161</v>
      </c>
      <c r="BE228">
        <f t="shared" si="107"/>
        <v>0.13537733851556183</v>
      </c>
      <c r="BF228">
        <f t="shared" si="108"/>
        <v>1.6508061476510776</v>
      </c>
      <c r="BG228">
        <f t="shared" si="109"/>
        <v>1.5033982423430385</v>
      </c>
      <c r="BH228">
        <f t="shared" si="110"/>
        <v>8.5194614434276422E-2</v>
      </c>
      <c r="BI228">
        <f t="shared" si="111"/>
        <v>5.1968259731456428</v>
      </c>
      <c r="BJ228">
        <f t="shared" si="112"/>
        <v>1.0152632589026844</v>
      </c>
      <c r="BK228">
        <f t="shared" si="113"/>
        <v>52.270125595969816</v>
      </c>
      <c r="BL228">
        <f t="shared" si="114"/>
        <v>50.30881906289946</v>
      </c>
      <c r="BM228">
        <f t="shared" si="115"/>
        <v>-1.8099024612235576E-3</v>
      </c>
    </row>
    <row r="229" spans="1:65">
      <c r="A229" s="1" t="s">
        <v>56</v>
      </c>
      <c r="B229" s="1" t="s">
        <v>246</v>
      </c>
      <c r="C229" s="1" t="s">
        <v>76</v>
      </c>
      <c r="D229" s="1" t="s">
        <v>59</v>
      </c>
      <c r="E229" s="1" t="s">
        <v>75</v>
      </c>
      <c r="F229" s="1">
        <v>20190705</v>
      </c>
      <c r="G229" s="1">
        <v>1</v>
      </c>
      <c r="H229" s="4">
        <v>400.1541748046875</v>
      </c>
      <c r="I229" s="1">
        <v>1246.0000287219882</v>
      </c>
      <c r="J229" s="1">
        <v>0</v>
      </c>
      <c r="K229">
        <f t="shared" si="89"/>
        <v>9.1281356574044228</v>
      </c>
      <c r="L229">
        <f t="shared" si="90"/>
        <v>0.14832117001745554</v>
      </c>
      <c r="M229">
        <f t="shared" si="91"/>
        <v>274.18852263906246</v>
      </c>
      <c r="N229">
        <f t="shared" si="92"/>
        <v>2.1936068809534417</v>
      </c>
      <c r="O229">
        <f t="shared" si="93"/>
        <v>1.5482033883790451</v>
      </c>
      <c r="P229">
        <f t="shared" si="94"/>
        <v>25.12910270690918</v>
      </c>
      <c r="Q229" s="1">
        <v>6</v>
      </c>
      <c r="R229">
        <f t="shared" si="95"/>
        <v>1.4200000166893005</v>
      </c>
      <c r="S229" s="1">
        <v>1</v>
      </c>
      <c r="T229">
        <f t="shared" si="96"/>
        <v>2.8400000333786011</v>
      </c>
      <c r="U229" s="1">
        <v>24.377765655517578</v>
      </c>
      <c r="V229" s="1">
        <v>25.12910270690918</v>
      </c>
      <c r="W229" s="1">
        <v>24.436883926391602</v>
      </c>
      <c r="X229" s="1">
        <v>385.21142578125</v>
      </c>
      <c r="Y229" s="1">
        <v>13.015625953674316</v>
      </c>
      <c r="Z229" s="1">
        <v>16.2489013671875</v>
      </c>
      <c r="AA229" s="1">
        <v>43.298725128173828</v>
      </c>
      <c r="AB229" s="1">
        <v>54.054775238037109</v>
      </c>
      <c r="AC229" s="1">
        <v>400.45394897460938</v>
      </c>
      <c r="AD229" s="1">
        <v>1799.46142578125</v>
      </c>
      <c r="AE229" s="1">
        <v>174.44004821777344</v>
      </c>
      <c r="AF229" s="1">
        <v>101.91646575927734</v>
      </c>
      <c r="AG229" s="1">
        <v>-0.89155489206314087</v>
      </c>
      <c r="AH229" s="1">
        <v>-0.33864560723304749</v>
      </c>
      <c r="AI229" s="1">
        <v>6.8920865654945374E-2</v>
      </c>
      <c r="AJ229" s="1">
        <v>3.464150708168745E-3</v>
      </c>
      <c r="AK229" s="1">
        <v>5.2712783217430115E-2</v>
      </c>
      <c r="AL229" s="1">
        <v>7.8582195565104485E-3</v>
      </c>
      <c r="AM229" s="1">
        <v>1</v>
      </c>
      <c r="AN229" s="1">
        <v>-0.21956524252891541</v>
      </c>
      <c r="AO229" s="1">
        <v>2.737391471862793</v>
      </c>
      <c r="AP229" s="1">
        <v>1</v>
      </c>
      <c r="AQ229" s="1">
        <v>0</v>
      </c>
      <c r="AR229" s="1">
        <v>0.15999999642372131</v>
      </c>
      <c r="AS229" s="1">
        <v>111115</v>
      </c>
      <c r="AT229">
        <f t="shared" si="97"/>
        <v>0.66742324829101551</v>
      </c>
      <c r="AU229">
        <f t="shared" si="98"/>
        <v>2.1936068809534416E-3</v>
      </c>
      <c r="AV229">
        <f t="shared" si="99"/>
        <v>298.27910270690916</v>
      </c>
      <c r="AW229">
        <f t="shared" si="100"/>
        <v>297.52776565551756</v>
      </c>
      <c r="AX229">
        <f t="shared" si="101"/>
        <v>287.91382168962446</v>
      </c>
      <c r="AY229">
        <f t="shared" si="116"/>
        <v>2.0753993386953224</v>
      </c>
      <c r="AZ229">
        <f t="shared" si="102"/>
        <v>3.2042339881938848</v>
      </c>
      <c r="BA229">
        <f t="shared" si="103"/>
        <v>31.439806750777233</v>
      </c>
      <c r="BB229">
        <f t="shared" si="104"/>
        <v>15.190905383589733</v>
      </c>
      <c r="BC229">
        <f t="shared" si="105"/>
        <v>24.753434181213379</v>
      </c>
      <c r="BD229">
        <f t="shared" si="106"/>
        <v>3.1332353681490019</v>
      </c>
      <c r="BE229">
        <f t="shared" si="107"/>
        <v>0.14095945486770986</v>
      </c>
      <c r="BF229">
        <f t="shared" si="108"/>
        <v>1.6560305998148397</v>
      </c>
      <c r="BG229">
        <f t="shared" si="109"/>
        <v>1.4772047683341623</v>
      </c>
      <c r="BH229">
        <f t="shared" si="110"/>
        <v>8.8732752528235523E-2</v>
      </c>
      <c r="BI229">
        <f t="shared" si="111"/>
        <v>27.94432517913085</v>
      </c>
      <c r="BJ229">
        <f t="shared" si="112"/>
        <v>0.71178709739198098</v>
      </c>
      <c r="BK229">
        <f t="shared" si="113"/>
        <v>52.959081918872556</v>
      </c>
      <c r="BL229">
        <f t="shared" si="114"/>
        <v>380.87234726270646</v>
      </c>
      <c r="BM229">
        <f t="shared" si="115"/>
        <v>1.2692380728644113E-2</v>
      </c>
    </row>
    <row r="230" spans="1:65">
      <c r="A230" s="1" t="s">
        <v>56</v>
      </c>
      <c r="B230" s="1" t="s">
        <v>246</v>
      </c>
      <c r="C230" s="1" t="s">
        <v>76</v>
      </c>
      <c r="D230" s="1" t="s">
        <v>59</v>
      </c>
      <c r="E230" s="1" t="s">
        <v>75</v>
      </c>
      <c r="F230" s="1">
        <v>20190705</v>
      </c>
      <c r="G230" s="1">
        <v>1</v>
      </c>
      <c r="H230" s="4">
        <v>399.96163940429688</v>
      </c>
      <c r="I230" s="1">
        <v>1389.0000287219882</v>
      </c>
      <c r="J230" s="1">
        <v>0</v>
      </c>
      <c r="K230">
        <f t="shared" si="89"/>
        <v>9.4241204938025085</v>
      </c>
      <c r="L230">
        <f t="shared" si="90"/>
        <v>0.14991090858096565</v>
      </c>
      <c r="M230">
        <f t="shared" si="91"/>
        <v>271.4285119271961</v>
      </c>
      <c r="N230">
        <f t="shared" si="92"/>
        <v>2.1915428044154357</v>
      </c>
      <c r="O230">
        <f t="shared" si="93"/>
        <v>1.5313641008410426</v>
      </c>
      <c r="P230">
        <f t="shared" si="94"/>
        <v>24.984146118164062</v>
      </c>
      <c r="Q230" s="1">
        <v>6</v>
      </c>
      <c r="R230">
        <f t="shared" si="95"/>
        <v>1.4200000166893005</v>
      </c>
      <c r="S230" s="1">
        <v>1</v>
      </c>
      <c r="T230">
        <f t="shared" si="96"/>
        <v>2.8400000333786011</v>
      </c>
      <c r="U230" s="1">
        <v>24.238866806030273</v>
      </c>
      <c r="V230" s="1">
        <v>24.984146118164062</v>
      </c>
      <c r="W230" s="1">
        <v>24.305831909179688</v>
      </c>
      <c r="X230" s="1">
        <v>384.57720947265625</v>
      </c>
      <c r="Y230" s="1">
        <v>12.913730621337891</v>
      </c>
      <c r="Z230" s="1">
        <v>16.144617080688477</v>
      </c>
      <c r="AA230" s="1">
        <v>43.31640625</v>
      </c>
      <c r="AB230" s="1">
        <v>54.153743743896484</v>
      </c>
      <c r="AC230" s="1">
        <v>400.4154052734375</v>
      </c>
      <c r="AD230" s="1">
        <v>1799.6864013671875</v>
      </c>
      <c r="AE230" s="1">
        <v>174.09765625</v>
      </c>
      <c r="AF230" s="1">
        <v>101.91070556640625</v>
      </c>
      <c r="AG230" s="1">
        <v>-0.89870518445968628</v>
      </c>
      <c r="AH230" s="1">
        <v>-0.33931109309196472</v>
      </c>
      <c r="AI230" s="1">
        <v>6.7420877516269684E-2</v>
      </c>
      <c r="AJ230" s="1">
        <v>4.151554312556982E-3</v>
      </c>
      <c r="AK230" s="1">
        <v>3.9565224200487137E-2</v>
      </c>
      <c r="AL230" s="1">
        <v>3.8485331460833549E-3</v>
      </c>
      <c r="AM230" s="1">
        <v>1</v>
      </c>
      <c r="AN230" s="1">
        <v>-0.21956524252891541</v>
      </c>
      <c r="AO230" s="1">
        <v>2.737391471862793</v>
      </c>
      <c r="AP230" s="1">
        <v>1</v>
      </c>
      <c r="AQ230" s="1">
        <v>0</v>
      </c>
      <c r="AR230" s="1">
        <v>0.15999999642372131</v>
      </c>
      <c r="AS230" s="1">
        <v>111115</v>
      </c>
      <c r="AT230">
        <f t="shared" si="97"/>
        <v>0.6673590087890624</v>
      </c>
      <c r="AU230">
        <f t="shared" si="98"/>
        <v>2.1915428044154356E-3</v>
      </c>
      <c r="AV230">
        <f t="shared" si="99"/>
        <v>298.13414611816404</v>
      </c>
      <c r="AW230">
        <f t="shared" si="100"/>
        <v>297.38886680603025</v>
      </c>
      <c r="AX230">
        <f t="shared" si="101"/>
        <v>287.94981778256988</v>
      </c>
      <c r="AY230">
        <f t="shared" si="116"/>
        <v>2.0781586797098091</v>
      </c>
      <c r="AZ230">
        <f t="shared" si="102"/>
        <v>3.1766734186334591</v>
      </c>
      <c r="BA230">
        <f t="shared" si="103"/>
        <v>31.171145376512975</v>
      </c>
      <c r="BB230">
        <f t="shared" si="104"/>
        <v>15.026528295824498</v>
      </c>
      <c r="BC230">
        <f t="shared" si="105"/>
        <v>24.611506462097168</v>
      </c>
      <c r="BD230">
        <f t="shared" si="106"/>
        <v>3.1067721469263545</v>
      </c>
      <c r="BE230">
        <f t="shared" si="107"/>
        <v>0.14239453737532637</v>
      </c>
      <c r="BF230">
        <f t="shared" si="108"/>
        <v>1.6453093177924165</v>
      </c>
      <c r="BG230">
        <f t="shared" si="109"/>
        <v>1.461462829133938</v>
      </c>
      <c r="BH230">
        <f t="shared" si="110"/>
        <v>8.964268279731584E-2</v>
      </c>
      <c r="BI230">
        <f t="shared" si="111"/>
        <v>27.66147116134027</v>
      </c>
      <c r="BJ230">
        <f t="shared" si="112"/>
        <v>0.70578418388179309</v>
      </c>
      <c r="BK230">
        <f t="shared" si="113"/>
        <v>53.100959181972662</v>
      </c>
      <c r="BL230">
        <f t="shared" si="114"/>
        <v>380.09743393846446</v>
      </c>
      <c r="BM230">
        <f t="shared" si="115"/>
        <v>1.3165830468311334E-2</v>
      </c>
    </row>
    <row r="231" spans="1:65">
      <c r="A231" s="1" t="s">
        <v>56</v>
      </c>
      <c r="B231" s="1" t="s">
        <v>246</v>
      </c>
      <c r="C231" s="1" t="s">
        <v>76</v>
      </c>
      <c r="D231" s="1" t="s">
        <v>59</v>
      </c>
      <c r="E231" s="1" t="s">
        <v>75</v>
      </c>
      <c r="F231" s="1">
        <v>20190705</v>
      </c>
      <c r="G231" s="1">
        <v>1</v>
      </c>
      <c r="H231" s="4">
        <v>399.92605590820312</v>
      </c>
      <c r="I231" s="1">
        <v>1532.0000287219882</v>
      </c>
      <c r="J231" s="1">
        <v>0</v>
      </c>
      <c r="K231">
        <f t="shared" si="89"/>
        <v>9.5500893642449203</v>
      </c>
      <c r="L231">
        <f t="shared" si="90"/>
        <v>0.1476429160596428</v>
      </c>
      <c r="M231">
        <f t="shared" si="91"/>
        <v>268.29515345722945</v>
      </c>
      <c r="N231">
        <f t="shared" si="92"/>
        <v>2.1590579520032969</v>
      </c>
      <c r="O231">
        <f t="shared" si="93"/>
        <v>1.5309777582138393</v>
      </c>
      <c r="P231">
        <f t="shared" si="94"/>
        <v>24.907159805297852</v>
      </c>
      <c r="Q231" s="1">
        <v>6</v>
      </c>
      <c r="R231">
        <f t="shared" si="95"/>
        <v>1.4200000166893005</v>
      </c>
      <c r="S231" s="1">
        <v>1</v>
      </c>
      <c r="T231">
        <f t="shared" si="96"/>
        <v>2.8400000333786011</v>
      </c>
      <c r="U231" s="1">
        <v>24.170272827148438</v>
      </c>
      <c r="V231" s="1">
        <v>24.907159805297852</v>
      </c>
      <c r="W231" s="1">
        <v>24.240737915039062</v>
      </c>
      <c r="X231" s="1">
        <v>384.37127685546875</v>
      </c>
      <c r="Y231" s="1">
        <v>12.821154594421387</v>
      </c>
      <c r="Z231" s="1">
        <v>16.004802703857422</v>
      </c>
      <c r="AA231" s="1">
        <v>43.185348510742188</v>
      </c>
      <c r="AB231" s="1">
        <v>53.908790588378906</v>
      </c>
      <c r="AC231" s="1">
        <v>400.39022827148438</v>
      </c>
      <c r="AD231" s="1">
        <v>1799.6014404296875</v>
      </c>
      <c r="AE231" s="1">
        <v>173.384765625</v>
      </c>
      <c r="AF231" s="1">
        <v>101.91582489013672</v>
      </c>
      <c r="AG231" s="1">
        <v>-0.88813084363937378</v>
      </c>
      <c r="AH231" s="1">
        <v>-0.33733135461807251</v>
      </c>
      <c r="AI231" s="1">
        <v>3.9403278380632401E-2</v>
      </c>
      <c r="AJ231" s="1">
        <v>2.0457669161260128E-3</v>
      </c>
      <c r="AK231" s="1">
        <v>4.1557200253009796E-2</v>
      </c>
      <c r="AL231" s="1">
        <v>3.044808516278863E-3</v>
      </c>
      <c r="AM231" s="1">
        <v>1</v>
      </c>
      <c r="AN231" s="1">
        <v>-0.21956524252891541</v>
      </c>
      <c r="AO231" s="1">
        <v>2.737391471862793</v>
      </c>
      <c r="AP231" s="1">
        <v>1</v>
      </c>
      <c r="AQ231" s="1">
        <v>0</v>
      </c>
      <c r="AR231" s="1">
        <v>0.15999999642372131</v>
      </c>
      <c r="AS231" s="1">
        <v>111115</v>
      </c>
      <c r="AT231">
        <f t="shared" si="97"/>
        <v>0.66731704711914053</v>
      </c>
      <c r="AU231">
        <f t="shared" si="98"/>
        <v>2.1590579520032968E-3</v>
      </c>
      <c r="AV231">
        <f t="shared" si="99"/>
        <v>298.05715980529783</v>
      </c>
      <c r="AW231">
        <f t="shared" si="100"/>
        <v>297.32027282714841</v>
      </c>
      <c r="AX231">
        <f t="shared" si="101"/>
        <v>287.93622403287372</v>
      </c>
      <c r="AY231">
        <f t="shared" si="116"/>
        <v>2.0956540803004153</v>
      </c>
      <c r="AZ231">
        <f t="shared" si="102"/>
        <v>3.1621204279813591</v>
      </c>
      <c r="BA231">
        <f t="shared" si="103"/>
        <v>31.026785402463883</v>
      </c>
      <c r="BB231">
        <f t="shared" si="104"/>
        <v>15.021982698606461</v>
      </c>
      <c r="BC231">
        <f t="shared" si="105"/>
        <v>24.538716316223145</v>
      </c>
      <c r="BD231">
        <f t="shared" si="106"/>
        <v>3.0932759622709689</v>
      </c>
      <c r="BE231">
        <f t="shared" si="107"/>
        <v>0.14034671934822071</v>
      </c>
      <c r="BF231">
        <f t="shared" si="108"/>
        <v>1.6311426697675198</v>
      </c>
      <c r="BG231">
        <f t="shared" si="109"/>
        <v>1.4621332925034491</v>
      </c>
      <c r="BH231">
        <f t="shared" si="110"/>
        <v>8.8344281211467368E-2</v>
      </c>
      <c r="BI231">
        <f t="shared" si="111"/>
        <v>27.343521878619356</v>
      </c>
      <c r="BJ231">
        <f t="shared" si="112"/>
        <v>0.69801041236001038</v>
      </c>
      <c r="BK231">
        <f t="shared" si="113"/>
        <v>52.868104794109847</v>
      </c>
      <c r="BL231">
        <f t="shared" si="114"/>
        <v>379.83162175328448</v>
      </c>
      <c r="BM231">
        <f t="shared" si="115"/>
        <v>1.3292603785104639E-2</v>
      </c>
    </row>
    <row r="232" spans="1:65">
      <c r="A232" s="1" t="s">
        <v>56</v>
      </c>
      <c r="B232" s="1" t="s">
        <v>246</v>
      </c>
      <c r="C232" s="1" t="s">
        <v>76</v>
      </c>
      <c r="D232" s="1" t="s">
        <v>59</v>
      </c>
      <c r="E232" s="1" t="s">
        <v>75</v>
      </c>
      <c r="F232" s="1">
        <v>20190705</v>
      </c>
      <c r="G232" s="1"/>
      <c r="H232" s="4">
        <v>475.09854125976562</v>
      </c>
      <c r="I232" s="1">
        <v>1673.5000287331641</v>
      </c>
      <c r="J232" s="1">
        <v>0</v>
      </c>
      <c r="K232">
        <f t="shared" si="89"/>
        <v>11.347529871236365</v>
      </c>
      <c r="L232">
        <f t="shared" si="90"/>
        <v>0.14217826302531061</v>
      </c>
      <c r="M232">
        <f t="shared" si="91"/>
        <v>313.94460616570711</v>
      </c>
      <c r="N232">
        <f t="shared" si="92"/>
        <v>2.1088590030571863</v>
      </c>
      <c r="O232">
        <f t="shared" si="93"/>
        <v>1.5501123589935215</v>
      </c>
      <c r="P232">
        <f t="shared" si="94"/>
        <v>24.926362991333008</v>
      </c>
      <c r="Q232" s="1">
        <v>6</v>
      </c>
      <c r="R232">
        <f t="shared" si="95"/>
        <v>1.4200000166893005</v>
      </c>
      <c r="S232" s="1">
        <v>1</v>
      </c>
      <c r="T232">
        <f t="shared" si="96"/>
        <v>2.8400000333786011</v>
      </c>
      <c r="U232" s="1">
        <v>24.172082901000977</v>
      </c>
      <c r="V232" s="1">
        <v>24.926362991333008</v>
      </c>
      <c r="W232" s="1">
        <v>24.236406326293945</v>
      </c>
      <c r="X232" s="1">
        <v>456.65365600585938</v>
      </c>
      <c r="Y232" s="1">
        <v>12.742977142333984</v>
      </c>
      <c r="Z232" s="1">
        <v>15.85258960723877</v>
      </c>
      <c r="AA232" s="1">
        <v>42.917434692382812</v>
      </c>
      <c r="AB232" s="1">
        <v>53.390388488769531</v>
      </c>
      <c r="AC232" s="1">
        <v>400.45404052734375</v>
      </c>
      <c r="AD232" s="1">
        <v>1799.065185546875</v>
      </c>
      <c r="AE232" s="1">
        <v>172.84658813476562</v>
      </c>
      <c r="AF232" s="1">
        <v>101.91600799560547</v>
      </c>
      <c r="AG232" s="1">
        <v>-0.93386298418045044</v>
      </c>
      <c r="AH232" s="1">
        <v>-0.32972246408462524</v>
      </c>
      <c r="AI232" s="1">
        <v>3.1156284734606743E-2</v>
      </c>
      <c r="AJ232" s="1">
        <v>3.8118958473205566E-3</v>
      </c>
      <c r="AK232" s="1">
        <v>4.1574958711862564E-2</v>
      </c>
      <c r="AL232" s="1">
        <v>4.2604105547070503E-3</v>
      </c>
      <c r="AM232" s="1">
        <v>1</v>
      </c>
      <c r="AN232" s="1">
        <v>-0.21956524252891541</v>
      </c>
      <c r="AO232" s="1">
        <v>2.737391471862793</v>
      </c>
      <c r="AP232" s="1">
        <v>1</v>
      </c>
      <c r="AQ232" s="1">
        <v>0</v>
      </c>
      <c r="AR232" s="1">
        <v>0.15999999642372131</v>
      </c>
      <c r="AS232" s="1">
        <v>111115</v>
      </c>
      <c r="AT232">
        <f t="shared" si="97"/>
        <v>0.66742340087890617</v>
      </c>
      <c r="AU232">
        <f t="shared" si="98"/>
        <v>2.1088590030571863E-3</v>
      </c>
      <c r="AV232">
        <f t="shared" si="99"/>
        <v>298.07636299133299</v>
      </c>
      <c r="AW232">
        <f t="shared" si="100"/>
        <v>297.32208290100095</v>
      </c>
      <c r="AX232">
        <f t="shared" si="101"/>
        <v>287.85042325354152</v>
      </c>
      <c r="AY232">
        <f t="shared" si="116"/>
        <v>2.117533946569611</v>
      </c>
      <c r="AZ232">
        <f t="shared" si="102"/>
        <v>3.1657450081559202</v>
      </c>
      <c r="BA232">
        <f t="shared" si="103"/>
        <v>31.062294044056593</v>
      </c>
      <c r="BB232">
        <f t="shared" si="104"/>
        <v>15.209704436817823</v>
      </c>
      <c r="BC232">
        <f t="shared" si="105"/>
        <v>24.549222946166992</v>
      </c>
      <c r="BD232">
        <f t="shared" si="106"/>
        <v>3.0952208498534826</v>
      </c>
      <c r="BE232">
        <f t="shared" si="107"/>
        <v>0.1353997754676517</v>
      </c>
      <c r="BF232">
        <f t="shared" si="108"/>
        <v>1.6156326491623987</v>
      </c>
      <c r="BG232">
        <f t="shared" si="109"/>
        <v>1.4795882006910839</v>
      </c>
      <c r="BH232">
        <f t="shared" si="110"/>
        <v>8.5208831719622319E-2</v>
      </c>
      <c r="BI232">
        <f t="shared" si="111"/>
        <v>31.995980992161417</v>
      </c>
      <c r="BJ232">
        <f t="shared" si="112"/>
        <v>0.68748952742793512</v>
      </c>
      <c r="BK232">
        <f t="shared" si="113"/>
        <v>52.24918226155669</v>
      </c>
      <c r="BL232">
        <f t="shared" si="114"/>
        <v>451.25958377130922</v>
      </c>
      <c r="BM232">
        <f t="shared" si="115"/>
        <v>1.3138760433754225E-2</v>
      </c>
    </row>
    <row r="233" spans="1:65">
      <c r="A233" s="1" t="s">
        <v>56</v>
      </c>
      <c r="B233" s="1" t="s">
        <v>246</v>
      </c>
      <c r="C233" s="1" t="s">
        <v>76</v>
      </c>
      <c r="D233" s="1" t="s">
        <v>59</v>
      </c>
      <c r="E233" s="1" t="s">
        <v>75</v>
      </c>
      <c r="F233" s="1">
        <v>20190705</v>
      </c>
      <c r="G233" s="1"/>
      <c r="H233" s="4">
        <v>574.9244384765625</v>
      </c>
      <c r="I233" s="1">
        <v>1815.5000287331641</v>
      </c>
      <c r="J233" s="1">
        <v>0</v>
      </c>
      <c r="K233">
        <f t="shared" si="89"/>
        <v>13.184133474384986</v>
      </c>
      <c r="L233">
        <f t="shared" si="90"/>
        <v>0.13503882501629055</v>
      </c>
      <c r="M233">
        <f t="shared" si="91"/>
        <v>379.18690856217694</v>
      </c>
      <c r="N233">
        <f t="shared" si="92"/>
        <v>2.037871027357129</v>
      </c>
      <c r="O233">
        <f t="shared" si="93"/>
        <v>1.5734510923144058</v>
      </c>
      <c r="P233">
        <f t="shared" si="94"/>
        <v>24.952713012695312</v>
      </c>
      <c r="Q233" s="1">
        <v>6</v>
      </c>
      <c r="R233">
        <f t="shared" si="95"/>
        <v>1.4200000166893005</v>
      </c>
      <c r="S233" s="1">
        <v>1</v>
      </c>
      <c r="T233">
        <f t="shared" si="96"/>
        <v>2.8400000333786011</v>
      </c>
      <c r="U233" s="1">
        <v>24.190767288208008</v>
      </c>
      <c r="V233" s="1">
        <v>24.952713012695312</v>
      </c>
      <c r="W233" s="1">
        <v>24.257343292236328</v>
      </c>
      <c r="X233" s="1">
        <v>553.47662353515625</v>
      </c>
      <c r="Y233" s="1">
        <v>12.666454315185547</v>
      </c>
      <c r="Z233" s="1">
        <v>15.672513961791992</v>
      </c>
      <c r="AA233" s="1">
        <v>42.611751556396484</v>
      </c>
      <c r="AB233" s="1">
        <v>52.724559783935547</v>
      </c>
      <c r="AC233" s="1">
        <v>400.37777709960938</v>
      </c>
      <c r="AD233" s="1">
        <v>1798.8131103515625</v>
      </c>
      <c r="AE233" s="1">
        <v>171.74531555175781</v>
      </c>
      <c r="AF233" s="1">
        <v>101.91558074951172</v>
      </c>
      <c r="AG233" s="1">
        <v>-1.0114448070526123</v>
      </c>
      <c r="AH233" s="1">
        <v>-0.32436558604240417</v>
      </c>
      <c r="AI233" s="1">
        <v>1.5845052897930145E-2</v>
      </c>
      <c r="AJ233" s="1">
        <v>6.3816183246672153E-3</v>
      </c>
      <c r="AK233" s="1">
        <v>1.9714979454874992E-2</v>
      </c>
      <c r="AL233" s="1">
        <v>4.8929071053862572E-3</v>
      </c>
      <c r="AM233" s="1">
        <v>1</v>
      </c>
      <c r="AN233" s="1">
        <v>-0.21956524252891541</v>
      </c>
      <c r="AO233" s="1">
        <v>2.737391471862793</v>
      </c>
      <c r="AP233" s="1">
        <v>1</v>
      </c>
      <c r="AQ233" s="1">
        <v>0</v>
      </c>
      <c r="AR233" s="1">
        <v>0.15999999642372131</v>
      </c>
      <c r="AS233" s="1">
        <v>111115</v>
      </c>
      <c r="AT233">
        <f t="shared" si="97"/>
        <v>0.66729629516601552</v>
      </c>
      <c r="AU233">
        <f t="shared" si="98"/>
        <v>2.0378710273571288E-3</v>
      </c>
      <c r="AV233">
        <f t="shared" si="99"/>
        <v>298.10271301269529</v>
      </c>
      <c r="AW233">
        <f t="shared" si="100"/>
        <v>297.34076728820799</v>
      </c>
      <c r="AX233">
        <f t="shared" si="101"/>
        <v>287.81009122319301</v>
      </c>
      <c r="AY233">
        <f t="shared" si="116"/>
        <v>2.1515761417277193</v>
      </c>
      <c r="AZ233">
        <f t="shared" si="102"/>
        <v>3.1707244545352675</v>
      </c>
      <c r="BA233">
        <f t="shared" si="103"/>
        <v>31.111282801088866</v>
      </c>
      <c r="BB233">
        <f t="shared" si="104"/>
        <v>15.438768839296873</v>
      </c>
      <c r="BC233">
        <f t="shared" si="105"/>
        <v>24.57174015045166</v>
      </c>
      <c r="BD233">
        <f t="shared" si="106"/>
        <v>3.0993926213361123</v>
      </c>
      <c r="BE233">
        <f t="shared" si="107"/>
        <v>0.12890933053579867</v>
      </c>
      <c r="BF233">
        <f t="shared" si="108"/>
        <v>1.5972733622208617</v>
      </c>
      <c r="BG233">
        <f t="shared" si="109"/>
        <v>1.5021192591152506</v>
      </c>
      <c r="BH233">
        <f t="shared" si="110"/>
        <v>8.1097484563235192E-2</v>
      </c>
      <c r="BI233">
        <f t="shared" si="111"/>
        <v>38.645053998726262</v>
      </c>
      <c r="BJ233">
        <f t="shared" si="112"/>
        <v>0.68510013329965214</v>
      </c>
      <c r="BK233">
        <f t="shared" si="113"/>
        <v>51.493479140729612</v>
      </c>
      <c r="BL233">
        <f t="shared" si="114"/>
        <v>547.20951790796175</v>
      </c>
      <c r="BM233">
        <f t="shared" si="115"/>
        <v>1.2406525833968148E-2</v>
      </c>
    </row>
    <row r="234" spans="1:65">
      <c r="A234" s="1" t="s">
        <v>56</v>
      </c>
      <c r="B234" s="1" t="s">
        <v>246</v>
      </c>
      <c r="C234" s="1" t="s">
        <v>76</v>
      </c>
      <c r="D234" s="1" t="s">
        <v>59</v>
      </c>
      <c r="E234" s="1" t="s">
        <v>75</v>
      </c>
      <c r="F234" s="1">
        <v>20190705</v>
      </c>
      <c r="G234" s="1"/>
      <c r="H234" s="4">
        <v>674.8670654296875</v>
      </c>
      <c r="I234" s="1">
        <v>1957.5000287331641</v>
      </c>
      <c r="J234" s="1">
        <v>0</v>
      </c>
      <c r="K234">
        <f t="shared" si="89"/>
        <v>14.791464934917601</v>
      </c>
      <c r="L234">
        <f t="shared" si="90"/>
        <v>0.12417902200418232</v>
      </c>
      <c r="M234">
        <f t="shared" si="91"/>
        <v>439.11202732389921</v>
      </c>
      <c r="N234">
        <f t="shared" si="92"/>
        <v>1.9216825799008208</v>
      </c>
      <c r="O234">
        <f t="shared" si="93"/>
        <v>1.607687387741928</v>
      </c>
      <c r="P234">
        <f t="shared" si="94"/>
        <v>25.002801895141602</v>
      </c>
      <c r="Q234" s="1">
        <v>6</v>
      </c>
      <c r="R234">
        <f t="shared" si="95"/>
        <v>1.4200000166893005</v>
      </c>
      <c r="S234" s="1">
        <v>1</v>
      </c>
      <c r="T234">
        <f t="shared" si="96"/>
        <v>2.8400000333786011</v>
      </c>
      <c r="U234" s="1">
        <v>24.220232009887695</v>
      </c>
      <c r="V234" s="1">
        <v>25.002801895141602</v>
      </c>
      <c r="W234" s="1">
        <v>24.284090042114258</v>
      </c>
      <c r="X234" s="1">
        <v>650.82855224609375</v>
      </c>
      <c r="Y234" s="1">
        <v>12.594935417175293</v>
      </c>
      <c r="Z234" s="1">
        <v>15.43006706237793</v>
      </c>
      <c r="AA234" s="1">
        <v>42.295185089111328</v>
      </c>
      <c r="AB234" s="1">
        <v>51.815872192382812</v>
      </c>
      <c r="AC234" s="1">
        <v>400.41122436523438</v>
      </c>
      <c r="AD234" s="1">
        <v>1798.9112548828125</v>
      </c>
      <c r="AE234" s="1">
        <v>171.23626708984375</v>
      </c>
      <c r="AF234" s="1">
        <v>101.91280364990234</v>
      </c>
      <c r="AG234" s="1">
        <v>-1.2076270580291748</v>
      </c>
      <c r="AH234" s="1">
        <v>-0.3153882622718811</v>
      </c>
      <c r="AI234" s="1">
        <v>3.3123437315225601E-2</v>
      </c>
      <c r="AJ234" s="1">
        <v>7.75495870038867E-3</v>
      </c>
      <c r="AK234" s="1">
        <v>4.9794096499681473E-2</v>
      </c>
      <c r="AL234" s="1">
        <v>6.8070711567997932E-3</v>
      </c>
      <c r="AM234" s="1">
        <v>1</v>
      </c>
      <c r="AN234" s="1">
        <v>-0.21956524252891541</v>
      </c>
      <c r="AO234" s="1">
        <v>2.737391471862793</v>
      </c>
      <c r="AP234" s="1">
        <v>1</v>
      </c>
      <c r="AQ234" s="1">
        <v>0</v>
      </c>
      <c r="AR234" s="1">
        <v>0.15999999642372131</v>
      </c>
      <c r="AS234" s="1">
        <v>111115</v>
      </c>
      <c r="AT234">
        <f t="shared" si="97"/>
        <v>0.66735204060872377</v>
      </c>
      <c r="AU234">
        <f t="shared" si="98"/>
        <v>1.9216825799008208E-3</v>
      </c>
      <c r="AV234">
        <f t="shared" si="99"/>
        <v>298.15280189514158</v>
      </c>
      <c r="AW234">
        <f t="shared" si="100"/>
        <v>297.37023200988767</v>
      </c>
      <c r="AX234">
        <f t="shared" si="101"/>
        <v>287.82579434784202</v>
      </c>
      <c r="AY234">
        <f t="shared" si="116"/>
        <v>2.2071494022664466</v>
      </c>
      <c r="AZ234">
        <f t="shared" si="102"/>
        <v>3.1802087825748755</v>
      </c>
      <c r="BA234">
        <f t="shared" si="103"/>
        <v>31.205193740913462</v>
      </c>
      <c r="BB234">
        <f t="shared" si="104"/>
        <v>15.775126678535532</v>
      </c>
      <c r="BC234">
        <f t="shared" si="105"/>
        <v>24.611516952514648</v>
      </c>
      <c r="BD234">
        <f t="shared" si="106"/>
        <v>3.1067740956815717</v>
      </c>
      <c r="BE234">
        <f t="shared" si="107"/>
        <v>0.11897676221562045</v>
      </c>
      <c r="BF234">
        <f t="shared" si="108"/>
        <v>1.5725213948329475</v>
      </c>
      <c r="BG234">
        <f t="shared" si="109"/>
        <v>1.5342527008486242</v>
      </c>
      <c r="BH234">
        <f t="shared" si="110"/>
        <v>7.4810999534314276E-2</v>
      </c>
      <c r="BI234">
        <f t="shared" si="111"/>
        <v>44.751137820971095</v>
      </c>
      <c r="BJ234">
        <f t="shared" si="112"/>
        <v>0.67469693179327594</v>
      </c>
      <c r="BK234">
        <f t="shared" si="113"/>
        <v>50.408581053551785</v>
      </c>
      <c r="BL234">
        <f t="shared" si="114"/>
        <v>643.79739822234421</v>
      </c>
      <c r="BM234">
        <f t="shared" si="115"/>
        <v>1.158154352800062E-2</v>
      </c>
    </row>
    <row r="235" spans="1:65">
      <c r="A235" s="1" t="s">
        <v>56</v>
      </c>
      <c r="B235" s="1" t="s">
        <v>246</v>
      </c>
      <c r="C235" s="1" t="s">
        <v>76</v>
      </c>
      <c r="D235" s="1" t="s">
        <v>59</v>
      </c>
      <c r="E235" s="1" t="s">
        <v>75</v>
      </c>
      <c r="F235" s="1">
        <v>20190705</v>
      </c>
      <c r="G235" s="1"/>
      <c r="H235" s="4">
        <v>800.0977783203125</v>
      </c>
      <c r="I235" s="1">
        <v>2099.5000287331641</v>
      </c>
      <c r="J235" s="1">
        <v>0</v>
      </c>
      <c r="K235">
        <f t="shared" si="89"/>
        <v>16.097910584437557</v>
      </c>
      <c r="L235">
        <f t="shared" si="90"/>
        <v>0.10774990470086178</v>
      </c>
      <c r="M235">
        <f t="shared" si="91"/>
        <v>510.23227328734043</v>
      </c>
      <c r="N235">
        <f t="shared" si="92"/>
        <v>1.7209241303083844</v>
      </c>
      <c r="O235">
        <f t="shared" si="93"/>
        <v>1.6502756348134198</v>
      </c>
      <c r="P235">
        <f t="shared" si="94"/>
        <v>25.037080764770508</v>
      </c>
      <c r="Q235" s="1">
        <v>6</v>
      </c>
      <c r="R235">
        <f t="shared" si="95"/>
        <v>1.4200000166893005</v>
      </c>
      <c r="S235" s="1">
        <v>1</v>
      </c>
      <c r="T235">
        <f t="shared" si="96"/>
        <v>2.8400000333786011</v>
      </c>
      <c r="U235" s="1">
        <v>24.213005065917969</v>
      </c>
      <c r="V235" s="1">
        <v>25.037080764770508</v>
      </c>
      <c r="W235" s="1">
        <v>24.281721115112305</v>
      </c>
      <c r="X235" s="1">
        <v>773.9805908203125</v>
      </c>
      <c r="Y235" s="1">
        <v>12.536470413208008</v>
      </c>
      <c r="Z235" s="1">
        <v>15.076252937316895</v>
      </c>
      <c r="AA235" s="1">
        <v>42.116413116455078</v>
      </c>
      <c r="AB235" s="1">
        <v>50.648841857910156</v>
      </c>
      <c r="AC235" s="1">
        <v>400.42303466796875</v>
      </c>
      <c r="AD235" s="1">
        <v>1799.0576171875</v>
      </c>
      <c r="AE235" s="1">
        <v>170.5120849609375</v>
      </c>
      <c r="AF235" s="1">
        <v>101.91114044189453</v>
      </c>
      <c r="AG235" s="1">
        <v>-1.4832557439804077</v>
      </c>
      <c r="AH235" s="1">
        <v>-0.30753958225250244</v>
      </c>
      <c r="AI235" s="1">
        <v>6.7974723875522614E-2</v>
      </c>
      <c r="AJ235" s="1">
        <v>7.4208402074873447E-3</v>
      </c>
      <c r="AK235" s="1">
        <v>6.2535732984542847E-2</v>
      </c>
      <c r="AL235" s="1">
        <v>8.1378519535064697E-3</v>
      </c>
      <c r="AM235" s="1">
        <v>1</v>
      </c>
      <c r="AN235" s="1">
        <v>-0.21956524252891541</v>
      </c>
      <c r="AO235" s="1">
        <v>2.737391471862793</v>
      </c>
      <c r="AP235" s="1">
        <v>1</v>
      </c>
      <c r="AQ235" s="1">
        <v>0</v>
      </c>
      <c r="AR235" s="1">
        <v>0.15999999642372131</v>
      </c>
      <c r="AS235" s="1">
        <v>111115</v>
      </c>
      <c r="AT235">
        <f t="shared" si="97"/>
        <v>0.66737172444661452</v>
      </c>
      <c r="AU235">
        <f t="shared" si="98"/>
        <v>1.7209241303083845E-3</v>
      </c>
      <c r="AV235">
        <f t="shared" si="99"/>
        <v>298.18708076477049</v>
      </c>
      <c r="AW235">
        <f t="shared" si="100"/>
        <v>297.36300506591795</v>
      </c>
      <c r="AX235">
        <f t="shared" si="101"/>
        <v>287.84921231606859</v>
      </c>
      <c r="AY235">
        <f t="shared" si="116"/>
        <v>2.3025652287029423</v>
      </c>
      <c r="AZ235">
        <f t="shared" si="102"/>
        <v>3.1867137652458468</v>
      </c>
      <c r="BA235">
        <f t="shared" si="103"/>
        <v>31.269532962029579</v>
      </c>
      <c r="BB235">
        <f t="shared" si="104"/>
        <v>16.193280024712685</v>
      </c>
      <c r="BC235">
        <f t="shared" si="105"/>
        <v>24.625042915344238</v>
      </c>
      <c r="BD235">
        <f t="shared" si="106"/>
        <v>3.1092876387679769</v>
      </c>
      <c r="BE235">
        <f t="shared" si="107"/>
        <v>0.10381129314732919</v>
      </c>
      <c r="BF235">
        <f t="shared" si="108"/>
        <v>1.5364381304324271</v>
      </c>
      <c r="BG235">
        <f t="shared" si="109"/>
        <v>1.5728495083355498</v>
      </c>
      <c r="BH235">
        <f t="shared" si="110"/>
        <v>6.5224783985340928E-2</v>
      </c>
      <c r="BI235">
        <f t="shared" si="111"/>
        <v>51.998352860973263</v>
      </c>
      <c r="BJ235">
        <f t="shared" si="112"/>
        <v>0.65923135455704995</v>
      </c>
      <c r="BK235">
        <f t="shared" si="113"/>
        <v>48.92322891147618</v>
      </c>
      <c r="BL235">
        <f t="shared" si="114"/>
        <v>766.32841510426613</v>
      </c>
      <c r="BM235">
        <f t="shared" si="115"/>
        <v>1.0277078978100516E-2</v>
      </c>
    </row>
    <row r="236" spans="1:65">
      <c r="A236" s="1" t="s">
        <v>56</v>
      </c>
      <c r="B236" s="1" t="s">
        <v>246</v>
      </c>
      <c r="C236" s="1" t="s">
        <v>76</v>
      </c>
      <c r="D236" s="1" t="s">
        <v>59</v>
      </c>
      <c r="E236" s="1" t="s">
        <v>75</v>
      </c>
      <c r="F236" s="1">
        <v>20190705</v>
      </c>
      <c r="G236" s="1"/>
      <c r="H236" s="4">
        <v>1000.1825561523438</v>
      </c>
      <c r="I236" s="1">
        <v>2241.5000287331641</v>
      </c>
      <c r="J236" s="1">
        <v>0</v>
      </c>
      <c r="K236">
        <f t="shared" si="89"/>
        <v>17.60571375474839</v>
      </c>
      <c r="L236">
        <f t="shared" si="90"/>
        <v>8.9772493919704724E-2</v>
      </c>
      <c r="M236">
        <f t="shared" si="91"/>
        <v>627.62655097713753</v>
      </c>
      <c r="N236">
        <f t="shared" si="92"/>
        <v>1.485005696408725</v>
      </c>
      <c r="O236">
        <f t="shared" si="93"/>
        <v>1.6990057299945329</v>
      </c>
      <c r="P236">
        <f t="shared" si="94"/>
        <v>25.085071563720703</v>
      </c>
      <c r="Q236" s="1">
        <v>6</v>
      </c>
      <c r="R236">
        <f t="shared" si="95"/>
        <v>1.4200000166893005</v>
      </c>
      <c r="S236" s="1">
        <v>1</v>
      </c>
      <c r="T236">
        <f t="shared" si="96"/>
        <v>2.8400000333786011</v>
      </c>
      <c r="U236" s="1">
        <v>24.256664276123047</v>
      </c>
      <c r="V236" s="1">
        <v>25.085071563720703</v>
      </c>
      <c r="W236" s="1">
        <v>24.322685241699219</v>
      </c>
      <c r="X236" s="1">
        <v>971.63983154296875</v>
      </c>
      <c r="Y236" s="1">
        <v>12.495548248291016</v>
      </c>
      <c r="Z236" s="1">
        <v>14.688020706176758</v>
      </c>
      <c r="AA236" s="1">
        <v>41.868110656738281</v>
      </c>
      <c r="AB236" s="1">
        <v>49.214298248291016</v>
      </c>
      <c r="AC236" s="1">
        <v>400.4229736328125</v>
      </c>
      <c r="AD236" s="1">
        <v>1801.0435791015625</v>
      </c>
      <c r="AE236" s="1">
        <v>169.653564453125</v>
      </c>
      <c r="AF236" s="1">
        <v>101.90853118896484</v>
      </c>
      <c r="AG236" s="1">
        <v>-1.974774956703186</v>
      </c>
      <c r="AH236" s="1">
        <v>-0.29334032535552979</v>
      </c>
      <c r="AI236" s="1">
        <v>3.2751217484474182E-2</v>
      </c>
      <c r="AJ236" s="1">
        <v>8.613957092165947E-3</v>
      </c>
      <c r="AK236" s="1">
        <v>5.1264900714159012E-2</v>
      </c>
      <c r="AL236" s="1">
        <v>9.5813283696770668E-3</v>
      </c>
      <c r="AM236" s="1">
        <v>1</v>
      </c>
      <c r="AN236" s="1">
        <v>-0.21956524252891541</v>
      </c>
      <c r="AO236" s="1">
        <v>2.737391471862793</v>
      </c>
      <c r="AP236" s="1">
        <v>1</v>
      </c>
      <c r="AQ236" s="1">
        <v>0</v>
      </c>
      <c r="AR236" s="1">
        <v>0.15999999642372131</v>
      </c>
      <c r="AS236" s="1">
        <v>111115</v>
      </c>
      <c r="AT236">
        <f t="shared" si="97"/>
        <v>0.66737162272135409</v>
      </c>
      <c r="AU236">
        <f t="shared" si="98"/>
        <v>1.4850056964087251E-3</v>
      </c>
      <c r="AV236">
        <f t="shared" si="99"/>
        <v>298.23507156372068</v>
      </c>
      <c r="AW236">
        <f t="shared" si="100"/>
        <v>297.40666427612302</v>
      </c>
      <c r="AX236">
        <f t="shared" si="101"/>
        <v>288.16696621521623</v>
      </c>
      <c r="AY236">
        <f t="shared" si="116"/>
        <v>2.4236691279056575</v>
      </c>
      <c r="AZ236">
        <f t="shared" si="102"/>
        <v>3.1958403462341085</v>
      </c>
      <c r="BA236">
        <f t="shared" si="103"/>
        <v>31.359890177478778</v>
      </c>
      <c r="BB236">
        <f t="shared" si="104"/>
        <v>16.671869471302021</v>
      </c>
      <c r="BC236">
        <f t="shared" si="105"/>
        <v>24.670867919921875</v>
      </c>
      <c r="BD236">
        <f t="shared" si="106"/>
        <v>3.1178165615866438</v>
      </c>
      <c r="BE236">
        <f t="shared" si="107"/>
        <v>8.7021734060544212E-2</v>
      </c>
      <c r="BF236">
        <f t="shared" si="108"/>
        <v>1.4968346162395756</v>
      </c>
      <c r="BG236">
        <f t="shared" si="109"/>
        <v>1.6209819453470682</v>
      </c>
      <c r="BH236">
        <f t="shared" si="110"/>
        <v>5.4629209569747247E-2</v>
      </c>
      <c r="BI236">
        <f t="shared" si="111"/>
        <v>63.960499945276055</v>
      </c>
      <c r="BJ236">
        <f t="shared" si="112"/>
        <v>0.64594567925489788</v>
      </c>
      <c r="BK236">
        <f t="shared" si="113"/>
        <v>47.251477889427854</v>
      </c>
      <c r="BL236">
        <f t="shared" si="114"/>
        <v>963.27091841283925</v>
      </c>
      <c r="BM236">
        <f t="shared" si="115"/>
        <v>8.6361580974622029E-3</v>
      </c>
    </row>
    <row r="237" spans="1:65">
      <c r="A237" s="1" t="s">
        <v>56</v>
      </c>
      <c r="B237" s="1" t="s">
        <v>246</v>
      </c>
      <c r="C237" s="1" t="s">
        <v>76</v>
      </c>
      <c r="D237" s="1" t="s">
        <v>59</v>
      </c>
      <c r="E237" s="1" t="s">
        <v>75</v>
      </c>
      <c r="F237" s="1">
        <v>20190705</v>
      </c>
      <c r="G237" s="1"/>
      <c r="H237" s="4">
        <v>1399.97412109375</v>
      </c>
      <c r="I237" s="1">
        <v>2383.5000287331641</v>
      </c>
      <c r="J237" s="1">
        <v>0</v>
      </c>
      <c r="K237">
        <f t="shared" si="89"/>
        <v>19.370077184509594</v>
      </c>
      <c r="L237">
        <f t="shared" si="90"/>
        <v>7.1247869570041214E-2</v>
      </c>
      <c r="M237">
        <f t="shared" si="91"/>
        <v>892.70798439327893</v>
      </c>
      <c r="N237">
        <f t="shared" si="92"/>
        <v>1.2116416025542742</v>
      </c>
      <c r="O237">
        <f t="shared" si="93"/>
        <v>1.7360338099720527</v>
      </c>
      <c r="P237">
        <f t="shared" si="94"/>
        <v>25.050418853759766</v>
      </c>
      <c r="Q237" s="1">
        <v>6</v>
      </c>
      <c r="R237">
        <f t="shared" si="95"/>
        <v>1.4200000166893005</v>
      </c>
      <c r="S237" s="1">
        <v>1</v>
      </c>
      <c r="T237">
        <f t="shared" si="96"/>
        <v>2.8400000333786011</v>
      </c>
      <c r="U237" s="1">
        <v>24.207485198974609</v>
      </c>
      <c r="V237" s="1">
        <v>25.050418853759766</v>
      </c>
      <c r="W237" s="1">
        <v>24.266267776489258</v>
      </c>
      <c r="X237" s="1">
        <v>1368.4658203125</v>
      </c>
      <c r="Y237" s="1">
        <v>12.47065544128418</v>
      </c>
      <c r="Z237" s="1">
        <v>14.260272026062012</v>
      </c>
      <c r="AA237" s="1">
        <v>41.907264709472656</v>
      </c>
      <c r="AB237" s="1">
        <v>47.921218872070312</v>
      </c>
      <c r="AC237" s="1">
        <v>400.43099975585938</v>
      </c>
      <c r="AD237" s="1">
        <v>1801.36767578125</v>
      </c>
      <c r="AE237" s="1">
        <v>169.09275817871094</v>
      </c>
      <c r="AF237" s="1">
        <v>101.90648651123047</v>
      </c>
      <c r="AG237" s="1">
        <v>-3.1044013500213623</v>
      </c>
      <c r="AH237" s="1">
        <v>-0.27777254581451416</v>
      </c>
      <c r="AI237" s="1">
        <v>0.12961670756340027</v>
      </c>
      <c r="AJ237" s="1">
        <v>1.0020308196544647E-2</v>
      </c>
      <c r="AK237" s="1">
        <v>0.10027936100959778</v>
      </c>
      <c r="AL237" s="1">
        <v>9.0869665145874023E-3</v>
      </c>
      <c r="AM237" s="1">
        <v>1</v>
      </c>
      <c r="AN237" s="1">
        <v>-0.21956524252891541</v>
      </c>
      <c r="AO237" s="1">
        <v>2.737391471862793</v>
      </c>
      <c r="AP237" s="1">
        <v>1</v>
      </c>
      <c r="AQ237" s="1">
        <v>0</v>
      </c>
      <c r="AR237" s="1">
        <v>0.15999999642372131</v>
      </c>
      <c r="AS237" s="1">
        <v>111115</v>
      </c>
      <c r="AT237">
        <f t="shared" si="97"/>
        <v>0.66738499959309894</v>
      </c>
      <c r="AU237">
        <f t="shared" si="98"/>
        <v>1.2116416025542741E-3</v>
      </c>
      <c r="AV237">
        <f t="shared" si="99"/>
        <v>298.20041885375974</v>
      </c>
      <c r="AW237">
        <f t="shared" si="100"/>
        <v>297.35748519897459</v>
      </c>
      <c r="AX237">
        <f t="shared" si="101"/>
        <v>288.21882168280717</v>
      </c>
      <c r="AY237">
        <f t="shared" si="116"/>
        <v>2.5595559602532725</v>
      </c>
      <c r="AZ237">
        <f t="shared" si="102"/>
        <v>3.1892480288424183</v>
      </c>
      <c r="BA237">
        <f t="shared" si="103"/>
        <v>31.295829520046809</v>
      </c>
      <c r="BB237">
        <f t="shared" si="104"/>
        <v>17.035557493984797</v>
      </c>
      <c r="BC237">
        <f t="shared" si="105"/>
        <v>24.628952026367188</v>
      </c>
      <c r="BD237">
        <f t="shared" si="106"/>
        <v>3.1100144037466464</v>
      </c>
      <c r="BE237">
        <f t="shared" si="107"/>
        <v>6.9504198440857007E-2</v>
      </c>
      <c r="BF237">
        <f t="shared" si="108"/>
        <v>1.4532142188703656</v>
      </c>
      <c r="BG237">
        <f t="shared" si="109"/>
        <v>1.6568001848762808</v>
      </c>
      <c r="BH237">
        <f t="shared" si="110"/>
        <v>4.3593487578888243E-2</v>
      </c>
      <c r="BI237">
        <f t="shared" si="111"/>
        <v>90.972734170041434</v>
      </c>
      <c r="BJ237">
        <f t="shared" si="112"/>
        <v>0.65234218578394743</v>
      </c>
      <c r="BK237">
        <f t="shared" si="113"/>
        <v>45.66047639681765</v>
      </c>
      <c r="BL237">
        <f t="shared" si="114"/>
        <v>1359.2582133083624</v>
      </c>
      <c r="BM237">
        <f t="shared" si="115"/>
        <v>6.5068354447175968E-3</v>
      </c>
    </row>
    <row r="238" spans="1:65">
      <c r="A238" s="1" t="s">
        <v>56</v>
      </c>
      <c r="B238" s="1" t="s">
        <v>246</v>
      </c>
      <c r="C238" s="1" t="s">
        <v>76</v>
      </c>
      <c r="D238" s="1" t="s">
        <v>59</v>
      </c>
      <c r="E238" s="1" t="s">
        <v>75</v>
      </c>
      <c r="F238" s="1">
        <v>20190705</v>
      </c>
      <c r="G238" s="1"/>
      <c r="H238" s="4">
        <v>1800.01318359375</v>
      </c>
      <c r="I238" s="1">
        <v>2525.5000287331641</v>
      </c>
      <c r="J238" s="1">
        <v>0</v>
      </c>
      <c r="K238">
        <f t="shared" si="89"/>
        <v>19.663484764649002</v>
      </c>
      <c r="L238">
        <f t="shared" si="90"/>
        <v>5.53823228007767E-2</v>
      </c>
      <c r="M238">
        <f t="shared" si="91"/>
        <v>1148.9692951980237</v>
      </c>
      <c r="N238">
        <f t="shared" si="92"/>
        <v>0.96754694603697355</v>
      </c>
      <c r="O238">
        <f t="shared" si="93"/>
        <v>1.7740620609336382</v>
      </c>
      <c r="P238">
        <f t="shared" si="94"/>
        <v>25.055315017700195</v>
      </c>
      <c r="Q238" s="1">
        <v>6</v>
      </c>
      <c r="R238">
        <f t="shared" si="95"/>
        <v>1.4200000166893005</v>
      </c>
      <c r="S238" s="1">
        <v>1</v>
      </c>
      <c r="T238">
        <f t="shared" si="96"/>
        <v>2.8400000333786011</v>
      </c>
      <c r="U238" s="1">
        <v>24.156484603881836</v>
      </c>
      <c r="V238" s="1">
        <v>25.055315017700195</v>
      </c>
      <c r="W238" s="1">
        <v>24.223194122314453</v>
      </c>
      <c r="X238" s="1">
        <v>1767.9833984375</v>
      </c>
      <c r="Y238" s="1">
        <v>12.466281890869141</v>
      </c>
      <c r="Z238" s="1">
        <v>13.896035194396973</v>
      </c>
      <c r="AA238" s="1">
        <v>42.02154541015625</v>
      </c>
      <c r="AB238" s="1">
        <v>46.840980529785156</v>
      </c>
      <c r="AC238" s="1">
        <v>400.39154052734375</v>
      </c>
      <c r="AD238" s="1">
        <v>1798.94091796875</v>
      </c>
      <c r="AE238" s="1">
        <v>168.60897827148438</v>
      </c>
      <c r="AF238" s="1">
        <v>101.90796661376953</v>
      </c>
      <c r="AG238" s="1">
        <v>-4.5870919227600098</v>
      </c>
      <c r="AH238" s="1">
        <v>-0.26836207509040833</v>
      </c>
      <c r="AI238" s="1">
        <v>5.5271614342927933E-2</v>
      </c>
      <c r="AJ238" s="1">
        <v>7.4457847513258457E-3</v>
      </c>
      <c r="AK238" s="1">
        <v>6.5123282372951508E-2</v>
      </c>
      <c r="AL238" s="1">
        <v>7.1487943641841412E-3</v>
      </c>
      <c r="AM238" s="1">
        <v>1</v>
      </c>
      <c r="AN238" s="1">
        <v>-0.21956524252891541</v>
      </c>
      <c r="AO238" s="1">
        <v>2.737391471862793</v>
      </c>
      <c r="AP238" s="1">
        <v>1</v>
      </c>
      <c r="AQ238" s="1">
        <v>0</v>
      </c>
      <c r="AR238" s="1">
        <v>0.15999999642372131</v>
      </c>
      <c r="AS238" s="1">
        <v>111115</v>
      </c>
      <c r="AT238">
        <f t="shared" si="97"/>
        <v>0.66731923421223949</v>
      </c>
      <c r="AU238">
        <f t="shared" si="98"/>
        <v>9.6754694603697359E-4</v>
      </c>
      <c r="AV238">
        <f t="shared" si="99"/>
        <v>298.20531501770017</v>
      </c>
      <c r="AW238">
        <f t="shared" si="100"/>
        <v>297.30648460388181</v>
      </c>
      <c r="AX238">
        <f t="shared" si="101"/>
        <v>287.83054044148594</v>
      </c>
      <c r="AY238">
        <f t="shared" si="116"/>
        <v>2.670273790281533</v>
      </c>
      <c r="AZ238">
        <f t="shared" si="102"/>
        <v>3.1901787515880113</v>
      </c>
      <c r="BA238">
        <f t="shared" si="103"/>
        <v>31.304507955484642</v>
      </c>
      <c r="BB238">
        <f t="shared" si="104"/>
        <v>17.408472761087669</v>
      </c>
      <c r="BC238">
        <f t="shared" si="105"/>
        <v>24.605899810791016</v>
      </c>
      <c r="BD238">
        <f t="shared" si="106"/>
        <v>3.1057307787086934</v>
      </c>
      <c r="BE238">
        <f t="shared" si="107"/>
        <v>5.4322980267911103E-2</v>
      </c>
      <c r="BF238">
        <f t="shared" si="108"/>
        <v>1.4161166906543732</v>
      </c>
      <c r="BG238">
        <f t="shared" si="109"/>
        <v>1.6896140880543202</v>
      </c>
      <c r="BH238">
        <f t="shared" si="110"/>
        <v>3.4045474876243015E-2</v>
      </c>
      <c r="BI238">
        <f t="shared" si="111"/>
        <v>117.0891245752865</v>
      </c>
      <c r="BJ238">
        <f t="shared" si="112"/>
        <v>0.64987561320624065</v>
      </c>
      <c r="BK238">
        <f t="shared" si="113"/>
        <v>44.192316244373572</v>
      </c>
      <c r="BL238">
        <f t="shared" si="114"/>
        <v>1758.6363195219071</v>
      </c>
      <c r="BM238">
        <f t="shared" si="115"/>
        <v>4.9411861198341732E-3</v>
      </c>
    </row>
    <row r="239" spans="1:65">
      <c r="A239" s="1" t="s">
        <v>57</v>
      </c>
      <c r="B239" s="1" t="s">
        <v>243</v>
      </c>
      <c r="C239" s="1" t="s">
        <v>74</v>
      </c>
      <c r="D239" s="1" t="s">
        <v>59</v>
      </c>
      <c r="E239" s="1" t="s">
        <v>79</v>
      </c>
      <c r="F239" s="1">
        <v>20190705</v>
      </c>
      <c r="G239" s="1"/>
      <c r="H239" s="4">
        <v>400.03012084960938</v>
      </c>
      <c r="I239" s="1">
        <v>8865.0000220164657</v>
      </c>
      <c r="J239" s="1">
        <v>0</v>
      </c>
      <c r="K239">
        <f t="shared" si="89"/>
        <v>12.905423678304498</v>
      </c>
      <c r="L239">
        <f t="shared" si="90"/>
        <v>0.13001838707953478</v>
      </c>
      <c r="M239">
        <f t="shared" si="91"/>
        <v>213.12700206995203</v>
      </c>
      <c r="N239">
        <f t="shared" si="92"/>
        <v>1.4924115734872403</v>
      </c>
      <c r="O239">
        <f t="shared" si="93"/>
        <v>1.1841089706530044</v>
      </c>
      <c r="P239">
        <f t="shared" si="94"/>
        <v>28.385196685791016</v>
      </c>
      <c r="Q239" s="1">
        <v>6</v>
      </c>
      <c r="R239">
        <f t="shared" si="95"/>
        <v>1.4200000166893005</v>
      </c>
      <c r="S239" s="1">
        <v>1</v>
      </c>
      <c r="T239">
        <f t="shared" si="96"/>
        <v>2.8400000333786011</v>
      </c>
      <c r="U239" s="1">
        <v>27.011415481567383</v>
      </c>
      <c r="V239" s="1">
        <v>28.385196685791016</v>
      </c>
      <c r="W239" s="1">
        <v>27.442726135253906</v>
      </c>
      <c r="X239" s="1">
        <v>383.86294555664062</v>
      </c>
      <c r="Y239" s="1">
        <v>24.71392822265625</v>
      </c>
      <c r="Z239" s="1">
        <v>26.456708908081055</v>
      </c>
      <c r="AA239" s="1">
        <v>70.336402893066406</v>
      </c>
      <c r="AB239" s="1">
        <v>75.29638671875</v>
      </c>
      <c r="AC239" s="1">
        <v>500.21002197265625</v>
      </c>
      <c r="AD239" s="1">
        <v>1800.3953857421875</v>
      </c>
      <c r="AE239" s="1">
        <v>221.64494323730469</v>
      </c>
      <c r="AF239" s="1">
        <v>101.93201446533203</v>
      </c>
      <c r="AG239" s="1">
        <v>1.6395361423492432</v>
      </c>
      <c r="AH239" s="1">
        <v>-0.57244300842285156</v>
      </c>
      <c r="AI239" s="1">
        <v>2.0790118724107742E-2</v>
      </c>
      <c r="AJ239" s="1">
        <v>3.741241991519928E-2</v>
      </c>
      <c r="AK239" s="1">
        <v>2.972036600112915E-2</v>
      </c>
      <c r="AL239" s="1">
        <v>2.2471724078059196E-2</v>
      </c>
      <c r="AM239" s="1">
        <v>1</v>
      </c>
      <c r="AN239" s="1">
        <v>-0.21956524252891541</v>
      </c>
      <c r="AO239" s="1">
        <v>2.737391471862793</v>
      </c>
      <c r="AP239" s="1">
        <v>1</v>
      </c>
      <c r="AQ239" s="1">
        <v>0</v>
      </c>
      <c r="AR239" s="1">
        <v>0.15999999642372131</v>
      </c>
      <c r="AS239" s="1">
        <v>111115</v>
      </c>
      <c r="AT239">
        <f t="shared" si="97"/>
        <v>0.83368336995442693</v>
      </c>
      <c r="AU239">
        <f t="shared" si="98"/>
        <v>1.4924115734872402E-3</v>
      </c>
      <c r="AV239">
        <f t="shared" si="99"/>
        <v>301.53519668579099</v>
      </c>
      <c r="AW239">
        <f t="shared" si="100"/>
        <v>300.16141548156736</v>
      </c>
      <c r="AX239">
        <f t="shared" si="101"/>
        <v>288.06325528003435</v>
      </c>
      <c r="AY239">
        <f t="shared" si="116"/>
        <v>2.3325731372679233</v>
      </c>
      <c r="AZ239">
        <f t="shared" si="102"/>
        <v>3.8808946057766014</v>
      </c>
      <c r="BA239">
        <f t="shared" si="103"/>
        <v>38.073363173809618</v>
      </c>
      <c r="BB239">
        <f t="shared" si="104"/>
        <v>11.616654265728563</v>
      </c>
      <c r="BC239">
        <f t="shared" si="105"/>
        <v>27.698306083679199</v>
      </c>
      <c r="BD239">
        <f t="shared" si="106"/>
        <v>3.7286069643006408</v>
      </c>
      <c r="BE239">
        <f t="shared" si="107"/>
        <v>0.12432657693373908</v>
      </c>
      <c r="BF239">
        <f t="shared" si="108"/>
        <v>2.696785635123597</v>
      </c>
      <c r="BG239">
        <f t="shared" si="109"/>
        <v>1.0318213291770437</v>
      </c>
      <c r="BH239">
        <f t="shared" si="110"/>
        <v>7.819619442283475E-2</v>
      </c>
      <c r="BI239">
        <f t="shared" si="111"/>
        <v>21.724464657947198</v>
      </c>
      <c r="BJ239">
        <f t="shared" si="112"/>
        <v>0.5552163982926146</v>
      </c>
      <c r="BK239">
        <f t="shared" si="113"/>
        <v>69.851716353773952</v>
      </c>
      <c r="BL239">
        <f t="shared" si="114"/>
        <v>377.72832521827934</v>
      </c>
      <c r="BM239">
        <f t="shared" si="115"/>
        <v>2.3865459220757942E-2</v>
      </c>
    </row>
    <row r="240" spans="1:65">
      <c r="A240" s="1" t="s">
        <v>57</v>
      </c>
      <c r="B240" s="1" t="s">
        <v>243</v>
      </c>
      <c r="C240" s="1" t="s">
        <v>74</v>
      </c>
      <c r="D240" s="1" t="s">
        <v>59</v>
      </c>
      <c r="E240" s="1" t="s">
        <v>79</v>
      </c>
      <c r="F240" s="1">
        <v>20190705</v>
      </c>
      <c r="G240" s="1"/>
      <c r="H240" s="4">
        <v>299.97109985351562</v>
      </c>
      <c r="I240" s="1">
        <v>8947.0000220164657</v>
      </c>
      <c r="J240" s="1">
        <v>0</v>
      </c>
      <c r="K240">
        <f t="shared" si="89"/>
        <v>9.1605357866258021</v>
      </c>
      <c r="L240">
        <f t="shared" si="90"/>
        <v>0.15009748431798892</v>
      </c>
      <c r="M240">
        <f t="shared" si="91"/>
        <v>182.44864739246131</v>
      </c>
      <c r="N240">
        <f t="shared" si="92"/>
        <v>1.5041321409569353</v>
      </c>
      <c r="O240">
        <f t="shared" si="93"/>
        <v>1.0408860748359516</v>
      </c>
      <c r="P240">
        <f t="shared" si="94"/>
        <v>28.00044059753418</v>
      </c>
      <c r="Q240" s="1">
        <v>6</v>
      </c>
      <c r="R240">
        <f t="shared" si="95"/>
        <v>1.4200000166893005</v>
      </c>
      <c r="S240" s="1">
        <v>1</v>
      </c>
      <c r="T240">
        <f t="shared" si="96"/>
        <v>2.8400000333786011</v>
      </c>
      <c r="U240" s="1">
        <v>26.790512084960938</v>
      </c>
      <c r="V240" s="1">
        <v>28.00044059753418</v>
      </c>
      <c r="W240" s="1">
        <v>27.150876998901367</v>
      </c>
      <c r="X240" s="1">
        <v>288.46261596679688</v>
      </c>
      <c r="Y240" s="1">
        <v>25.263450622558594</v>
      </c>
      <c r="Z240" s="1">
        <v>27.018905639648438</v>
      </c>
      <c r="AA240" s="1">
        <v>72.838912963867188</v>
      </c>
      <c r="AB240" s="1">
        <v>77.900199890136719</v>
      </c>
      <c r="AC240" s="1">
        <v>500.20950317382812</v>
      </c>
      <c r="AD240" s="1">
        <v>1801.0234375</v>
      </c>
      <c r="AE240" s="1">
        <v>221.57011413574219</v>
      </c>
      <c r="AF240" s="1">
        <v>101.93051910400391</v>
      </c>
      <c r="AG240" s="1">
        <v>1.7200033664703369</v>
      </c>
      <c r="AH240" s="1">
        <v>-0.69638651609420776</v>
      </c>
      <c r="AI240" s="1">
        <v>1.2693315744400024E-2</v>
      </c>
      <c r="AJ240" s="1">
        <v>3.2113756984472275E-2</v>
      </c>
      <c r="AK240" s="1">
        <v>6.4494393765926361E-2</v>
      </c>
      <c r="AL240" s="1">
        <v>5.8284822851419449E-2</v>
      </c>
      <c r="AM240" s="1">
        <v>1</v>
      </c>
      <c r="AN240" s="1">
        <v>-0.21956524252891541</v>
      </c>
      <c r="AO240" s="1">
        <v>2.737391471862793</v>
      </c>
      <c r="AP240" s="1">
        <v>1</v>
      </c>
      <c r="AQ240" s="1">
        <v>0</v>
      </c>
      <c r="AR240" s="1">
        <v>0.15999999642372131</v>
      </c>
      <c r="AS240" s="1">
        <v>111115</v>
      </c>
      <c r="AT240">
        <f t="shared" si="97"/>
        <v>0.83368250528971333</v>
      </c>
      <c r="AU240">
        <f t="shared" si="98"/>
        <v>1.5041321409569352E-3</v>
      </c>
      <c r="AV240">
        <f t="shared" si="99"/>
        <v>301.15044059753416</v>
      </c>
      <c r="AW240">
        <f t="shared" si="100"/>
        <v>299.94051208496091</v>
      </c>
      <c r="AX240">
        <f t="shared" si="101"/>
        <v>288.16374355903827</v>
      </c>
      <c r="AY240">
        <f t="shared" si="116"/>
        <v>2.3513045799093599</v>
      </c>
      <c r="AZ240">
        <f t="shared" si="102"/>
        <v>3.7949371523074156</v>
      </c>
      <c r="BA240">
        <f t="shared" si="103"/>
        <v>37.230627153338489</v>
      </c>
      <c r="BB240">
        <f t="shared" si="104"/>
        <v>10.211721513690051</v>
      </c>
      <c r="BC240">
        <f t="shared" si="105"/>
        <v>27.395476341247559</v>
      </c>
      <c r="BD240">
        <f t="shared" si="106"/>
        <v>3.6631415481540528</v>
      </c>
      <c r="BE240">
        <f t="shared" si="107"/>
        <v>0.14256286223116671</v>
      </c>
      <c r="BF240">
        <f t="shared" si="108"/>
        <v>2.7540510774714639</v>
      </c>
      <c r="BG240">
        <f t="shared" si="109"/>
        <v>0.90909047068258886</v>
      </c>
      <c r="BH240">
        <f t="shared" si="110"/>
        <v>8.9749419797758773E-2</v>
      </c>
      <c r="BI240">
        <f t="shared" si="111"/>
        <v>18.597085338536953</v>
      </c>
      <c r="BJ240">
        <f t="shared" si="112"/>
        <v>0.63248628173524513</v>
      </c>
      <c r="BK240">
        <f t="shared" si="113"/>
        <v>73.083894235690664</v>
      </c>
      <c r="BL240">
        <f t="shared" si="114"/>
        <v>284.10813597855798</v>
      </c>
      <c r="BM240">
        <f t="shared" si="115"/>
        <v>2.3564535604237206E-2</v>
      </c>
    </row>
    <row r="241" spans="1:65">
      <c r="A241" s="1" t="s">
        <v>57</v>
      </c>
      <c r="B241" s="1" t="s">
        <v>243</v>
      </c>
      <c r="C241" s="1" t="s">
        <v>74</v>
      </c>
      <c r="D241" s="1" t="s">
        <v>59</v>
      </c>
      <c r="E241" s="1" t="s">
        <v>79</v>
      </c>
      <c r="F241" s="1">
        <v>20190705</v>
      </c>
      <c r="G241" s="1"/>
      <c r="H241" s="4">
        <v>225.07395935058594</v>
      </c>
      <c r="I241" s="1">
        <v>9029.0000220164657</v>
      </c>
      <c r="J241" s="1">
        <v>0</v>
      </c>
      <c r="K241">
        <f t="shared" si="89"/>
        <v>6.3220666128110876</v>
      </c>
      <c r="L241">
        <f t="shared" si="90"/>
        <v>0.152675430320108</v>
      </c>
      <c r="M241">
        <f t="shared" si="91"/>
        <v>144.72059116968919</v>
      </c>
      <c r="N241">
        <f t="shared" si="92"/>
        <v>1.5452467405351671</v>
      </c>
      <c r="O241">
        <f t="shared" si="93"/>
        <v>1.0523278347574219</v>
      </c>
      <c r="P241">
        <f t="shared" si="94"/>
        <v>27.968555450439453</v>
      </c>
      <c r="Q241" s="1">
        <v>6</v>
      </c>
      <c r="R241">
        <f t="shared" si="95"/>
        <v>1.4200000166893005</v>
      </c>
      <c r="S241" s="1">
        <v>1</v>
      </c>
      <c r="T241">
        <f t="shared" si="96"/>
        <v>2.8400000333786011</v>
      </c>
      <c r="U241" s="1">
        <v>26.740024566650391</v>
      </c>
      <c r="V241" s="1">
        <v>27.968555450439453</v>
      </c>
      <c r="W241" s="1">
        <v>27.160207748413086</v>
      </c>
      <c r="X241" s="1">
        <v>217.08836364746094</v>
      </c>
      <c r="Y241" s="1">
        <v>25.033674240112305</v>
      </c>
      <c r="Z241" s="1">
        <v>26.837430953979492</v>
      </c>
      <c r="AA241" s="1">
        <v>72.391349792480469</v>
      </c>
      <c r="AB241" s="1">
        <v>77.607383728027344</v>
      </c>
      <c r="AC241" s="1">
        <v>500.21478271484375</v>
      </c>
      <c r="AD241" s="1">
        <v>1799.98779296875</v>
      </c>
      <c r="AE241" s="1">
        <v>221.53106689453125</v>
      </c>
      <c r="AF241" s="1">
        <v>101.93080902099609</v>
      </c>
      <c r="AG241" s="1">
        <v>1.5090070962905884</v>
      </c>
      <c r="AH241" s="1">
        <v>-0.6329846978187561</v>
      </c>
      <c r="AI241" s="1">
        <v>1.2246739119291306E-2</v>
      </c>
      <c r="AJ241" s="1">
        <v>1.3627763837575912E-2</v>
      </c>
      <c r="AK241" s="1">
        <v>1.5750657767057419E-2</v>
      </c>
      <c r="AL241" s="1">
        <v>1.0607171803712845E-2</v>
      </c>
      <c r="AM241" s="1">
        <v>1</v>
      </c>
      <c r="AN241" s="1">
        <v>-0.21956524252891541</v>
      </c>
      <c r="AO241" s="1">
        <v>2.737391471862793</v>
      </c>
      <c r="AP241" s="1">
        <v>1</v>
      </c>
      <c r="AQ241" s="1">
        <v>0</v>
      </c>
      <c r="AR241" s="1">
        <v>0.15999999642372131</v>
      </c>
      <c r="AS241" s="1">
        <v>111115</v>
      </c>
      <c r="AT241">
        <f t="shared" si="97"/>
        <v>0.83369130452473938</v>
      </c>
      <c r="AU241">
        <f t="shared" si="98"/>
        <v>1.5452467405351672E-3</v>
      </c>
      <c r="AV241">
        <f t="shared" si="99"/>
        <v>301.11855545043943</v>
      </c>
      <c r="AW241">
        <f t="shared" si="100"/>
        <v>299.89002456665037</v>
      </c>
      <c r="AX241">
        <f t="shared" si="101"/>
        <v>287.99804043774202</v>
      </c>
      <c r="AY241">
        <f t="shared" si="116"/>
        <v>2.3266015816442289</v>
      </c>
      <c r="AZ241">
        <f t="shared" si="102"/>
        <v>3.7878888839416747</v>
      </c>
      <c r="BA241">
        <f t="shared" si="103"/>
        <v>37.161373684000004</v>
      </c>
      <c r="BB241">
        <f t="shared" si="104"/>
        <v>10.323942730020512</v>
      </c>
      <c r="BC241">
        <f t="shared" si="105"/>
        <v>27.354290008544922</v>
      </c>
      <c r="BD241">
        <f t="shared" si="106"/>
        <v>3.6543158891268352</v>
      </c>
      <c r="BE241">
        <f t="shared" si="107"/>
        <v>0.14488648450684527</v>
      </c>
      <c r="BF241">
        <f t="shared" si="108"/>
        <v>2.7355610491842528</v>
      </c>
      <c r="BG241">
        <f t="shared" si="109"/>
        <v>0.91875483994258245</v>
      </c>
      <c r="BH241">
        <f t="shared" si="110"/>
        <v>9.1223046403737712E-2</v>
      </c>
      <c r="BI241">
        <f t="shared" si="111"/>
        <v>14.751486939923243</v>
      </c>
      <c r="BJ241">
        <f t="shared" si="112"/>
        <v>0.66664370553138963</v>
      </c>
      <c r="BK241">
        <f t="shared" si="113"/>
        <v>72.764401457941332</v>
      </c>
      <c r="BL241">
        <f t="shared" si="114"/>
        <v>214.08315596190272</v>
      </c>
      <c r="BM241">
        <f t="shared" si="115"/>
        <v>2.1487976996205003E-2</v>
      </c>
    </row>
    <row r="242" spans="1:65">
      <c r="A242" s="1" t="s">
        <v>57</v>
      </c>
      <c r="B242" s="1" t="s">
        <v>243</v>
      </c>
      <c r="C242" s="1" t="s">
        <v>74</v>
      </c>
      <c r="D242" s="1" t="s">
        <v>59</v>
      </c>
      <c r="E242" s="1" t="s">
        <v>79</v>
      </c>
      <c r="F242" s="1">
        <v>20190705</v>
      </c>
      <c r="G242" s="1"/>
      <c r="H242" s="4">
        <v>149.99221801757812</v>
      </c>
      <c r="I242" s="1">
        <v>9111.0000220164657</v>
      </c>
      <c r="J242" s="1">
        <v>0</v>
      </c>
      <c r="K242">
        <f t="shared" si="89"/>
        <v>3.3822331717840624</v>
      </c>
      <c r="L242">
        <f t="shared" si="90"/>
        <v>0.15109255843639352</v>
      </c>
      <c r="M242">
        <f t="shared" si="91"/>
        <v>106.10197900934462</v>
      </c>
      <c r="N242">
        <f t="shared" si="92"/>
        <v>1.5207309184092346</v>
      </c>
      <c r="O242">
        <f t="shared" si="93"/>
        <v>1.045963749699319</v>
      </c>
      <c r="P242">
        <f t="shared" si="94"/>
        <v>27.936870574951172</v>
      </c>
      <c r="Q242" s="1">
        <v>6</v>
      </c>
      <c r="R242">
        <f t="shared" si="95"/>
        <v>1.4200000166893005</v>
      </c>
      <c r="S242" s="1">
        <v>1</v>
      </c>
      <c r="T242">
        <f t="shared" si="96"/>
        <v>2.8400000333786011</v>
      </c>
      <c r="U242" s="1">
        <v>26.727914810180664</v>
      </c>
      <c r="V242" s="1">
        <v>27.936870574951172</v>
      </c>
      <c r="W242" s="1">
        <v>27.161026000976562</v>
      </c>
      <c r="X242" s="1">
        <v>145.66941833496094</v>
      </c>
      <c r="Y242" s="1">
        <v>25.056175231933594</v>
      </c>
      <c r="Z242" s="1">
        <v>26.831386566162109</v>
      </c>
      <c r="AA242" s="1">
        <v>72.507743835449219</v>
      </c>
      <c r="AB242" s="1">
        <v>77.644859313964844</v>
      </c>
      <c r="AC242" s="1">
        <v>500.19766235351562</v>
      </c>
      <c r="AD242" s="1">
        <v>1799.2523193359375</v>
      </c>
      <c r="AE242" s="1">
        <v>221.40182495117188</v>
      </c>
      <c r="AF242" s="1">
        <v>101.93034362792969</v>
      </c>
      <c r="AG242" s="1">
        <v>1.3452551364898682</v>
      </c>
      <c r="AH242" s="1">
        <v>-0.64241749048233032</v>
      </c>
      <c r="AI242" s="1">
        <v>1.3206997886300087E-2</v>
      </c>
      <c r="AJ242" s="1">
        <v>3.7032412365078926E-3</v>
      </c>
      <c r="AK242" s="1">
        <v>2.2646594792604446E-2</v>
      </c>
      <c r="AL242" s="1">
        <v>1.2938546948134899E-2</v>
      </c>
      <c r="AM242" s="1">
        <v>1</v>
      </c>
      <c r="AN242" s="1">
        <v>-0.21956524252891541</v>
      </c>
      <c r="AO242" s="1">
        <v>2.737391471862793</v>
      </c>
      <c r="AP242" s="1">
        <v>1</v>
      </c>
      <c r="AQ242" s="1">
        <v>0</v>
      </c>
      <c r="AR242" s="1">
        <v>0.15999999642372131</v>
      </c>
      <c r="AS242" s="1">
        <v>111115</v>
      </c>
      <c r="AT242">
        <f t="shared" si="97"/>
        <v>0.83366277058919269</v>
      </c>
      <c r="AU242">
        <f t="shared" si="98"/>
        <v>1.5207309184092346E-3</v>
      </c>
      <c r="AV242">
        <f t="shared" si="99"/>
        <v>301.08687057495115</v>
      </c>
      <c r="AW242">
        <f t="shared" si="100"/>
        <v>299.87791481018064</v>
      </c>
      <c r="AX242">
        <f t="shared" si="101"/>
        <v>287.88036465912228</v>
      </c>
      <c r="AY242">
        <f t="shared" si="116"/>
        <v>2.3402355570972797</v>
      </c>
      <c r="AZ242">
        <f t="shared" si="102"/>
        <v>3.7808962024020394</v>
      </c>
      <c r="BA242">
        <f t="shared" si="103"/>
        <v>37.092940804783524</v>
      </c>
      <c r="BB242">
        <f t="shared" si="104"/>
        <v>10.261554238621414</v>
      </c>
      <c r="BC242">
        <f t="shared" si="105"/>
        <v>27.332392692565918</v>
      </c>
      <c r="BD242">
        <f t="shared" si="106"/>
        <v>3.6496311590955735</v>
      </c>
      <c r="BE242">
        <f t="shared" si="107"/>
        <v>0.1434602433160507</v>
      </c>
      <c r="BF242">
        <f t="shared" si="108"/>
        <v>2.7349324527027203</v>
      </c>
      <c r="BG242">
        <f t="shared" si="109"/>
        <v>0.91469870639285311</v>
      </c>
      <c r="BH242">
        <f t="shared" si="110"/>
        <v>9.0318491842021398E-2</v>
      </c>
      <c r="BI242">
        <f t="shared" si="111"/>
        <v>10.815011180025881</v>
      </c>
      <c r="BJ242">
        <f t="shared" si="112"/>
        <v>0.72837511278700517</v>
      </c>
      <c r="BK242">
        <f t="shared" si="113"/>
        <v>72.865736743248362</v>
      </c>
      <c r="BL242">
        <f t="shared" si="114"/>
        <v>144.06166667008628</v>
      </c>
      <c r="BM242">
        <f t="shared" si="115"/>
        <v>1.7107181778195635E-2</v>
      </c>
    </row>
    <row r="243" spans="1:65">
      <c r="A243" s="1" t="s">
        <v>57</v>
      </c>
      <c r="B243" s="1" t="s">
        <v>243</v>
      </c>
      <c r="C243" s="1" t="s">
        <v>74</v>
      </c>
      <c r="D243" s="1" t="s">
        <v>59</v>
      </c>
      <c r="E243" s="1" t="s">
        <v>79</v>
      </c>
      <c r="F243" s="1">
        <v>20190705</v>
      </c>
      <c r="G243" s="1"/>
      <c r="H243" s="4">
        <v>99.964065551757812</v>
      </c>
      <c r="I243" s="1">
        <v>9193.0000220164657</v>
      </c>
      <c r="J243" s="1">
        <v>0</v>
      </c>
      <c r="K243">
        <f t="shared" si="89"/>
        <v>1.303140618134516</v>
      </c>
      <c r="L243">
        <f t="shared" si="90"/>
        <v>0.12009032175685246</v>
      </c>
      <c r="M243">
        <f t="shared" si="91"/>
        <v>78.769652118715143</v>
      </c>
      <c r="N243">
        <f t="shared" si="92"/>
        <v>1.2244210647451441</v>
      </c>
      <c r="O243">
        <f t="shared" si="93"/>
        <v>1.0483422462628464</v>
      </c>
      <c r="P243">
        <f t="shared" si="94"/>
        <v>28.049448013305664</v>
      </c>
      <c r="Q243" s="1">
        <v>6</v>
      </c>
      <c r="R243">
        <f t="shared" si="95"/>
        <v>1.4200000166893005</v>
      </c>
      <c r="S243" s="1">
        <v>1</v>
      </c>
      <c r="T243">
        <f t="shared" si="96"/>
        <v>2.8400000333786011</v>
      </c>
      <c r="U243" s="1">
        <v>26.740684509277344</v>
      </c>
      <c r="V243" s="1">
        <v>28.049448013305664</v>
      </c>
      <c r="W243" s="1">
        <v>27.041515350341797</v>
      </c>
      <c r="X243" s="1">
        <v>98.256645202636719</v>
      </c>
      <c r="Y243" s="1">
        <v>25.623210906982422</v>
      </c>
      <c r="Z243" s="1">
        <v>27.052167892456055</v>
      </c>
      <c r="AA243" s="1">
        <v>74.093299865722656</v>
      </c>
      <c r="AB243" s="1">
        <v>78.225341796875</v>
      </c>
      <c r="AC243" s="1">
        <v>500.2100830078125</v>
      </c>
      <c r="AD243" s="1">
        <v>1798.7266845703125</v>
      </c>
      <c r="AE243" s="1">
        <v>221.11720275878906</v>
      </c>
      <c r="AF243" s="1">
        <v>101.93084716796875</v>
      </c>
      <c r="AG243" s="1">
        <v>1.1697195768356323</v>
      </c>
      <c r="AH243" s="1">
        <v>-0.73135554790496826</v>
      </c>
      <c r="AI243" s="1">
        <v>7.9345591366291046E-3</v>
      </c>
      <c r="AJ243" s="1">
        <v>3.7030190229415894E-2</v>
      </c>
      <c r="AK243" s="1">
        <v>1.9637271761894226E-2</v>
      </c>
      <c r="AL243" s="1">
        <v>2.1842934191226959E-2</v>
      </c>
      <c r="AM243" s="1">
        <v>1</v>
      </c>
      <c r="AN243" s="1">
        <v>-0.21956524252891541</v>
      </c>
      <c r="AO243" s="1">
        <v>2.737391471862793</v>
      </c>
      <c r="AP243" s="1">
        <v>1</v>
      </c>
      <c r="AQ243" s="1">
        <v>0</v>
      </c>
      <c r="AR243" s="1">
        <v>0.15999999642372131</v>
      </c>
      <c r="AS243" s="1">
        <v>111115</v>
      </c>
      <c r="AT243">
        <f t="shared" si="97"/>
        <v>0.83368347167968737</v>
      </c>
      <c r="AU243">
        <f t="shared" si="98"/>
        <v>1.2244210647451442E-3</v>
      </c>
      <c r="AV243">
        <f t="shared" si="99"/>
        <v>301.19944801330564</v>
      </c>
      <c r="AW243">
        <f t="shared" si="100"/>
        <v>299.89068450927732</v>
      </c>
      <c r="AX243">
        <f t="shared" si="101"/>
        <v>287.7962630985021</v>
      </c>
      <c r="AY243">
        <f t="shared" si="116"/>
        <v>2.4735518426174408</v>
      </c>
      <c r="AZ243">
        <f t="shared" si="102"/>
        <v>3.8057926372710158</v>
      </c>
      <c r="BA243">
        <f t="shared" si="103"/>
        <v>37.337005852600889</v>
      </c>
      <c r="BB243">
        <f t="shared" si="104"/>
        <v>10.284837960144834</v>
      </c>
      <c r="BC243">
        <f t="shared" si="105"/>
        <v>27.395066261291504</v>
      </c>
      <c r="BD243">
        <f t="shared" si="106"/>
        <v>3.6630535821107557</v>
      </c>
      <c r="BE243">
        <f t="shared" si="107"/>
        <v>0.11521827947116878</v>
      </c>
      <c r="BF243">
        <f t="shared" si="108"/>
        <v>2.7574503910081694</v>
      </c>
      <c r="BG243">
        <f t="shared" si="109"/>
        <v>0.90560319110258636</v>
      </c>
      <c r="BH243">
        <f t="shared" si="110"/>
        <v>7.2433852456497722E-2</v>
      </c>
      <c r="BI243">
        <f t="shared" si="111"/>
        <v>8.0290573715868199</v>
      </c>
      <c r="BJ243">
        <f t="shared" si="112"/>
        <v>0.80167251747977808</v>
      </c>
      <c r="BK243">
        <f t="shared" si="113"/>
        <v>72.692414868590689</v>
      </c>
      <c r="BL243">
        <f t="shared" si="114"/>
        <v>97.637194563972912</v>
      </c>
      <c r="BM243">
        <f t="shared" si="115"/>
        <v>9.7020852420620189E-3</v>
      </c>
    </row>
    <row r="244" spans="1:65">
      <c r="A244" s="1" t="s">
        <v>57</v>
      </c>
      <c r="B244" s="1" t="s">
        <v>243</v>
      </c>
      <c r="C244" s="1" t="s">
        <v>74</v>
      </c>
      <c r="D244" s="1" t="s">
        <v>59</v>
      </c>
      <c r="E244" s="1" t="s">
        <v>79</v>
      </c>
      <c r="F244" s="1">
        <v>20190705</v>
      </c>
      <c r="G244" s="1"/>
      <c r="H244" s="4">
        <v>74.887046813964844</v>
      </c>
      <c r="I244" s="1">
        <v>9281.0000220164657</v>
      </c>
      <c r="J244" s="1">
        <v>0</v>
      </c>
      <c r="K244">
        <f t="shared" si="89"/>
        <v>0.48124120372957618</v>
      </c>
      <c r="L244">
        <f t="shared" si="90"/>
        <v>0.13784969661700944</v>
      </c>
      <c r="M244">
        <f t="shared" si="91"/>
        <v>67.233624713766389</v>
      </c>
      <c r="N244">
        <f t="shared" si="92"/>
        <v>1.3331993765748249</v>
      </c>
      <c r="O244">
        <f t="shared" si="93"/>
        <v>0.9997885888455631</v>
      </c>
      <c r="P244">
        <f t="shared" si="94"/>
        <v>28.201887130737305</v>
      </c>
      <c r="Q244" s="1">
        <v>6</v>
      </c>
      <c r="R244">
        <f t="shared" si="95"/>
        <v>1.4200000166893005</v>
      </c>
      <c r="S244" s="1">
        <v>1</v>
      </c>
      <c r="T244">
        <f t="shared" si="96"/>
        <v>2.8400000333786011</v>
      </c>
      <c r="U244" s="1">
        <v>26.469385147094727</v>
      </c>
      <c r="V244" s="1">
        <v>28.201887130737305</v>
      </c>
      <c r="W244" s="1">
        <v>26.467945098876953</v>
      </c>
      <c r="X244" s="1">
        <v>74.191162109375</v>
      </c>
      <c r="Y244" s="1">
        <v>26.30705451965332</v>
      </c>
      <c r="Z244" s="1">
        <v>27.861652374267578</v>
      </c>
      <c r="AA244" s="1">
        <v>77.295707702636719</v>
      </c>
      <c r="AB244" s="1">
        <v>81.863449096679688</v>
      </c>
      <c r="AC244" s="1">
        <v>500.214599609375</v>
      </c>
      <c r="AD244" s="1">
        <v>1799.968017578125</v>
      </c>
      <c r="AE244" s="1">
        <v>220.9478759765625</v>
      </c>
      <c r="AF244" s="1">
        <v>101.93019866943359</v>
      </c>
      <c r="AG244" s="1">
        <v>0.97436243295669556</v>
      </c>
      <c r="AH244" s="1">
        <v>-0.77283859252929688</v>
      </c>
      <c r="AI244" s="1">
        <v>3.5781610757112503E-2</v>
      </c>
      <c r="AJ244" s="1">
        <v>2.7575360145419836E-3</v>
      </c>
      <c r="AK244" s="1">
        <v>1.5822872519493103E-2</v>
      </c>
      <c r="AL244" s="1">
        <v>8.9366938918828964E-3</v>
      </c>
      <c r="AM244" s="1">
        <v>1</v>
      </c>
      <c r="AN244" s="1">
        <v>-0.21956524252891541</v>
      </c>
      <c r="AO244" s="1">
        <v>2.737391471862793</v>
      </c>
      <c r="AP244" s="1">
        <v>1</v>
      </c>
      <c r="AQ244" s="1">
        <v>0</v>
      </c>
      <c r="AR244" s="1">
        <v>0.15999999642372131</v>
      </c>
      <c r="AS244" s="1">
        <v>111115</v>
      </c>
      <c r="AT244">
        <f t="shared" si="97"/>
        <v>0.83369099934895818</v>
      </c>
      <c r="AU244">
        <f t="shared" si="98"/>
        <v>1.3331993765748249E-3</v>
      </c>
      <c r="AV244">
        <f t="shared" si="99"/>
        <v>301.35188713073728</v>
      </c>
      <c r="AW244">
        <f t="shared" si="100"/>
        <v>299.6193851470947</v>
      </c>
      <c r="AX244">
        <f t="shared" si="101"/>
        <v>287.99487637531274</v>
      </c>
      <c r="AY244">
        <f t="shared" si="116"/>
        <v>2.3650276666925087</v>
      </c>
      <c r="AZ244">
        <f t="shared" si="102"/>
        <v>3.8397323506133536</v>
      </c>
      <c r="BA244">
        <f t="shared" si="103"/>
        <v>37.670213545505398</v>
      </c>
      <c r="BB244">
        <f t="shared" si="104"/>
        <v>9.8085611712378196</v>
      </c>
      <c r="BC244">
        <f t="shared" si="105"/>
        <v>27.335636138916016</v>
      </c>
      <c r="BD244">
        <f t="shared" si="106"/>
        <v>3.6503247338447662</v>
      </c>
      <c r="BE244">
        <f t="shared" si="107"/>
        <v>0.1314684011923308</v>
      </c>
      <c r="BF244">
        <f t="shared" si="108"/>
        <v>2.8399437617677905</v>
      </c>
      <c r="BG244">
        <f t="shared" si="109"/>
        <v>0.81038097207697568</v>
      </c>
      <c r="BH244">
        <f t="shared" si="110"/>
        <v>8.2718193208022747E-2</v>
      </c>
      <c r="BI244">
        <f t="shared" si="111"/>
        <v>6.8531367243403487</v>
      </c>
      <c r="BJ244">
        <f t="shared" si="112"/>
        <v>0.9062214797855358</v>
      </c>
      <c r="BK244">
        <f t="shared" si="113"/>
        <v>74.326137844374372</v>
      </c>
      <c r="BL244">
        <f t="shared" si="114"/>
        <v>73.962403089163985</v>
      </c>
      <c r="BM244">
        <f t="shared" si="115"/>
        <v>4.8360786765779809E-3</v>
      </c>
    </row>
    <row r="245" spans="1:65">
      <c r="A245" s="1" t="s">
        <v>57</v>
      </c>
      <c r="B245" s="1" t="s">
        <v>243</v>
      </c>
      <c r="C245" s="1" t="s">
        <v>74</v>
      </c>
      <c r="D245" s="1" t="s">
        <v>59</v>
      </c>
      <c r="E245" s="1" t="s">
        <v>79</v>
      </c>
      <c r="F245" s="1">
        <v>20190705</v>
      </c>
      <c r="G245" s="1"/>
      <c r="H245" s="4">
        <v>50.029228210449219</v>
      </c>
      <c r="I245" s="1">
        <v>9363.0000220164657</v>
      </c>
      <c r="J245" s="1">
        <v>0</v>
      </c>
      <c r="K245">
        <f t="shared" si="89"/>
        <v>-0.55485241654462125</v>
      </c>
      <c r="L245">
        <f t="shared" si="90"/>
        <v>0.19107122756064668</v>
      </c>
      <c r="M245">
        <f t="shared" si="91"/>
        <v>54.654991638816441</v>
      </c>
      <c r="N245">
        <f t="shared" si="92"/>
        <v>1.8107140595631741</v>
      </c>
      <c r="O245">
        <f t="shared" si="93"/>
        <v>0.9977099451367506</v>
      </c>
      <c r="P245">
        <f t="shared" si="94"/>
        <v>27.953880310058594</v>
      </c>
      <c r="Q245" s="1">
        <v>6</v>
      </c>
      <c r="R245">
        <f t="shared" si="95"/>
        <v>1.4200000166893005</v>
      </c>
      <c r="S245" s="1">
        <v>1</v>
      </c>
      <c r="T245">
        <f t="shared" si="96"/>
        <v>2.8400000333786011</v>
      </c>
      <c r="U245" s="1">
        <v>26.188730239868164</v>
      </c>
      <c r="V245" s="1">
        <v>27.953880310058594</v>
      </c>
      <c r="W245" s="1">
        <v>26.478523254394531</v>
      </c>
      <c r="X245" s="1">
        <v>50.584907531738281</v>
      </c>
      <c r="Y245" s="1">
        <v>25.229099273681641</v>
      </c>
      <c r="Z245" s="1">
        <v>27.341672897338867</v>
      </c>
      <c r="AA245" s="1">
        <v>75.366622924804688</v>
      </c>
      <c r="AB245" s="1">
        <v>81.677490234375</v>
      </c>
      <c r="AC245" s="1">
        <v>500.206787109375</v>
      </c>
      <c r="AD245" s="1">
        <v>1800.1783447265625</v>
      </c>
      <c r="AE245" s="1">
        <v>221.3743896484375</v>
      </c>
      <c r="AF245" s="1">
        <v>101.93007659912109</v>
      </c>
      <c r="AG245" s="1">
        <v>0.95319944620132446</v>
      </c>
      <c r="AH245" s="1">
        <v>-0.82425707578659058</v>
      </c>
      <c r="AI245" s="1">
        <v>1.7394851893186569E-2</v>
      </c>
      <c r="AJ245" s="1">
        <v>6.0257446020841599E-2</v>
      </c>
      <c r="AK245" s="1">
        <v>1.3550395146012306E-2</v>
      </c>
      <c r="AL245" s="1">
        <v>7.7918298542499542E-2</v>
      </c>
      <c r="AM245" s="1">
        <v>1</v>
      </c>
      <c r="AN245" s="1">
        <v>-0.21956524252891541</v>
      </c>
      <c r="AO245" s="1">
        <v>2.737391471862793</v>
      </c>
      <c r="AP245" s="1">
        <v>1</v>
      </c>
      <c r="AQ245" s="1">
        <v>0</v>
      </c>
      <c r="AR245" s="1">
        <v>0.15999999642372131</v>
      </c>
      <c r="AS245" s="1">
        <v>111115</v>
      </c>
      <c r="AT245">
        <f t="shared" si="97"/>
        <v>0.83367797851562486</v>
      </c>
      <c r="AU245">
        <f t="shared" si="98"/>
        <v>1.810714059563174E-3</v>
      </c>
      <c r="AV245">
        <f t="shared" si="99"/>
        <v>301.10388031005857</v>
      </c>
      <c r="AW245">
        <f t="shared" si="100"/>
        <v>299.33873023986814</v>
      </c>
      <c r="AX245">
        <f t="shared" si="101"/>
        <v>288.02852871831055</v>
      </c>
      <c r="AY245">
        <f t="shared" si="116"/>
        <v>2.1240456446754519</v>
      </c>
      <c r="AZ245">
        <f t="shared" si="102"/>
        <v>3.7846487579106145</v>
      </c>
      <c r="BA245">
        <f t="shared" si="103"/>
        <v>37.129852975537233</v>
      </c>
      <c r="BB245">
        <f t="shared" si="104"/>
        <v>9.7881800781983657</v>
      </c>
      <c r="BC245">
        <f t="shared" si="105"/>
        <v>27.071305274963379</v>
      </c>
      <c r="BD245">
        <f t="shared" si="106"/>
        <v>3.5941764087119266</v>
      </c>
      <c r="BE245">
        <f t="shared" si="107"/>
        <v>0.17902657045475615</v>
      </c>
      <c r="BF245">
        <f t="shared" si="108"/>
        <v>2.7869388127738639</v>
      </c>
      <c r="BG245">
        <f t="shared" si="109"/>
        <v>0.80723759593806266</v>
      </c>
      <c r="BH245">
        <f t="shared" si="110"/>
        <v>0.11291480026612356</v>
      </c>
      <c r="BI245">
        <f t="shared" si="111"/>
        <v>5.5709874842688825</v>
      </c>
      <c r="BJ245">
        <f t="shared" si="112"/>
        <v>1.0804604437504306</v>
      </c>
      <c r="BK245">
        <f t="shared" si="113"/>
        <v>74.477021747761825</v>
      </c>
      <c r="BL245">
        <f t="shared" si="114"/>
        <v>50.848657797066316</v>
      </c>
      <c r="BM245">
        <f t="shared" si="115"/>
        <v>-8.1268134271532556E-3</v>
      </c>
    </row>
    <row r="246" spans="1:65">
      <c r="A246" s="1" t="s">
        <v>57</v>
      </c>
      <c r="B246" s="1" t="s">
        <v>243</v>
      </c>
      <c r="C246" s="1" t="s">
        <v>74</v>
      </c>
      <c r="D246" s="1" t="s">
        <v>59</v>
      </c>
      <c r="E246" s="1" t="s">
        <v>79</v>
      </c>
      <c r="F246" s="1">
        <v>20190705</v>
      </c>
      <c r="G246" s="1">
        <v>1</v>
      </c>
      <c r="H246" s="4">
        <v>400.15618896484375</v>
      </c>
      <c r="I246" s="1">
        <v>9505.0000220164657</v>
      </c>
      <c r="J246" s="1">
        <v>0</v>
      </c>
      <c r="K246">
        <f t="shared" si="89"/>
        <v>13.199137142846022</v>
      </c>
      <c r="L246">
        <f t="shared" si="90"/>
        <v>0.19098190328661907</v>
      </c>
      <c r="M246">
        <f t="shared" si="91"/>
        <v>261.35054344793861</v>
      </c>
      <c r="N246">
        <f t="shared" si="92"/>
        <v>1.8171483195306593</v>
      </c>
      <c r="O246">
        <f t="shared" si="93"/>
        <v>1.0023172056986307</v>
      </c>
      <c r="P246">
        <f t="shared" si="94"/>
        <v>27.692058563232422</v>
      </c>
      <c r="Q246" s="1">
        <v>6</v>
      </c>
      <c r="R246">
        <f t="shared" si="95"/>
        <v>1.4200000166893005</v>
      </c>
      <c r="S246" s="1">
        <v>1</v>
      </c>
      <c r="T246">
        <f t="shared" si="96"/>
        <v>2.8400000333786011</v>
      </c>
      <c r="U246" s="1">
        <v>26.644081115722656</v>
      </c>
      <c r="V246" s="1">
        <v>27.692058563232422</v>
      </c>
      <c r="W246" s="1">
        <v>27.262783050537109</v>
      </c>
      <c r="X246" s="1">
        <v>383.4879150390625</v>
      </c>
      <c r="Y246" s="1">
        <v>24.611474990844727</v>
      </c>
      <c r="Z246" s="1">
        <v>26.732879638671875</v>
      </c>
      <c r="AA246" s="1">
        <v>71.574211120605469</v>
      </c>
      <c r="AB246" s="1">
        <v>77.743606567382812</v>
      </c>
      <c r="AC246" s="1">
        <v>500.20745849609375</v>
      </c>
      <c r="AD246" s="1">
        <v>1799.89013671875</v>
      </c>
      <c r="AE246" s="1">
        <v>221.19821166992188</v>
      </c>
      <c r="AF246" s="1">
        <v>101.93173980712891</v>
      </c>
      <c r="AG246" s="1">
        <v>1.6929394006729126</v>
      </c>
      <c r="AH246" s="1">
        <v>-0.62229317426681519</v>
      </c>
      <c r="AI246" s="1">
        <v>2.0763061940670013E-2</v>
      </c>
      <c r="AJ246" s="1">
        <v>1.9181821495294571E-2</v>
      </c>
      <c r="AK246" s="1">
        <v>2.3570042103528976E-2</v>
      </c>
      <c r="AL246" s="1">
        <v>2.7618560940027237E-2</v>
      </c>
      <c r="AM246" s="1">
        <v>1</v>
      </c>
      <c r="AN246" s="1">
        <v>-0.21956524252891541</v>
      </c>
      <c r="AO246" s="1">
        <v>2.737391471862793</v>
      </c>
      <c r="AP246" s="1">
        <v>1</v>
      </c>
      <c r="AQ246" s="1">
        <v>0</v>
      </c>
      <c r="AR246" s="1">
        <v>0.15999999642372131</v>
      </c>
      <c r="AS246" s="1">
        <v>111115</v>
      </c>
      <c r="AT246">
        <f t="shared" si="97"/>
        <v>0.83367909749348956</v>
      </c>
      <c r="AU246">
        <f t="shared" si="98"/>
        <v>1.8171483195306593E-3</v>
      </c>
      <c r="AV246">
        <f t="shared" si="99"/>
        <v>300.8420585632324</v>
      </c>
      <c r="AW246">
        <f t="shared" si="100"/>
        <v>299.79408111572263</v>
      </c>
      <c r="AX246">
        <f t="shared" si="101"/>
        <v>287.98241543809127</v>
      </c>
      <c r="AY246">
        <f t="shared" si="116"/>
        <v>2.2156349620735689</v>
      </c>
      <c r="AZ246">
        <f t="shared" si="102"/>
        <v>3.7272461373230263</v>
      </c>
      <c r="BA246">
        <f t="shared" si="103"/>
        <v>36.566099473780881</v>
      </c>
      <c r="BB246">
        <f t="shared" si="104"/>
        <v>9.8332198351090057</v>
      </c>
      <c r="BC246">
        <f t="shared" si="105"/>
        <v>27.168069839477539</v>
      </c>
      <c r="BD246">
        <f t="shared" si="106"/>
        <v>3.6146427290651473</v>
      </c>
      <c r="BE246">
        <f t="shared" si="107"/>
        <v>0.17894815048137819</v>
      </c>
      <c r="BF246">
        <f t="shared" si="108"/>
        <v>2.7249289316243956</v>
      </c>
      <c r="BG246">
        <f t="shared" si="109"/>
        <v>0.88971379744075163</v>
      </c>
      <c r="BH246">
        <f t="shared" si="110"/>
        <v>0.11286488749404217</v>
      </c>
      <c r="BI246">
        <f t="shared" si="111"/>
        <v>26.639915593187016</v>
      </c>
      <c r="BJ246">
        <f t="shared" si="112"/>
        <v>0.68150920328562936</v>
      </c>
      <c r="BK246">
        <f t="shared" si="113"/>
        <v>73.979267185583012</v>
      </c>
      <c r="BL246">
        <f t="shared" si="114"/>
        <v>377.21367738645091</v>
      </c>
      <c r="BM246">
        <f t="shared" si="115"/>
        <v>2.5886190025643858E-2</v>
      </c>
    </row>
    <row r="247" spans="1:65">
      <c r="A247" s="1" t="s">
        <v>57</v>
      </c>
      <c r="B247" s="1" t="s">
        <v>243</v>
      </c>
      <c r="C247" s="1" t="s">
        <v>74</v>
      </c>
      <c r="D247" s="1" t="s">
        <v>59</v>
      </c>
      <c r="E247" s="1" t="s">
        <v>79</v>
      </c>
      <c r="F247" s="1">
        <v>20190705</v>
      </c>
      <c r="G247" s="1">
        <v>1</v>
      </c>
      <c r="H247" s="4">
        <v>400.08038330078125</v>
      </c>
      <c r="I247" s="1">
        <v>9593.0000220164657</v>
      </c>
      <c r="J247" s="1">
        <v>0</v>
      </c>
      <c r="K247">
        <f t="shared" si="89"/>
        <v>13.530346291119081</v>
      </c>
      <c r="L247">
        <f t="shared" si="90"/>
        <v>0.16365296559542661</v>
      </c>
      <c r="M247">
        <f t="shared" si="91"/>
        <v>239.22279975434941</v>
      </c>
      <c r="N247">
        <f t="shared" si="92"/>
        <v>1.5930619644015585</v>
      </c>
      <c r="O247">
        <f t="shared" si="93"/>
        <v>1.0157035089435285</v>
      </c>
      <c r="P247">
        <f t="shared" si="94"/>
        <v>27.928447723388672</v>
      </c>
      <c r="Q247" s="1">
        <v>6</v>
      </c>
      <c r="R247">
        <f t="shared" si="95"/>
        <v>1.4200000166893005</v>
      </c>
      <c r="S247" s="1">
        <v>1</v>
      </c>
      <c r="T247">
        <f t="shared" si="96"/>
        <v>2.8400000333786011</v>
      </c>
      <c r="U247" s="1">
        <v>27.004518508911133</v>
      </c>
      <c r="V247" s="1">
        <v>27.928447723388672</v>
      </c>
      <c r="W247" s="1">
        <v>27.593164443969727</v>
      </c>
      <c r="X247" s="1">
        <v>383.11868286132812</v>
      </c>
      <c r="Y247" s="1">
        <v>25.251615524291992</v>
      </c>
      <c r="Z247" s="1">
        <v>27.110683441162109</v>
      </c>
      <c r="AA247" s="1">
        <v>71.892906188964844</v>
      </c>
      <c r="AB247" s="1">
        <v>77.185783386230469</v>
      </c>
      <c r="AC247" s="1">
        <v>500.20968627929688</v>
      </c>
      <c r="AD247" s="1">
        <v>1798.9837646484375</v>
      </c>
      <c r="AE247" s="1">
        <v>220.86846923828125</v>
      </c>
      <c r="AF247" s="1">
        <v>101.92792510986328</v>
      </c>
      <c r="AG247" s="1">
        <v>1.386094331741333</v>
      </c>
      <c r="AH247" s="1">
        <v>-0.63077026605606079</v>
      </c>
      <c r="AI247" s="1">
        <v>4.6299688518047333E-2</v>
      </c>
      <c r="AJ247" s="1">
        <v>1.7688320949673653E-2</v>
      </c>
      <c r="AK247" s="1">
        <v>0.12901501357555389</v>
      </c>
      <c r="AL247" s="1">
        <v>2.6681309565901756E-2</v>
      </c>
      <c r="AM247" s="1">
        <v>1</v>
      </c>
      <c r="AN247" s="1">
        <v>-0.21956524252891541</v>
      </c>
      <c r="AO247" s="1">
        <v>2.737391471862793</v>
      </c>
      <c r="AP247" s="1">
        <v>1</v>
      </c>
      <c r="AQ247" s="1">
        <v>0</v>
      </c>
      <c r="AR247" s="1">
        <v>0.15999999642372131</v>
      </c>
      <c r="AS247" s="1">
        <v>111115</v>
      </c>
      <c r="AT247">
        <f t="shared" si="97"/>
        <v>0.83368281046549475</v>
      </c>
      <c r="AU247">
        <f t="shared" si="98"/>
        <v>1.5930619644015584E-3</v>
      </c>
      <c r="AV247">
        <f t="shared" si="99"/>
        <v>301.07844772338865</v>
      </c>
      <c r="AW247">
        <f t="shared" si="100"/>
        <v>300.15451850891111</v>
      </c>
      <c r="AX247">
        <f t="shared" si="101"/>
        <v>287.83739591008271</v>
      </c>
      <c r="AY247">
        <f t="shared" si="116"/>
        <v>2.3412248232229866</v>
      </c>
      <c r="AZ247">
        <f t="shared" si="102"/>
        <v>3.7790392204115104</v>
      </c>
      <c r="BA247">
        <f t="shared" si="103"/>
        <v>37.075602356648218</v>
      </c>
      <c r="BB247">
        <f t="shared" si="104"/>
        <v>9.9649189154861091</v>
      </c>
      <c r="BC247">
        <f t="shared" si="105"/>
        <v>27.466483116149902</v>
      </c>
      <c r="BD247">
        <f t="shared" si="106"/>
        <v>3.6784010008729182</v>
      </c>
      <c r="BE247">
        <f t="shared" si="107"/>
        <v>0.15473639195748437</v>
      </c>
      <c r="BF247">
        <f t="shared" si="108"/>
        <v>2.763335711467982</v>
      </c>
      <c r="BG247">
        <f t="shared" si="109"/>
        <v>0.91506528940493626</v>
      </c>
      <c r="BH247">
        <f t="shared" si="110"/>
        <v>9.7473675137068602E-2</v>
      </c>
      <c r="BI247">
        <f t="shared" si="111"/>
        <v>24.383483617933148</v>
      </c>
      <c r="BJ247">
        <f t="shared" si="112"/>
        <v>0.6244091203480604</v>
      </c>
      <c r="BK247">
        <f t="shared" si="113"/>
        <v>73.744483066600452</v>
      </c>
      <c r="BL247">
        <f t="shared" si="114"/>
        <v>376.6870042421977</v>
      </c>
      <c r="BM247">
        <f t="shared" si="115"/>
        <v>2.6488527125006024E-2</v>
      </c>
    </row>
    <row r="248" spans="1:65">
      <c r="A248" s="1" t="s">
        <v>57</v>
      </c>
      <c r="B248" s="1" t="s">
        <v>243</v>
      </c>
      <c r="C248" s="1" t="s">
        <v>74</v>
      </c>
      <c r="D248" s="1" t="s">
        <v>59</v>
      </c>
      <c r="E248" s="1" t="s">
        <v>79</v>
      </c>
      <c r="F248" s="1">
        <v>20190705</v>
      </c>
      <c r="G248" s="1">
        <v>1</v>
      </c>
      <c r="H248" s="4">
        <v>399.92001342773438</v>
      </c>
      <c r="I248" s="1">
        <v>9678.0000220164657</v>
      </c>
      <c r="J248" s="1">
        <v>0</v>
      </c>
      <c r="K248">
        <f t="shared" si="89"/>
        <v>13.831440625500546</v>
      </c>
      <c r="L248">
        <f t="shared" si="90"/>
        <v>0.18862788834407584</v>
      </c>
      <c r="M248">
        <f t="shared" si="91"/>
        <v>253.80197500557674</v>
      </c>
      <c r="N248">
        <f t="shared" si="92"/>
        <v>1.6709239565710647</v>
      </c>
      <c r="O248">
        <f t="shared" si="93"/>
        <v>0.93196819935790609</v>
      </c>
      <c r="P248">
        <f t="shared" si="94"/>
        <v>27.766937255859375</v>
      </c>
      <c r="Q248" s="1">
        <v>6</v>
      </c>
      <c r="R248">
        <f t="shared" si="95"/>
        <v>1.4200000166893005</v>
      </c>
      <c r="S248" s="1">
        <v>1</v>
      </c>
      <c r="T248">
        <f t="shared" si="96"/>
        <v>2.8400000333786011</v>
      </c>
      <c r="U248" s="1">
        <v>27.401905059814453</v>
      </c>
      <c r="V248" s="1">
        <v>27.766937255859375</v>
      </c>
      <c r="W248" s="1">
        <v>28.139005661010742</v>
      </c>
      <c r="X248" s="1">
        <v>382.56289672851562</v>
      </c>
      <c r="Y248" s="1">
        <v>25.633932113647461</v>
      </c>
      <c r="Z248" s="1">
        <v>27.582870483398438</v>
      </c>
      <c r="AA248" s="1">
        <v>71.304130554199219</v>
      </c>
      <c r="AB248" s="1">
        <v>76.725349426269531</v>
      </c>
      <c r="AC248" s="1">
        <v>500.22158813476562</v>
      </c>
      <c r="AD248" s="1">
        <v>1799.8687744140625</v>
      </c>
      <c r="AE248" s="1">
        <v>220.66172790527344</v>
      </c>
      <c r="AF248" s="1">
        <v>101.93342590332031</v>
      </c>
      <c r="AG248" s="1">
        <v>1.1885571479797363</v>
      </c>
      <c r="AH248" s="1">
        <v>-0.68302458524703979</v>
      </c>
      <c r="AI248" s="1">
        <v>3.8446858525276184E-2</v>
      </c>
      <c r="AJ248" s="1">
        <v>3.6555093247443438E-3</v>
      </c>
      <c r="AK248" s="1">
        <v>3.3595748245716095E-2</v>
      </c>
      <c r="AL248" s="1">
        <v>6.6257077269256115E-3</v>
      </c>
      <c r="AM248" s="1">
        <v>1</v>
      </c>
      <c r="AN248" s="1">
        <v>-0.21956524252891541</v>
      </c>
      <c r="AO248" s="1">
        <v>2.737391471862793</v>
      </c>
      <c r="AP248" s="1">
        <v>1</v>
      </c>
      <c r="AQ248" s="1">
        <v>0</v>
      </c>
      <c r="AR248" s="1">
        <v>0.15999999642372131</v>
      </c>
      <c r="AS248" s="1">
        <v>111115</v>
      </c>
      <c r="AT248">
        <f t="shared" si="97"/>
        <v>0.83370264689127593</v>
      </c>
      <c r="AU248">
        <f t="shared" si="98"/>
        <v>1.6709239565710647E-3</v>
      </c>
      <c r="AV248">
        <f t="shared" si="99"/>
        <v>300.91693725585935</v>
      </c>
      <c r="AW248">
        <f t="shared" si="100"/>
        <v>300.55190505981443</v>
      </c>
      <c r="AX248">
        <f t="shared" si="101"/>
        <v>287.97899746941766</v>
      </c>
      <c r="AY248">
        <f t="shared" si="116"/>
        <v>2.37848566026137</v>
      </c>
      <c r="AZ248">
        <f t="shared" si="102"/>
        <v>3.7435846839782818</v>
      </c>
      <c r="BA248">
        <f t="shared" si="103"/>
        <v>36.725781075276707</v>
      </c>
      <c r="BB248">
        <f t="shared" si="104"/>
        <v>9.1429105918782696</v>
      </c>
      <c r="BC248">
        <f t="shared" si="105"/>
        <v>27.584421157836914</v>
      </c>
      <c r="BD248">
        <f t="shared" si="106"/>
        <v>3.7038686529819747</v>
      </c>
      <c r="BE248">
        <f t="shared" si="107"/>
        <v>0.17687983570084884</v>
      </c>
      <c r="BF248">
        <f t="shared" si="108"/>
        <v>2.8116164846203757</v>
      </c>
      <c r="BG248">
        <f t="shared" si="109"/>
        <v>0.89225216836159893</v>
      </c>
      <c r="BH248">
        <f t="shared" si="110"/>
        <v>0.11154859011538226</v>
      </c>
      <c r="BI248">
        <f t="shared" si="111"/>
        <v>25.870904813347313</v>
      </c>
      <c r="BJ248">
        <f t="shared" si="112"/>
        <v>0.66342548421700809</v>
      </c>
      <c r="BK248">
        <f t="shared" si="113"/>
        <v>75.87986458260707</v>
      </c>
      <c r="BL248">
        <f t="shared" si="114"/>
        <v>375.98809228310438</v>
      </c>
      <c r="BM248">
        <f t="shared" si="115"/>
        <v>2.7913858528665791E-2</v>
      </c>
    </row>
    <row r="249" spans="1:65">
      <c r="A249" s="1" t="s">
        <v>57</v>
      </c>
      <c r="B249" s="1" t="s">
        <v>243</v>
      </c>
      <c r="C249" s="1" t="s">
        <v>74</v>
      </c>
      <c r="D249" s="1" t="s">
        <v>59</v>
      </c>
      <c r="E249" s="1" t="s">
        <v>79</v>
      </c>
      <c r="F249" s="1">
        <v>20190705</v>
      </c>
      <c r="G249" s="1"/>
      <c r="H249" s="4">
        <v>475.0406494140625</v>
      </c>
      <c r="I249" s="1">
        <v>9777.0000220164657</v>
      </c>
      <c r="J249" s="1">
        <v>0</v>
      </c>
      <c r="K249">
        <f t="shared" si="89"/>
        <v>16.656112486809334</v>
      </c>
      <c r="L249">
        <f t="shared" si="90"/>
        <v>0.20469785541028807</v>
      </c>
      <c r="M249">
        <f t="shared" si="91"/>
        <v>309.50736761455443</v>
      </c>
      <c r="N249">
        <f t="shared" si="92"/>
        <v>1.9744268186420193</v>
      </c>
      <c r="O249">
        <f t="shared" si="93"/>
        <v>1.0203541007178014</v>
      </c>
      <c r="P249">
        <f t="shared" si="94"/>
        <v>27.891996383666992</v>
      </c>
      <c r="Q249" s="1">
        <v>6</v>
      </c>
      <c r="R249">
        <f t="shared" si="95"/>
        <v>1.4200000166893005</v>
      </c>
      <c r="S249" s="1">
        <v>1</v>
      </c>
      <c r="T249">
        <f t="shared" si="96"/>
        <v>2.8400000333786011</v>
      </c>
      <c r="U249" s="1">
        <v>27.556814193725586</v>
      </c>
      <c r="V249" s="1">
        <v>27.891996383666992</v>
      </c>
      <c r="W249" s="1">
        <v>28.232276916503906</v>
      </c>
      <c r="X249" s="1">
        <v>453.98806762695312</v>
      </c>
      <c r="Y249" s="1">
        <v>24.680561065673828</v>
      </c>
      <c r="Z249" s="1">
        <v>26.984800338745117</v>
      </c>
      <c r="AA249" s="1">
        <v>68.032745361328125</v>
      </c>
      <c r="AB249" s="1">
        <v>74.384452819824219</v>
      </c>
      <c r="AC249" s="1">
        <v>500.246826171875</v>
      </c>
      <c r="AD249" s="1">
        <v>1800.6865234375</v>
      </c>
      <c r="AE249" s="1">
        <v>220.68228149414062</v>
      </c>
      <c r="AF249" s="1">
        <v>101.93360137939453</v>
      </c>
      <c r="AG249" s="1">
        <v>1.1191738843917847</v>
      </c>
      <c r="AH249" s="1">
        <v>-0.59930592775344849</v>
      </c>
      <c r="AI249" s="1">
        <v>8.4759995341300964E-2</v>
      </c>
      <c r="AJ249" s="1">
        <v>3.0328201130032539E-2</v>
      </c>
      <c r="AK249" s="1">
        <v>0.10437687486410141</v>
      </c>
      <c r="AL249" s="1">
        <v>3.8391582667827606E-2</v>
      </c>
      <c r="AM249" s="1">
        <v>1</v>
      </c>
      <c r="AN249" s="1">
        <v>-0.21956524252891541</v>
      </c>
      <c r="AO249" s="1">
        <v>2.737391471862793</v>
      </c>
      <c r="AP249" s="1">
        <v>1</v>
      </c>
      <c r="AQ249" s="1">
        <v>0</v>
      </c>
      <c r="AR249" s="1">
        <v>0.15999999642372131</v>
      </c>
      <c r="AS249" s="1">
        <v>111115</v>
      </c>
      <c r="AT249">
        <f t="shared" si="97"/>
        <v>0.83374471028645813</v>
      </c>
      <c r="AU249">
        <f t="shared" si="98"/>
        <v>1.9744268186420192E-3</v>
      </c>
      <c r="AV249">
        <f t="shared" si="99"/>
        <v>301.04199638366697</v>
      </c>
      <c r="AW249">
        <f t="shared" si="100"/>
        <v>300.70681419372556</v>
      </c>
      <c r="AX249">
        <f t="shared" si="101"/>
        <v>288.10983731024317</v>
      </c>
      <c r="AY249">
        <f t="shared" si="116"/>
        <v>2.2319124915389259</v>
      </c>
      <c r="AZ249">
        <f t="shared" si="102"/>
        <v>3.7710119817499965</v>
      </c>
      <c r="BA249">
        <f t="shared" si="103"/>
        <v>36.994788084788418</v>
      </c>
      <c r="BB249">
        <f t="shared" si="104"/>
        <v>10.009987746043301</v>
      </c>
      <c r="BC249">
        <f t="shared" si="105"/>
        <v>27.724405288696289</v>
      </c>
      <c r="BD249">
        <f t="shared" si="106"/>
        <v>3.7342965497221794</v>
      </c>
      <c r="BE249">
        <f t="shared" si="107"/>
        <v>0.19093582924543973</v>
      </c>
      <c r="BF249">
        <f t="shared" si="108"/>
        <v>2.7506578810321951</v>
      </c>
      <c r="BG249">
        <f t="shared" si="109"/>
        <v>0.98363866868998429</v>
      </c>
      <c r="BH249">
        <f t="shared" si="110"/>
        <v>0.12049945367748839</v>
      </c>
      <c r="BI249">
        <f t="shared" si="111"/>
        <v>31.549200634407718</v>
      </c>
      <c r="BJ249">
        <f t="shared" si="112"/>
        <v>0.68175220822957827</v>
      </c>
      <c r="BK249">
        <f t="shared" si="113"/>
        <v>73.927228120724322</v>
      </c>
      <c r="BL249">
        <f t="shared" si="114"/>
        <v>446.07054946043309</v>
      </c>
      <c r="BM249">
        <f t="shared" si="115"/>
        <v>2.7604158779507584E-2</v>
      </c>
    </row>
    <row r="250" spans="1:65">
      <c r="A250" s="1" t="s">
        <v>57</v>
      </c>
      <c r="B250" s="1" t="s">
        <v>243</v>
      </c>
      <c r="C250" s="1" t="s">
        <v>74</v>
      </c>
      <c r="D250" s="1" t="s">
        <v>59</v>
      </c>
      <c r="E250" s="1" t="s">
        <v>79</v>
      </c>
      <c r="F250" s="1">
        <v>20190705</v>
      </c>
      <c r="G250" s="1"/>
      <c r="H250" s="4">
        <v>574.91986083984375</v>
      </c>
      <c r="I250" s="1">
        <v>9879.0000220164657</v>
      </c>
      <c r="J250" s="1">
        <v>0</v>
      </c>
      <c r="K250">
        <f t="shared" si="89"/>
        <v>19.935257286528913</v>
      </c>
      <c r="L250">
        <f t="shared" si="90"/>
        <v>0.18720065035091338</v>
      </c>
      <c r="M250">
        <f t="shared" si="91"/>
        <v>362.11944489417976</v>
      </c>
      <c r="N250">
        <f t="shared" si="92"/>
        <v>1.860400719256921</v>
      </c>
      <c r="O250">
        <f t="shared" si="93"/>
        <v>1.0452356357380426</v>
      </c>
      <c r="P250">
        <f t="shared" si="94"/>
        <v>27.952960968017578</v>
      </c>
      <c r="Q250" s="1">
        <v>6</v>
      </c>
      <c r="R250">
        <f t="shared" si="95"/>
        <v>1.4200000166893005</v>
      </c>
      <c r="S250" s="1">
        <v>1</v>
      </c>
      <c r="T250">
        <f t="shared" si="96"/>
        <v>2.8400000333786011</v>
      </c>
      <c r="U250" s="1">
        <v>27.612977981567383</v>
      </c>
      <c r="V250" s="1">
        <v>27.952960968017578</v>
      </c>
      <c r="W250" s="1">
        <v>28.212892532348633</v>
      </c>
      <c r="X250" s="1">
        <v>549.781494140625</v>
      </c>
      <c r="Y250" s="1">
        <v>24.701028823852539</v>
      </c>
      <c r="Z250" s="1">
        <v>26.872539520263672</v>
      </c>
      <c r="AA250" s="1">
        <v>67.865798950195312</v>
      </c>
      <c r="AB250" s="1">
        <v>73.832008361816406</v>
      </c>
      <c r="AC250" s="1">
        <v>500.22512817382812</v>
      </c>
      <c r="AD250" s="1">
        <v>1800.2415771484375</v>
      </c>
      <c r="AE250" s="1">
        <v>220.61753845214844</v>
      </c>
      <c r="AF250" s="1">
        <v>101.93343353271484</v>
      </c>
      <c r="AG250" s="1">
        <v>0.95526093244552612</v>
      </c>
      <c r="AH250" s="1">
        <v>-0.58589982986450195</v>
      </c>
      <c r="AI250" s="1">
        <v>8.8750675320625305E-2</v>
      </c>
      <c r="AJ250" s="1">
        <v>2.2841513156890869E-2</v>
      </c>
      <c r="AK250" s="1">
        <v>5.3833700716495514E-2</v>
      </c>
      <c r="AL250" s="1">
        <v>2.7641024440526962E-2</v>
      </c>
      <c r="AM250" s="1">
        <v>1</v>
      </c>
      <c r="AN250" s="1">
        <v>-0.21956524252891541</v>
      </c>
      <c r="AO250" s="1">
        <v>2.737391471862793</v>
      </c>
      <c r="AP250" s="1">
        <v>1</v>
      </c>
      <c r="AQ250" s="1">
        <v>0</v>
      </c>
      <c r="AR250" s="1">
        <v>0.15999999642372131</v>
      </c>
      <c r="AS250" s="1">
        <v>111115</v>
      </c>
      <c r="AT250">
        <f t="shared" si="97"/>
        <v>0.83370854695638008</v>
      </c>
      <c r="AU250">
        <f t="shared" si="98"/>
        <v>1.8604007192569211E-3</v>
      </c>
      <c r="AV250">
        <f t="shared" si="99"/>
        <v>301.10296096801756</v>
      </c>
      <c r="AW250">
        <f t="shared" si="100"/>
        <v>300.76297798156736</v>
      </c>
      <c r="AX250">
        <f t="shared" si="101"/>
        <v>288.03864590558442</v>
      </c>
      <c r="AY250">
        <f t="shared" ref="AY250:AY272" si="117">((AX250+0.00000010773*(AW250^4-AV250^4))-AU250*44100)/(R250*0.92*2*29.3+0.00000043092*AV250^3)</f>
        <v>2.2871979409850267</v>
      </c>
      <c r="AZ250">
        <f t="shared" si="102"/>
        <v>3.7844458567820922</v>
      </c>
      <c r="BA250">
        <f t="shared" si="103"/>
        <v>37.126639666930281</v>
      </c>
      <c r="BB250">
        <f t="shared" si="104"/>
        <v>10.254100146666609</v>
      </c>
      <c r="BC250">
        <f t="shared" si="105"/>
        <v>27.78296947479248</v>
      </c>
      <c r="BD250">
        <f t="shared" si="106"/>
        <v>3.7470910288199613</v>
      </c>
      <c r="BE250">
        <f t="shared" si="107"/>
        <v>0.17562425117785604</v>
      </c>
      <c r="BF250">
        <f t="shared" si="108"/>
        <v>2.7392102210440497</v>
      </c>
      <c r="BG250">
        <f t="shared" si="109"/>
        <v>1.0078808077759116</v>
      </c>
      <c r="BH250">
        <f t="shared" si="110"/>
        <v>0.11074965850272099</v>
      </c>
      <c r="BI250">
        <f t="shared" si="111"/>
        <v>36.912078367024471</v>
      </c>
      <c r="BJ250">
        <f t="shared" si="112"/>
        <v>0.65866066565266312</v>
      </c>
      <c r="BK250">
        <f t="shared" si="113"/>
        <v>73.232149222799507</v>
      </c>
      <c r="BL250">
        <f t="shared" si="114"/>
        <v>540.30522758410757</v>
      </c>
      <c r="BM250">
        <f t="shared" si="115"/>
        <v>2.7019944688111096E-2</v>
      </c>
    </row>
    <row r="251" spans="1:65">
      <c r="A251" s="1" t="s">
        <v>57</v>
      </c>
      <c r="B251" s="1" t="s">
        <v>243</v>
      </c>
      <c r="C251" s="1" t="s">
        <v>74</v>
      </c>
      <c r="D251" s="1" t="s">
        <v>59</v>
      </c>
      <c r="E251" s="1" t="s">
        <v>79</v>
      </c>
      <c r="F251" s="1">
        <v>20190705</v>
      </c>
      <c r="G251" s="1"/>
      <c r="H251" s="4">
        <v>674.57037353515625</v>
      </c>
      <c r="I251" s="1">
        <v>9962.0000220164657</v>
      </c>
      <c r="J251" s="1">
        <v>0</v>
      </c>
      <c r="K251">
        <f t="shared" si="89"/>
        <v>23.451652663274778</v>
      </c>
      <c r="L251">
        <f t="shared" si="90"/>
        <v>0.16356042588727748</v>
      </c>
      <c r="M251">
        <f t="shared" si="91"/>
        <v>395.49525881613437</v>
      </c>
      <c r="N251">
        <f t="shared" si="92"/>
        <v>1.6715997737444519</v>
      </c>
      <c r="O251">
        <f t="shared" si="93"/>
        <v>1.0666058571190065</v>
      </c>
      <c r="P251">
        <f t="shared" si="94"/>
        <v>27.959951400756836</v>
      </c>
      <c r="Q251" s="1">
        <v>6</v>
      </c>
      <c r="R251">
        <f t="shared" si="95"/>
        <v>1.4200000166893005</v>
      </c>
      <c r="S251" s="1">
        <v>1</v>
      </c>
      <c r="T251">
        <f t="shared" si="96"/>
        <v>2.8400000333786011</v>
      </c>
      <c r="U251" s="1">
        <v>27.741582870483398</v>
      </c>
      <c r="V251" s="1">
        <v>27.959951400756836</v>
      </c>
      <c r="W251" s="1">
        <v>28.411178588867188</v>
      </c>
      <c r="X251" s="1">
        <v>645.14764404296875</v>
      </c>
      <c r="Y251" s="1">
        <v>24.726543426513672</v>
      </c>
      <c r="Z251" s="1">
        <v>26.678062438964844</v>
      </c>
      <c r="AA251" s="1">
        <v>67.427169799804688</v>
      </c>
      <c r="AB251" s="1">
        <v>72.748794555664062</v>
      </c>
      <c r="AC251" s="1">
        <v>500.2271728515625</v>
      </c>
      <c r="AD251" s="1">
        <v>1800.1514892578125</v>
      </c>
      <c r="AE251" s="1">
        <v>220.57905578613281</v>
      </c>
      <c r="AF251" s="1">
        <v>101.93330383300781</v>
      </c>
      <c r="AG251" s="1">
        <v>0.63460355997085571</v>
      </c>
      <c r="AH251" s="1">
        <v>-0.58387422561645508</v>
      </c>
      <c r="AI251" s="1">
        <v>0.12702129781246185</v>
      </c>
      <c r="AJ251" s="1">
        <v>4.3288636952638626E-3</v>
      </c>
      <c r="AK251" s="1">
        <v>5.3834401071071625E-2</v>
      </c>
      <c r="AL251" s="1">
        <v>3.1106502283364534E-3</v>
      </c>
      <c r="AM251" s="1">
        <v>1</v>
      </c>
      <c r="AN251" s="1">
        <v>-0.21956524252891541</v>
      </c>
      <c r="AO251" s="1">
        <v>2.737391471862793</v>
      </c>
      <c r="AP251" s="1">
        <v>1</v>
      </c>
      <c r="AQ251" s="1">
        <v>0</v>
      </c>
      <c r="AR251" s="1">
        <v>0.15999999642372131</v>
      </c>
      <c r="AS251" s="1">
        <v>111115</v>
      </c>
      <c r="AT251">
        <f t="shared" si="97"/>
        <v>0.83371195475260407</v>
      </c>
      <c r="AU251">
        <f t="shared" si="98"/>
        <v>1.6715997737444519E-3</v>
      </c>
      <c r="AV251">
        <f t="shared" si="99"/>
        <v>301.10995140075681</v>
      </c>
      <c r="AW251">
        <f t="shared" si="100"/>
        <v>300.89158287048338</v>
      </c>
      <c r="AX251">
        <f t="shared" si="101"/>
        <v>288.0242318434066</v>
      </c>
      <c r="AY251">
        <f t="shared" si="117"/>
        <v>2.3974375588334538</v>
      </c>
      <c r="AZ251">
        <f t="shared" si="102"/>
        <v>3.7859889013859633</v>
      </c>
      <c r="BA251">
        <f t="shared" si="103"/>
        <v>37.141824693412843</v>
      </c>
      <c r="BB251">
        <f t="shared" si="104"/>
        <v>10.463762254448</v>
      </c>
      <c r="BC251">
        <f t="shared" si="105"/>
        <v>27.850767135620117</v>
      </c>
      <c r="BD251">
        <f t="shared" si="106"/>
        <v>3.7619504955151872</v>
      </c>
      <c r="BE251">
        <f t="shared" si="107"/>
        <v>0.1546536589753951</v>
      </c>
      <c r="BF251">
        <f t="shared" si="108"/>
        <v>2.7193830442669569</v>
      </c>
      <c r="BG251">
        <f t="shared" si="109"/>
        <v>1.0425674512482304</v>
      </c>
      <c r="BH251">
        <f t="shared" si="110"/>
        <v>9.7421147655610552E-2</v>
      </c>
      <c r="BI251">
        <f t="shared" si="111"/>
        <v>40.314138381419085</v>
      </c>
      <c r="BJ251">
        <f t="shared" si="112"/>
        <v>0.61303061782520163</v>
      </c>
      <c r="BK251">
        <f t="shared" si="113"/>
        <v>72.483649352169294</v>
      </c>
      <c r="BL251">
        <f t="shared" si="114"/>
        <v>633.99985153475632</v>
      </c>
      <c r="BM251">
        <f t="shared" si="115"/>
        <v>2.6811699786028875E-2</v>
      </c>
    </row>
    <row r="252" spans="1:65">
      <c r="A252" s="1" t="s">
        <v>57</v>
      </c>
      <c r="B252" s="1" t="s">
        <v>243</v>
      </c>
      <c r="C252" s="1" t="s">
        <v>74</v>
      </c>
      <c r="D252" s="1" t="s">
        <v>59</v>
      </c>
      <c r="E252" s="1" t="s">
        <v>79</v>
      </c>
      <c r="F252" s="1">
        <v>20190705</v>
      </c>
      <c r="G252" s="1"/>
      <c r="H252" s="4">
        <v>799.97039794921875</v>
      </c>
      <c r="I252" s="1">
        <v>10049.000022016466</v>
      </c>
      <c r="J252" s="1">
        <v>0</v>
      </c>
      <c r="K252">
        <f t="shared" si="89"/>
        <v>26.075119125776229</v>
      </c>
      <c r="L252">
        <f t="shared" si="90"/>
        <v>0.14872239260820255</v>
      </c>
      <c r="M252">
        <f t="shared" si="91"/>
        <v>463.58128089333695</v>
      </c>
      <c r="N252">
        <f t="shared" si="92"/>
        <v>1.5324237833072099</v>
      </c>
      <c r="O252">
        <f t="shared" si="93"/>
        <v>1.0698584162808551</v>
      </c>
      <c r="P252">
        <f t="shared" si="94"/>
        <v>28.04704475402832</v>
      </c>
      <c r="Q252" s="1">
        <v>6</v>
      </c>
      <c r="R252">
        <f t="shared" si="95"/>
        <v>1.4200000166893005</v>
      </c>
      <c r="S252" s="1">
        <v>1</v>
      </c>
      <c r="T252">
        <f t="shared" si="96"/>
        <v>2.8400000333786011</v>
      </c>
      <c r="U252" s="1">
        <v>27.780929565429688</v>
      </c>
      <c r="V252" s="1">
        <v>28.04704475402832</v>
      </c>
      <c r="W252" s="1">
        <v>28.411779403686523</v>
      </c>
      <c r="X252" s="1">
        <v>767.28485107421875</v>
      </c>
      <c r="Y252" s="1">
        <v>25.046356201171875</v>
      </c>
      <c r="Z252" s="1">
        <v>26.835065841674805</v>
      </c>
      <c r="AA252" s="1">
        <v>68.142868041992188</v>
      </c>
      <c r="AB252" s="1">
        <v>73.009353637695312</v>
      </c>
      <c r="AC252" s="1">
        <v>500.23806762695312</v>
      </c>
      <c r="AD252" s="1">
        <v>1799.4398193359375</v>
      </c>
      <c r="AE252" s="1">
        <v>220.15950012207031</v>
      </c>
      <c r="AF252" s="1">
        <v>101.933837890625</v>
      </c>
      <c r="AG252" s="1">
        <v>0.38204923272132874</v>
      </c>
      <c r="AH252" s="1">
        <v>-0.65494155883789062</v>
      </c>
      <c r="AI252" s="1">
        <v>2.6934996247291565E-2</v>
      </c>
      <c r="AJ252" s="1">
        <v>2.2634558379650116E-2</v>
      </c>
      <c r="AK252" s="1">
        <v>4.1499830782413483E-2</v>
      </c>
      <c r="AL252" s="1">
        <v>1.3299816288053989E-2</v>
      </c>
      <c r="AM252" s="1">
        <v>1</v>
      </c>
      <c r="AN252" s="1">
        <v>-0.21956524252891541</v>
      </c>
      <c r="AO252" s="1">
        <v>2.737391471862793</v>
      </c>
      <c r="AP252" s="1">
        <v>1</v>
      </c>
      <c r="AQ252" s="1">
        <v>0</v>
      </c>
      <c r="AR252" s="1">
        <v>0.15999999642372131</v>
      </c>
      <c r="AS252" s="1">
        <v>111115</v>
      </c>
      <c r="AT252">
        <f t="shared" si="97"/>
        <v>0.83373011271158848</v>
      </c>
      <c r="AU252">
        <f t="shared" si="98"/>
        <v>1.5324237833072099E-3</v>
      </c>
      <c r="AV252">
        <f t="shared" si="99"/>
        <v>301.1970447540283</v>
      </c>
      <c r="AW252">
        <f t="shared" si="100"/>
        <v>300.93092956542966</v>
      </c>
      <c r="AX252">
        <f t="shared" si="101"/>
        <v>287.91036465845173</v>
      </c>
      <c r="AY252">
        <f t="shared" si="117"/>
        <v>2.4589824124492661</v>
      </c>
      <c r="AZ252">
        <f t="shared" si="102"/>
        <v>3.8052596675703829</v>
      </c>
      <c r="BA252">
        <f t="shared" si="103"/>
        <v>37.33068180610865</v>
      </c>
      <c r="BB252">
        <f t="shared" si="104"/>
        <v>10.495615964433846</v>
      </c>
      <c r="BC252">
        <f t="shared" si="105"/>
        <v>27.913987159729004</v>
      </c>
      <c r="BD252">
        <f t="shared" si="106"/>
        <v>3.7758529627434507</v>
      </c>
      <c r="BE252">
        <f t="shared" si="107"/>
        <v>0.14132178896873765</v>
      </c>
      <c r="BF252">
        <f t="shared" si="108"/>
        <v>2.7354012512895278</v>
      </c>
      <c r="BG252">
        <f t="shared" si="109"/>
        <v>1.0404517114539229</v>
      </c>
      <c r="BH252">
        <f t="shared" si="110"/>
        <v>8.8962481992002074E-2</v>
      </c>
      <c r="BI252">
        <f t="shared" si="111"/>
        <v>47.254619135709703</v>
      </c>
      <c r="BJ252">
        <f t="shared" si="112"/>
        <v>0.60418406572775563</v>
      </c>
      <c r="BK252">
        <f t="shared" si="113"/>
        <v>72.398251265811808</v>
      </c>
      <c r="BL252">
        <f t="shared" si="114"/>
        <v>754.88998825517831</v>
      </c>
      <c r="BM252">
        <f t="shared" si="115"/>
        <v>2.5007525011919815E-2</v>
      </c>
    </row>
    <row r="253" spans="1:65">
      <c r="A253" s="1" t="s">
        <v>57</v>
      </c>
      <c r="B253" s="1" t="s">
        <v>243</v>
      </c>
      <c r="C253" s="1" t="s">
        <v>74</v>
      </c>
      <c r="D253" s="1" t="s">
        <v>59</v>
      </c>
      <c r="E253" s="1" t="s">
        <v>79</v>
      </c>
      <c r="F253" s="1">
        <v>20190705</v>
      </c>
      <c r="G253" s="1"/>
      <c r="H253" s="4">
        <v>1000.0921020507812</v>
      </c>
      <c r="I253" s="1">
        <v>10144.000022016466</v>
      </c>
      <c r="J253" s="1">
        <v>0</v>
      </c>
      <c r="K253">
        <f t="shared" si="89"/>
        <v>29.572112732386469</v>
      </c>
      <c r="L253">
        <f t="shared" si="90"/>
        <v>0.16885055275095218</v>
      </c>
      <c r="M253">
        <f t="shared" si="91"/>
        <v>654.44453878239835</v>
      </c>
      <c r="N253">
        <f t="shared" si="92"/>
        <v>1.7045021875552679</v>
      </c>
      <c r="O253">
        <f t="shared" si="93"/>
        <v>1.0547174061791225</v>
      </c>
      <c r="P253">
        <f t="shared" si="94"/>
        <v>28.201087951660156</v>
      </c>
      <c r="Q253" s="1">
        <v>6</v>
      </c>
      <c r="R253">
        <f t="shared" si="95"/>
        <v>1.4200000166893005</v>
      </c>
      <c r="S253" s="1">
        <v>1</v>
      </c>
      <c r="T253">
        <f t="shared" si="96"/>
        <v>2.8400000333786011</v>
      </c>
      <c r="U253" s="1">
        <v>27.729742050170898</v>
      </c>
      <c r="V253" s="1">
        <v>28.201087951660156</v>
      </c>
      <c r="W253" s="1">
        <v>28.161876678466797</v>
      </c>
      <c r="X253" s="1">
        <v>962.65460205078125</v>
      </c>
      <c r="Y253" s="1">
        <v>25.332296371459961</v>
      </c>
      <c r="Z253" s="1">
        <v>27.320858001708984</v>
      </c>
      <c r="AA253" s="1">
        <v>69.125083923339844</v>
      </c>
      <c r="AB253" s="1">
        <v>74.551345825195312</v>
      </c>
      <c r="AC253" s="1">
        <v>500.2410888671875</v>
      </c>
      <c r="AD253" s="1">
        <v>1799.301513671875</v>
      </c>
      <c r="AE253" s="1">
        <v>219.95223999023438</v>
      </c>
      <c r="AF253" s="1">
        <v>101.93077850341797</v>
      </c>
      <c r="AG253" s="1">
        <v>-0.5444369912147522</v>
      </c>
      <c r="AH253" s="1">
        <v>-0.60173118114471436</v>
      </c>
      <c r="AI253" s="1">
        <v>0.12083037942647934</v>
      </c>
      <c r="AJ253" s="1">
        <v>5.307669285684824E-3</v>
      </c>
      <c r="AK253" s="1">
        <v>4.9043942242860794E-2</v>
      </c>
      <c r="AL253" s="1">
        <v>7.1067344397306442E-3</v>
      </c>
      <c r="AM253" s="1">
        <v>1</v>
      </c>
      <c r="AN253" s="1">
        <v>-0.21956524252891541</v>
      </c>
      <c r="AO253" s="1">
        <v>2.737391471862793</v>
      </c>
      <c r="AP253" s="1">
        <v>1</v>
      </c>
      <c r="AQ253" s="1">
        <v>0</v>
      </c>
      <c r="AR253" s="1">
        <v>0.15999999642372131</v>
      </c>
      <c r="AS253" s="1">
        <v>111115</v>
      </c>
      <c r="AT253">
        <f t="shared" si="97"/>
        <v>0.83373514811197902</v>
      </c>
      <c r="AU253">
        <f t="shared" si="98"/>
        <v>1.7045021875552679E-3</v>
      </c>
      <c r="AV253">
        <f t="shared" si="99"/>
        <v>301.35108795166013</v>
      </c>
      <c r="AW253">
        <f t="shared" si="100"/>
        <v>300.87974205017088</v>
      </c>
      <c r="AX253">
        <f t="shared" si="101"/>
        <v>287.88823575269635</v>
      </c>
      <c r="AY253">
        <f t="shared" si="117"/>
        <v>2.3449852191231408</v>
      </c>
      <c r="AZ253">
        <f t="shared" si="102"/>
        <v>3.8395537316746555</v>
      </c>
      <c r="BA253">
        <f t="shared" si="103"/>
        <v>37.66824690293037</v>
      </c>
      <c r="BB253">
        <f t="shared" si="104"/>
        <v>10.347388901221386</v>
      </c>
      <c r="BC253">
        <f t="shared" si="105"/>
        <v>27.965415000915527</v>
      </c>
      <c r="BD253">
        <f t="shared" si="106"/>
        <v>3.7871953002434027</v>
      </c>
      <c r="BE253">
        <f t="shared" si="107"/>
        <v>0.15937500441507529</v>
      </c>
      <c r="BF253">
        <f t="shared" si="108"/>
        <v>2.7848363254955331</v>
      </c>
      <c r="BG253">
        <f t="shared" si="109"/>
        <v>1.0023589747478696</v>
      </c>
      <c r="BH253">
        <f t="shared" si="110"/>
        <v>0.10041945715756061</v>
      </c>
      <c r="BI253">
        <f t="shared" si="111"/>
        <v>66.708041325400174</v>
      </c>
      <c r="BJ253">
        <f t="shared" si="112"/>
        <v>0.67983317940641352</v>
      </c>
      <c r="BK253">
        <f t="shared" si="113"/>
        <v>73.200933410015622</v>
      </c>
      <c r="BL253">
        <f t="shared" si="114"/>
        <v>948.59743595236114</v>
      </c>
      <c r="BM253">
        <f t="shared" si="115"/>
        <v>2.2820072802996791E-2</v>
      </c>
    </row>
    <row r="254" spans="1:65">
      <c r="A254" s="1" t="s">
        <v>57</v>
      </c>
      <c r="B254" s="1" t="s">
        <v>243</v>
      </c>
      <c r="C254" s="1" t="s">
        <v>74</v>
      </c>
      <c r="D254" s="1" t="s">
        <v>59</v>
      </c>
      <c r="E254" s="1" t="s">
        <v>79</v>
      </c>
      <c r="F254" s="1">
        <v>20190705</v>
      </c>
      <c r="G254" s="1"/>
      <c r="H254" s="4">
        <v>1399.74267578125</v>
      </c>
      <c r="I254" s="1">
        <v>10287.50002200529</v>
      </c>
      <c r="J254" s="1">
        <v>0</v>
      </c>
      <c r="K254">
        <f t="shared" si="89"/>
        <v>34.279702088748294</v>
      </c>
      <c r="L254">
        <f t="shared" si="90"/>
        <v>8.1677835212594807E-2</v>
      </c>
      <c r="M254">
        <f t="shared" si="91"/>
        <v>649.45587286669854</v>
      </c>
      <c r="N254">
        <f t="shared" si="92"/>
        <v>0.97052142466946856</v>
      </c>
      <c r="O254">
        <f t="shared" si="93"/>
        <v>1.2063621944017524</v>
      </c>
      <c r="P254">
        <f t="shared" si="94"/>
        <v>28.224525451660156</v>
      </c>
      <c r="Q254" s="1">
        <v>6</v>
      </c>
      <c r="R254">
        <f t="shared" si="95"/>
        <v>1.4200000166893005</v>
      </c>
      <c r="S254" s="1">
        <v>1</v>
      </c>
      <c r="T254">
        <f t="shared" si="96"/>
        <v>2.8400000333786011</v>
      </c>
      <c r="U254" s="1">
        <v>23.915332794189453</v>
      </c>
      <c r="V254" s="1">
        <v>28.224525451660156</v>
      </c>
      <c r="W254" s="1">
        <v>22.211387634277344</v>
      </c>
      <c r="X254" s="1">
        <v>1357.0458984375</v>
      </c>
      <c r="Y254" s="1">
        <v>24.750972747802734</v>
      </c>
      <c r="Z254" s="1">
        <v>25.884939193725586</v>
      </c>
      <c r="AA254" s="1">
        <v>84.665718078613281</v>
      </c>
      <c r="AB254" s="1">
        <v>88.544677734375</v>
      </c>
      <c r="AC254" s="1">
        <v>500.2261962890625</v>
      </c>
      <c r="AD254" s="1">
        <v>1801.2469482421875</v>
      </c>
      <c r="AE254" s="1">
        <v>219.99209594726562</v>
      </c>
      <c r="AF254" s="1">
        <v>101.92926788330078</v>
      </c>
      <c r="AG254" s="1">
        <v>-1.3442965745925903</v>
      </c>
      <c r="AH254" s="1">
        <v>-0.55828005075454712</v>
      </c>
      <c r="AI254" s="1">
        <v>0.20914274454116821</v>
      </c>
      <c r="AJ254" s="1">
        <v>2.0118155516684055E-3</v>
      </c>
      <c r="AK254" s="1">
        <v>0.12146027386188507</v>
      </c>
      <c r="AL254" s="1">
        <v>2.4554519914090633E-3</v>
      </c>
      <c r="AM254" s="1">
        <v>0.5</v>
      </c>
      <c r="AN254" s="1">
        <v>-0.21956524252891541</v>
      </c>
      <c r="AO254" s="1">
        <v>2.737391471862793</v>
      </c>
      <c r="AP254" s="1">
        <v>1</v>
      </c>
      <c r="AQ254" s="1">
        <v>0</v>
      </c>
      <c r="AR254" s="1">
        <v>0.15999999642372131</v>
      </c>
      <c r="AS254" s="1">
        <v>111115</v>
      </c>
      <c r="AT254">
        <f t="shared" si="97"/>
        <v>0.8337103271484374</v>
      </c>
      <c r="AU254">
        <f t="shared" si="98"/>
        <v>9.7052142466946855E-4</v>
      </c>
      <c r="AV254">
        <f t="shared" si="99"/>
        <v>301.37452545166013</v>
      </c>
      <c r="AW254">
        <f t="shared" si="100"/>
        <v>297.06533279418943</v>
      </c>
      <c r="AX254">
        <f t="shared" si="101"/>
        <v>288.19950527698893</v>
      </c>
      <c r="AY254">
        <f t="shared" si="117"/>
        <v>2.2144771649756883</v>
      </c>
      <c r="AZ254">
        <f t="shared" si="102"/>
        <v>3.8447950956219592</v>
      </c>
      <c r="BA254">
        <f t="shared" si="103"/>
        <v>37.720226736288154</v>
      </c>
      <c r="BB254">
        <f t="shared" si="104"/>
        <v>11.835287542562568</v>
      </c>
      <c r="BC254">
        <f t="shared" si="105"/>
        <v>26.069929122924805</v>
      </c>
      <c r="BD254">
        <f t="shared" si="106"/>
        <v>3.3882461620579871</v>
      </c>
      <c r="BE254">
        <f t="shared" si="107"/>
        <v>7.9394466181144194E-2</v>
      </c>
      <c r="BF254">
        <f t="shared" si="108"/>
        <v>2.6384329012202068</v>
      </c>
      <c r="BG254">
        <f t="shared" si="109"/>
        <v>0.74981326083778033</v>
      </c>
      <c r="BH254">
        <f t="shared" si="110"/>
        <v>4.9821757364589665E-2</v>
      </c>
      <c r="BI254">
        <f t="shared" si="111"/>
        <v>66.198561643812653</v>
      </c>
      <c r="BJ254">
        <f t="shared" si="112"/>
        <v>0.47858062399693391</v>
      </c>
      <c r="BK254">
        <f t="shared" si="113"/>
        <v>68.498835126863071</v>
      </c>
      <c r="BL254">
        <f t="shared" si="114"/>
        <v>1340.7509698192225</v>
      </c>
      <c r="BM254">
        <f t="shared" si="115"/>
        <v>1.7513466068137598E-2</v>
      </c>
    </row>
    <row r="255" spans="1:65">
      <c r="A255" s="1" t="s">
        <v>57</v>
      </c>
      <c r="B255" s="1" t="s">
        <v>243</v>
      </c>
      <c r="C255" s="1" t="s">
        <v>74</v>
      </c>
      <c r="D255" s="1" t="s">
        <v>59</v>
      </c>
      <c r="E255" s="1" t="s">
        <v>79</v>
      </c>
      <c r="F255" s="1">
        <v>20190705</v>
      </c>
      <c r="G255" s="1"/>
      <c r="H255" s="4">
        <v>1800.8299560546875</v>
      </c>
      <c r="I255" s="1">
        <v>10430.000022016466</v>
      </c>
      <c r="J255" s="1">
        <v>0</v>
      </c>
      <c r="K255">
        <f t="shared" si="89"/>
        <v>36.356154514491116</v>
      </c>
      <c r="L255">
        <f t="shared" si="90"/>
        <v>0.19711887508913489</v>
      </c>
      <c r="M255">
        <f t="shared" si="91"/>
        <v>1419.409153822899</v>
      </c>
      <c r="N255">
        <f t="shared" si="92"/>
        <v>1.5986356140187585</v>
      </c>
      <c r="O255">
        <f t="shared" si="93"/>
        <v>0.85673526427769309</v>
      </c>
      <c r="P255">
        <f t="shared" si="94"/>
        <v>26.964532852172852</v>
      </c>
      <c r="Q255" s="1">
        <v>6</v>
      </c>
      <c r="R255">
        <f t="shared" si="95"/>
        <v>1.4200000166893005</v>
      </c>
      <c r="S255" s="1">
        <v>1</v>
      </c>
      <c r="T255">
        <f t="shared" si="96"/>
        <v>2.8400000333786011</v>
      </c>
      <c r="U255" s="1">
        <v>25.179758071899414</v>
      </c>
      <c r="V255" s="1">
        <v>26.964532852172852</v>
      </c>
      <c r="W255" s="1">
        <v>25.918838500976562</v>
      </c>
      <c r="X255" s="1">
        <v>1753.8592529296875</v>
      </c>
      <c r="Y255" s="1">
        <v>24.770238876342773</v>
      </c>
      <c r="Z255" s="1">
        <v>26.636659622192383</v>
      </c>
      <c r="AA255" s="1">
        <v>78.556488037109375</v>
      </c>
      <c r="AB255" s="1">
        <v>84.475669860839844</v>
      </c>
      <c r="AC255" s="1">
        <v>500.22589111328125</v>
      </c>
      <c r="AD255" s="1">
        <v>1800.527099609375</v>
      </c>
      <c r="AE255" s="1">
        <v>219.4317626953125</v>
      </c>
      <c r="AF255" s="1">
        <v>101.92627716064453</v>
      </c>
      <c r="AG255" s="1">
        <v>-4.2699189186096191</v>
      </c>
      <c r="AH255" s="1">
        <v>-0.63043057918548584</v>
      </c>
      <c r="AI255" s="1">
        <v>7.0147149264812469E-2</v>
      </c>
      <c r="AJ255" s="1">
        <v>3.9657638408243656E-3</v>
      </c>
      <c r="AK255" s="1">
        <v>4.559735581278801E-2</v>
      </c>
      <c r="AL255" s="1">
        <v>4.9144905060529709E-3</v>
      </c>
      <c r="AM255" s="1">
        <v>0.5</v>
      </c>
      <c r="AN255" s="1">
        <v>-0.21956524252891541</v>
      </c>
      <c r="AO255" s="1">
        <v>2.737391471862793</v>
      </c>
      <c r="AP255" s="1">
        <v>1</v>
      </c>
      <c r="AQ255" s="1">
        <v>0</v>
      </c>
      <c r="AR255" s="1">
        <v>0.15999999642372131</v>
      </c>
      <c r="AS255" s="1">
        <v>111115</v>
      </c>
      <c r="AT255">
        <f t="shared" si="97"/>
        <v>0.83370981852213533</v>
      </c>
      <c r="AU255">
        <f t="shared" si="98"/>
        <v>1.5986356140187585E-3</v>
      </c>
      <c r="AV255">
        <f t="shared" si="99"/>
        <v>300.11453285217283</v>
      </c>
      <c r="AW255">
        <f t="shared" si="100"/>
        <v>298.32975807189939</v>
      </c>
      <c r="AX255">
        <f t="shared" si="101"/>
        <v>288.08432949831331</v>
      </c>
      <c r="AY255">
        <f t="shared" si="117"/>
        <v>2.2332503581197645</v>
      </c>
      <c r="AZ255">
        <f t="shared" si="102"/>
        <v>3.5717108155630228</v>
      </c>
      <c r="BA255">
        <f t="shared" si="103"/>
        <v>35.042100183191245</v>
      </c>
      <c r="BB255">
        <f t="shared" si="104"/>
        <v>8.4054405609988621</v>
      </c>
      <c r="BC255">
        <f t="shared" si="105"/>
        <v>26.072145462036133</v>
      </c>
      <c r="BD255">
        <f t="shared" si="106"/>
        <v>3.3886903167697793</v>
      </c>
      <c r="BE255">
        <f t="shared" si="107"/>
        <v>0.18432522028422335</v>
      </c>
      <c r="BF255">
        <f t="shared" si="108"/>
        <v>2.7149755512853297</v>
      </c>
      <c r="BG255">
        <f t="shared" si="109"/>
        <v>0.67371476548444953</v>
      </c>
      <c r="BH255">
        <f t="shared" si="110"/>
        <v>0.11628821328592442</v>
      </c>
      <c r="BI255">
        <f t="shared" si="111"/>
        <v>144.67509081690875</v>
      </c>
      <c r="BJ255">
        <f t="shared" si="112"/>
        <v>0.80930619230242384</v>
      </c>
      <c r="BK255">
        <f t="shared" si="113"/>
        <v>76.856387730298707</v>
      </c>
      <c r="BL255">
        <f t="shared" si="114"/>
        <v>1736.5772782755625</v>
      </c>
      <c r="BM255">
        <f t="shared" si="115"/>
        <v>1.6090287156832136E-2</v>
      </c>
    </row>
    <row r="256" spans="1:65">
      <c r="A256" s="1" t="s">
        <v>57</v>
      </c>
      <c r="B256" s="1" t="s">
        <v>243</v>
      </c>
      <c r="C256" s="1" t="s">
        <v>74</v>
      </c>
      <c r="D256" s="1" t="s">
        <v>59</v>
      </c>
      <c r="E256" s="1" t="s">
        <v>78</v>
      </c>
      <c r="F256" s="1">
        <v>20190705</v>
      </c>
      <c r="G256" s="1"/>
      <c r="H256" s="4">
        <v>399.94143676757812</v>
      </c>
      <c r="I256" s="1">
        <v>3713.5000598467886</v>
      </c>
      <c r="J256" s="1">
        <v>0</v>
      </c>
      <c r="K256">
        <f t="shared" si="89"/>
        <v>14.916400533265094</v>
      </c>
      <c r="L256">
        <f t="shared" si="90"/>
        <v>0.26106036835403912</v>
      </c>
      <c r="M256">
        <f t="shared" si="91"/>
        <v>278.29739920819736</v>
      </c>
      <c r="N256">
        <f t="shared" si="92"/>
        <v>1.947455689877537</v>
      </c>
      <c r="O256">
        <f t="shared" si="93"/>
        <v>0.80795836953181199</v>
      </c>
      <c r="P256">
        <f t="shared" si="94"/>
        <v>25.120195388793945</v>
      </c>
      <c r="Q256" s="1">
        <v>6</v>
      </c>
      <c r="R256">
        <f t="shared" si="95"/>
        <v>1.4200000166893005</v>
      </c>
      <c r="S256" s="1">
        <v>1</v>
      </c>
      <c r="T256">
        <f t="shared" si="96"/>
        <v>2.8400000333786011</v>
      </c>
      <c r="U256" s="1">
        <v>24.679086685180664</v>
      </c>
      <c r="V256" s="1">
        <v>25.120195388793945</v>
      </c>
      <c r="W256" s="1">
        <v>24.938020706176758</v>
      </c>
      <c r="X256" s="1">
        <v>381.15866088867188</v>
      </c>
      <c r="Y256" s="1">
        <v>21.197586059570312</v>
      </c>
      <c r="Z256" s="1">
        <v>23.478734970092773</v>
      </c>
      <c r="AA256" s="1">
        <v>69.306900024414062</v>
      </c>
      <c r="AB256" s="1">
        <v>76.765266418457031</v>
      </c>
      <c r="AC256" s="1">
        <v>500.20370483398438</v>
      </c>
      <c r="AD256" s="1">
        <v>1800.111328125</v>
      </c>
      <c r="AE256" s="1">
        <v>244.74736022949219</v>
      </c>
      <c r="AF256" s="1">
        <v>101.98914337158203</v>
      </c>
      <c r="AG256" s="1">
        <v>1.3896476030349731</v>
      </c>
      <c r="AH256" s="1">
        <v>-0.70220518112182617</v>
      </c>
      <c r="AI256" s="1">
        <v>1.7567919567227364E-2</v>
      </c>
      <c r="AJ256" s="1">
        <v>2.3173876106739044E-2</v>
      </c>
      <c r="AK256" s="1">
        <v>2.5939509272575378E-2</v>
      </c>
      <c r="AL256" s="1">
        <v>1.5443427488207817E-2</v>
      </c>
      <c r="AM256" s="1">
        <v>1</v>
      </c>
      <c r="AN256" s="1">
        <v>-0.21956524252891541</v>
      </c>
      <c r="AO256" s="1">
        <v>2.737391471862793</v>
      </c>
      <c r="AP256" s="1">
        <v>1</v>
      </c>
      <c r="AQ256" s="1">
        <v>0</v>
      </c>
      <c r="AR256" s="1">
        <v>0.15999999642372131</v>
      </c>
      <c r="AS256" s="1">
        <v>111115</v>
      </c>
      <c r="AT256">
        <f t="shared" si="97"/>
        <v>0.83367284138997377</v>
      </c>
      <c r="AU256">
        <f t="shared" si="98"/>
        <v>1.9474556898775371E-3</v>
      </c>
      <c r="AV256">
        <f t="shared" si="99"/>
        <v>298.27019538879392</v>
      </c>
      <c r="AW256">
        <f t="shared" si="100"/>
        <v>297.82908668518064</v>
      </c>
      <c r="AX256">
        <f t="shared" si="101"/>
        <v>288.01780606230022</v>
      </c>
      <c r="AY256">
        <f t="shared" si="117"/>
        <v>2.2400581939806838</v>
      </c>
      <c r="AZ256">
        <f t="shared" si="102"/>
        <v>3.2025344365799806</v>
      </c>
      <c r="BA256">
        <f t="shared" si="103"/>
        <v>31.400738654231365</v>
      </c>
      <c r="BB256">
        <f t="shared" si="104"/>
        <v>7.9220036841385912</v>
      </c>
      <c r="BC256">
        <f t="shared" si="105"/>
        <v>24.899641036987305</v>
      </c>
      <c r="BD256">
        <f t="shared" si="106"/>
        <v>3.1607022570499721</v>
      </c>
      <c r="BE256">
        <f t="shared" si="107"/>
        <v>0.23908320341811332</v>
      </c>
      <c r="BF256">
        <f t="shared" si="108"/>
        <v>2.3945760670481686</v>
      </c>
      <c r="BG256">
        <f t="shared" si="109"/>
        <v>0.76612619000180349</v>
      </c>
      <c r="BH256">
        <f t="shared" si="110"/>
        <v>0.15125744140515834</v>
      </c>
      <c r="BI256">
        <f t="shared" si="111"/>
        <v>28.383313347783243</v>
      </c>
      <c r="BJ256">
        <f t="shared" si="112"/>
        <v>0.73013531572218937</v>
      </c>
      <c r="BK256">
        <f t="shared" si="113"/>
        <v>76.243263851917092</v>
      </c>
      <c r="BL256">
        <f t="shared" si="114"/>
        <v>374.06811846499738</v>
      </c>
      <c r="BM256">
        <f t="shared" si="115"/>
        <v>3.0402886678647153E-2</v>
      </c>
    </row>
    <row r="257" spans="1:65">
      <c r="A257" s="1" t="s">
        <v>57</v>
      </c>
      <c r="B257" s="1" t="s">
        <v>243</v>
      </c>
      <c r="C257" s="1" t="s">
        <v>74</v>
      </c>
      <c r="D257" s="1" t="s">
        <v>59</v>
      </c>
      <c r="E257" s="1" t="s">
        <v>78</v>
      </c>
      <c r="F257" s="1">
        <v>20190705</v>
      </c>
      <c r="G257" s="1"/>
      <c r="H257" s="4">
        <v>299.92092895507812</v>
      </c>
      <c r="I257" s="1">
        <v>3795.5000598467886</v>
      </c>
      <c r="J257" s="1">
        <v>0</v>
      </c>
      <c r="K257">
        <f t="shared" si="89"/>
        <v>10.854454665337189</v>
      </c>
      <c r="L257">
        <f t="shared" si="90"/>
        <v>0.30338680288892556</v>
      </c>
      <c r="M257">
        <f t="shared" si="91"/>
        <v>220.57601144936118</v>
      </c>
      <c r="N257">
        <f t="shared" si="92"/>
        <v>2.1337112640122173</v>
      </c>
      <c r="O257">
        <f t="shared" si="93"/>
        <v>0.77194665489365688</v>
      </c>
      <c r="P257">
        <f t="shared" si="94"/>
        <v>25.117229461669922</v>
      </c>
      <c r="Q257" s="1">
        <v>6</v>
      </c>
      <c r="R257">
        <f t="shared" si="95"/>
        <v>1.4200000166893005</v>
      </c>
      <c r="S257" s="1">
        <v>1</v>
      </c>
      <c r="T257">
        <f t="shared" si="96"/>
        <v>2.8400000333786011</v>
      </c>
      <c r="U257" s="1">
        <v>24.633438110351562</v>
      </c>
      <c r="V257" s="1">
        <v>25.117229461669922</v>
      </c>
      <c r="W257" s="1">
        <v>24.940549850463867</v>
      </c>
      <c r="X257" s="1">
        <v>286.16824340820312</v>
      </c>
      <c r="Y257" s="1">
        <v>21.32916259765625</v>
      </c>
      <c r="Z257" s="1">
        <v>23.827629089355469</v>
      </c>
      <c r="AA257" s="1">
        <v>69.923683166503906</v>
      </c>
      <c r="AB257" s="1">
        <v>78.11444091796875</v>
      </c>
      <c r="AC257" s="1">
        <v>500.19561767578125</v>
      </c>
      <c r="AD257" s="1">
        <v>1800.40185546875</v>
      </c>
      <c r="AE257" s="1">
        <v>266.18035888671875</v>
      </c>
      <c r="AF257" s="1">
        <v>101.98337554931641</v>
      </c>
      <c r="AG257" s="1">
        <v>1.4223990440368652</v>
      </c>
      <c r="AH257" s="1">
        <v>-0.6816786527633667</v>
      </c>
      <c r="AI257" s="1">
        <v>4.4312722980976105E-2</v>
      </c>
      <c r="AJ257" s="1">
        <v>3.9364425465464592E-3</v>
      </c>
      <c r="AK257" s="1">
        <v>5.7723775506019592E-2</v>
      </c>
      <c r="AL257" s="1">
        <v>5.4648786783218384E-2</v>
      </c>
      <c r="AM257" s="1">
        <v>1</v>
      </c>
      <c r="AN257" s="1">
        <v>-0.21956524252891541</v>
      </c>
      <c r="AO257" s="1">
        <v>2.737391471862793</v>
      </c>
      <c r="AP257" s="1">
        <v>1</v>
      </c>
      <c r="AQ257" s="1">
        <v>0</v>
      </c>
      <c r="AR257" s="1">
        <v>0.15999999642372131</v>
      </c>
      <c r="AS257" s="1">
        <v>111115</v>
      </c>
      <c r="AT257">
        <f t="shared" si="97"/>
        <v>0.83365936279296859</v>
      </c>
      <c r="AU257">
        <f t="shared" si="98"/>
        <v>2.1337112640122174E-3</v>
      </c>
      <c r="AV257">
        <f t="shared" si="99"/>
        <v>298.2672294616699</v>
      </c>
      <c r="AW257">
        <f t="shared" si="100"/>
        <v>297.78343811035154</v>
      </c>
      <c r="AX257">
        <f t="shared" si="101"/>
        <v>288.06429043626122</v>
      </c>
      <c r="AY257">
        <f t="shared" si="117"/>
        <v>2.1417253025100007</v>
      </c>
      <c r="AZ257">
        <f t="shared" si="102"/>
        <v>3.2019687007632118</v>
      </c>
      <c r="BA257">
        <f t="shared" si="103"/>
        <v>31.396967236241618</v>
      </c>
      <c r="BB257">
        <f t="shared" si="104"/>
        <v>7.5693381468861496</v>
      </c>
      <c r="BC257">
        <f t="shared" si="105"/>
        <v>24.875333786010742</v>
      </c>
      <c r="BD257">
        <f t="shared" si="106"/>
        <v>3.1561212877118012</v>
      </c>
      <c r="BE257">
        <f t="shared" si="107"/>
        <v>0.27410515320292739</v>
      </c>
      <c r="BF257">
        <f t="shared" si="108"/>
        <v>2.4300220458695549</v>
      </c>
      <c r="BG257">
        <f t="shared" si="109"/>
        <v>0.72609924184224628</v>
      </c>
      <c r="BH257">
        <f t="shared" si="110"/>
        <v>0.17372602345303556</v>
      </c>
      <c r="BI257">
        <f t="shared" si="111"/>
        <v>22.495086212810516</v>
      </c>
      <c r="BJ257">
        <f t="shared" si="112"/>
        <v>0.77079136672311233</v>
      </c>
      <c r="BK257">
        <f t="shared" si="113"/>
        <v>77.599832556301223</v>
      </c>
      <c r="BL257">
        <f t="shared" si="114"/>
        <v>281.00855551173055</v>
      </c>
      <c r="BM257">
        <f t="shared" si="115"/>
        <v>2.9974313877606011E-2</v>
      </c>
    </row>
    <row r="258" spans="1:65">
      <c r="A258" s="1" t="s">
        <v>57</v>
      </c>
      <c r="B258" s="1" t="s">
        <v>243</v>
      </c>
      <c r="C258" s="1" t="s">
        <v>74</v>
      </c>
      <c r="D258" s="1" t="s">
        <v>59</v>
      </c>
      <c r="E258" s="1" t="s">
        <v>78</v>
      </c>
      <c r="F258" s="1">
        <v>20190705</v>
      </c>
      <c r="G258" s="1"/>
      <c r="H258" s="4">
        <v>224.99221801757812</v>
      </c>
      <c r="I258" s="1">
        <v>3877.5000598467886</v>
      </c>
      <c r="J258" s="1">
        <v>0</v>
      </c>
      <c r="K258">
        <f t="shared" ref="K258:K321" si="118">(H258-X258*(1000-Y258)/(1000-Z258))*AT258</f>
        <v>7.6469160262564593</v>
      </c>
      <c r="L258">
        <f t="shared" ref="L258:L321" si="119">IF(BE258&lt;&gt;0,1/(1/BE258-1/T258),0)</f>
        <v>0.24854449913243568</v>
      </c>
      <c r="M258">
        <f t="shared" ref="M258:M321" si="120">((BH258-AU258/2)*X258-K258)/(BH258+AU258/2)</f>
        <v>160.03582451400283</v>
      </c>
      <c r="N258">
        <f t="shared" ref="N258:N321" si="121">AU258*1000</f>
        <v>1.8421407532561906</v>
      </c>
      <c r="O258">
        <f t="shared" ref="O258:O321" si="122">(AZ258-BF258)</f>
        <v>0.79953405686194401</v>
      </c>
      <c r="P258">
        <f t="shared" ref="P258:P321" si="123">(V258+AY258*J258)</f>
        <v>25.041120529174805</v>
      </c>
      <c r="Q258" s="1">
        <v>6</v>
      </c>
      <c r="R258">
        <f t="shared" ref="R258:R321" si="124">(Q258*AN258+AO258)</f>
        <v>1.4200000166893005</v>
      </c>
      <c r="S258" s="1">
        <v>1</v>
      </c>
      <c r="T258">
        <f t="shared" ref="T258:T321" si="125">R258*(S258+1)*(S258+1)/(S258*S258+1)</f>
        <v>2.8400000333786011</v>
      </c>
      <c r="U258" s="1">
        <v>24.600336074829102</v>
      </c>
      <c r="V258" s="1">
        <v>25.041120529174805</v>
      </c>
      <c r="W258" s="1">
        <v>24.941181182861328</v>
      </c>
      <c r="X258" s="1">
        <v>215.34407043457031</v>
      </c>
      <c r="Y258" s="1">
        <v>21.257709503173828</v>
      </c>
      <c r="Z258" s="1">
        <v>23.415580749511719</v>
      </c>
      <c r="AA258" s="1">
        <v>69.825965881347656</v>
      </c>
      <c r="AB258" s="1">
        <v>76.913993835449219</v>
      </c>
      <c r="AC258" s="1">
        <v>500.21685791015625</v>
      </c>
      <c r="AD258" s="1">
        <v>1799.76025390625</v>
      </c>
      <c r="AE258" s="1">
        <v>265.79275512695312</v>
      </c>
      <c r="AF258" s="1">
        <v>101.98111724853516</v>
      </c>
      <c r="AG258" s="1">
        <v>1.4508726596832275</v>
      </c>
      <c r="AH258" s="1">
        <v>-0.9382551908493042</v>
      </c>
      <c r="AI258" s="1">
        <v>4.844323918223381E-2</v>
      </c>
      <c r="AJ258" s="1">
        <v>2.0368535071611404E-2</v>
      </c>
      <c r="AK258" s="1">
        <v>5.7448055595159531E-2</v>
      </c>
      <c r="AL258" s="1">
        <v>2.564440481364727E-2</v>
      </c>
      <c r="AM258" s="1">
        <v>1</v>
      </c>
      <c r="AN258" s="1">
        <v>-0.21956524252891541</v>
      </c>
      <c r="AO258" s="1">
        <v>2.737391471862793</v>
      </c>
      <c r="AP258" s="1">
        <v>1</v>
      </c>
      <c r="AQ258" s="1">
        <v>0</v>
      </c>
      <c r="AR258" s="1">
        <v>0.15999999642372131</v>
      </c>
      <c r="AS258" s="1">
        <v>111115</v>
      </c>
      <c r="AT258">
        <f t="shared" ref="AT258:AT321" si="126">AC258*0.000001/(Q258*0.0001)</f>
        <v>0.8336947631835937</v>
      </c>
      <c r="AU258">
        <f t="shared" ref="AU258:AU321" si="127">(Z258-Y258)/(1000-Z258)*AT258</f>
        <v>1.8421407532561906E-3</v>
      </c>
      <c r="AV258">
        <f t="shared" ref="AV258:AV321" si="128">(V258+273.15)</f>
        <v>298.19112052917478</v>
      </c>
      <c r="AW258">
        <f t="shared" ref="AW258:AW321" si="129">(U258+273.15)</f>
        <v>297.75033607482908</v>
      </c>
      <c r="AX258">
        <f t="shared" ref="AX258:AX321" si="130">(AD258*AP258+AE258*AQ258)*AR258</f>
        <v>287.96163418855576</v>
      </c>
      <c r="AY258">
        <f t="shared" si="117"/>
        <v>2.2925273966354012</v>
      </c>
      <c r="AZ258">
        <f t="shared" ref="AZ258:AZ321" si="131">0.61365*EXP(17.502*P258/(240.97+P258))</f>
        <v>3.1874811427204413</v>
      </c>
      <c r="BA258">
        <f t="shared" ref="BA258:BA321" si="132">AZ258*1000/AF258</f>
        <v>31.255601318353136</v>
      </c>
      <c r="BB258">
        <f t="shared" ref="BB258:BB321" si="133">(BA258-Z258)</f>
        <v>7.8400205688414175</v>
      </c>
      <c r="BC258">
        <f t="shared" ref="BC258:BC321" si="134">IF(J258,V258,(U258+V258)/2)</f>
        <v>24.820728302001953</v>
      </c>
      <c r="BD258">
        <f t="shared" ref="BD258:BD321" si="135">0.61365*EXP(17.502*BC258/(240.97+BC258))</f>
        <v>3.1458514356385279</v>
      </c>
      <c r="BE258">
        <f t="shared" ref="BE258:BE321" si="136">IF(BB258&lt;&gt;0,(1000-(BA258+Z258)/2)/BB258*AU258,0)</f>
        <v>0.22854337323033649</v>
      </c>
      <c r="BF258">
        <f t="shared" ref="BF258:BF321" si="137">Z258*AF258/1000</f>
        <v>2.3879470858584972</v>
      </c>
      <c r="BG258">
        <f t="shared" ref="BG258:BG321" si="138">(BD258-BF258)</f>
        <v>0.75790434978003063</v>
      </c>
      <c r="BH258">
        <f t="shared" ref="BH258:BH321" si="139">1/(1.6/L258+1.37/T258)</f>
        <v>0.14451131462303557</v>
      </c>
      <c r="BI258">
        <f t="shared" ref="BI258:BI321" si="140">M258*AF258*0.001</f>
        <v>16.32063218372852</v>
      </c>
      <c r="BJ258">
        <f t="shared" ref="BJ258:BJ321" si="141">M258/X258</f>
        <v>0.74316336730816912</v>
      </c>
      <c r="BK258">
        <f t="shared" ref="BK258:BK321" si="142">(1-AU258*AF258/AZ258/L258)*100</f>
        <v>76.286765490825175</v>
      </c>
      <c r="BL258">
        <f t="shared" ref="BL258:BL321" si="143">(X258-K258/(T258/1.35))</f>
        <v>211.7090927887549</v>
      </c>
      <c r="BM258">
        <f t="shared" ref="BM258:BM321" si="144">K258*BK258/100/BL258</f>
        <v>2.7554720580902928E-2</v>
      </c>
    </row>
    <row r="259" spans="1:65">
      <c r="A259" s="1" t="s">
        <v>57</v>
      </c>
      <c r="B259" s="1" t="s">
        <v>243</v>
      </c>
      <c r="C259" s="1" t="s">
        <v>74</v>
      </c>
      <c r="D259" s="1" t="s">
        <v>59</v>
      </c>
      <c r="E259" s="1" t="s">
        <v>78</v>
      </c>
      <c r="F259" s="1">
        <v>20190705</v>
      </c>
      <c r="G259" s="1"/>
      <c r="H259" s="4">
        <v>150.00482177734375</v>
      </c>
      <c r="I259" s="1">
        <v>3959.5000598467886</v>
      </c>
      <c r="J259" s="1">
        <v>0</v>
      </c>
      <c r="K259">
        <f t="shared" si="118"/>
        <v>4.3740792812559377</v>
      </c>
      <c r="L259">
        <f t="shared" si="119"/>
        <v>0.26934842644275486</v>
      </c>
      <c r="M259">
        <f t="shared" si="120"/>
        <v>114.69258677687735</v>
      </c>
      <c r="N259">
        <f t="shared" si="121"/>
        <v>1.9619794563909436</v>
      </c>
      <c r="O259">
        <f t="shared" si="122"/>
        <v>0.79110321313479348</v>
      </c>
      <c r="P259">
        <f t="shared" si="123"/>
        <v>24.978200912475586</v>
      </c>
      <c r="Q259" s="1">
        <v>6</v>
      </c>
      <c r="R259">
        <f t="shared" si="124"/>
        <v>1.4200000166893005</v>
      </c>
      <c r="S259" s="1">
        <v>1</v>
      </c>
      <c r="T259">
        <f t="shared" si="125"/>
        <v>2.8400000333786011</v>
      </c>
      <c r="U259" s="1">
        <v>24.580018997192383</v>
      </c>
      <c r="V259" s="1">
        <v>24.978200912475586</v>
      </c>
      <c r="W259" s="1">
        <v>24.941423416137695</v>
      </c>
      <c r="X259" s="1">
        <v>144.4183349609375</v>
      </c>
      <c r="Y259" s="1">
        <v>21.083663940429688</v>
      </c>
      <c r="Z259" s="1">
        <v>23.381992340087891</v>
      </c>
      <c r="AA259" s="1">
        <v>69.336212158203125</v>
      </c>
      <c r="AB259" s="1">
        <v>76.894546508789062</v>
      </c>
      <c r="AC259" s="1">
        <v>500.21688842773438</v>
      </c>
      <c r="AD259" s="1">
        <v>1800.1766357421875</v>
      </c>
      <c r="AE259" s="1">
        <v>265.60028076171875</v>
      </c>
      <c r="AF259" s="1">
        <v>101.97780609130859</v>
      </c>
      <c r="AG259" s="1">
        <v>1.3557547330856323</v>
      </c>
      <c r="AH259" s="1">
        <v>-0.86674404144287109</v>
      </c>
      <c r="AI259" s="1">
        <v>9.8353121429681778E-3</v>
      </c>
      <c r="AJ259" s="1">
        <v>1.7721114680171013E-2</v>
      </c>
      <c r="AK259" s="1">
        <v>2.6808656752109528E-2</v>
      </c>
      <c r="AL259" s="1">
        <v>4.1123040020465851E-2</v>
      </c>
      <c r="AM259" s="1">
        <v>1</v>
      </c>
      <c r="AN259" s="1">
        <v>-0.21956524252891541</v>
      </c>
      <c r="AO259" s="1">
        <v>2.737391471862793</v>
      </c>
      <c r="AP259" s="1">
        <v>1</v>
      </c>
      <c r="AQ259" s="1">
        <v>0</v>
      </c>
      <c r="AR259" s="1">
        <v>0.15999999642372131</v>
      </c>
      <c r="AS259" s="1">
        <v>111115</v>
      </c>
      <c r="AT259">
        <f t="shared" si="126"/>
        <v>0.83369481404622381</v>
      </c>
      <c r="AU259">
        <f t="shared" si="127"/>
        <v>1.9619794563909437E-3</v>
      </c>
      <c r="AV259">
        <f t="shared" si="128"/>
        <v>298.12820091247556</v>
      </c>
      <c r="AW259">
        <f t="shared" si="129"/>
        <v>297.73001899719236</v>
      </c>
      <c r="AX259">
        <f t="shared" si="130"/>
        <v>288.02825528081667</v>
      </c>
      <c r="AY259">
        <f t="shared" si="117"/>
        <v>2.238941884144654</v>
      </c>
      <c r="AZ259">
        <f t="shared" si="131"/>
        <v>3.1755474940207393</v>
      </c>
      <c r="BA259">
        <f t="shared" si="132"/>
        <v>31.139594150294101</v>
      </c>
      <c r="BB259">
        <f t="shared" si="133"/>
        <v>7.7576018102062108</v>
      </c>
      <c r="BC259">
        <f t="shared" si="134"/>
        <v>24.779109954833984</v>
      </c>
      <c r="BD259">
        <f t="shared" si="135"/>
        <v>3.1380437457931016</v>
      </c>
      <c r="BE259">
        <f t="shared" si="136"/>
        <v>0.24601602231865863</v>
      </c>
      <c r="BF259">
        <f t="shared" si="137"/>
        <v>2.3844442808859458</v>
      </c>
      <c r="BG259">
        <f t="shared" si="138"/>
        <v>0.75359946490715579</v>
      </c>
      <c r="BH259">
        <f t="shared" si="139"/>
        <v>0.1556988374282807</v>
      </c>
      <c r="BI259">
        <f t="shared" si="140"/>
        <v>11.696098374442984</v>
      </c>
      <c r="BJ259">
        <f t="shared" si="141"/>
        <v>0.79416915316119374</v>
      </c>
      <c r="BK259">
        <f t="shared" si="142"/>
        <v>76.608015639112978</v>
      </c>
      <c r="BL259">
        <f t="shared" si="143"/>
        <v>142.33910715801716</v>
      </c>
      <c r="BM259">
        <f t="shared" si="144"/>
        <v>2.3541635231221218E-2</v>
      </c>
    </row>
    <row r="260" spans="1:65">
      <c r="A260" s="1" t="s">
        <v>57</v>
      </c>
      <c r="B260" s="1" t="s">
        <v>243</v>
      </c>
      <c r="C260" s="1" t="s">
        <v>74</v>
      </c>
      <c r="D260" s="1" t="s">
        <v>59</v>
      </c>
      <c r="E260" s="1" t="s">
        <v>78</v>
      </c>
      <c r="F260" s="1">
        <v>20190705</v>
      </c>
      <c r="G260" s="1"/>
      <c r="H260" s="4">
        <v>100.11919403076172</v>
      </c>
      <c r="I260" s="1">
        <v>4041.5000598467886</v>
      </c>
      <c r="J260" s="1">
        <v>0</v>
      </c>
      <c r="K260">
        <f t="shared" si="118"/>
        <v>2.0693013238772675</v>
      </c>
      <c r="L260">
        <f t="shared" si="119"/>
        <v>0.25342508588054102</v>
      </c>
      <c r="M260">
        <f t="shared" si="120"/>
        <v>82.247814152405098</v>
      </c>
      <c r="N260">
        <f t="shared" si="121"/>
        <v>1.8237169047825348</v>
      </c>
      <c r="O260">
        <f t="shared" si="122"/>
        <v>0.77743535723943813</v>
      </c>
      <c r="P260">
        <f t="shared" si="123"/>
        <v>25.027511596679688</v>
      </c>
      <c r="Q260" s="1">
        <v>6</v>
      </c>
      <c r="R260">
        <f t="shared" si="124"/>
        <v>1.4200000166893005</v>
      </c>
      <c r="S260" s="1">
        <v>1</v>
      </c>
      <c r="T260">
        <f t="shared" si="125"/>
        <v>2.8400000333786011</v>
      </c>
      <c r="U260" s="1">
        <v>24.588228225708008</v>
      </c>
      <c r="V260" s="1">
        <v>25.027511596679688</v>
      </c>
      <c r="W260" s="1">
        <v>24.941379547119141</v>
      </c>
      <c r="X260" s="1">
        <v>97.423980712890625</v>
      </c>
      <c r="Y260" s="1">
        <v>21.471609115600586</v>
      </c>
      <c r="Z260" s="1">
        <v>23.607488632202148</v>
      </c>
      <c r="AA260" s="1">
        <v>70.577987670898438</v>
      </c>
      <c r="AB260" s="1">
        <v>77.598701477050781</v>
      </c>
      <c r="AC260" s="1">
        <v>500.214599609375</v>
      </c>
      <c r="AD260" s="1">
        <v>1800.3868408203125</v>
      </c>
      <c r="AE260" s="1">
        <v>265.61248779296875</v>
      </c>
      <c r="AF260" s="1">
        <v>101.97871398925781</v>
      </c>
      <c r="AG260" s="1">
        <v>1.2252398729324341</v>
      </c>
      <c r="AH260" s="1">
        <v>-0.97935664653778076</v>
      </c>
      <c r="AI260" s="1">
        <v>1.3327460736036301E-2</v>
      </c>
      <c r="AJ260" s="1">
        <v>1.1722161434590816E-2</v>
      </c>
      <c r="AK260" s="1">
        <v>2.4276379495859146E-2</v>
      </c>
      <c r="AL260" s="1">
        <v>3.2290749251842499E-2</v>
      </c>
      <c r="AM260" s="1">
        <v>1</v>
      </c>
      <c r="AN260" s="1">
        <v>-0.21956524252891541</v>
      </c>
      <c r="AO260" s="1">
        <v>2.737391471862793</v>
      </c>
      <c r="AP260" s="1">
        <v>1</v>
      </c>
      <c r="AQ260" s="1">
        <v>0</v>
      </c>
      <c r="AR260" s="1">
        <v>0.15999999642372131</v>
      </c>
      <c r="AS260" s="1">
        <v>111115</v>
      </c>
      <c r="AT260">
        <f t="shared" si="126"/>
        <v>0.83369099934895818</v>
      </c>
      <c r="AU260">
        <f t="shared" si="127"/>
        <v>1.8237169047825349E-3</v>
      </c>
      <c r="AV260">
        <f t="shared" si="128"/>
        <v>298.17751159667966</v>
      </c>
      <c r="AW260">
        <f t="shared" si="129"/>
        <v>297.73822822570799</v>
      </c>
      <c r="AX260">
        <f t="shared" si="130"/>
        <v>288.06188809256491</v>
      </c>
      <c r="AY260">
        <f t="shared" si="117"/>
        <v>2.3031446078557254</v>
      </c>
      <c r="AZ260">
        <f t="shared" si="131"/>
        <v>3.1848966884674361</v>
      </c>
      <c r="BA260">
        <f t="shared" si="132"/>
        <v>31.230994821163613</v>
      </c>
      <c r="BB260">
        <f t="shared" si="133"/>
        <v>7.6235061889614641</v>
      </c>
      <c r="BC260">
        <f t="shared" si="134"/>
        <v>24.807869911193848</v>
      </c>
      <c r="BD260">
        <f t="shared" si="135"/>
        <v>3.1434373639907367</v>
      </c>
      <c r="BE260">
        <f t="shared" si="136"/>
        <v>0.23266354432787495</v>
      </c>
      <c r="BF260">
        <f t="shared" si="137"/>
        <v>2.407461331227998</v>
      </c>
      <c r="BG260">
        <f t="shared" si="138"/>
        <v>0.73597603276273871</v>
      </c>
      <c r="BH260">
        <f t="shared" si="139"/>
        <v>0.1471476054101804</v>
      </c>
      <c r="BI260">
        <f t="shared" si="140"/>
        <v>8.387526315689751</v>
      </c>
      <c r="BJ260">
        <f t="shared" si="141"/>
        <v>0.84422555463823812</v>
      </c>
      <c r="BK260">
        <f t="shared" si="142"/>
        <v>76.957902862793844</v>
      </c>
      <c r="BL260">
        <f t="shared" si="143"/>
        <v>96.44033396838303</v>
      </c>
      <c r="BM260">
        <f t="shared" si="144"/>
        <v>1.6512706221963689E-2</v>
      </c>
    </row>
    <row r="261" spans="1:65">
      <c r="A261" s="1" t="s">
        <v>57</v>
      </c>
      <c r="B261" s="1" t="s">
        <v>243</v>
      </c>
      <c r="C261" s="1" t="s">
        <v>74</v>
      </c>
      <c r="D261" s="1" t="s">
        <v>59</v>
      </c>
      <c r="E261" s="1" t="s">
        <v>78</v>
      </c>
      <c r="F261" s="1">
        <v>20190705</v>
      </c>
      <c r="G261" s="1"/>
      <c r="H261" s="4">
        <v>74.965545654296875</v>
      </c>
      <c r="I261" s="1">
        <v>4123.5000598467886</v>
      </c>
      <c r="J261" s="1">
        <v>0</v>
      </c>
      <c r="K261">
        <f t="shared" si="118"/>
        <v>0.9959713128684835</v>
      </c>
      <c r="L261">
        <f t="shared" si="119"/>
        <v>0.23161875859176731</v>
      </c>
      <c r="M261">
        <f t="shared" si="120"/>
        <v>65.37478124409536</v>
      </c>
      <c r="N261">
        <f t="shared" si="121"/>
        <v>1.720511954852266</v>
      </c>
      <c r="O261">
        <f t="shared" si="122"/>
        <v>0.79698061375411999</v>
      </c>
      <c r="P261">
        <f t="shared" si="123"/>
        <v>24.999578475952148</v>
      </c>
      <c r="Q261" s="1">
        <v>6</v>
      </c>
      <c r="R261">
        <f t="shared" si="124"/>
        <v>1.4200000166893005</v>
      </c>
      <c r="S261" s="1">
        <v>1</v>
      </c>
      <c r="T261">
        <f t="shared" si="125"/>
        <v>2.8400000333786011</v>
      </c>
      <c r="U261" s="1">
        <v>24.582738876342773</v>
      </c>
      <c r="V261" s="1">
        <v>24.999578475952148</v>
      </c>
      <c r="W261" s="1">
        <v>24.940221786499023</v>
      </c>
      <c r="X261" s="1">
        <v>73.618965148925781</v>
      </c>
      <c r="Y261" s="1">
        <v>21.34764289855957</v>
      </c>
      <c r="Z261" s="1">
        <v>23.363153457641602</v>
      </c>
      <c r="AA261" s="1">
        <v>70.195686340332031</v>
      </c>
      <c r="AB261" s="1">
        <v>76.8231201171875</v>
      </c>
      <c r="AC261" s="1">
        <v>500.21530151367188</v>
      </c>
      <c r="AD261" s="1">
        <v>1801.1522216796875</v>
      </c>
      <c r="AE261" s="1">
        <v>266.22900390625</v>
      </c>
      <c r="AF261" s="1">
        <v>101.98182678222656</v>
      </c>
      <c r="AG261" s="1">
        <v>1.1112903356552124</v>
      </c>
      <c r="AH261" s="1">
        <v>-1.1998454332351685</v>
      </c>
      <c r="AI261" s="1">
        <v>1.5736781060695648E-2</v>
      </c>
      <c r="AJ261" s="1">
        <v>1.1909843422472477E-2</v>
      </c>
      <c r="AK261" s="1">
        <v>1.7094172537326813E-2</v>
      </c>
      <c r="AL261" s="1">
        <v>1.6989387571811676E-2</v>
      </c>
      <c r="AM261" s="1">
        <v>1</v>
      </c>
      <c r="AN261" s="1">
        <v>-0.21956524252891541</v>
      </c>
      <c r="AO261" s="1">
        <v>2.737391471862793</v>
      </c>
      <c r="AP261" s="1">
        <v>1</v>
      </c>
      <c r="AQ261" s="1">
        <v>0</v>
      </c>
      <c r="AR261" s="1">
        <v>0.15999999642372131</v>
      </c>
      <c r="AS261" s="1">
        <v>111115</v>
      </c>
      <c r="AT261">
        <f t="shared" si="126"/>
        <v>0.83369216918945299</v>
      </c>
      <c r="AU261">
        <f t="shared" si="127"/>
        <v>1.7205119548522661E-3</v>
      </c>
      <c r="AV261">
        <f t="shared" si="128"/>
        <v>298.14957847595213</v>
      </c>
      <c r="AW261">
        <f t="shared" si="129"/>
        <v>297.73273887634275</v>
      </c>
      <c r="AX261">
        <f t="shared" si="130"/>
        <v>288.1843490273277</v>
      </c>
      <c r="AY261">
        <f t="shared" si="117"/>
        <v>2.3592716318199143</v>
      </c>
      <c r="AZ261">
        <f t="shared" si="131"/>
        <v>3.1795976827579033</v>
      </c>
      <c r="BA261">
        <f t="shared" si="132"/>
        <v>31.178081262926003</v>
      </c>
      <c r="BB261">
        <f t="shared" si="133"/>
        <v>7.8149278052844018</v>
      </c>
      <c r="BC261">
        <f t="shared" si="134"/>
        <v>24.791158676147461</v>
      </c>
      <c r="BD261">
        <f t="shared" si="135"/>
        <v>3.1403023676611519</v>
      </c>
      <c r="BE261">
        <f t="shared" si="136"/>
        <v>0.21415329397362109</v>
      </c>
      <c r="BF261">
        <f t="shared" si="137"/>
        <v>2.3826170690037833</v>
      </c>
      <c r="BG261">
        <f t="shared" si="138"/>
        <v>0.75768529865736856</v>
      </c>
      <c r="BH261">
        <f t="shared" si="139"/>
        <v>0.1353125460209976</v>
      </c>
      <c r="BI261">
        <f t="shared" si="140"/>
        <v>6.6670396167612873</v>
      </c>
      <c r="BJ261">
        <f t="shared" si="141"/>
        <v>0.88801548774622086</v>
      </c>
      <c r="BK261">
        <f t="shared" si="142"/>
        <v>76.174908326813679</v>
      </c>
      <c r="BL261">
        <f t="shared" si="143"/>
        <v>73.145528086753316</v>
      </c>
      <c r="BM261">
        <f t="shared" si="144"/>
        <v>1.0372202571825131E-2</v>
      </c>
    </row>
    <row r="262" spans="1:65">
      <c r="A262" s="1" t="s">
        <v>57</v>
      </c>
      <c r="B262" s="1" t="s">
        <v>243</v>
      </c>
      <c r="C262" s="1" t="s">
        <v>74</v>
      </c>
      <c r="D262" s="1" t="s">
        <v>59</v>
      </c>
      <c r="E262" s="1" t="s">
        <v>78</v>
      </c>
      <c r="F262" s="1">
        <v>20190705</v>
      </c>
      <c r="G262" s="1"/>
      <c r="H262" s="4">
        <v>49.961261749267578</v>
      </c>
      <c r="I262" s="1">
        <v>4205.5000598467886</v>
      </c>
      <c r="J262" s="1">
        <v>0</v>
      </c>
      <c r="K262">
        <f t="shared" si="118"/>
        <v>-0.23986416273880617</v>
      </c>
      <c r="L262">
        <f t="shared" si="119"/>
        <v>0.30684522210784754</v>
      </c>
      <c r="M262">
        <f t="shared" si="120"/>
        <v>50.868218025866682</v>
      </c>
      <c r="N262">
        <f t="shared" si="121"/>
        <v>2.1485704202964344</v>
      </c>
      <c r="O262">
        <f t="shared" si="122"/>
        <v>0.76970130611807397</v>
      </c>
      <c r="P262">
        <f t="shared" si="123"/>
        <v>24.895761489868164</v>
      </c>
      <c r="Q262" s="1">
        <v>6</v>
      </c>
      <c r="R262">
        <f t="shared" si="124"/>
        <v>1.4200000166893005</v>
      </c>
      <c r="S262" s="1">
        <v>1</v>
      </c>
      <c r="T262">
        <f t="shared" si="125"/>
        <v>2.8400000333786011</v>
      </c>
      <c r="U262" s="1">
        <v>24.556922912597656</v>
      </c>
      <c r="V262" s="1">
        <v>24.895761489868164</v>
      </c>
      <c r="W262" s="1">
        <v>24.939109802246094</v>
      </c>
      <c r="X262" s="1">
        <v>50.11981201171875</v>
      </c>
      <c r="Y262" s="1">
        <v>20.921665191650391</v>
      </c>
      <c r="Z262" s="1">
        <v>23.438508987426758</v>
      </c>
      <c r="AA262" s="1">
        <v>68.900360107421875</v>
      </c>
      <c r="AB262" s="1">
        <v>77.18896484375</v>
      </c>
      <c r="AC262" s="1">
        <v>500.2005615234375</v>
      </c>
      <c r="AD262" s="1">
        <v>1800.19287109375</v>
      </c>
      <c r="AE262" s="1">
        <v>267.28732299804688</v>
      </c>
      <c r="AF262" s="1">
        <v>101.98043823242188</v>
      </c>
      <c r="AG262" s="1">
        <v>1.0174413919448853</v>
      </c>
      <c r="AH262" s="1">
        <v>-0.80670720338821411</v>
      </c>
      <c r="AI262" s="1">
        <v>1.6340635716915131E-2</v>
      </c>
      <c r="AJ262" s="1">
        <v>5.1328027620911598E-3</v>
      </c>
      <c r="AK262" s="1">
        <v>7.8870989382266998E-3</v>
      </c>
      <c r="AL262" s="1">
        <v>8.4177888929843903E-3</v>
      </c>
      <c r="AM262" s="1">
        <v>1</v>
      </c>
      <c r="AN262" s="1">
        <v>-0.21956524252891541</v>
      </c>
      <c r="AO262" s="1">
        <v>2.737391471862793</v>
      </c>
      <c r="AP262" s="1">
        <v>1</v>
      </c>
      <c r="AQ262" s="1">
        <v>0</v>
      </c>
      <c r="AR262" s="1">
        <v>0.15999999642372131</v>
      </c>
      <c r="AS262" s="1">
        <v>111115</v>
      </c>
      <c r="AT262">
        <f t="shared" si="126"/>
        <v>0.83366760253906236</v>
      </c>
      <c r="AU262">
        <f t="shared" si="127"/>
        <v>2.1485704202964346E-3</v>
      </c>
      <c r="AV262">
        <f t="shared" si="128"/>
        <v>298.04576148986814</v>
      </c>
      <c r="AW262">
        <f t="shared" si="129"/>
        <v>297.70692291259763</v>
      </c>
      <c r="AX262">
        <f t="shared" si="130"/>
        <v>288.0308529370086</v>
      </c>
      <c r="AY262">
        <f t="shared" si="117"/>
        <v>2.1533777844945083</v>
      </c>
      <c r="AZ262">
        <f t="shared" si="131"/>
        <v>3.1599707241704134</v>
      </c>
      <c r="BA262">
        <f t="shared" si="132"/>
        <v>30.986047706213792</v>
      </c>
      <c r="BB262">
        <f t="shared" si="133"/>
        <v>7.5475387187870346</v>
      </c>
      <c r="BC262">
        <f t="shared" si="134"/>
        <v>24.72634220123291</v>
      </c>
      <c r="BD262">
        <f t="shared" si="135"/>
        <v>3.1281687565204122</v>
      </c>
      <c r="BE262">
        <f t="shared" si="136"/>
        <v>0.27692510126102193</v>
      </c>
      <c r="BF262">
        <f t="shared" si="137"/>
        <v>2.3902694180523394</v>
      </c>
      <c r="BG262">
        <f t="shared" si="138"/>
        <v>0.73789933846807276</v>
      </c>
      <c r="BH262">
        <f t="shared" si="139"/>
        <v>0.1755386958200689</v>
      </c>
      <c r="BI262">
        <f t="shared" si="140"/>
        <v>5.1875631663802659</v>
      </c>
      <c r="BJ262">
        <f t="shared" si="141"/>
        <v>1.0149323388119043</v>
      </c>
      <c r="BK262">
        <f t="shared" si="142"/>
        <v>77.402310240054732</v>
      </c>
      <c r="BL262">
        <f t="shared" si="143"/>
        <v>50.233831946891833</v>
      </c>
      <c r="BM262">
        <f t="shared" si="144"/>
        <v>-3.6959235678871612E-3</v>
      </c>
    </row>
    <row r="263" spans="1:65">
      <c r="A263" s="1" t="s">
        <v>57</v>
      </c>
      <c r="B263" s="1" t="s">
        <v>243</v>
      </c>
      <c r="C263" s="1" t="s">
        <v>74</v>
      </c>
      <c r="D263" s="1" t="s">
        <v>59</v>
      </c>
      <c r="E263" s="1" t="s">
        <v>78</v>
      </c>
      <c r="F263" s="1">
        <v>20190705</v>
      </c>
      <c r="G263" s="1">
        <v>1</v>
      </c>
      <c r="H263" s="4">
        <v>400.10714721679688</v>
      </c>
      <c r="I263" s="1">
        <v>4304.5000598467886</v>
      </c>
      <c r="J263" s="1">
        <v>0</v>
      </c>
      <c r="K263">
        <f t="shared" si="118"/>
        <v>14.688745488929888</v>
      </c>
      <c r="L263">
        <f t="shared" si="119"/>
        <v>0.25183675190820265</v>
      </c>
      <c r="M263">
        <f t="shared" si="120"/>
        <v>277.18196402835446</v>
      </c>
      <c r="N263">
        <f t="shared" si="121"/>
        <v>1.807636073971838</v>
      </c>
      <c r="O263">
        <f t="shared" si="122"/>
        <v>0.77531818978533318</v>
      </c>
      <c r="P263">
        <f t="shared" si="123"/>
        <v>24.863153457641602</v>
      </c>
      <c r="Q263" s="1">
        <v>6</v>
      </c>
      <c r="R263">
        <f t="shared" si="124"/>
        <v>1.4200000166893005</v>
      </c>
      <c r="S263" s="1">
        <v>1</v>
      </c>
      <c r="T263">
        <f t="shared" si="125"/>
        <v>2.8400000333786011</v>
      </c>
      <c r="U263" s="1">
        <v>24.552108764648438</v>
      </c>
      <c r="V263" s="1">
        <v>24.863153457641602</v>
      </c>
      <c r="W263" s="1">
        <v>24.941520690917969</v>
      </c>
      <c r="X263" s="1">
        <v>381.66055297851562</v>
      </c>
      <c r="Y263" s="1">
        <v>21.204694747924805</v>
      </c>
      <c r="Z263" s="1">
        <v>23.32237434387207</v>
      </c>
      <c r="AA263" s="1">
        <v>69.855010986328125</v>
      </c>
      <c r="AB263" s="1">
        <v>76.831321716308594</v>
      </c>
      <c r="AC263" s="1">
        <v>500.21099853515625</v>
      </c>
      <c r="AD263" s="1">
        <v>1801.0098876953125</v>
      </c>
      <c r="AE263" s="1">
        <v>266.29330444335938</v>
      </c>
      <c r="AF263" s="1">
        <v>101.98403167724609</v>
      </c>
      <c r="AG263" s="1">
        <v>1.5505408048629761</v>
      </c>
      <c r="AH263" s="1">
        <v>-1.0295670032501221</v>
      </c>
      <c r="AI263" s="1">
        <v>4.7188445925712585E-2</v>
      </c>
      <c r="AJ263" s="1">
        <v>2.0666837226599455E-3</v>
      </c>
      <c r="AK263" s="1">
        <v>2.0717300474643707E-2</v>
      </c>
      <c r="AL263" s="1">
        <v>1.1372802779078484E-2</v>
      </c>
      <c r="AM263" s="1">
        <v>1</v>
      </c>
      <c r="AN263" s="1">
        <v>-0.21956524252891541</v>
      </c>
      <c r="AO263" s="1">
        <v>2.737391471862793</v>
      </c>
      <c r="AP263" s="1">
        <v>1</v>
      </c>
      <c r="AQ263" s="1">
        <v>0</v>
      </c>
      <c r="AR263" s="1">
        <v>0.15999999642372131</v>
      </c>
      <c r="AS263" s="1">
        <v>111115</v>
      </c>
      <c r="AT263">
        <f t="shared" si="126"/>
        <v>0.8336849975585936</v>
      </c>
      <c r="AU263">
        <f t="shared" si="127"/>
        <v>1.807636073971838E-3</v>
      </c>
      <c r="AV263">
        <f t="shared" si="128"/>
        <v>298.01315345764158</v>
      </c>
      <c r="AW263">
        <f t="shared" si="129"/>
        <v>297.70210876464841</v>
      </c>
      <c r="AX263">
        <f t="shared" si="130"/>
        <v>288.16157559033672</v>
      </c>
      <c r="AY263">
        <f t="shared" si="117"/>
        <v>2.3294939020907832</v>
      </c>
      <c r="AZ263">
        <f t="shared" si="131"/>
        <v>3.1538279536593739</v>
      </c>
      <c r="BA263">
        <f t="shared" si="132"/>
        <v>30.924723231578536</v>
      </c>
      <c r="BB263">
        <f t="shared" si="133"/>
        <v>7.6023488877064658</v>
      </c>
      <c r="BC263">
        <f t="shared" si="134"/>
        <v>24.70763111114502</v>
      </c>
      <c r="BD263">
        <f t="shared" si="135"/>
        <v>3.1246736805082262</v>
      </c>
      <c r="BE263">
        <f t="shared" si="136"/>
        <v>0.2313241071549349</v>
      </c>
      <c r="BF263">
        <f t="shared" si="137"/>
        <v>2.3785097638740407</v>
      </c>
      <c r="BG263">
        <f t="shared" si="138"/>
        <v>0.74616391663418558</v>
      </c>
      <c r="BH263">
        <f t="shared" si="139"/>
        <v>0.14629044470178329</v>
      </c>
      <c r="BI263">
        <f t="shared" si="140"/>
        <v>28.268134199828989</v>
      </c>
      <c r="BJ263">
        <f t="shared" si="141"/>
        <v>0.72625258718827446</v>
      </c>
      <c r="BK263">
        <f t="shared" si="142"/>
        <v>76.789415945572713</v>
      </c>
      <c r="BL263">
        <f t="shared" si="143"/>
        <v>374.67822685985539</v>
      </c>
      <c r="BM263">
        <f t="shared" si="144"/>
        <v>3.0104236280855109E-2</v>
      </c>
    </row>
    <row r="264" spans="1:65">
      <c r="A264" s="1" t="s">
        <v>57</v>
      </c>
      <c r="B264" s="1" t="s">
        <v>243</v>
      </c>
      <c r="C264" s="1" t="s">
        <v>74</v>
      </c>
      <c r="D264" s="1" t="s">
        <v>59</v>
      </c>
      <c r="E264" s="1" t="s">
        <v>78</v>
      </c>
      <c r="F264" s="1">
        <v>20190705</v>
      </c>
      <c r="G264" s="1">
        <v>1</v>
      </c>
      <c r="H264" s="4">
        <v>399.93948364257812</v>
      </c>
      <c r="I264" s="1">
        <v>4386.5000598467886</v>
      </c>
      <c r="J264" s="1">
        <v>0</v>
      </c>
      <c r="K264">
        <f t="shared" si="118"/>
        <v>14.621060273509066</v>
      </c>
      <c r="L264">
        <f t="shared" si="119"/>
        <v>0.28872455095169131</v>
      </c>
      <c r="M264">
        <f t="shared" si="120"/>
        <v>289.43522352928341</v>
      </c>
      <c r="N264">
        <f t="shared" si="121"/>
        <v>1.972694322816877</v>
      </c>
      <c r="O264">
        <f t="shared" si="122"/>
        <v>0.74669741974613979</v>
      </c>
      <c r="P264">
        <f t="shared" si="123"/>
        <v>24.875627517700195</v>
      </c>
      <c r="Q264" s="1">
        <v>6</v>
      </c>
      <c r="R264">
        <f t="shared" si="124"/>
        <v>1.4200000166893005</v>
      </c>
      <c r="S264" s="1">
        <v>1</v>
      </c>
      <c r="T264">
        <f t="shared" si="125"/>
        <v>2.8400000333786011</v>
      </c>
      <c r="U264" s="1">
        <v>24.646364212036133</v>
      </c>
      <c r="V264" s="1">
        <v>24.875627517700195</v>
      </c>
      <c r="W264" s="1">
        <v>25.101072311401367</v>
      </c>
      <c r="X264" s="1">
        <v>381.4991455078125</v>
      </c>
      <c r="Y264" s="1">
        <v>21.315605163574219</v>
      </c>
      <c r="Z264" s="1">
        <v>23.625904083251953</v>
      </c>
      <c r="AA264" s="1">
        <v>69.826126098632812</v>
      </c>
      <c r="AB264" s="1">
        <v>77.394248962402344</v>
      </c>
      <c r="AC264" s="1">
        <v>500.2177734375</v>
      </c>
      <c r="AD264" s="1">
        <v>1799.310791015625</v>
      </c>
      <c r="AE264" s="1">
        <v>266.0230712890625</v>
      </c>
      <c r="AF264" s="1">
        <v>101.98463439941406</v>
      </c>
      <c r="AG264" s="1">
        <v>1.3906012773513794</v>
      </c>
      <c r="AH264" s="1">
        <v>-0.85604614019393921</v>
      </c>
      <c r="AI264" s="1">
        <v>2.718556672334671E-2</v>
      </c>
      <c r="AJ264" s="1">
        <v>1.9215330481529236E-2</v>
      </c>
      <c r="AK264" s="1">
        <v>3.5048987716436386E-2</v>
      </c>
      <c r="AL264" s="1">
        <v>4.1455324739217758E-2</v>
      </c>
      <c r="AM264" s="1">
        <v>1</v>
      </c>
      <c r="AN264" s="1">
        <v>-0.21956524252891541</v>
      </c>
      <c r="AO264" s="1">
        <v>2.737391471862793</v>
      </c>
      <c r="AP264" s="1">
        <v>1</v>
      </c>
      <c r="AQ264" s="1">
        <v>0</v>
      </c>
      <c r="AR264" s="1">
        <v>0.15999999642372131</v>
      </c>
      <c r="AS264" s="1">
        <v>111115</v>
      </c>
      <c r="AT264">
        <f t="shared" si="126"/>
        <v>0.83369628906249993</v>
      </c>
      <c r="AU264">
        <f t="shared" si="127"/>
        <v>1.9726943228168771E-3</v>
      </c>
      <c r="AV264">
        <f t="shared" si="128"/>
        <v>298.02562751770017</v>
      </c>
      <c r="AW264">
        <f t="shared" si="129"/>
        <v>297.79636421203611</v>
      </c>
      <c r="AX264">
        <f t="shared" si="130"/>
        <v>287.88972012766317</v>
      </c>
      <c r="AY264">
        <f t="shared" si="117"/>
        <v>2.254183945728911</v>
      </c>
      <c r="AZ264">
        <f t="shared" si="131"/>
        <v>3.1561766100322139</v>
      </c>
      <c r="BA264">
        <f t="shared" si="132"/>
        <v>30.947569980702379</v>
      </c>
      <c r="BB264">
        <f t="shared" si="133"/>
        <v>7.3216658974504263</v>
      </c>
      <c r="BC264">
        <f t="shared" si="134"/>
        <v>24.760995864868164</v>
      </c>
      <c r="BD264">
        <f t="shared" si="135"/>
        <v>3.134650797468447</v>
      </c>
      <c r="BE264">
        <f t="shared" si="136"/>
        <v>0.26208050988148646</v>
      </c>
      <c r="BF264">
        <f t="shared" si="137"/>
        <v>2.4094791902860742</v>
      </c>
      <c r="BG264">
        <f t="shared" si="138"/>
        <v>0.72517160718237283</v>
      </c>
      <c r="BH264">
        <f t="shared" si="139"/>
        <v>0.1660024269600896</v>
      </c>
      <c r="BI264">
        <f t="shared" si="140"/>
        <v>29.517945453946655</v>
      </c>
      <c r="BJ264">
        <f t="shared" si="141"/>
        <v>0.75867856307782011</v>
      </c>
      <c r="BK264">
        <f t="shared" si="142"/>
        <v>77.922518653582728</v>
      </c>
      <c r="BL264">
        <f t="shared" si="143"/>
        <v>374.54899369892132</v>
      </c>
      <c r="BM264">
        <f t="shared" si="144"/>
        <v>3.0418179225265629E-2</v>
      </c>
    </row>
    <row r="265" spans="1:65">
      <c r="A265" s="1" t="s">
        <v>57</v>
      </c>
      <c r="B265" s="1" t="s">
        <v>243</v>
      </c>
      <c r="C265" s="1" t="s">
        <v>74</v>
      </c>
      <c r="D265" s="1" t="s">
        <v>59</v>
      </c>
      <c r="E265" s="1" t="s">
        <v>78</v>
      </c>
      <c r="F265" s="1">
        <v>20190705</v>
      </c>
      <c r="G265" s="1">
        <v>1</v>
      </c>
      <c r="H265" s="4">
        <v>400.1104736328125</v>
      </c>
      <c r="I265" s="1">
        <v>4468.5000598467886</v>
      </c>
      <c r="J265" s="1">
        <v>0</v>
      </c>
      <c r="K265">
        <f t="shared" si="118"/>
        <v>14.706862558765579</v>
      </c>
      <c r="L265">
        <f t="shared" si="119"/>
        <v>0.26868974530621342</v>
      </c>
      <c r="M265">
        <f t="shared" si="120"/>
        <v>282.89608945793123</v>
      </c>
      <c r="N265">
        <f t="shared" si="121"/>
        <v>1.8878210193658909</v>
      </c>
      <c r="O265">
        <f t="shared" si="122"/>
        <v>0.7627973902465599</v>
      </c>
      <c r="P265">
        <f t="shared" si="123"/>
        <v>25.002344131469727</v>
      </c>
      <c r="Q265" s="1">
        <v>6</v>
      </c>
      <c r="R265">
        <f t="shared" si="124"/>
        <v>1.4200000166893005</v>
      </c>
      <c r="S265" s="1">
        <v>1</v>
      </c>
      <c r="T265">
        <f t="shared" si="125"/>
        <v>2.8400000333786011</v>
      </c>
      <c r="U265" s="1">
        <v>24.699865341186523</v>
      </c>
      <c r="V265" s="1">
        <v>25.002344131469727</v>
      </c>
      <c r="W265" s="1">
        <v>25.098272323608398</v>
      </c>
      <c r="X265" s="1">
        <v>381.60498046875</v>
      </c>
      <c r="Y265" s="1">
        <v>21.492513656616211</v>
      </c>
      <c r="Z265" s="1">
        <v>23.703338623046875</v>
      </c>
      <c r="AA265" s="1">
        <v>70.17938232421875</v>
      </c>
      <c r="AB265" s="1">
        <v>77.398368835449219</v>
      </c>
      <c r="AC265" s="1">
        <v>500.1951904296875</v>
      </c>
      <c r="AD265" s="1">
        <v>1800.0018310546875</v>
      </c>
      <c r="AE265" s="1">
        <v>265.19979858398438</v>
      </c>
      <c r="AF265" s="1">
        <v>101.98245239257812</v>
      </c>
      <c r="AG265" s="1">
        <v>1.5515509843826294</v>
      </c>
      <c r="AH265" s="1">
        <v>-1.1556253433227539</v>
      </c>
      <c r="AI265" s="1">
        <v>1.295138243585825E-2</v>
      </c>
      <c r="AJ265" s="1">
        <v>1.5029694885015488E-2</v>
      </c>
      <c r="AK265" s="1">
        <v>2.0952748134732246E-2</v>
      </c>
      <c r="AL265" s="1">
        <v>4.0445718914270401E-2</v>
      </c>
      <c r="AM265" s="1">
        <v>1</v>
      </c>
      <c r="AN265" s="1">
        <v>-0.21956524252891541</v>
      </c>
      <c r="AO265" s="1">
        <v>2.737391471862793</v>
      </c>
      <c r="AP265" s="1">
        <v>1</v>
      </c>
      <c r="AQ265" s="1">
        <v>0</v>
      </c>
      <c r="AR265" s="1">
        <v>0.15999999642372131</v>
      </c>
      <c r="AS265" s="1">
        <v>111115</v>
      </c>
      <c r="AT265">
        <f t="shared" si="126"/>
        <v>0.83365865071614575</v>
      </c>
      <c r="AU265">
        <f t="shared" si="127"/>
        <v>1.8878210193658909E-3</v>
      </c>
      <c r="AV265">
        <f t="shared" si="128"/>
        <v>298.1523441314697</v>
      </c>
      <c r="AW265">
        <f t="shared" si="129"/>
        <v>297.8498653411865</v>
      </c>
      <c r="AX265">
        <f t="shared" si="130"/>
        <v>288.00028653144182</v>
      </c>
      <c r="AY265">
        <f t="shared" si="117"/>
        <v>2.2880949187173267</v>
      </c>
      <c r="AZ265">
        <f t="shared" si="131"/>
        <v>3.1801219929165963</v>
      </c>
      <c r="BA265">
        <f t="shared" si="132"/>
        <v>31.183031181431296</v>
      </c>
      <c r="BB265">
        <f t="shared" si="133"/>
        <v>7.4796925583844214</v>
      </c>
      <c r="BC265">
        <f t="shared" si="134"/>
        <v>24.851104736328125</v>
      </c>
      <c r="BD265">
        <f t="shared" si="135"/>
        <v>3.1515608317688955</v>
      </c>
      <c r="BE265">
        <f t="shared" si="136"/>
        <v>0.24546639901809944</v>
      </c>
      <c r="BF265">
        <f t="shared" si="137"/>
        <v>2.4173246026700363</v>
      </c>
      <c r="BG265">
        <f t="shared" si="138"/>
        <v>0.73423622909885911</v>
      </c>
      <c r="BH265">
        <f t="shared" si="139"/>
        <v>0.15534661513605985</v>
      </c>
      <c r="BI265">
        <f t="shared" si="140"/>
        <v>28.850436975189993</v>
      </c>
      <c r="BJ265">
        <f t="shared" si="141"/>
        <v>0.74133227797612</v>
      </c>
      <c r="BK265">
        <f t="shared" si="142"/>
        <v>77.468432996961724</v>
      </c>
      <c r="BL265">
        <f t="shared" si="143"/>
        <v>374.61404236276911</v>
      </c>
      <c r="BM265">
        <f t="shared" si="144"/>
        <v>3.0413104365851904E-2</v>
      </c>
    </row>
    <row r="266" spans="1:65">
      <c r="A266" s="1" t="s">
        <v>57</v>
      </c>
      <c r="B266" s="1" t="s">
        <v>243</v>
      </c>
      <c r="C266" s="1" t="s">
        <v>74</v>
      </c>
      <c r="D266" s="1" t="s">
        <v>59</v>
      </c>
      <c r="E266" s="1" t="s">
        <v>78</v>
      </c>
      <c r="F266" s="1">
        <v>20190705</v>
      </c>
      <c r="G266" s="1"/>
      <c r="H266" s="4">
        <v>474.8265380859375</v>
      </c>
      <c r="I266" s="1">
        <v>4570.5000598467886</v>
      </c>
      <c r="J266" s="1">
        <v>0</v>
      </c>
      <c r="K266">
        <f t="shared" si="118"/>
        <v>17.770090453946551</v>
      </c>
      <c r="L266">
        <f t="shared" si="119"/>
        <v>0.29541194139303933</v>
      </c>
      <c r="M266">
        <f t="shared" si="120"/>
        <v>342.70749083099707</v>
      </c>
      <c r="N266">
        <f t="shared" si="121"/>
        <v>2.0732883741652963</v>
      </c>
      <c r="O266">
        <f t="shared" si="122"/>
        <v>0.76864135366682262</v>
      </c>
      <c r="P266">
        <f t="shared" si="123"/>
        <v>24.90185546875</v>
      </c>
      <c r="Q266" s="1">
        <v>6</v>
      </c>
      <c r="R266">
        <f t="shared" si="124"/>
        <v>1.4200000166893005</v>
      </c>
      <c r="S266" s="1">
        <v>1</v>
      </c>
      <c r="T266">
        <f t="shared" si="125"/>
        <v>2.8400000333786011</v>
      </c>
      <c r="U266" s="1">
        <v>24.681621551513672</v>
      </c>
      <c r="V266" s="1">
        <v>24.90185546875</v>
      </c>
      <c r="W266" s="1">
        <v>25.1004638671875</v>
      </c>
      <c r="X266" s="1">
        <v>452.38720703125</v>
      </c>
      <c r="Y266" s="1">
        <v>21.032327651977539</v>
      </c>
      <c r="Z266" s="1">
        <v>23.460790634155273</v>
      </c>
      <c r="AA266" s="1">
        <v>68.74847412109375</v>
      </c>
      <c r="AB266" s="1">
        <v>76.6864013671875</v>
      </c>
      <c r="AC266" s="1">
        <v>500.22933959960938</v>
      </c>
      <c r="AD266" s="1">
        <v>1800.1319580078125</v>
      </c>
      <c r="AE266" s="1">
        <v>257.80670166015625</v>
      </c>
      <c r="AF266" s="1">
        <v>101.97774505615234</v>
      </c>
      <c r="AG266" s="1">
        <v>1.0377525091171265</v>
      </c>
      <c r="AH266" s="1">
        <v>-0.94384515285491943</v>
      </c>
      <c r="AI266" s="1">
        <v>5.8150175958871841E-2</v>
      </c>
      <c r="AJ266" s="1">
        <v>2.1024912595748901E-2</v>
      </c>
      <c r="AK266" s="1">
        <v>0.15892507135868073</v>
      </c>
      <c r="AL266" s="1">
        <v>4.5466955751180649E-2</v>
      </c>
      <c r="AM266" s="1">
        <v>1</v>
      </c>
      <c r="AN266" s="1">
        <v>-0.21956524252891541</v>
      </c>
      <c r="AO266" s="1">
        <v>2.737391471862793</v>
      </c>
      <c r="AP266" s="1">
        <v>1</v>
      </c>
      <c r="AQ266" s="1">
        <v>0</v>
      </c>
      <c r="AR266" s="1">
        <v>0.15999999642372131</v>
      </c>
      <c r="AS266" s="1">
        <v>111115</v>
      </c>
      <c r="AT266">
        <f t="shared" si="126"/>
        <v>0.83371556599934882</v>
      </c>
      <c r="AU266">
        <f t="shared" si="127"/>
        <v>2.0732883741652964E-3</v>
      </c>
      <c r="AV266">
        <f t="shared" si="128"/>
        <v>298.05185546874998</v>
      </c>
      <c r="AW266">
        <f t="shared" si="129"/>
        <v>297.83162155151365</v>
      </c>
      <c r="AX266">
        <f t="shared" si="130"/>
        <v>288.02110684347645</v>
      </c>
      <c r="AY266">
        <f t="shared" si="117"/>
        <v>2.2063295050816061</v>
      </c>
      <c r="AZ266">
        <f t="shared" si="131"/>
        <v>3.1611198797724755</v>
      </c>
      <c r="BA266">
        <f t="shared" si="132"/>
        <v>30.998134720784986</v>
      </c>
      <c r="BB266">
        <f t="shared" si="133"/>
        <v>7.5373440866297123</v>
      </c>
      <c r="BC266">
        <f t="shared" si="134"/>
        <v>24.791738510131836</v>
      </c>
      <c r="BD266">
        <f t="shared" si="135"/>
        <v>3.140411097650011</v>
      </c>
      <c r="BE266">
        <f t="shared" si="136"/>
        <v>0.26757884774544599</v>
      </c>
      <c r="BF266">
        <f t="shared" si="137"/>
        <v>2.3924785261056529</v>
      </c>
      <c r="BG266">
        <f t="shared" si="138"/>
        <v>0.7479325715443581</v>
      </c>
      <c r="BH266">
        <f t="shared" si="139"/>
        <v>0.16953290357458822</v>
      </c>
      <c r="BI266">
        <f t="shared" si="140"/>
        <v>34.948537128797085</v>
      </c>
      <c r="BJ266">
        <f t="shared" si="141"/>
        <v>0.75755345311372502</v>
      </c>
      <c r="BK266">
        <f t="shared" si="142"/>
        <v>77.358973957906727</v>
      </c>
      <c r="BL266">
        <f t="shared" si="143"/>
        <v>443.94015709080031</v>
      </c>
      <c r="BM266">
        <f t="shared" si="144"/>
        <v>3.0965343925292429E-2</v>
      </c>
    </row>
    <row r="267" spans="1:65">
      <c r="A267" s="1" t="s">
        <v>57</v>
      </c>
      <c r="B267" s="1" t="s">
        <v>243</v>
      </c>
      <c r="C267" s="1" t="s">
        <v>74</v>
      </c>
      <c r="D267" s="1" t="s">
        <v>59</v>
      </c>
      <c r="E267" s="1" t="s">
        <v>78</v>
      </c>
      <c r="F267" s="1">
        <v>20190705</v>
      </c>
      <c r="G267" s="1"/>
      <c r="H267" s="4">
        <v>574.81982421875</v>
      </c>
      <c r="I267" s="1">
        <v>4670.5000598467886</v>
      </c>
      <c r="J267" s="1">
        <v>0</v>
      </c>
      <c r="K267">
        <f t="shared" si="118"/>
        <v>20.635565278083426</v>
      </c>
      <c r="L267">
        <f t="shared" si="119"/>
        <v>0.33841525615175994</v>
      </c>
      <c r="M267">
        <f t="shared" si="120"/>
        <v>435.21429721194642</v>
      </c>
      <c r="N267">
        <f t="shared" si="121"/>
        <v>2.2771925222860965</v>
      </c>
      <c r="O267">
        <f t="shared" si="122"/>
        <v>0.74702222552185971</v>
      </c>
      <c r="P267">
        <f t="shared" si="123"/>
        <v>24.869009017944336</v>
      </c>
      <c r="Q267" s="1">
        <v>6</v>
      </c>
      <c r="R267">
        <f t="shared" si="124"/>
        <v>1.4200000166893005</v>
      </c>
      <c r="S267" s="1">
        <v>1</v>
      </c>
      <c r="T267">
        <f t="shared" si="125"/>
        <v>2.8400000333786011</v>
      </c>
      <c r="U267" s="1">
        <v>24.671506881713867</v>
      </c>
      <c r="V267" s="1">
        <v>24.869009017944336</v>
      </c>
      <c r="W267" s="1">
        <v>25.100736618041992</v>
      </c>
      <c r="X267" s="1">
        <v>548.56829833984375</v>
      </c>
      <c r="Y267" s="1">
        <v>20.945241928100586</v>
      </c>
      <c r="Z267" s="1">
        <v>23.612314224243164</v>
      </c>
      <c r="AA267" s="1">
        <v>68.50457763671875</v>
      </c>
      <c r="AB267" s="1">
        <v>77.227638244628906</v>
      </c>
      <c r="AC267" s="1">
        <v>500.19403076171875</v>
      </c>
      <c r="AD267" s="1">
        <v>1799.931640625</v>
      </c>
      <c r="AE267" s="1">
        <v>259.29635620117188</v>
      </c>
      <c r="AF267" s="1">
        <v>101.97679138183594</v>
      </c>
      <c r="AG267" s="1">
        <v>1.0382987260818481</v>
      </c>
      <c r="AH267" s="1">
        <v>-0.78830945491790771</v>
      </c>
      <c r="AI267" s="1">
        <v>4.2703598737716675E-2</v>
      </c>
      <c r="AJ267" s="1">
        <v>2.4445900693535805E-2</v>
      </c>
      <c r="AK267" s="1">
        <v>7.0227667689323425E-2</v>
      </c>
      <c r="AL267" s="1">
        <v>4.1419018059968948E-2</v>
      </c>
      <c r="AM267" s="1">
        <v>1</v>
      </c>
      <c r="AN267" s="1">
        <v>-0.21956524252891541</v>
      </c>
      <c r="AO267" s="1">
        <v>2.737391471862793</v>
      </c>
      <c r="AP267" s="1">
        <v>1</v>
      </c>
      <c r="AQ267" s="1">
        <v>0</v>
      </c>
      <c r="AR267" s="1">
        <v>0.15999999642372131</v>
      </c>
      <c r="AS267" s="1">
        <v>111115</v>
      </c>
      <c r="AT267">
        <f t="shared" si="126"/>
        <v>0.83365671793619778</v>
      </c>
      <c r="AU267">
        <f t="shared" si="127"/>
        <v>2.2771925222860967E-3</v>
      </c>
      <c r="AV267">
        <f t="shared" si="128"/>
        <v>298.01900901794431</v>
      </c>
      <c r="AW267">
        <f t="shared" si="129"/>
        <v>297.82150688171384</v>
      </c>
      <c r="AX267">
        <f t="shared" si="130"/>
        <v>287.98905606294284</v>
      </c>
      <c r="AY267">
        <f t="shared" si="117"/>
        <v>2.1067814165184355</v>
      </c>
      <c r="AZ267">
        <f t="shared" si="131"/>
        <v>3.154930267209862</v>
      </c>
      <c r="BA267">
        <f t="shared" si="132"/>
        <v>30.937728324837419</v>
      </c>
      <c r="BB267">
        <f t="shared" si="133"/>
        <v>7.325414100594255</v>
      </c>
      <c r="BC267">
        <f t="shared" si="134"/>
        <v>24.770257949829102</v>
      </c>
      <c r="BD267">
        <f t="shared" si="135"/>
        <v>3.1363852768541154</v>
      </c>
      <c r="BE267">
        <f t="shared" si="136"/>
        <v>0.30238318508367007</v>
      </c>
      <c r="BF267">
        <f t="shared" si="137"/>
        <v>2.4079080416880023</v>
      </c>
      <c r="BG267">
        <f t="shared" si="138"/>
        <v>0.72847723516611307</v>
      </c>
      <c r="BH267">
        <f t="shared" si="139"/>
        <v>0.1919270272481105</v>
      </c>
      <c r="BI267">
        <f t="shared" si="140"/>
        <v>44.381757593175003</v>
      </c>
      <c r="BJ267">
        <f t="shared" si="141"/>
        <v>0.79336392301387904</v>
      </c>
      <c r="BK267">
        <f t="shared" si="142"/>
        <v>78.249893177045891</v>
      </c>
      <c r="BL267">
        <f t="shared" si="143"/>
        <v>538.7591389039294</v>
      </c>
      <c r="BM267">
        <f t="shared" si="144"/>
        <v>2.9971292588058009E-2</v>
      </c>
    </row>
    <row r="268" spans="1:65">
      <c r="A268" s="1" t="s">
        <v>57</v>
      </c>
      <c r="B268" s="1" t="s">
        <v>243</v>
      </c>
      <c r="C268" s="1" t="s">
        <v>74</v>
      </c>
      <c r="D268" s="1" t="s">
        <v>59</v>
      </c>
      <c r="E268" s="1" t="s">
        <v>78</v>
      </c>
      <c r="F268" s="1">
        <v>20190705</v>
      </c>
      <c r="G268" s="1"/>
      <c r="H268" s="4">
        <v>674.942626953125</v>
      </c>
      <c r="I268" s="1">
        <v>4776.5000598467886</v>
      </c>
      <c r="J268" s="1">
        <v>0</v>
      </c>
      <c r="K268">
        <f t="shared" si="118"/>
        <v>22.634484027989924</v>
      </c>
      <c r="L268">
        <f t="shared" si="119"/>
        <v>0.28483425915621413</v>
      </c>
      <c r="M268">
        <f t="shared" si="120"/>
        <v>501.56806659507663</v>
      </c>
      <c r="N268">
        <f t="shared" si="121"/>
        <v>1.9083581074072955</v>
      </c>
      <c r="O268">
        <f t="shared" si="122"/>
        <v>0.7308398094256936</v>
      </c>
      <c r="P268">
        <f t="shared" si="123"/>
        <v>25.110309600830078</v>
      </c>
      <c r="Q268" s="1">
        <v>6</v>
      </c>
      <c r="R268">
        <f t="shared" si="124"/>
        <v>1.4200000166893005</v>
      </c>
      <c r="S268" s="1">
        <v>1</v>
      </c>
      <c r="T268">
        <f t="shared" si="125"/>
        <v>2.8400000333786011</v>
      </c>
      <c r="U268" s="1">
        <v>24.736295700073242</v>
      </c>
      <c r="V268" s="1">
        <v>25.110309600830078</v>
      </c>
      <c r="W268" s="1">
        <v>25.100341796875</v>
      </c>
      <c r="X268" s="1">
        <v>646.31243896484375</v>
      </c>
      <c r="Y268" s="1">
        <v>21.986175537109375</v>
      </c>
      <c r="Z268" s="1">
        <v>24.21986198425293</v>
      </c>
      <c r="AA268" s="1">
        <v>71.629684448242188</v>
      </c>
      <c r="AB268" s="1">
        <v>78.906906127929688</v>
      </c>
      <c r="AC268" s="1">
        <v>500.19677734375</v>
      </c>
      <c r="AD268" s="1">
        <v>1799.388427734375</v>
      </c>
      <c r="AE268" s="1">
        <v>257.57870483398438</v>
      </c>
      <c r="AF268" s="1">
        <v>101.97454071044922</v>
      </c>
      <c r="AG268" s="1">
        <v>0.87815773487091064</v>
      </c>
      <c r="AH268" s="1">
        <v>-0.99463194608688354</v>
      </c>
      <c r="AI268" s="1">
        <v>4.1418947279453278E-2</v>
      </c>
      <c r="AJ268" s="1">
        <v>9.9084507673978806E-3</v>
      </c>
      <c r="AK268" s="1">
        <v>6.1254397034645081E-2</v>
      </c>
      <c r="AL268" s="1">
        <v>3.0558882281184196E-2</v>
      </c>
      <c r="AM268" s="1">
        <v>1</v>
      </c>
      <c r="AN268" s="1">
        <v>-0.21956524252891541</v>
      </c>
      <c r="AO268" s="1">
        <v>2.737391471862793</v>
      </c>
      <c r="AP268" s="1">
        <v>1</v>
      </c>
      <c r="AQ268" s="1">
        <v>0</v>
      </c>
      <c r="AR268" s="1">
        <v>0.15999999642372131</v>
      </c>
      <c r="AS268" s="1">
        <v>111115</v>
      </c>
      <c r="AT268">
        <f t="shared" si="126"/>
        <v>0.83366129557291657</v>
      </c>
      <c r="AU268">
        <f t="shared" si="127"/>
        <v>1.9083581074072955E-3</v>
      </c>
      <c r="AV268">
        <f t="shared" si="128"/>
        <v>298.26030960083006</v>
      </c>
      <c r="AW268">
        <f t="shared" si="129"/>
        <v>297.88629570007322</v>
      </c>
      <c r="AX268">
        <f t="shared" si="130"/>
        <v>287.90214200238552</v>
      </c>
      <c r="AY268">
        <f t="shared" si="117"/>
        <v>2.2670569244821528</v>
      </c>
      <c r="AZ268">
        <f t="shared" si="131"/>
        <v>3.2006491113403555</v>
      </c>
      <c r="BA268">
        <f t="shared" si="132"/>
        <v>31.386747015889117</v>
      </c>
      <c r="BB268">
        <f t="shared" si="133"/>
        <v>7.1668850316361876</v>
      </c>
      <c r="BC268">
        <f t="shared" si="134"/>
        <v>24.92330265045166</v>
      </c>
      <c r="BD268">
        <f t="shared" si="135"/>
        <v>3.1651671290994896</v>
      </c>
      <c r="BE268">
        <f t="shared" si="136"/>
        <v>0.25887110476339109</v>
      </c>
      <c r="BF268">
        <f t="shared" si="137"/>
        <v>2.4698093019146619</v>
      </c>
      <c r="BG268">
        <f t="shared" si="138"/>
        <v>0.69535782718482775</v>
      </c>
      <c r="BH268">
        <f t="shared" si="139"/>
        <v>0.16394259185379159</v>
      </c>
      <c r="BI268">
        <f t="shared" si="140"/>
        <v>51.14717322606095</v>
      </c>
      <c r="BJ268">
        <f t="shared" si="141"/>
        <v>0.77604581987994126</v>
      </c>
      <c r="BK268">
        <f t="shared" si="142"/>
        <v>78.653762189947273</v>
      </c>
      <c r="BL268">
        <f t="shared" si="143"/>
        <v>635.55308928926127</v>
      </c>
      <c r="BM268">
        <f t="shared" si="144"/>
        <v>2.8011622538418837E-2</v>
      </c>
    </row>
    <row r="269" spans="1:65">
      <c r="A269" s="1" t="s">
        <v>57</v>
      </c>
      <c r="B269" s="1" t="s">
        <v>243</v>
      </c>
      <c r="C269" s="1" t="s">
        <v>74</v>
      </c>
      <c r="D269" s="1" t="s">
        <v>59</v>
      </c>
      <c r="E269" s="1" t="s">
        <v>78</v>
      </c>
      <c r="F269" s="1">
        <v>20190705</v>
      </c>
      <c r="G269" s="1"/>
      <c r="H269" s="4">
        <v>800.02459716796875</v>
      </c>
      <c r="I269" s="1">
        <v>4862.5000598467886</v>
      </c>
      <c r="J269" s="1">
        <v>0</v>
      </c>
      <c r="K269">
        <f t="shared" si="118"/>
        <v>24.401651191528035</v>
      </c>
      <c r="L269">
        <f t="shared" si="119"/>
        <v>0.28685556109902366</v>
      </c>
      <c r="M269">
        <f t="shared" si="120"/>
        <v>613.2264601281264</v>
      </c>
      <c r="N269">
        <f t="shared" si="121"/>
        <v>1.888418749518572</v>
      </c>
      <c r="O269">
        <f t="shared" si="122"/>
        <v>0.71841732152831961</v>
      </c>
      <c r="P269">
        <f t="shared" si="123"/>
        <v>25.172534942626953</v>
      </c>
      <c r="Q269" s="1">
        <v>6</v>
      </c>
      <c r="R269">
        <f t="shared" si="124"/>
        <v>1.4200000166893005</v>
      </c>
      <c r="S269" s="1">
        <v>1</v>
      </c>
      <c r="T269">
        <f t="shared" si="125"/>
        <v>2.8400000333786011</v>
      </c>
      <c r="U269" s="1">
        <v>24.723501205444336</v>
      </c>
      <c r="V269" s="1">
        <v>25.172534942626953</v>
      </c>
      <c r="W269" s="1">
        <v>24.987758636474609</v>
      </c>
      <c r="X269" s="1">
        <v>769.012451171875</v>
      </c>
      <c r="Y269" s="1">
        <v>22.249212265014648</v>
      </c>
      <c r="Z269" s="1">
        <v>24.45899772644043</v>
      </c>
      <c r="AA269" s="1">
        <v>72.539741516113281</v>
      </c>
      <c r="AB269" s="1">
        <v>79.744369506835938</v>
      </c>
      <c r="AC269" s="1">
        <v>500.20147705078125</v>
      </c>
      <c r="AD269" s="1">
        <v>1800.5306396484375</v>
      </c>
      <c r="AE269" s="1">
        <v>258.683837890625</v>
      </c>
      <c r="AF269" s="1">
        <v>101.97126770019531</v>
      </c>
      <c r="AG269" s="1">
        <v>0.44681313633918762</v>
      </c>
      <c r="AH269" s="1">
        <v>-0.9853026270866394</v>
      </c>
      <c r="AI269" s="1">
        <v>2.5763306766748428E-2</v>
      </c>
      <c r="AJ269" s="1">
        <v>7.8928321599960327E-3</v>
      </c>
      <c r="AK269" s="1">
        <v>3.022116981446743E-2</v>
      </c>
      <c r="AL269" s="1">
        <v>1.9529009237885475E-2</v>
      </c>
      <c r="AM269" s="1">
        <v>1</v>
      </c>
      <c r="AN269" s="1">
        <v>-0.21956524252891541</v>
      </c>
      <c r="AO269" s="1">
        <v>2.737391471862793</v>
      </c>
      <c r="AP269" s="1">
        <v>1</v>
      </c>
      <c r="AQ269" s="1">
        <v>0</v>
      </c>
      <c r="AR269" s="1">
        <v>0.15999999642372131</v>
      </c>
      <c r="AS269" s="1">
        <v>111115</v>
      </c>
      <c r="AT269">
        <f t="shared" si="126"/>
        <v>0.83366912841796859</v>
      </c>
      <c r="AU269">
        <f t="shared" si="127"/>
        <v>1.888418749518572E-3</v>
      </c>
      <c r="AV269">
        <f t="shared" si="128"/>
        <v>298.32253494262693</v>
      </c>
      <c r="AW269">
        <f t="shared" si="129"/>
        <v>297.87350120544431</v>
      </c>
      <c r="AX269">
        <f t="shared" si="130"/>
        <v>288.08489590455065</v>
      </c>
      <c r="AY269">
        <f t="shared" si="117"/>
        <v>2.2691984173001862</v>
      </c>
      <c r="AZ269">
        <f t="shared" si="131"/>
        <v>3.212532326369645</v>
      </c>
      <c r="BA269">
        <f t="shared" si="132"/>
        <v>31.504289382914987</v>
      </c>
      <c r="BB269">
        <f t="shared" si="133"/>
        <v>7.0452916564745571</v>
      </c>
      <c r="BC269">
        <f t="shared" si="134"/>
        <v>24.948018074035645</v>
      </c>
      <c r="BD269">
        <f t="shared" si="135"/>
        <v>3.169836736422619</v>
      </c>
      <c r="BE269">
        <f t="shared" si="136"/>
        <v>0.26053963110252426</v>
      </c>
      <c r="BF269">
        <f t="shared" si="137"/>
        <v>2.4941150048413254</v>
      </c>
      <c r="BG269">
        <f t="shared" si="138"/>
        <v>0.67572173158129356</v>
      </c>
      <c r="BH269">
        <f t="shared" si="139"/>
        <v>0.16501338764482001</v>
      </c>
      <c r="BI269">
        <f t="shared" si="140"/>
        <v>62.531479526568326</v>
      </c>
      <c r="BJ269">
        <f t="shared" si="141"/>
        <v>0.79742071691251426</v>
      </c>
      <c r="BK269">
        <f t="shared" si="142"/>
        <v>79.103894992927266</v>
      </c>
      <c r="BL269">
        <f t="shared" si="143"/>
        <v>757.41307486152573</v>
      </c>
      <c r="BM269">
        <f t="shared" si="144"/>
        <v>2.5484979300912831E-2</v>
      </c>
    </row>
    <row r="270" spans="1:65">
      <c r="A270" s="1" t="s">
        <v>57</v>
      </c>
      <c r="B270" s="1" t="s">
        <v>243</v>
      </c>
      <c r="C270" s="1" t="s">
        <v>74</v>
      </c>
      <c r="D270" s="1" t="s">
        <v>59</v>
      </c>
      <c r="E270" s="1" t="s">
        <v>78</v>
      </c>
      <c r="F270" s="1">
        <v>20190705</v>
      </c>
      <c r="G270" s="1"/>
      <c r="H270" s="4">
        <v>1000.3206787109375</v>
      </c>
      <c r="I270" s="1">
        <v>4963.5000598467886</v>
      </c>
      <c r="J270" s="1">
        <v>0</v>
      </c>
      <c r="K270">
        <f t="shared" si="118"/>
        <v>26.066478637338705</v>
      </c>
      <c r="L270">
        <f t="shared" si="119"/>
        <v>0.21441266401705417</v>
      </c>
      <c r="M270">
        <f t="shared" si="120"/>
        <v>750.65379646512008</v>
      </c>
      <c r="N270">
        <f t="shared" si="121"/>
        <v>1.4164133181979279</v>
      </c>
      <c r="O270">
        <f t="shared" si="122"/>
        <v>0.704212715844589</v>
      </c>
      <c r="P270">
        <f t="shared" si="123"/>
        <v>25.129257202148438</v>
      </c>
      <c r="Q270" s="1">
        <v>6</v>
      </c>
      <c r="R270">
        <f t="shared" si="124"/>
        <v>1.4200000166893005</v>
      </c>
      <c r="S270" s="1">
        <v>1</v>
      </c>
      <c r="T270">
        <f t="shared" si="125"/>
        <v>2.8400000333786011</v>
      </c>
      <c r="U270" s="1">
        <v>24.331859588623047</v>
      </c>
      <c r="V270" s="1">
        <v>25.129257202148438</v>
      </c>
      <c r="W270" s="1">
        <v>24.421073913574219</v>
      </c>
      <c r="X270" s="1">
        <v>967.4091796875</v>
      </c>
      <c r="Y270" s="1">
        <v>22.859952926635742</v>
      </c>
      <c r="Z270" s="1">
        <v>24.517343521118164</v>
      </c>
      <c r="AA270" s="1">
        <v>76.297599792480469</v>
      </c>
      <c r="AB270" s="1">
        <v>81.829322814941406</v>
      </c>
      <c r="AC270" s="1">
        <v>500.19107055664062</v>
      </c>
      <c r="AD270" s="1">
        <v>1799.3558349609375</v>
      </c>
      <c r="AE270" s="1">
        <v>256.18096923828125</v>
      </c>
      <c r="AF270" s="1">
        <v>101.970703125</v>
      </c>
      <c r="AG270" s="1">
        <v>-0.17125937342643738</v>
      </c>
      <c r="AH270" s="1">
        <v>-1.2330029010772705</v>
      </c>
      <c r="AI270" s="1">
        <v>3.0294692143797874E-2</v>
      </c>
      <c r="AJ270" s="1">
        <v>1.9956429023295641E-3</v>
      </c>
      <c r="AK270" s="1">
        <v>6.2715224921703339E-2</v>
      </c>
      <c r="AL270" s="1">
        <v>2.1482629701495171E-2</v>
      </c>
      <c r="AM270" s="1">
        <v>1</v>
      </c>
      <c r="AN270" s="1">
        <v>-0.21956524252891541</v>
      </c>
      <c r="AO270" s="1">
        <v>2.737391471862793</v>
      </c>
      <c r="AP270" s="1">
        <v>1</v>
      </c>
      <c r="AQ270" s="1">
        <v>0</v>
      </c>
      <c r="AR270" s="1">
        <v>0.15999999642372131</v>
      </c>
      <c r="AS270" s="1">
        <v>111115</v>
      </c>
      <c r="AT270">
        <f t="shared" si="126"/>
        <v>0.83365178426106756</v>
      </c>
      <c r="AU270">
        <f t="shared" si="127"/>
        <v>1.4164133181979279E-3</v>
      </c>
      <c r="AV270">
        <f t="shared" si="128"/>
        <v>298.27925720214841</v>
      </c>
      <c r="AW270">
        <f t="shared" si="129"/>
        <v>297.48185958862302</v>
      </c>
      <c r="AX270">
        <f t="shared" si="130"/>
        <v>287.89692715875208</v>
      </c>
      <c r="AY270">
        <f t="shared" si="117"/>
        <v>2.4587875621852389</v>
      </c>
      <c r="AZ270">
        <f t="shared" si="131"/>
        <v>3.2042634734501716</v>
      </c>
      <c r="BA270">
        <f t="shared" si="132"/>
        <v>31.423373334223751</v>
      </c>
      <c r="BB270">
        <f t="shared" si="133"/>
        <v>6.9060298131055866</v>
      </c>
      <c r="BC270">
        <f t="shared" si="134"/>
        <v>24.730558395385742</v>
      </c>
      <c r="BD270">
        <f t="shared" si="135"/>
        <v>3.1289567780558838</v>
      </c>
      <c r="BE270">
        <f t="shared" si="136"/>
        <v>0.1993613939217953</v>
      </c>
      <c r="BF270">
        <f t="shared" si="137"/>
        <v>2.5000507576055826</v>
      </c>
      <c r="BG270">
        <f t="shared" si="138"/>
        <v>0.6289060204503012</v>
      </c>
      <c r="BH270">
        <f t="shared" si="139"/>
        <v>0.12587102507996384</v>
      </c>
      <c r="BI270">
        <f t="shared" si="140"/>
        <v>76.544695428998935</v>
      </c>
      <c r="BJ270">
        <f t="shared" si="141"/>
        <v>0.77594239565475498</v>
      </c>
      <c r="BK270">
        <f t="shared" si="142"/>
        <v>78.977383705212134</v>
      </c>
      <c r="BL270">
        <f t="shared" si="143"/>
        <v>955.01842414284465</v>
      </c>
      <c r="BM270">
        <f t="shared" si="144"/>
        <v>2.155625727359679E-2</v>
      </c>
    </row>
    <row r="271" spans="1:65">
      <c r="A271" s="1" t="s">
        <v>57</v>
      </c>
      <c r="B271" s="1" t="s">
        <v>243</v>
      </c>
      <c r="C271" s="1" t="s">
        <v>74</v>
      </c>
      <c r="D271" s="1" t="s">
        <v>59</v>
      </c>
      <c r="E271" s="1" t="s">
        <v>78</v>
      </c>
      <c r="F271" s="1">
        <v>20190705</v>
      </c>
      <c r="G271" s="1"/>
      <c r="H271" s="4">
        <v>1399.93603515625</v>
      </c>
      <c r="I271" s="1">
        <v>5072.5000598467886</v>
      </c>
      <c r="J271" s="1">
        <v>0</v>
      </c>
      <c r="K271">
        <f t="shared" si="118"/>
        <v>27.339727489395646</v>
      </c>
      <c r="L271">
        <f t="shared" si="119"/>
        <v>0.22012543502751125</v>
      </c>
      <c r="M271">
        <f t="shared" si="120"/>
        <v>1139.3446636700755</v>
      </c>
      <c r="N271">
        <f t="shared" si="121"/>
        <v>1.4007747760669105</v>
      </c>
      <c r="O271">
        <f t="shared" si="122"/>
        <v>0.67973172058383069</v>
      </c>
      <c r="P271">
        <f t="shared" si="123"/>
        <v>25.000612258911133</v>
      </c>
      <c r="Q271" s="1">
        <v>6</v>
      </c>
      <c r="R271">
        <f t="shared" si="124"/>
        <v>1.4200000166893005</v>
      </c>
      <c r="S271" s="1">
        <v>1</v>
      </c>
      <c r="T271">
        <f t="shared" si="125"/>
        <v>2.8400000333786011</v>
      </c>
      <c r="U271" s="1">
        <v>24.24517822265625</v>
      </c>
      <c r="V271" s="1">
        <v>25.000612258911133</v>
      </c>
      <c r="W271" s="1">
        <v>24.440074920654297</v>
      </c>
      <c r="X271" s="1">
        <v>1364.8487548828125</v>
      </c>
      <c r="Y271" s="1">
        <v>22.877864837646484</v>
      </c>
      <c r="Z271" s="1">
        <v>24.516901016235352</v>
      </c>
      <c r="AA271" s="1">
        <v>76.756858825683594</v>
      </c>
      <c r="AB271" s="1">
        <v>82.255950927734375</v>
      </c>
      <c r="AC271" s="1">
        <v>500.20816040039062</v>
      </c>
      <c r="AD271" s="1">
        <v>1800.725341796875</v>
      </c>
      <c r="AE271" s="1">
        <v>259.428466796875</v>
      </c>
      <c r="AF271" s="1">
        <v>101.97299957275391</v>
      </c>
      <c r="AG271" s="1">
        <v>-2.4044196605682373</v>
      </c>
      <c r="AH271" s="1">
        <v>-1.2784725427627563</v>
      </c>
      <c r="AI271" s="1">
        <v>6.7572362720966339E-2</v>
      </c>
      <c r="AJ271" s="1">
        <v>5.4082204587757587E-3</v>
      </c>
      <c r="AK271" s="1">
        <v>0.10324754565954208</v>
      </c>
      <c r="AL271" s="1">
        <v>1.6431931406259537E-2</v>
      </c>
      <c r="AM271" s="1">
        <v>1</v>
      </c>
      <c r="AN271" s="1">
        <v>-0.21956524252891541</v>
      </c>
      <c r="AO271" s="1">
        <v>2.737391471862793</v>
      </c>
      <c r="AP271" s="1">
        <v>1</v>
      </c>
      <c r="AQ271" s="1">
        <v>0</v>
      </c>
      <c r="AR271" s="1">
        <v>0.15999999642372131</v>
      </c>
      <c r="AS271" s="1">
        <v>111115</v>
      </c>
      <c r="AT271">
        <f t="shared" si="126"/>
        <v>0.83368026733398426</v>
      </c>
      <c r="AU271">
        <f t="shared" si="127"/>
        <v>1.4007747760669104E-3</v>
      </c>
      <c r="AV271">
        <f t="shared" si="128"/>
        <v>298.15061225891111</v>
      </c>
      <c r="AW271">
        <f t="shared" si="129"/>
        <v>297.39517822265623</v>
      </c>
      <c r="AX271">
        <f t="shared" si="130"/>
        <v>288.11604824760434</v>
      </c>
      <c r="AY271">
        <f t="shared" si="117"/>
        <v>2.475069719580981</v>
      </c>
      <c r="AZ271">
        <f t="shared" si="131"/>
        <v>3.179793657437648</v>
      </c>
      <c r="BA271">
        <f t="shared" si="132"/>
        <v>31.182701997198627</v>
      </c>
      <c r="BB271">
        <f t="shared" si="133"/>
        <v>6.6658009809632759</v>
      </c>
      <c r="BC271">
        <f t="shared" si="134"/>
        <v>24.622895240783691</v>
      </c>
      <c r="BD271">
        <f t="shared" si="135"/>
        <v>3.1088884156065282</v>
      </c>
      <c r="BE271">
        <f t="shared" si="136"/>
        <v>0.20429104926577665</v>
      </c>
      <c r="BF271">
        <f t="shared" si="137"/>
        <v>2.5000619368538173</v>
      </c>
      <c r="BG271">
        <f t="shared" si="138"/>
        <v>0.6088264787527109</v>
      </c>
      <c r="BH271">
        <f t="shared" si="139"/>
        <v>0.12901598733967096</v>
      </c>
      <c r="BI271">
        <f t="shared" si="140"/>
        <v>116.18239290164806</v>
      </c>
      <c r="BJ271">
        <f t="shared" si="141"/>
        <v>0.83477723051291564</v>
      </c>
      <c r="BK271">
        <f t="shared" si="142"/>
        <v>79.592756752079069</v>
      </c>
      <c r="BL271">
        <f t="shared" si="143"/>
        <v>1351.8527578134829</v>
      </c>
      <c r="BM271">
        <f t="shared" si="144"/>
        <v>1.6096755117407754E-2</v>
      </c>
    </row>
    <row r="272" spans="1:65">
      <c r="A272" s="1" t="s">
        <v>57</v>
      </c>
      <c r="B272" s="1" t="s">
        <v>243</v>
      </c>
      <c r="C272" s="1" t="s">
        <v>74</v>
      </c>
      <c r="D272" s="1" t="s">
        <v>59</v>
      </c>
      <c r="E272" s="1" t="s">
        <v>78</v>
      </c>
      <c r="F272" s="1">
        <v>20190705</v>
      </c>
      <c r="G272" s="1"/>
      <c r="H272" s="4">
        <v>1799.803955078125</v>
      </c>
      <c r="I272" s="1">
        <v>5213.5000598467886</v>
      </c>
      <c r="J272" s="1">
        <v>0</v>
      </c>
      <c r="K272">
        <f t="shared" si="118"/>
        <v>27.7126586577917</v>
      </c>
      <c r="L272">
        <f t="shared" si="119"/>
        <v>0.39921004819743949</v>
      </c>
      <c r="M272">
        <f t="shared" si="120"/>
        <v>1618.684506976148</v>
      </c>
      <c r="N272">
        <f t="shared" si="121"/>
        <v>2.415786348385164</v>
      </c>
      <c r="O272">
        <f t="shared" si="122"/>
        <v>0.68454698648837331</v>
      </c>
      <c r="P272">
        <f t="shared" si="123"/>
        <v>24.753078460693359</v>
      </c>
      <c r="Q272" s="1">
        <v>6</v>
      </c>
      <c r="R272">
        <f t="shared" si="124"/>
        <v>1.4200000166893005</v>
      </c>
      <c r="S272" s="1">
        <v>1</v>
      </c>
      <c r="T272">
        <f t="shared" si="125"/>
        <v>2.8400000333786011</v>
      </c>
      <c r="U272" s="1">
        <v>24.475156784057617</v>
      </c>
      <c r="V272" s="1">
        <v>24.753078460693359</v>
      </c>
      <c r="W272" s="1">
        <v>24.942459106445312</v>
      </c>
      <c r="X272" s="1">
        <v>1761.4561767578125</v>
      </c>
      <c r="Y272" s="1">
        <v>21.184560775756836</v>
      </c>
      <c r="Z272" s="1">
        <v>24.012876510620117</v>
      </c>
      <c r="AA272" s="1">
        <v>70.101959228515625</v>
      </c>
      <c r="AB272" s="1">
        <v>79.461158752441406</v>
      </c>
      <c r="AC272" s="1">
        <v>500.17959594726562</v>
      </c>
      <c r="AD272" s="1">
        <v>1799.7908935546875</v>
      </c>
      <c r="AE272" s="1">
        <v>265.1600341796875</v>
      </c>
      <c r="AF272" s="1">
        <v>101.97119903564453</v>
      </c>
      <c r="AG272" s="1">
        <v>-5.6856331825256348</v>
      </c>
      <c r="AH272" s="1">
        <v>-0.84883797168731689</v>
      </c>
      <c r="AI272" s="1">
        <v>0.16969019174575806</v>
      </c>
      <c r="AJ272" s="1">
        <v>3.5352504346519709E-3</v>
      </c>
      <c r="AK272" s="1">
        <v>9.2409476637840271E-2</v>
      </c>
      <c r="AL272" s="1">
        <v>1.8659606575965881E-2</v>
      </c>
      <c r="AM272" s="1">
        <v>1</v>
      </c>
      <c r="AN272" s="1">
        <v>-0.21956524252891541</v>
      </c>
      <c r="AO272" s="1">
        <v>2.737391471862793</v>
      </c>
      <c r="AP272" s="1">
        <v>1</v>
      </c>
      <c r="AQ272" s="1">
        <v>0</v>
      </c>
      <c r="AR272" s="1">
        <v>0.15999999642372131</v>
      </c>
      <c r="AS272" s="1">
        <v>111115</v>
      </c>
      <c r="AT272">
        <f t="shared" si="126"/>
        <v>0.83363265991210933</v>
      </c>
      <c r="AU272">
        <f t="shared" si="127"/>
        <v>2.4157863483851641E-3</v>
      </c>
      <c r="AV272">
        <f t="shared" si="128"/>
        <v>297.90307846069334</v>
      </c>
      <c r="AW272">
        <f t="shared" si="129"/>
        <v>297.62515678405759</v>
      </c>
      <c r="AX272">
        <f t="shared" si="130"/>
        <v>287.96653653219619</v>
      </c>
      <c r="AY272">
        <f t="shared" si="117"/>
        <v>2.0269856968937541</v>
      </c>
      <c r="AZ272">
        <f t="shared" si="131"/>
        <v>3.1331687965711708</v>
      </c>
      <c r="BA272">
        <f t="shared" si="132"/>
        <v>30.726017014627399</v>
      </c>
      <c r="BB272">
        <f t="shared" si="133"/>
        <v>6.7131405040072814</v>
      </c>
      <c r="BC272">
        <f t="shared" si="134"/>
        <v>24.614117622375488</v>
      </c>
      <c r="BD272">
        <f t="shared" si="135"/>
        <v>3.107257242781801</v>
      </c>
      <c r="BE272">
        <f t="shared" si="136"/>
        <v>0.3500101943539799</v>
      </c>
      <c r="BF272">
        <f t="shared" si="137"/>
        <v>2.4486218100827974</v>
      </c>
      <c r="BG272">
        <f t="shared" si="138"/>
        <v>0.6586354326990036</v>
      </c>
      <c r="BH272">
        <f t="shared" si="139"/>
        <v>0.22270179767532533</v>
      </c>
      <c r="BI272">
        <f t="shared" si="140"/>
        <v>165.05920003677895</v>
      </c>
      <c r="BJ272">
        <f t="shared" si="141"/>
        <v>0.91894679432533244</v>
      </c>
      <c r="BK272">
        <f t="shared" si="142"/>
        <v>80.305235504857663</v>
      </c>
      <c r="BL272">
        <f t="shared" si="143"/>
        <v>1748.2829060717866</v>
      </c>
      <c r="BM272">
        <f t="shared" si="144"/>
        <v>1.2729470569383436E-2</v>
      </c>
    </row>
    <row r="273" spans="1:65">
      <c r="A273" s="1" t="s">
        <v>63</v>
      </c>
      <c r="B273" s="1" t="s">
        <v>245</v>
      </c>
      <c r="C273" s="1" t="s">
        <v>76</v>
      </c>
      <c r="D273" s="1" t="s">
        <v>59</v>
      </c>
      <c r="E273" s="1" t="s">
        <v>83</v>
      </c>
      <c r="F273" s="1">
        <v>20190706</v>
      </c>
      <c r="G273" s="1"/>
      <c r="H273" s="4">
        <v>399.895263671875</v>
      </c>
      <c r="I273" s="1">
        <v>142.49999976530671</v>
      </c>
      <c r="J273" s="1">
        <v>1</v>
      </c>
      <c r="K273">
        <f t="shared" si="118"/>
        <v>6.4628061352623716</v>
      </c>
      <c r="L273">
        <f t="shared" si="119"/>
        <v>5.3285981658684013E-2</v>
      </c>
      <c r="M273">
        <f t="shared" si="120"/>
        <v>180.46773289152418</v>
      </c>
      <c r="N273">
        <f t="shared" si="121"/>
        <v>1.4376525855909366</v>
      </c>
      <c r="O273">
        <f t="shared" si="122"/>
        <v>2.6433914539982641</v>
      </c>
      <c r="P273">
        <f t="shared" si="123"/>
        <v>34.834906626222455</v>
      </c>
      <c r="Q273" s="1">
        <v>6</v>
      </c>
      <c r="R273">
        <f t="shared" si="124"/>
        <v>5</v>
      </c>
      <c r="S273" s="1">
        <v>0.5</v>
      </c>
      <c r="T273">
        <f t="shared" si="125"/>
        <v>9</v>
      </c>
      <c r="U273" s="1">
        <v>33.711128234863281</v>
      </c>
      <c r="V273" s="1">
        <v>34.016044616699219</v>
      </c>
      <c r="W273" s="1">
        <v>33.950698852539062</v>
      </c>
      <c r="X273" s="1">
        <v>387.83642578125</v>
      </c>
      <c r="Y273" s="1">
        <v>26.651248931884766</v>
      </c>
      <c r="Z273" s="1">
        <v>29.048955917358398</v>
      </c>
      <c r="AA273" s="1">
        <v>51.540657043457031</v>
      </c>
      <c r="AB273" s="1">
        <v>56.177566528320312</v>
      </c>
      <c r="AC273" s="1">
        <v>349.30630493164062</v>
      </c>
      <c r="AD273" s="1">
        <v>1799.2303466796875</v>
      </c>
      <c r="AE273" s="1">
        <v>42.976417541503906</v>
      </c>
      <c r="AF273" s="1">
        <v>101.67475128173828</v>
      </c>
      <c r="AG273" s="1">
        <v>3.8822662830352783</v>
      </c>
      <c r="AH273" s="1">
        <v>-3.2121174037456512E-2</v>
      </c>
      <c r="AI273" s="1"/>
      <c r="AJ273" s="1"/>
      <c r="AK273" s="1"/>
      <c r="AL273" s="1"/>
      <c r="AM273" s="1">
        <v>1</v>
      </c>
      <c r="AN273" s="1">
        <v>0</v>
      </c>
      <c r="AO273" s="1">
        <v>5</v>
      </c>
      <c r="AP273" s="1">
        <v>1</v>
      </c>
      <c r="AQ273" s="1">
        <v>0</v>
      </c>
      <c r="AR273" s="1">
        <v>0.15999999642372131</v>
      </c>
      <c r="AS273" s="1">
        <v>111115</v>
      </c>
      <c r="AT273">
        <f t="shared" si="126"/>
        <v>0.58217717488606768</v>
      </c>
      <c r="AU273">
        <f t="shared" si="127"/>
        <v>1.4376525855909366E-3</v>
      </c>
      <c r="AV273">
        <f t="shared" si="128"/>
        <v>307.1660446166992</v>
      </c>
      <c r="AW273">
        <f t="shared" si="129"/>
        <v>306.86112823486326</v>
      </c>
      <c r="AX273">
        <f t="shared" si="130"/>
        <v>287.87684903420086</v>
      </c>
      <c r="AY273">
        <f t="shared" ref="AY273:AY289" si="145">((AX273+0.00000010773*(AW273^4-AV273^4))-AU273*44100)/(R273*51.4+0.00000043092*AV273^3)</f>
        <v>0.81886200952323551</v>
      </c>
      <c r="AZ273">
        <f t="shared" si="131"/>
        <v>5.5969368218898587</v>
      </c>
      <c r="BA273">
        <f t="shared" si="132"/>
        <v>55.047460174069002</v>
      </c>
      <c r="BB273">
        <f t="shared" si="133"/>
        <v>25.998504256710603</v>
      </c>
      <c r="BC273">
        <f t="shared" si="134"/>
        <v>34.016044616699219</v>
      </c>
      <c r="BD273">
        <f t="shared" si="135"/>
        <v>5.3477937669446698</v>
      </c>
      <c r="BE273">
        <f t="shared" si="136"/>
        <v>5.2972350138915172E-2</v>
      </c>
      <c r="BF273">
        <f t="shared" si="137"/>
        <v>2.9535453678915946</v>
      </c>
      <c r="BG273">
        <f t="shared" si="138"/>
        <v>2.3942483990530752</v>
      </c>
      <c r="BH273">
        <f t="shared" si="139"/>
        <v>3.3135754539743309E-2</v>
      </c>
      <c r="BI273">
        <f t="shared" si="140"/>
        <v>18.3490118561249</v>
      </c>
      <c r="BJ273">
        <f t="shared" si="141"/>
        <v>0.46531919359558238</v>
      </c>
      <c r="BK273">
        <f t="shared" si="142"/>
        <v>50.987856897270653</v>
      </c>
      <c r="BL273">
        <f t="shared" si="143"/>
        <v>386.86700486096066</v>
      </c>
      <c r="BM273">
        <f t="shared" si="144"/>
        <v>8.5177756241577429E-3</v>
      </c>
    </row>
    <row r="274" spans="1:65">
      <c r="A274" s="1" t="s">
        <v>63</v>
      </c>
      <c r="B274" s="1" t="s">
        <v>245</v>
      </c>
      <c r="C274" s="1" t="s">
        <v>76</v>
      </c>
      <c r="D274" s="1" t="s">
        <v>59</v>
      </c>
      <c r="E274" s="1" t="s">
        <v>83</v>
      </c>
      <c r="F274" s="1">
        <v>20190706</v>
      </c>
      <c r="G274" s="1"/>
      <c r="H274" s="4">
        <v>299.98971557617188</v>
      </c>
      <c r="I274" s="1">
        <v>224.49999976530671</v>
      </c>
      <c r="J274" s="1">
        <v>1</v>
      </c>
      <c r="K274">
        <f t="shared" si="118"/>
        <v>4.2257789387389435</v>
      </c>
      <c r="L274">
        <f t="shared" si="119"/>
        <v>5.6594318827628221E-2</v>
      </c>
      <c r="M274">
        <f t="shared" si="120"/>
        <v>162.00464736432605</v>
      </c>
      <c r="N274">
        <f t="shared" si="121"/>
        <v>1.5265474621730766</v>
      </c>
      <c r="O274">
        <f t="shared" si="122"/>
        <v>2.6432731068396613</v>
      </c>
      <c r="P274">
        <f t="shared" si="123"/>
        <v>34.88913221942704</v>
      </c>
      <c r="Q274" s="1">
        <v>6</v>
      </c>
      <c r="R274">
        <f t="shared" si="124"/>
        <v>5</v>
      </c>
      <c r="S274" s="1">
        <v>0.5</v>
      </c>
      <c r="T274">
        <f t="shared" si="125"/>
        <v>9</v>
      </c>
      <c r="U274" s="1">
        <v>33.742809295654297</v>
      </c>
      <c r="V274" s="1">
        <v>34.086685180664062</v>
      </c>
      <c r="W274" s="1">
        <v>33.942119598388672</v>
      </c>
      <c r="X274" s="1">
        <v>291.96542358398438</v>
      </c>
      <c r="Y274" s="1">
        <v>26.670209884643555</v>
      </c>
      <c r="Z274" s="1">
        <v>29.215782165527344</v>
      </c>
      <c r="AA274" s="1">
        <v>51.486171722412109</v>
      </c>
      <c r="AB274" s="1">
        <v>56.400337219238281</v>
      </c>
      <c r="AC274" s="1">
        <v>349.30020141601562</v>
      </c>
      <c r="AD274" s="1">
        <v>1799.17724609375</v>
      </c>
      <c r="AE274" s="1">
        <v>39.590213775634766</v>
      </c>
      <c r="AF274" s="1">
        <v>101.6749267578125</v>
      </c>
      <c r="AG274" s="1">
        <v>3.7625014781951904</v>
      </c>
      <c r="AH274" s="1">
        <v>-3.7180129438638687E-2</v>
      </c>
      <c r="AI274" s="1"/>
      <c r="AJ274" s="1"/>
      <c r="AK274" s="1"/>
      <c r="AL274" s="1"/>
      <c r="AM274" s="1">
        <v>1</v>
      </c>
      <c r="AN274" s="1">
        <v>0</v>
      </c>
      <c r="AO274" s="1">
        <v>5</v>
      </c>
      <c r="AP274" s="1">
        <v>1</v>
      </c>
      <c r="AQ274" s="1">
        <v>0</v>
      </c>
      <c r="AR274" s="1">
        <v>0.15999999642372131</v>
      </c>
      <c r="AS274" s="1">
        <v>111115</v>
      </c>
      <c r="AT274">
        <f t="shared" si="126"/>
        <v>0.58216700236002594</v>
      </c>
      <c r="AU274">
        <f t="shared" si="127"/>
        <v>1.5265474621730766E-3</v>
      </c>
      <c r="AV274">
        <f t="shared" si="128"/>
        <v>307.23668518066404</v>
      </c>
      <c r="AW274">
        <f t="shared" si="129"/>
        <v>306.89280929565427</v>
      </c>
      <c r="AX274">
        <f t="shared" si="130"/>
        <v>287.86835294064076</v>
      </c>
      <c r="AY274">
        <f t="shared" si="145"/>
        <v>0.80244703876297763</v>
      </c>
      <c r="AZ274">
        <f t="shared" si="131"/>
        <v>5.6137856186918587</v>
      </c>
      <c r="BA274">
        <f t="shared" si="132"/>
        <v>55.213077576773436</v>
      </c>
      <c r="BB274">
        <f t="shared" si="133"/>
        <v>25.997295411246093</v>
      </c>
      <c r="BC274">
        <f t="shared" si="134"/>
        <v>34.086685180664062</v>
      </c>
      <c r="BD274">
        <f t="shared" si="135"/>
        <v>5.3688995856237183</v>
      </c>
      <c r="BE274">
        <f t="shared" si="136"/>
        <v>5.6240663048114641E-2</v>
      </c>
      <c r="BF274">
        <f t="shared" si="137"/>
        <v>2.9705125118521973</v>
      </c>
      <c r="BG274">
        <f t="shared" si="138"/>
        <v>2.3983870737715209</v>
      </c>
      <c r="BH274">
        <f t="shared" si="139"/>
        <v>3.518201800261072E-2</v>
      </c>
      <c r="BI274">
        <f t="shared" si="140"/>
        <v>16.471810655193096</v>
      </c>
      <c r="BJ274">
        <f t="shared" si="141"/>
        <v>0.55487614038559308</v>
      </c>
      <c r="BK274">
        <f t="shared" si="142"/>
        <v>51.14651846358165</v>
      </c>
      <c r="BL274">
        <f t="shared" si="143"/>
        <v>291.33155674317351</v>
      </c>
      <c r="BM274">
        <f t="shared" si="144"/>
        <v>7.4188283249988262E-3</v>
      </c>
    </row>
    <row r="275" spans="1:65">
      <c r="A275" s="1" t="s">
        <v>63</v>
      </c>
      <c r="B275" s="1" t="s">
        <v>245</v>
      </c>
      <c r="C275" s="1" t="s">
        <v>76</v>
      </c>
      <c r="D275" s="1" t="s">
        <v>59</v>
      </c>
      <c r="E275" s="1" t="s">
        <v>83</v>
      </c>
      <c r="F275" s="1">
        <v>20190706</v>
      </c>
      <c r="G275" s="1"/>
      <c r="H275" s="4">
        <v>225.0335693359375</v>
      </c>
      <c r="I275" s="1">
        <v>306.49999976530671</v>
      </c>
      <c r="J275" s="1">
        <v>1</v>
      </c>
      <c r="K275">
        <f t="shared" si="118"/>
        <v>2.7430695834215775</v>
      </c>
      <c r="L275">
        <f t="shared" si="119"/>
        <v>6.0270532216976154E-2</v>
      </c>
      <c r="M275">
        <f t="shared" si="120"/>
        <v>138.79966703368538</v>
      </c>
      <c r="N275">
        <f t="shared" si="121"/>
        <v>1.6044015894918682</v>
      </c>
      <c r="O275">
        <f t="shared" si="122"/>
        <v>2.6096171479692214</v>
      </c>
      <c r="P275">
        <f t="shared" si="123"/>
        <v>34.836690893900482</v>
      </c>
      <c r="Q275" s="1">
        <v>6</v>
      </c>
      <c r="R275">
        <f t="shared" si="124"/>
        <v>5</v>
      </c>
      <c r="S275" s="1">
        <v>0.5</v>
      </c>
      <c r="T275">
        <f t="shared" si="125"/>
        <v>9</v>
      </c>
      <c r="U275" s="1">
        <v>33.731884002685547</v>
      </c>
      <c r="V275" s="1">
        <v>34.045295715332031</v>
      </c>
      <c r="W275" s="1">
        <v>33.940708160400391</v>
      </c>
      <c r="X275" s="1">
        <v>219.71614074707031</v>
      </c>
      <c r="Y275" s="1">
        <v>26.712192535400391</v>
      </c>
      <c r="Z275" s="1">
        <v>29.38715934753418</v>
      </c>
      <c r="AA275" s="1">
        <v>51.597610473632812</v>
      </c>
      <c r="AB275" s="1">
        <v>56.764610290527344</v>
      </c>
      <c r="AC275" s="1">
        <v>349.294677734375</v>
      </c>
      <c r="AD275" s="1">
        <v>1799.61376953125</v>
      </c>
      <c r="AE275" s="1">
        <v>40.370471954345703</v>
      </c>
      <c r="AF275" s="1">
        <v>101.67275238037109</v>
      </c>
      <c r="AG275" s="1">
        <v>3.5502204895019531</v>
      </c>
      <c r="AH275" s="1">
        <v>-4.259137436747551E-2</v>
      </c>
      <c r="AI275" s="1"/>
      <c r="AJ275" s="1"/>
      <c r="AK275" s="1"/>
      <c r="AL275" s="1"/>
      <c r="AM275" s="1">
        <v>1</v>
      </c>
      <c r="AN275" s="1">
        <v>0</v>
      </c>
      <c r="AO275" s="1">
        <v>5</v>
      </c>
      <c r="AP275" s="1">
        <v>1</v>
      </c>
      <c r="AQ275" s="1">
        <v>0</v>
      </c>
      <c r="AR275" s="1">
        <v>0.15999999642372131</v>
      </c>
      <c r="AS275" s="1">
        <v>111115</v>
      </c>
      <c r="AT275">
        <f t="shared" si="126"/>
        <v>0.58215779622395825</v>
      </c>
      <c r="AU275">
        <f t="shared" si="127"/>
        <v>1.6044015894918682E-3</v>
      </c>
      <c r="AV275">
        <f t="shared" si="128"/>
        <v>307.19529571533201</v>
      </c>
      <c r="AW275">
        <f t="shared" si="129"/>
        <v>306.88188400268552</v>
      </c>
      <c r="AX275">
        <f t="shared" si="130"/>
        <v>287.93819668907963</v>
      </c>
      <c r="AY275">
        <f t="shared" si="145"/>
        <v>0.79139517856844777</v>
      </c>
      <c r="AZ275">
        <f t="shared" si="131"/>
        <v>5.5974905234735717</v>
      </c>
      <c r="BA275">
        <f t="shared" si="132"/>
        <v>55.053988334383099</v>
      </c>
      <c r="BB275">
        <f t="shared" si="133"/>
        <v>25.66682898684892</v>
      </c>
      <c r="BC275">
        <f t="shared" si="134"/>
        <v>34.045295715332031</v>
      </c>
      <c r="BD275">
        <f t="shared" si="135"/>
        <v>5.3565245713820033</v>
      </c>
      <c r="BE275">
        <f t="shared" si="136"/>
        <v>5.9869601909122674E-2</v>
      </c>
      <c r="BF275">
        <f t="shared" si="137"/>
        <v>2.9878733755043503</v>
      </c>
      <c r="BG275">
        <f t="shared" si="138"/>
        <v>2.368651195877653</v>
      </c>
      <c r="BH275">
        <f t="shared" si="139"/>
        <v>3.7454316905692786E-2</v>
      </c>
      <c r="BI275">
        <f t="shared" si="140"/>
        <v>14.112144176793851</v>
      </c>
      <c r="BJ275">
        <f t="shared" si="141"/>
        <v>0.63172266981271441</v>
      </c>
      <c r="BK275">
        <f t="shared" si="142"/>
        <v>51.647462484861016</v>
      </c>
      <c r="BL275">
        <f t="shared" si="143"/>
        <v>219.30468030955709</v>
      </c>
      <c r="BM275">
        <f t="shared" si="144"/>
        <v>6.4600802501411691E-3</v>
      </c>
    </row>
    <row r="276" spans="1:65">
      <c r="A276" s="1" t="s">
        <v>63</v>
      </c>
      <c r="B276" s="1" t="s">
        <v>245</v>
      </c>
      <c r="C276" s="1" t="s">
        <v>76</v>
      </c>
      <c r="D276" s="1" t="s">
        <v>59</v>
      </c>
      <c r="E276" s="1" t="s">
        <v>83</v>
      </c>
      <c r="F276" s="1">
        <v>20190706</v>
      </c>
      <c r="G276" s="1"/>
      <c r="H276" s="4">
        <v>150.00369262695312</v>
      </c>
      <c r="I276" s="1">
        <v>388.49999976530671</v>
      </c>
      <c r="J276" s="1">
        <v>1</v>
      </c>
      <c r="K276">
        <f t="shared" si="118"/>
        <v>1.2519468040142951</v>
      </c>
      <c r="L276">
        <f t="shared" si="119"/>
        <v>6.6313871986936196E-2</v>
      </c>
      <c r="M276">
        <f t="shared" si="120"/>
        <v>111.52202577920332</v>
      </c>
      <c r="N276">
        <f t="shared" si="121"/>
        <v>1.7470245707529675</v>
      </c>
      <c r="O276">
        <f t="shared" si="122"/>
        <v>2.5849369861155393</v>
      </c>
      <c r="P276">
        <f t="shared" si="123"/>
        <v>34.72732729575818</v>
      </c>
      <c r="Q276" s="1">
        <v>6</v>
      </c>
      <c r="R276">
        <f t="shared" si="124"/>
        <v>5</v>
      </c>
      <c r="S276" s="1">
        <v>0.5</v>
      </c>
      <c r="T276">
        <f t="shared" si="125"/>
        <v>9</v>
      </c>
      <c r="U276" s="1">
        <v>33.692031860351562</v>
      </c>
      <c r="V276" s="1">
        <v>33.956829071044922</v>
      </c>
      <c r="W276" s="1">
        <v>33.938968658447266</v>
      </c>
      <c r="X276" s="1">
        <v>147.41082763671875</v>
      </c>
      <c r="Y276" s="1">
        <v>26.383907318115234</v>
      </c>
      <c r="Z276" s="1">
        <v>29.296895980834961</v>
      </c>
      <c r="AA276" s="1">
        <v>51.077266693115234</v>
      </c>
      <c r="AB276" s="1">
        <v>56.716594696044922</v>
      </c>
      <c r="AC276" s="1">
        <v>349.2994384765625</v>
      </c>
      <c r="AD276" s="1">
        <v>1799.8721923828125</v>
      </c>
      <c r="AE276" s="1">
        <v>37.980731964111328</v>
      </c>
      <c r="AF276" s="1">
        <v>101.67299652099609</v>
      </c>
      <c r="AG276" s="1">
        <v>3.2294456958770752</v>
      </c>
      <c r="AH276" s="1">
        <v>-5.0791732966899872E-2</v>
      </c>
      <c r="AI276" s="1"/>
      <c r="AJ276" s="1"/>
      <c r="AK276" s="1"/>
      <c r="AL276" s="1"/>
      <c r="AM276" s="1">
        <v>1</v>
      </c>
      <c r="AN276" s="1">
        <v>0</v>
      </c>
      <c r="AO276" s="1">
        <v>5</v>
      </c>
      <c r="AP276" s="1">
        <v>1</v>
      </c>
      <c r="AQ276" s="1">
        <v>0</v>
      </c>
      <c r="AR276" s="1">
        <v>0.15999999642372131</v>
      </c>
      <c r="AS276" s="1">
        <v>111115</v>
      </c>
      <c r="AT276">
        <f t="shared" si="126"/>
        <v>0.5821657307942707</v>
      </c>
      <c r="AU276">
        <f t="shared" si="127"/>
        <v>1.7470245707529675E-3</v>
      </c>
      <c r="AV276">
        <f t="shared" si="128"/>
        <v>307.1068290710449</v>
      </c>
      <c r="AW276">
        <f t="shared" si="129"/>
        <v>306.84203186035154</v>
      </c>
      <c r="AX276">
        <f t="shared" si="130"/>
        <v>287.97954434440544</v>
      </c>
      <c r="AY276">
        <f t="shared" si="145"/>
        <v>0.77049822471325657</v>
      </c>
      <c r="AZ276">
        <f t="shared" si="131"/>
        <v>5.5636401892509566</v>
      </c>
      <c r="BA276">
        <f t="shared" si="132"/>
        <v>54.720922758502851</v>
      </c>
      <c r="BB276">
        <f t="shared" si="133"/>
        <v>25.424026777667891</v>
      </c>
      <c r="BC276">
        <f t="shared" si="134"/>
        <v>33.956829071044922</v>
      </c>
      <c r="BD276">
        <f t="shared" si="135"/>
        <v>5.3301571150267923</v>
      </c>
      <c r="BE276">
        <f t="shared" si="136"/>
        <v>6.5828831464405074E-2</v>
      </c>
      <c r="BF276">
        <f t="shared" si="137"/>
        <v>2.9787032031354173</v>
      </c>
      <c r="BG276">
        <f t="shared" si="138"/>
        <v>2.3514539118913751</v>
      </c>
      <c r="BH276">
        <f t="shared" si="139"/>
        <v>4.1186324314450733E-2</v>
      </c>
      <c r="BI276">
        <f t="shared" si="140"/>
        <v>11.338778539063377</v>
      </c>
      <c r="BJ276">
        <f t="shared" si="141"/>
        <v>0.7565389026513013</v>
      </c>
      <c r="BK276">
        <f t="shared" si="142"/>
        <v>51.856105996155868</v>
      </c>
      <c r="BL276">
        <f t="shared" si="143"/>
        <v>147.22303561611662</v>
      </c>
      <c r="BM276">
        <f t="shared" si="144"/>
        <v>4.4097097915977834E-3</v>
      </c>
    </row>
    <row r="277" spans="1:65">
      <c r="A277" s="1" t="s">
        <v>63</v>
      </c>
      <c r="B277" s="1" t="s">
        <v>245</v>
      </c>
      <c r="C277" s="1" t="s">
        <v>76</v>
      </c>
      <c r="D277" s="1" t="s">
        <v>59</v>
      </c>
      <c r="E277" s="1" t="s">
        <v>83</v>
      </c>
      <c r="F277" s="1">
        <v>20190706</v>
      </c>
      <c r="G277" s="1"/>
      <c r="H277" s="4">
        <v>100.02554321289062</v>
      </c>
      <c r="I277" s="1">
        <v>470.49999976530671</v>
      </c>
      <c r="J277" s="1">
        <v>1</v>
      </c>
      <c r="K277">
        <f t="shared" si="118"/>
        <v>0.16124833999291965</v>
      </c>
      <c r="L277">
        <f t="shared" si="119"/>
        <v>7.1227732719404982E-2</v>
      </c>
      <c r="M277">
        <f t="shared" si="120"/>
        <v>91.811157779849808</v>
      </c>
      <c r="N277">
        <f t="shared" si="121"/>
        <v>1.8388565683472413</v>
      </c>
      <c r="O277">
        <f t="shared" si="122"/>
        <v>2.5345462616661618</v>
      </c>
      <c r="P277">
        <f t="shared" si="123"/>
        <v>34.635785093125051</v>
      </c>
      <c r="Q277" s="1">
        <v>6</v>
      </c>
      <c r="R277">
        <f t="shared" si="124"/>
        <v>5</v>
      </c>
      <c r="S277" s="1">
        <v>0.5</v>
      </c>
      <c r="T277">
        <f t="shared" si="125"/>
        <v>9</v>
      </c>
      <c r="U277" s="1">
        <v>33.668304443359375</v>
      </c>
      <c r="V277" s="1">
        <v>33.877311706542969</v>
      </c>
      <c r="W277" s="1">
        <v>33.939945220947266</v>
      </c>
      <c r="X277" s="1">
        <v>99.434463500976562</v>
      </c>
      <c r="Y277" s="1">
        <v>26.44981575012207</v>
      </c>
      <c r="Z277" s="1">
        <v>29.515344619750977</v>
      </c>
      <c r="AA277" s="1">
        <v>51.272544860839844</v>
      </c>
      <c r="AB277" s="1">
        <v>57.21502685546875</v>
      </c>
      <c r="AC277" s="1">
        <v>349.28695678710938</v>
      </c>
      <c r="AD277" s="1">
        <v>1800.52978515625</v>
      </c>
      <c r="AE277" s="1">
        <v>36.942329406738281</v>
      </c>
      <c r="AF277" s="1">
        <v>101.67242431640625</v>
      </c>
      <c r="AG277" s="1">
        <v>3.0423901081085205</v>
      </c>
      <c r="AH277" s="1">
        <v>-5.6787103414535522E-2</v>
      </c>
      <c r="AI277" s="1"/>
      <c r="AJ277" s="1"/>
      <c r="AK277" s="1"/>
      <c r="AL277" s="1"/>
      <c r="AM277" s="1">
        <v>1</v>
      </c>
      <c r="AN277" s="1">
        <v>0</v>
      </c>
      <c r="AO277" s="1">
        <v>5</v>
      </c>
      <c r="AP277" s="1">
        <v>1</v>
      </c>
      <c r="AQ277" s="1">
        <v>0</v>
      </c>
      <c r="AR277" s="1">
        <v>0.15999999642372131</v>
      </c>
      <c r="AS277" s="1">
        <v>111115</v>
      </c>
      <c r="AT277">
        <f t="shared" si="126"/>
        <v>0.58214492797851558</v>
      </c>
      <c r="AU277">
        <f t="shared" si="127"/>
        <v>1.8388565683472413E-3</v>
      </c>
      <c r="AV277">
        <f t="shared" si="128"/>
        <v>307.02731170654295</v>
      </c>
      <c r="AW277">
        <f t="shared" si="129"/>
        <v>306.81830444335935</v>
      </c>
      <c r="AX277">
        <f t="shared" si="130"/>
        <v>288.0847591858037</v>
      </c>
      <c r="AY277">
        <f t="shared" si="145"/>
        <v>0.75847338658208285</v>
      </c>
      <c r="AZ277">
        <f t="shared" si="131"/>
        <v>5.5354429036904413</v>
      </c>
      <c r="BA277">
        <f t="shared" si="132"/>
        <v>54.443896080062501</v>
      </c>
      <c r="BB277">
        <f t="shared" si="133"/>
        <v>24.928551460311525</v>
      </c>
      <c r="BC277">
        <f t="shared" si="134"/>
        <v>33.877311706542969</v>
      </c>
      <c r="BD277">
        <f t="shared" si="135"/>
        <v>5.3065533844505621</v>
      </c>
      <c r="BE277">
        <f t="shared" si="136"/>
        <v>7.0668449008552084E-2</v>
      </c>
      <c r="BF277">
        <f t="shared" si="137"/>
        <v>3.0008966420242795</v>
      </c>
      <c r="BG277">
        <f t="shared" si="138"/>
        <v>2.3056567424262826</v>
      </c>
      <c r="BH277">
        <f t="shared" si="139"/>
        <v>4.421769056023709E-2</v>
      </c>
      <c r="BI277">
        <f t="shared" si="140"/>
        <v>9.3346629907734133</v>
      </c>
      <c r="BJ277">
        <f t="shared" si="141"/>
        <v>0.9233333649851504</v>
      </c>
      <c r="BK277">
        <f t="shared" si="142"/>
        <v>52.581311441034373</v>
      </c>
      <c r="BL277">
        <f t="shared" si="143"/>
        <v>99.410276249977628</v>
      </c>
      <c r="BM277">
        <f t="shared" si="144"/>
        <v>8.5289464071068956E-4</v>
      </c>
    </row>
    <row r="278" spans="1:65">
      <c r="A278" s="1" t="s">
        <v>63</v>
      </c>
      <c r="B278" s="1" t="s">
        <v>245</v>
      </c>
      <c r="C278" s="1" t="s">
        <v>76</v>
      </c>
      <c r="D278" s="1" t="s">
        <v>59</v>
      </c>
      <c r="E278" s="1" t="s">
        <v>83</v>
      </c>
      <c r="F278" s="1">
        <v>20190706</v>
      </c>
      <c r="G278" s="1"/>
      <c r="H278" s="4">
        <v>75.002906799316406</v>
      </c>
      <c r="I278" s="1">
        <v>552.49999976530671</v>
      </c>
      <c r="J278" s="1">
        <v>1</v>
      </c>
      <c r="K278">
        <f t="shared" si="118"/>
        <v>-0.3527750057145862</v>
      </c>
      <c r="L278">
        <f t="shared" si="119"/>
        <v>7.8753741399313668E-2</v>
      </c>
      <c r="M278">
        <f t="shared" si="120"/>
        <v>79.372798286456032</v>
      </c>
      <c r="N278">
        <f t="shared" si="121"/>
        <v>2.0181804217497237</v>
      </c>
      <c r="O278">
        <f t="shared" si="122"/>
        <v>2.5172189922845871</v>
      </c>
      <c r="P278">
        <f t="shared" si="123"/>
        <v>34.690578631122527</v>
      </c>
      <c r="Q278" s="1">
        <v>6</v>
      </c>
      <c r="R278">
        <f t="shared" si="124"/>
        <v>5</v>
      </c>
      <c r="S278" s="1">
        <v>0.5</v>
      </c>
      <c r="T278">
        <f t="shared" si="125"/>
        <v>9</v>
      </c>
      <c r="U278" s="1">
        <v>33.716506958007812</v>
      </c>
      <c r="V278" s="1">
        <v>33.964141845703125</v>
      </c>
      <c r="W278" s="1">
        <v>33.942974090576172</v>
      </c>
      <c r="X278" s="1">
        <v>75.347663879394531</v>
      </c>
      <c r="Y278" s="1">
        <v>26.489530563354492</v>
      </c>
      <c r="Z278" s="1">
        <v>29.852649688720703</v>
      </c>
      <c r="AA278" s="1">
        <v>51.209579467773438</v>
      </c>
      <c r="AB278" s="1">
        <v>57.711166381835938</v>
      </c>
      <c r="AC278" s="1">
        <v>349.3065185546875</v>
      </c>
      <c r="AD278" s="1">
        <v>1799.068603515625</v>
      </c>
      <c r="AE278" s="1">
        <v>41.595951080322266</v>
      </c>
      <c r="AF278" s="1">
        <v>101.66892242431641</v>
      </c>
      <c r="AG278" s="1">
        <v>2.9298896789550781</v>
      </c>
      <c r="AH278" s="1">
        <v>-5.9515565633773804E-2</v>
      </c>
      <c r="AI278" s="1"/>
      <c r="AJ278" s="1"/>
      <c r="AK278" s="1"/>
      <c r="AL278" s="1"/>
      <c r="AM278" s="1">
        <v>1</v>
      </c>
      <c r="AN278" s="1">
        <v>0</v>
      </c>
      <c r="AO278" s="1">
        <v>5</v>
      </c>
      <c r="AP278" s="1">
        <v>1</v>
      </c>
      <c r="AQ278" s="1">
        <v>0</v>
      </c>
      <c r="AR278" s="1">
        <v>0.15999999642372131</v>
      </c>
      <c r="AS278" s="1">
        <v>111115</v>
      </c>
      <c r="AT278">
        <f t="shared" si="126"/>
        <v>0.5821775309244791</v>
      </c>
      <c r="AU278">
        <f t="shared" si="127"/>
        <v>2.0181804217497237E-3</v>
      </c>
      <c r="AV278">
        <f t="shared" si="128"/>
        <v>307.1141418457031</v>
      </c>
      <c r="AW278">
        <f t="shared" si="129"/>
        <v>306.86650695800779</v>
      </c>
      <c r="AX278">
        <f t="shared" si="130"/>
        <v>287.8509701285293</v>
      </c>
      <c r="AY278">
        <f t="shared" si="145"/>
        <v>0.72643678541940415</v>
      </c>
      <c r="AZ278">
        <f t="shared" si="131"/>
        <v>5.5523057176474255</v>
      </c>
      <c r="BA278">
        <f t="shared" si="132"/>
        <v>54.611631413528855</v>
      </c>
      <c r="BB278">
        <f t="shared" si="133"/>
        <v>24.758981724808152</v>
      </c>
      <c r="BC278">
        <f t="shared" si="134"/>
        <v>33.964141845703125</v>
      </c>
      <c r="BD278">
        <f t="shared" si="135"/>
        <v>5.3323323975249854</v>
      </c>
      <c r="BE278">
        <f t="shared" si="136"/>
        <v>7.8070591270887127E-2</v>
      </c>
      <c r="BF278">
        <f t="shared" si="137"/>
        <v>3.0350867253628384</v>
      </c>
      <c r="BG278">
        <f t="shared" si="138"/>
        <v>2.297245672162147</v>
      </c>
      <c r="BH278">
        <f t="shared" si="139"/>
        <v>4.8855039865501555E-2</v>
      </c>
      <c r="BI278">
        <f t="shared" si="140"/>
        <v>8.069746871586613</v>
      </c>
      <c r="BJ278">
        <f t="shared" si="141"/>
        <v>1.0534208255415105</v>
      </c>
      <c r="BK278">
        <f t="shared" si="142"/>
        <v>53.075068950294735</v>
      </c>
      <c r="BL278">
        <f t="shared" si="143"/>
        <v>75.400580130251726</v>
      </c>
      <c r="BM278">
        <f t="shared" si="144"/>
        <v>-2.4832113652040904E-3</v>
      </c>
    </row>
    <row r="279" spans="1:65">
      <c r="A279" s="1" t="s">
        <v>63</v>
      </c>
      <c r="B279" s="1" t="s">
        <v>245</v>
      </c>
      <c r="C279" s="1" t="s">
        <v>76</v>
      </c>
      <c r="D279" s="1" t="s">
        <v>59</v>
      </c>
      <c r="E279" s="1" t="s">
        <v>83</v>
      </c>
      <c r="F279" s="1">
        <v>20190706</v>
      </c>
      <c r="G279" s="1"/>
      <c r="H279" s="4">
        <v>49.888648986816406</v>
      </c>
      <c r="I279" s="1">
        <v>637.49999976530671</v>
      </c>
      <c r="J279" s="1">
        <v>1</v>
      </c>
      <c r="K279">
        <f t="shared" si="118"/>
        <v>-0.92669774724269804</v>
      </c>
      <c r="L279">
        <f t="shared" si="119"/>
        <v>8.7858131403194373E-2</v>
      </c>
      <c r="M279">
        <f t="shared" si="120"/>
        <v>65.956979255936602</v>
      </c>
      <c r="N279">
        <f t="shared" si="121"/>
        <v>2.1816083850893269</v>
      </c>
      <c r="O279">
        <f t="shared" si="122"/>
        <v>2.4417581233409522</v>
      </c>
      <c r="P279">
        <f t="shared" si="123"/>
        <v>34.534641329174981</v>
      </c>
      <c r="Q279" s="1">
        <v>6</v>
      </c>
      <c r="R279">
        <f t="shared" si="124"/>
        <v>5</v>
      </c>
      <c r="S279" s="1">
        <v>0.5</v>
      </c>
      <c r="T279">
        <f t="shared" si="125"/>
        <v>9</v>
      </c>
      <c r="U279" s="1">
        <v>33.686798095703125</v>
      </c>
      <c r="V279" s="1">
        <v>33.828750610351562</v>
      </c>
      <c r="W279" s="1">
        <v>33.933834075927734</v>
      </c>
      <c r="X279" s="1">
        <v>51.288181304931641</v>
      </c>
      <c r="Y279" s="1">
        <v>26.490024566650391</v>
      </c>
      <c r="Z279" s="1">
        <v>30.124326705932617</v>
      </c>
      <c r="AA279" s="1">
        <v>51.295093536376953</v>
      </c>
      <c r="AB279" s="1">
        <v>58.332530975341797</v>
      </c>
      <c r="AC279" s="1">
        <v>349.3197021484375</v>
      </c>
      <c r="AD279" s="1">
        <v>1801.19189453125</v>
      </c>
      <c r="AE279" s="1">
        <v>36.591548919677734</v>
      </c>
      <c r="AF279" s="1">
        <v>101.66781616210938</v>
      </c>
      <c r="AG279" s="1">
        <v>2.8194289207458496</v>
      </c>
      <c r="AH279" s="1">
        <v>-6.0717958956956863E-2</v>
      </c>
      <c r="AI279" s="1"/>
      <c r="AJ279" s="1"/>
      <c r="AK279" s="1"/>
      <c r="AL279" s="1"/>
      <c r="AM279" s="1">
        <v>1</v>
      </c>
      <c r="AN279" s="1">
        <v>0</v>
      </c>
      <c r="AO279" s="1">
        <v>5</v>
      </c>
      <c r="AP279" s="1">
        <v>1</v>
      </c>
      <c r="AQ279" s="1">
        <v>0</v>
      </c>
      <c r="AR279" s="1">
        <v>0.15999999642372131</v>
      </c>
      <c r="AS279" s="1">
        <v>111115</v>
      </c>
      <c r="AT279">
        <f t="shared" si="126"/>
        <v>0.58219950358072914</v>
      </c>
      <c r="AU279">
        <f t="shared" si="127"/>
        <v>2.181608385089327E-3</v>
      </c>
      <c r="AV279">
        <f t="shared" si="128"/>
        <v>306.97875061035154</v>
      </c>
      <c r="AW279">
        <f t="shared" si="129"/>
        <v>306.8367980957031</v>
      </c>
      <c r="AX279">
        <f t="shared" si="130"/>
        <v>288.19069668343582</v>
      </c>
      <c r="AY279">
        <f t="shared" si="145"/>
        <v>0.70589071882342191</v>
      </c>
      <c r="AZ279">
        <f t="shared" si="131"/>
        <v>5.5044326328870312</v>
      </c>
      <c r="BA279">
        <f t="shared" si="132"/>
        <v>54.141348173646328</v>
      </c>
      <c r="BB279">
        <f t="shared" si="133"/>
        <v>24.017021467713711</v>
      </c>
      <c r="BC279">
        <f t="shared" si="134"/>
        <v>33.828750610351562</v>
      </c>
      <c r="BD279">
        <f t="shared" si="135"/>
        <v>5.292183385516176</v>
      </c>
      <c r="BE279">
        <f t="shared" si="136"/>
        <v>8.7008750708420124E-2</v>
      </c>
      <c r="BF279">
        <f t="shared" si="137"/>
        <v>3.062674509546079</v>
      </c>
      <c r="BG279">
        <f t="shared" si="138"/>
        <v>2.2295088759700969</v>
      </c>
      <c r="BH279">
        <f t="shared" si="139"/>
        <v>5.4456148159884137E-2</v>
      </c>
      <c r="BI279">
        <f t="shared" si="140"/>
        <v>6.7057020416006248</v>
      </c>
      <c r="BJ279">
        <f t="shared" si="141"/>
        <v>1.2860073720257745</v>
      </c>
      <c r="BK279">
        <f t="shared" si="142"/>
        <v>54.136650827111112</v>
      </c>
      <c r="BL279">
        <f t="shared" si="143"/>
        <v>51.427185967018048</v>
      </c>
      <c r="BM279">
        <f t="shared" si="144"/>
        <v>-9.755212427318697E-3</v>
      </c>
    </row>
    <row r="280" spans="1:65">
      <c r="A280" s="1" t="s">
        <v>63</v>
      </c>
      <c r="B280" s="1" t="s">
        <v>245</v>
      </c>
      <c r="C280" s="1" t="s">
        <v>76</v>
      </c>
      <c r="D280" s="1" t="s">
        <v>59</v>
      </c>
      <c r="E280" s="1" t="s">
        <v>83</v>
      </c>
      <c r="F280" s="1">
        <v>20190706</v>
      </c>
      <c r="G280" s="1">
        <v>1</v>
      </c>
      <c r="H280" s="4">
        <v>400.13165283203125</v>
      </c>
      <c r="I280" s="1">
        <v>742.49999976530671</v>
      </c>
      <c r="J280" s="1">
        <v>1</v>
      </c>
      <c r="K280">
        <f t="shared" si="118"/>
        <v>8.6279907877569837</v>
      </c>
      <c r="L280">
        <f t="shared" si="119"/>
        <v>9.7182847615815804E-2</v>
      </c>
      <c r="M280">
        <f t="shared" si="120"/>
        <v>228.11936380349553</v>
      </c>
      <c r="N280">
        <f t="shared" si="121"/>
        <v>2.4084086887865657</v>
      </c>
      <c r="O280">
        <f t="shared" si="122"/>
        <v>2.4384308145571501</v>
      </c>
      <c r="P280">
        <f t="shared" si="123"/>
        <v>34.652267016387079</v>
      </c>
      <c r="Q280" s="1">
        <v>6</v>
      </c>
      <c r="R280">
        <f t="shared" si="124"/>
        <v>5</v>
      </c>
      <c r="S280" s="1">
        <v>0.5</v>
      </c>
      <c r="T280">
        <f t="shared" si="125"/>
        <v>9</v>
      </c>
      <c r="U280" s="1">
        <v>33.995204925537109</v>
      </c>
      <c r="V280" s="1">
        <v>33.977634429931641</v>
      </c>
      <c r="W280" s="1">
        <v>34.370941162109375</v>
      </c>
      <c r="X280" s="1">
        <v>383.72479248046875</v>
      </c>
      <c r="Y280" s="1">
        <v>26.502443313598633</v>
      </c>
      <c r="Z280" s="1">
        <v>30.512922286987305</v>
      </c>
      <c r="AA280" s="1">
        <v>50.441181182861328</v>
      </c>
      <c r="AB280" s="1">
        <v>58.074184417724609</v>
      </c>
      <c r="AC280" s="1">
        <v>349.32302856445312</v>
      </c>
      <c r="AD280" s="1">
        <v>1798.71337890625</v>
      </c>
      <c r="AE280" s="1">
        <v>37.032649993896484</v>
      </c>
      <c r="AF280" s="1">
        <v>101.66445922851562</v>
      </c>
      <c r="AG280" s="1">
        <v>3.8408675193786621</v>
      </c>
      <c r="AH280" s="1">
        <v>-6.3015744090080261E-2</v>
      </c>
      <c r="AI280" s="1"/>
      <c r="AJ280" s="1"/>
      <c r="AK280" s="1"/>
      <c r="AL280" s="1"/>
      <c r="AM280" s="1">
        <v>1</v>
      </c>
      <c r="AN280" s="1">
        <v>0</v>
      </c>
      <c r="AO280" s="1">
        <v>5</v>
      </c>
      <c r="AP280" s="1">
        <v>1</v>
      </c>
      <c r="AQ280" s="1">
        <v>0</v>
      </c>
      <c r="AR280" s="1">
        <v>0.15999999642372131</v>
      </c>
      <c r="AS280" s="1">
        <v>111115</v>
      </c>
      <c r="AT280">
        <f t="shared" si="126"/>
        <v>0.58220504760742187</v>
      </c>
      <c r="AU280">
        <f t="shared" si="127"/>
        <v>2.4084086887865654E-3</v>
      </c>
      <c r="AV280">
        <f t="shared" si="128"/>
        <v>307.12763442993162</v>
      </c>
      <c r="AW280">
        <f t="shared" si="129"/>
        <v>307.14520492553709</v>
      </c>
      <c r="AX280">
        <f t="shared" si="130"/>
        <v>287.79413419229968</v>
      </c>
      <c r="AY280">
        <f t="shared" si="145"/>
        <v>0.674632586455439</v>
      </c>
      <c r="AZ280">
        <f t="shared" si="131"/>
        <v>5.5405105583454368</v>
      </c>
      <c r="BA280">
        <f t="shared" si="132"/>
        <v>54.498008452410993</v>
      </c>
      <c r="BB280">
        <f t="shared" si="133"/>
        <v>23.985086165423688</v>
      </c>
      <c r="BC280">
        <f t="shared" si="134"/>
        <v>33.977634429931641</v>
      </c>
      <c r="BD280">
        <f t="shared" si="135"/>
        <v>5.336347973254874</v>
      </c>
      <c r="BE280">
        <f t="shared" si="136"/>
        <v>9.6144668431235147E-2</v>
      </c>
      <c r="BF280">
        <f t="shared" si="137"/>
        <v>3.1020797437882868</v>
      </c>
      <c r="BG280">
        <f t="shared" si="138"/>
        <v>2.2342682294665872</v>
      </c>
      <c r="BH280">
        <f t="shared" si="139"/>
        <v>6.0182837182926614E-2</v>
      </c>
      <c r="BI280">
        <f t="shared" si="140"/>
        <v>23.191631760635396</v>
      </c>
      <c r="BJ280">
        <f t="shared" si="141"/>
        <v>0.59448690382732206</v>
      </c>
      <c r="BK280">
        <f t="shared" si="142"/>
        <v>54.526337628007617</v>
      </c>
      <c r="BL280">
        <f t="shared" si="143"/>
        <v>382.43059386230522</v>
      </c>
      <c r="BM280">
        <f t="shared" si="144"/>
        <v>1.2301650189471087E-2</v>
      </c>
    </row>
    <row r="281" spans="1:65">
      <c r="A281" s="1" t="s">
        <v>63</v>
      </c>
      <c r="B281" s="1" t="s">
        <v>245</v>
      </c>
      <c r="C281" s="1" t="s">
        <v>76</v>
      </c>
      <c r="D281" s="1" t="s">
        <v>59</v>
      </c>
      <c r="E281" s="1" t="s">
        <v>83</v>
      </c>
      <c r="F281" s="1">
        <v>20190706</v>
      </c>
      <c r="G281" s="1">
        <v>1</v>
      </c>
      <c r="H281" s="4">
        <v>399.956298828125</v>
      </c>
      <c r="I281" s="1">
        <v>827.49999976530671</v>
      </c>
      <c r="J281" s="1">
        <v>1</v>
      </c>
      <c r="K281">
        <f t="shared" si="118"/>
        <v>8.517333751049307</v>
      </c>
      <c r="L281">
        <f t="shared" si="119"/>
        <v>0.10324149661449569</v>
      </c>
      <c r="M281">
        <f t="shared" si="120"/>
        <v>237.85787420743625</v>
      </c>
      <c r="N281">
        <f t="shared" si="121"/>
        <v>2.5666785682911422</v>
      </c>
      <c r="O281">
        <f t="shared" si="122"/>
        <v>2.4467433760386239</v>
      </c>
      <c r="P281">
        <f t="shared" si="123"/>
        <v>34.793918418891259</v>
      </c>
      <c r="Q281" s="1">
        <v>6</v>
      </c>
      <c r="R281">
        <f t="shared" si="124"/>
        <v>5</v>
      </c>
      <c r="S281" s="1">
        <v>0.5</v>
      </c>
      <c r="T281">
        <f t="shared" si="125"/>
        <v>9</v>
      </c>
      <c r="U281" s="1">
        <v>33.925182342529297</v>
      </c>
      <c r="V281" s="1">
        <v>34.156139373779297</v>
      </c>
      <c r="W281" s="1">
        <v>33.829753875732422</v>
      </c>
      <c r="X281" s="1">
        <v>383.6351318359375</v>
      </c>
      <c r="Y281" s="1">
        <v>26.589351654052734</v>
      </c>
      <c r="Z281" s="1">
        <v>30.861961364746094</v>
      </c>
      <c r="AA281" s="1">
        <v>50.803443908691406</v>
      </c>
      <c r="AB281" s="1">
        <v>58.96697998046875</v>
      </c>
      <c r="AC281" s="1">
        <v>349.31332397460938</v>
      </c>
      <c r="AD281" s="1">
        <v>1799.75439453125</v>
      </c>
      <c r="AE281" s="1">
        <v>36.570404052734375</v>
      </c>
      <c r="AF281" s="1">
        <v>101.66194152832031</v>
      </c>
      <c r="AG281" s="1">
        <v>3.8918609619140625</v>
      </c>
      <c r="AH281" s="1">
        <v>-5.5583856999874115E-2</v>
      </c>
      <c r="AI281" s="1"/>
      <c r="AJ281" s="1"/>
      <c r="AK281" s="1"/>
      <c r="AL281" s="1"/>
      <c r="AM281" s="1">
        <v>1</v>
      </c>
      <c r="AN281" s="1">
        <v>0</v>
      </c>
      <c r="AO281" s="1">
        <v>5</v>
      </c>
      <c r="AP281" s="1">
        <v>1</v>
      </c>
      <c r="AQ281" s="1">
        <v>0</v>
      </c>
      <c r="AR281" s="1">
        <v>0.15999999642372131</v>
      </c>
      <c r="AS281" s="1">
        <v>111115</v>
      </c>
      <c r="AT281">
        <f t="shared" si="126"/>
        <v>0.58218887329101554</v>
      </c>
      <c r="AU281">
        <f t="shared" si="127"/>
        <v>2.5666785682911422E-3</v>
      </c>
      <c r="AV281">
        <f t="shared" si="128"/>
        <v>307.30613937377927</v>
      </c>
      <c r="AW281">
        <f t="shared" si="129"/>
        <v>307.07518234252927</v>
      </c>
      <c r="AX281">
        <f t="shared" si="130"/>
        <v>287.96069668857672</v>
      </c>
      <c r="AY281">
        <f t="shared" si="145"/>
        <v>0.63777904511196259</v>
      </c>
      <c r="AZ281">
        <f t="shared" si="131"/>
        <v>5.5842302877507217</v>
      </c>
      <c r="BA281">
        <f t="shared" si="132"/>
        <v>54.929408230857995</v>
      </c>
      <c r="BB281">
        <f t="shared" si="133"/>
        <v>24.067446866111901</v>
      </c>
      <c r="BC281">
        <f t="shared" si="134"/>
        <v>34.156139373779297</v>
      </c>
      <c r="BD281">
        <f t="shared" si="135"/>
        <v>5.3897215233676388</v>
      </c>
      <c r="BE281">
        <f t="shared" si="136"/>
        <v>0.10207061626081455</v>
      </c>
      <c r="BF281">
        <f t="shared" si="137"/>
        <v>3.1374869117120978</v>
      </c>
      <c r="BG281">
        <f t="shared" si="138"/>
        <v>2.252234611655541</v>
      </c>
      <c r="BH281">
        <f t="shared" si="139"/>
        <v>6.3898308227642989E-2</v>
      </c>
      <c r="BI281">
        <f t="shared" si="140"/>
        <v>24.181093299726953</v>
      </c>
      <c r="BJ281">
        <f t="shared" si="141"/>
        <v>0.62001066760787893</v>
      </c>
      <c r="BK281">
        <f t="shared" si="142"/>
        <v>54.740237316074193</v>
      </c>
      <c r="BL281">
        <f t="shared" si="143"/>
        <v>382.35753177328013</v>
      </c>
      <c r="BM281">
        <f t="shared" si="144"/>
        <v>1.2193845604932561E-2</v>
      </c>
    </row>
    <row r="282" spans="1:65">
      <c r="A282" s="1" t="s">
        <v>63</v>
      </c>
      <c r="B282" s="1" t="s">
        <v>245</v>
      </c>
      <c r="C282" s="1" t="s">
        <v>76</v>
      </c>
      <c r="D282" s="1" t="s">
        <v>59</v>
      </c>
      <c r="E282" s="1" t="s">
        <v>83</v>
      </c>
      <c r="F282" s="1">
        <v>20190706</v>
      </c>
      <c r="G282" s="1">
        <v>1</v>
      </c>
      <c r="H282" s="4">
        <v>400.04672241210938</v>
      </c>
      <c r="I282" s="1">
        <v>910.49999976530671</v>
      </c>
      <c r="J282" s="1">
        <v>1</v>
      </c>
      <c r="K282">
        <f t="shared" si="118"/>
        <v>8.7957688113214765</v>
      </c>
      <c r="L282">
        <f t="shared" si="119"/>
        <v>0.1042954748598478</v>
      </c>
      <c r="M282">
        <f t="shared" si="120"/>
        <v>234.85451604853932</v>
      </c>
      <c r="N282">
        <f t="shared" si="121"/>
        <v>2.5353087238981384</v>
      </c>
      <c r="O282">
        <f t="shared" si="122"/>
        <v>2.3931639655424837</v>
      </c>
      <c r="P282">
        <f t="shared" si="123"/>
        <v>34.635845749242812</v>
      </c>
      <c r="Q282" s="1">
        <v>6</v>
      </c>
      <c r="R282">
        <f t="shared" si="124"/>
        <v>5</v>
      </c>
      <c r="S282" s="1">
        <v>0.5</v>
      </c>
      <c r="T282">
        <f t="shared" si="125"/>
        <v>9</v>
      </c>
      <c r="U282" s="1">
        <v>33.707183837890625</v>
      </c>
      <c r="V282" s="1">
        <v>33.995674133300781</v>
      </c>
      <c r="W282" s="1">
        <v>33.779262542724609</v>
      </c>
      <c r="X282" s="1">
        <v>383.26959228515625</v>
      </c>
      <c r="Y282" s="1">
        <v>26.689962387084961</v>
      </c>
      <c r="Z282" s="1">
        <v>30.910135269165039</v>
      </c>
      <c r="AA282" s="1">
        <v>51.618980407714844</v>
      </c>
      <c r="AB282" s="1">
        <v>59.780887603759766</v>
      </c>
      <c r="AC282" s="1">
        <v>349.31393432617188</v>
      </c>
      <c r="AD282" s="1">
        <v>1799.510009765625</v>
      </c>
      <c r="AE282" s="1">
        <v>34.561698913574219</v>
      </c>
      <c r="AF282" s="1">
        <v>101.65913391113281</v>
      </c>
      <c r="AG282" s="1">
        <v>3.8556046485900879</v>
      </c>
      <c r="AH282" s="1">
        <v>-4.9216076731681824E-2</v>
      </c>
      <c r="AI282" s="1"/>
      <c r="AJ282" s="1"/>
      <c r="AK282" s="1"/>
      <c r="AL282" s="1"/>
      <c r="AM282" s="1">
        <v>1</v>
      </c>
      <c r="AN282" s="1">
        <v>0</v>
      </c>
      <c r="AO282" s="1">
        <v>5</v>
      </c>
      <c r="AP282" s="1">
        <v>1</v>
      </c>
      <c r="AQ282" s="1">
        <v>0</v>
      </c>
      <c r="AR282" s="1">
        <v>0.15999999642372131</v>
      </c>
      <c r="AS282" s="1">
        <v>111115</v>
      </c>
      <c r="AT282">
        <f t="shared" si="126"/>
        <v>0.58218989054361969</v>
      </c>
      <c r="AU282">
        <f t="shared" si="127"/>
        <v>2.5353087238981385E-3</v>
      </c>
      <c r="AV282">
        <f t="shared" si="128"/>
        <v>307.14567413330076</v>
      </c>
      <c r="AW282">
        <f t="shared" si="129"/>
        <v>306.8571838378906</v>
      </c>
      <c r="AX282">
        <f t="shared" si="130"/>
        <v>287.92159512695071</v>
      </c>
      <c r="AY282">
        <f t="shared" si="145"/>
        <v>0.64017161594203209</v>
      </c>
      <c r="AZ282">
        <f t="shared" si="131"/>
        <v>5.5354615460817618</v>
      </c>
      <c r="BA282">
        <f t="shared" si="132"/>
        <v>54.451197183331182</v>
      </c>
      <c r="BB282">
        <f t="shared" si="133"/>
        <v>23.541061914166143</v>
      </c>
      <c r="BC282">
        <f t="shared" si="134"/>
        <v>33.995674133300781</v>
      </c>
      <c r="BD282">
        <f t="shared" si="135"/>
        <v>5.3417209414226381</v>
      </c>
      <c r="BE282">
        <f t="shared" si="136"/>
        <v>0.10310070409408369</v>
      </c>
      <c r="BF282">
        <f t="shared" si="137"/>
        <v>3.1422975805392781</v>
      </c>
      <c r="BG282">
        <f t="shared" si="138"/>
        <v>2.19942336088336</v>
      </c>
      <c r="BH282">
        <f t="shared" si="139"/>
        <v>6.4544228095832476E-2</v>
      </c>
      <c r="BI282">
        <f t="shared" si="140"/>
        <v>23.87510669661275</v>
      </c>
      <c r="BJ282">
        <f t="shared" si="141"/>
        <v>0.61276584622399499</v>
      </c>
      <c r="BK282">
        <f t="shared" si="142"/>
        <v>55.356529110822173</v>
      </c>
      <c r="BL282">
        <f t="shared" si="143"/>
        <v>381.95022696345802</v>
      </c>
      <c r="BM282">
        <f t="shared" si="144"/>
        <v>1.2747818901088441E-2</v>
      </c>
    </row>
    <row r="283" spans="1:65">
      <c r="A283" s="1" t="s">
        <v>63</v>
      </c>
      <c r="B283" s="1" t="s">
        <v>245</v>
      </c>
      <c r="C283" s="1" t="s">
        <v>76</v>
      </c>
      <c r="D283" s="1" t="s">
        <v>59</v>
      </c>
      <c r="E283" s="1" t="s">
        <v>83</v>
      </c>
      <c r="F283" s="1">
        <v>20190706</v>
      </c>
      <c r="G283" s="1"/>
      <c r="H283" s="4">
        <v>474.8521728515625</v>
      </c>
      <c r="I283" s="1">
        <v>1009.4999997653067</v>
      </c>
      <c r="J283" s="1">
        <v>1</v>
      </c>
      <c r="K283">
        <f t="shared" si="118"/>
        <v>10.995704969885667</v>
      </c>
      <c r="L283">
        <f t="shared" si="119"/>
        <v>0.10182709195625134</v>
      </c>
      <c r="M283">
        <f t="shared" si="120"/>
        <v>265.64610034043727</v>
      </c>
      <c r="N283">
        <f t="shared" si="121"/>
        <v>2.4456436429816883</v>
      </c>
      <c r="O283">
        <f t="shared" si="122"/>
        <v>2.3642796410648339</v>
      </c>
      <c r="P283">
        <f t="shared" si="123"/>
        <v>34.528875534999628</v>
      </c>
      <c r="Q283" s="1">
        <v>6</v>
      </c>
      <c r="R283">
        <f t="shared" si="124"/>
        <v>5</v>
      </c>
      <c r="S283" s="1">
        <v>0.5</v>
      </c>
      <c r="T283">
        <f t="shared" si="125"/>
        <v>9</v>
      </c>
      <c r="U283" s="1">
        <v>33.628974914550781</v>
      </c>
      <c r="V283" s="1">
        <v>33.872119903564453</v>
      </c>
      <c r="W283" s="1">
        <v>33.778980255126953</v>
      </c>
      <c r="X283" s="1">
        <v>454.05682373046875</v>
      </c>
      <c r="Y283" s="1">
        <v>26.800535202026367</v>
      </c>
      <c r="Z283" s="1">
        <v>30.871843338012695</v>
      </c>
      <c r="AA283" s="1">
        <v>52.059745788574219</v>
      </c>
      <c r="AB283" s="1">
        <v>59.968212127685547</v>
      </c>
      <c r="AC283" s="1">
        <v>349.29443359375</v>
      </c>
      <c r="AD283" s="1">
        <v>1799.1141357421875</v>
      </c>
      <c r="AE283" s="1">
        <v>36.219394683837891</v>
      </c>
      <c r="AF283" s="1">
        <v>101.65864562988281</v>
      </c>
      <c r="AG283" s="1">
        <v>3.9009904861450195</v>
      </c>
      <c r="AH283" s="1">
        <v>-5.1108930259943008E-2</v>
      </c>
      <c r="AI283" s="1"/>
      <c r="AJ283" s="1"/>
      <c r="AK283" s="1"/>
      <c r="AL283" s="1"/>
      <c r="AM283" s="1">
        <v>1</v>
      </c>
      <c r="AN283" s="1">
        <v>0</v>
      </c>
      <c r="AO283" s="1">
        <v>5</v>
      </c>
      <c r="AP283" s="1">
        <v>1</v>
      </c>
      <c r="AQ283" s="1">
        <v>0</v>
      </c>
      <c r="AR283" s="1">
        <v>0.15999999642372131</v>
      </c>
      <c r="AS283" s="1">
        <v>111115</v>
      </c>
      <c r="AT283">
        <f t="shared" si="126"/>
        <v>0.58215738932291661</v>
      </c>
      <c r="AU283">
        <f t="shared" si="127"/>
        <v>2.4456436429816882E-3</v>
      </c>
      <c r="AV283">
        <f t="shared" si="128"/>
        <v>307.02211990356443</v>
      </c>
      <c r="AW283">
        <f t="shared" si="129"/>
        <v>306.77897491455076</v>
      </c>
      <c r="AX283">
        <f t="shared" si="130"/>
        <v>287.85825528461646</v>
      </c>
      <c r="AY283">
        <f t="shared" si="145"/>
        <v>0.65675563143517179</v>
      </c>
      <c r="AZ283">
        <f t="shared" si="131"/>
        <v>5.5026694229051252</v>
      </c>
      <c r="BA283">
        <f t="shared" si="132"/>
        <v>54.128887797100475</v>
      </c>
      <c r="BB283">
        <f t="shared" si="133"/>
        <v>23.25704445908778</v>
      </c>
      <c r="BC283">
        <f t="shared" si="134"/>
        <v>33.872119903564453</v>
      </c>
      <c r="BD283">
        <f t="shared" si="135"/>
        <v>5.30501542929143</v>
      </c>
      <c r="BE283">
        <f t="shared" si="136"/>
        <v>0.10068789687470224</v>
      </c>
      <c r="BF283">
        <f t="shared" si="137"/>
        <v>3.1383897818402913</v>
      </c>
      <c r="BG283">
        <f t="shared" si="138"/>
        <v>2.1666256474511387</v>
      </c>
      <c r="BH283">
        <f t="shared" si="139"/>
        <v>6.3031303084836343E-2</v>
      </c>
      <c r="BI283">
        <f t="shared" si="140"/>
        <v>27.005222777468806</v>
      </c>
      <c r="BJ283">
        <f t="shared" si="141"/>
        <v>0.58505034272566425</v>
      </c>
      <c r="BK283">
        <f t="shared" si="142"/>
        <v>55.628845261645068</v>
      </c>
      <c r="BL283">
        <f t="shared" si="143"/>
        <v>452.40746798498589</v>
      </c>
      <c r="BM283">
        <f t="shared" si="144"/>
        <v>1.3520518859621727E-2</v>
      </c>
    </row>
    <row r="284" spans="1:65">
      <c r="A284" s="1" t="s">
        <v>63</v>
      </c>
      <c r="B284" s="1" t="s">
        <v>245</v>
      </c>
      <c r="C284" s="1" t="s">
        <v>76</v>
      </c>
      <c r="D284" s="1" t="s">
        <v>59</v>
      </c>
      <c r="E284" s="1" t="s">
        <v>83</v>
      </c>
      <c r="F284" s="1">
        <v>20190706</v>
      </c>
      <c r="G284" s="1"/>
      <c r="H284" s="4">
        <v>575.11688232421875</v>
      </c>
      <c r="I284" s="1">
        <v>1111.4999997653067</v>
      </c>
      <c r="J284" s="1">
        <v>1</v>
      </c>
      <c r="K284">
        <f t="shared" si="118"/>
        <v>13.470300573349546</v>
      </c>
      <c r="L284">
        <f t="shared" si="119"/>
        <v>9.8219546371945882E-2</v>
      </c>
      <c r="M284">
        <f t="shared" si="120"/>
        <v>311.41656799904518</v>
      </c>
      <c r="N284">
        <f t="shared" si="121"/>
        <v>2.3779368802858345</v>
      </c>
      <c r="O284">
        <f t="shared" si="122"/>
        <v>2.3821578883699193</v>
      </c>
      <c r="P284">
        <f t="shared" si="123"/>
        <v>34.574901041529735</v>
      </c>
      <c r="Q284" s="1">
        <v>6</v>
      </c>
      <c r="R284">
        <f t="shared" si="124"/>
        <v>5</v>
      </c>
      <c r="S284" s="1">
        <v>0.5</v>
      </c>
      <c r="T284">
        <f t="shared" si="125"/>
        <v>9</v>
      </c>
      <c r="U284" s="1">
        <v>33.924182891845703</v>
      </c>
      <c r="V284" s="1">
        <v>33.893856048583984</v>
      </c>
      <c r="W284" s="1">
        <v>34.383960723876953</v>
      </c>
      <c r="X284" s="1">
        <v>549.733642578125</v>
      </c>
      <c r="Y284" s="1">
        <v>26.876338958740234</v>
      </c>
      <c r="Z284" s="1">
        <v>30.834953308105469</v>
      </c>
      <c r="AA284" s="1">
        <v>51.352325439453125</v>
      </c>
      <c r="AB284" s="1">
        <v>58.916007995605469</v>
      </c>
      <c r="AC284" s="1">
        <v>349.30606079101562</v>
      </c>
      <c r="AD284" s="1">
        <v>1800.0777587890625</v>
      </c>
      <c r="AE284" s="1">
        <v>36.281631469726562</v>
      </c>
      <c r="AF284" s="1">
        <v>101.65736389160156</v>
      </c>
      <c r="AG284" s="1">
        <v>3.8147141933441162</v>
      </c>
      <c r="AH284" s="1">
        <v>-6.3947387039661407E-2</v>
      </c>
      <c r="AI284" s="1"/>
      <c r="AJ284" s="1"/>
      <c r="AK284" s="1"/>
      <c r="AL284" s="1"/>
      <c r="AM284" s="1">
        <v>1</v>
      </c>
      <c r="AN284" s="1">
        <v>0</v>
      </c>
      <c r="AO284" s="1">
        <v>5</v>
      </c>
      <c r="AP284" s="1">
        <v>1</v>
      </c>
      <c r="AQ284" s="1">
        <v>0</v>
      </c>
      <c r="AR284" s="1">
        <v>0.15999999642372131</v>
      </c>
      <c r="AS284" s="1">
        <v>111115</v>
      </c>
      <c r="AT284">
        <f t="shared" si="126"/>
        <v>0.58217676798502604</v>
      </c>
      <c r="AU284">
        <f t="shared" si="127"/>
        <v>2.3779368802858344E-3</v>
      </c>
      <c r="AV284">
        <f t="shared" si="128"/>
        <v>307.04385604858396</v>
      </c>
      <c r="AW284">
        <f t="shared" si="129"/>
        <v>307.07418289184568</v>
      </c>
      <c r="AX284">
        <f t="shared" si="130"/>
        <v>288.01243496867028</v>
      </c>
      <c r="AY284">
        <f t="shared" si="145"/>
        <v>0.68104499294574827</v>
      </c>
      <c r="AZ284">
        <f t="shared" si="131"/>
        <v>5.5167579573925405</v>
      </c>
      <c r="BA284">
        <f t="shared" si="132"/>
        <v>54.268158706880534</v>
      </c>
      <c r="BB284">
        <f t="shared" si="133"/>
        <v>23.433205398775065</v>
      </c>
      <c r="BC284">
        <f t="shared" si="134"/>
        <v>33.893856048583984</v>
      </c>
      <c r="BD284">
        <f t="shared" si="135"/>
        <v>5.3114568614502993</v>
      </c>
      <c r="BE284">
        <f t="shared" si="136"/>
        <v>9.7159220311408279E-2</v>
      </c>
      <c r="BF284">
        <f t="shared" si="137"/>
        <v>3.1346000690226212</v>
      </c>
      <c r="BG284">
        <f t="shared" si="138"/>
        <v>2.176856792427678</v>
      </c>
      <c r="BH284">
        <f t="shared" si="139"/>
        <v>6.0818894414292925E-2</v>
      </c>
      <c r="BI284">
        <f t="shared" si="140"/>
        <v>31.657787374952619</v>
      </c>
      <c r="BJ284">
        <f t="shared" si="141"/>
        <v>0.56648628331817708</v>
      </c>
      <c r="BK284">
        <f t="shared" si="142"/>
        <v>55.3874228361421</v>
      </c>
      <c r="BL284">
        <f t="shared" si="143"/>
        <v>547.71309749212253</v>
      </c>
      <c r="BM284">
        <f t="shared" si="144"/>
        <v>1.362182567848433E-2</v>
      </c>
    </row>
    <row r="285" spans="1:65">
      <c r="A285" s="1" t="s">
        <v>63</v>
      </c>
      <c r="B285" s="1" t="s">
        <v>245</v>
      </c>
      <c r="C285" s="1" t="s">
        <v>76</v>
      </c>
      <c r="D285" s="1" t="s">
        <v>59</v>
      </c>
      <c r="E285" s="1" t="s">
        <v>83</v>
      </c>
      <c r="F285" s="1">
        <v>20190706</v>
      </c>
      <c r="G285" s="1"/>
      <c r="H285" s="4">
        <v>674.9742431640625</v>
      </c>
      <c r="I285" s="1">
        <v>1212.4999997653067</v>
      </c>
      <c r="J285" s="1">
        <v>1</v>
      </c>
      <c r="K285">
        <f t="shared" si="118"/>
        <v>15.800727340243222</v>
      </c>
      <c r="L285">
        <f t="shared" si="119"/>
        <v>9.3828076573532662E-2</v>
      </c>
      <c r="M285">
        <f t="shared" si="120"/>
        <v>353.87608476886936</v>
      </c>
      <c r="N285">
        <f t="shared" si="121"/>
        <v>2.2785603870768822</v>
      </c>
      <c r="O285">
        <f t="shared" si="122"/>
        <v>2.3885722568252441</v>
      </c>
      <c r="P285">
        <f t="shared" si="123"/>
        <v>34.541722011485049</v>
      </c>
      <c r="Q285" s="1">
        <v>6</v>
      </c>
      <c r="R285">
        <f t="shared" si="124"/>
        <v>5</v>
      </c>
      <c r="S285" s="1">
        <v>0.5</v>
      </c>
      <c r="T285">
        <f t="shared" si="125"/>
        <v>9</v>
      </c>
      <c r="U285" s="1">
        <v>33.928077697753906</v>
      </c>
      <c r="V285" s="1">
        <v>33.841480255126953</v>
      </c>
      <c r="W285" s="1">
        <v>34.365463256835938</v>
      </c>
      <c r="X285" s="1">
        <v>645.3076171875</v>
      </c>
      <c r="Y285" s="1">
        <v>26.878580093383789</v>
      </c>
      <c r="Z285" s="1">
        <v>30.672422409057617</v>
      </c>
      <c r="AA285" s="1">
        <v>51.3446044921875</v>
      </c>
      <c r="AB285" s="1">
        <v>58.591762542724609</v>
      </c>
      <c r="AC285" s="1">
        <v>349.30361938476562</v>
      </c>
      <c r="AD285" s="1">
        <v>1800.6046142578125</v>
      </c>
      <c r="AE285" s="1">
        <v>38.416328430175781</v>
      </c>
      <c r="AF285" s="1">
        <v>101.65569305419922</v>
      </c>
      <c r="AG285" s="1">
        <v>3.5381729602813721</v>
      </c>
      <c r="AH285" s="1">
        <v>-6.8964190781116486E-2</v>
      </c>
      <c r="AI285" s="1"/>
      <c r="AJ285" s="1"/>
      <c r="AK285" s="1"/>
      <c r="AL285" s="1"/>
      <c r="AM285" s="1">
        <v>1</v>
      </c>
      <c r="AN285" s="1">
        <v>0</v>
      </c>
      <c r="AO285" s="1">
        <v>5</v>
      </c>
      <c r="AP285" s="1">
        <v>1</v>
      </c>
      <c r="AQ285" s="1">
        <v>0</v>
      </c>
      <c r="AR285" s="1">
        <v>0.15999999642372131</v>
      </c>
      <c r="AS285" s="1">
        <v>111115</v>
      </c>
      <c r="AT285">
        <f t="shared" si="126"/>
        <v>0.58217269897460933</v>
      </c>
      <c r="AU285">
        <f t="shared" si="127"/>
        <v>2.2785603870768821E-3</v>
      </c>
      <c r="AV285">
        <f t="shared" si="128"/>
        <v>306.99148025512693</v>
      </c>
      <c r="AW285">
        <f t="shared" si="129"/>
        <v>307.07807769775388</v>
      </c>
      <c r="AX285">
        <f t="shared" si="130"/>
        <v>288.0967318417861</v>
      </c>
      <c r="AY285">
        <f t="shared" si="145"/>
        <v>0.70024175635809693</v>
      </c>
      <c r="AZ285">
        <f t="shared" si="131"/>
        <v>5.506598614469147</v>
      </c>
      <c r="BA285">
        <f t="shared" si="132"/>
        <v>54.169111921092536</v>
      </c>
      <c r="BB285">
        <f t="shared" si="133"/>
        <v>23.496689512034919</v>
      </c>
      <c r="BC285">
        <f t="shared" si="134"/>
        <v>33.841480255126953</v>
      </c>
      <c r="BD285">
        <f t="shared" si="135"/>
        <v>5.2959470125888162</v>
      </c>
      <c r="BE285">
        <f t="shared" si="136"/>
        <v>9.2859979543397711E-2</v>
      </c>
      <c r="BF285">
        <f t="shared" si="137"/>
        <v>3.1180263576439029</v>
      </c>
      <c r="BG285">
        <f t="shared" si="138"/>
        <v>2.1779206549449133</v>
      </c>
      <c r="BH285">
        <f t="shared" si="139"/>
        <v>5.8123695130066336E-2</v>
      </c>
      <c r="BI285">
        <f t="shared" si="140"/>
        <v>35.973518652485971</v>
      </c>
      <c r="BJ285">
        <f t="shared" si="141"/>
        <v>0.54838355436000907</v>
      </c>
      <c r="BK285">
        <f t="shared" si="142"/>
        <v>55.169249051181126</v>
      </c>
      <c r="BL285">
        <f t="shared" si="143"/>
        <v>642.93750808646348</v>
      </c>
      <c r="BM285">
        <f t="shared" si="144"/>
        <v>1.3558304669735574E-2</v>
      </c>
    </row>
    <row r="286" spans="1:65">
      <c r="A286" s="1" t="s">
        <v>63</v>
      </c>
      <c r="B286" s="1" t="s">
        <v>245</v>
      </c>
      <c r="C286" s="1" t="s">
        <v>76</v>
      </c>
      <c r="D286" s="1" t="s">
        <v>59</v>
      </c>
      <c r="E286" s="1" t="s">
        <v>83</v>
      </c>
      <c r="F286" s="1">
        <v>20190706</v>
      </c>
      <c r="G286" s="1"/>
      <c r="H286" s="4">
        <v>799.92645263671875</v>
      </c>
      <c r="I286" s="1">
        <v>1299.4999997653067</v>
      </c>
      <c r="J286" s="1">
        <v>1</v>
      </c>
      <c r="K286">
        <f t="shared" si="118"/>
        <v>17.868335343955369</v>
      </c>
      <c r="L286">
        <f t="shared" si="119"/>
        <v>9.0120904411192262E-2</v>
      </c>
      <c r="M286">
        <f t="shared" si="120"/>
        <v>422.88274336778659</v>
      </c>
      <c r="N286">
        <f t="shared" si="121"/>
        <v>2.206631127704191</v>
      </c>
      <c r="O286">
        <f t="shared" si="122"/>
        <v>2.4075812649776815</v>
      </c>
      <c r="P286">
        <f t="shared" si="123"/>
        <v>34.541674429807266</v>
      </c>
      <c r="Q286" s="1">
        <v>6</v>
      </c>
      <c r="R286">
        <f t="shared" si="124"/>
        <v>5</v>
      </c>
      <c r="S286" s="1">
        <v>0.5</v>
      </c>
      <c r="T286">
        <f t="shared" si="125"/>
        <v>9</v>
      </c>
      <c r="U286" s="1">
        <v>34.116935729980469</v>
      </c>
      <c r="V286" s="1">
        <v>33.820606231689453</v>
      </c>
      <c r="W286" s="1">
        <v>34.788867950439453</v>
      </c>
      <c r="X286" s="1">
        <v>766.330078125</v>
      </c>
      <c r="Y286" s="1">
        <v>26.81053352355957</v>
      </c>
      <c r="Z286" s="1">
        <v>30.485237121582031</v>
      </c>
      <c r="AA286" s="1">
        <v>50.678096771240234</v>
      </c>
      <c r="AB286" s="1">
        <v>57.624137878417969</v>
      </c>
      <c r="AC286" s="1">
        <v>349.31167602539062</v>
      </c>
      <c r="AD286" s="1">
        <v>1799.4744873046875</v>
      </c>
      <c r="AE286" s="1">
        <v>48.566936492919922</v>
      </c>
      <c r="AF286" s="1">
        <v>101.65585327148438</v>
      </c>
      <c r="AG286" s="1">
        <v>3.2537827491760254</v>
      </c>
      <c r="AH286" s="1">
        <v>-7.0820420980453491E-2</v>
      </c>
      <c r="AI286" s="1"/>
      <c r="AJ286" s="1"/>
      <c r="AK286" s="1"/>
      <c r="AL286" s="1"/>
      <c r="AM286" s="1">
        <v>1</v>
      </c>
      <c r="AN286" s="1">
        <v>0</v>
      </c>
      <c r="AO286" s="1">
        <v>5</v>
      </c>
      <c r="AP286" s="1">
        <v>1</v>
      </c>
      <c r="AQ286" s="1">
        <v>0</v>
      </c>
      <c r="AR286" s="1">
        <v>0.15999999642372131</v>
      </c>
      <c r="AS286" s="1">
        <v>111115</v>
      </c>
      <c r="AT286">
        <f t="shared" si="126"/>
        <v>0.58218612670898429</v>
      </c>
      <c r="AU286">
        <f t="shared" si="127"/>
        <v>2.2066311277041911E-3</v>
      </c>
      <c r="AV286">
        <f t="shared" si="128"/>
        <v>306.97060623168943</v>
      </c>
      <c r="AW286">
        <f t="shared" si="129"/>
        <v>307.26693572998045</v>
      </c>
      <c r="AX286">
        <f t="shared" si="130"/>
        <v>287.91591153332774</v>
      </c>
      <c r="AY286">
        <f t="shared" si="145"/>
        <v>0.72106819811781564</v>
      </c>
      <c r="AZ286">
        <f t="shared" si="131"/>
        <v>5.5065840567556332</v>
      </c>
      <c r="BA286">
        <f t="shared" si="132"/>
        <v>54.16888334063389</v>
      </c>
      <c r="BB286">
        <f t="shared" si="133"/>
        <v>23.683646219051859</v>
      </c>
      <c r="BC286">
        <f t="shared" si="134"/>
        <v>33.820606231689453</v>
      </c>
      <c r="BD286">
        <f t="shared" si="135"/>
        <v>5.2897766515209002</v>
      </c>
      <c r="BE286">
        <f t="shared" si="136"/>
        <v>8.9227431431316936E-2</v>
      </c>
      <c r="BF286">
        <f t="shared" si="137"/>
        <v>3.0990027917779517</v>
      </c>
      <c r="BG286">
        <f t="shared" si="138"/>
        <v>2.1907738597429485</v>
      </c>
      <c r="BH286">
        <f t="shared" si="139"/>
        <v>5.5846735197987982E-2</v>
      </c>
      <c r="BI286">
        <f t="shared" si="140"/>
        <v>42.9885061108385</v>
      </c>
      <c r="BJ286">
        <f t="shared" si="141"/>
        <v>0.55182845543850367</v>
      </c>
      <c r="BK286">
        <f t="shared" si="142"/>
        <v>54.798347123705838</v>
      </c>
      <c r="BL286">
        <f t="shared" si="143"/>
        <v>763.64982782340667</v>
      </c>
      <c r="BM286">
        <f t="shared" si="144"/>
        <v>1.2822044961257776E-2</v>
      </c>
    </row>
    <row r="287" spans="1:65">
      <c r="A287" s="1" t="s">
        <v>63</v>
      </c>
      <c r="B287" s="1" t="s">
        <v>245</v>
      </c>
      <c r="C287" s="1" t="s">
        <v>76</v>
      </c>
      <c r="D287" s="1" t="s">
        <v>59</v>
      </c>
      <c r="E287" s="1" t="s">
        <v>83</v>
      </c>
      <c r="F287" s="1">
        <v>20190706</v>
      </c>
      <c r="G287" s="1"/>
      <c r="H287" s="4">
        <v>1000.1394653320312</v>
      </c>
      <c r="I287" s="1">
        <v>1399.4999997653067</v>
      </c>
      <c r="J287" s="1">
        <v>1</v>
      </c>
      <c r="K287">
        <f t="shared" si="118"/>
        <v>20.9731446681525</v>
      </c>
      <c r="L287">
        <f t="shared" si="119"/>
        <v>8.6421763908362925E-2</v>
      </c>
      <c r="M287">
        <f t="shared" si="120"/>
        <v>538.77215570226736</v>
      </c>
      <c r="N287">
        <f t="shared" si="121"/>
        <v>2.164374395048037</v>
      </c>
      <c r="O287">
        <f t="shared" si="122"/>
        <v>2.4613815814161657</v>
      </c>
      <c r="P287">
        <f t="shared" si="123"/>
        <v>34.644610290886092</v>
      </c>
      <c r="Q287" s="1">
        <v>6</v>
      </c>
      <c r="R287">
        <f t="shared" si="124"/>
        <v>5</v>
      </c>
      <c r="S287" s="1">
        <v>0.5</v>
      </c>
      <c r="T287">
        <f t="shared" si="125"/>
        <v>9</v>
      </c>
      <c r="U287" s="1">
        <v>34.179031372070312</v>
      </c>
      <c r="V287" s="1">
        <v>33.918102264404297</v>
      </c>
      <c r="W287" s="1">
        <v>34.798488616943359</v>
      </c>
      <c r="X287" s="1">
        <v>960.54498291015625</v>
      </c>
      <c r="Y287" s="1">
        <v>26.662179946899414</v>
      </c>
      <c r="Z287" s="1">
        <v>30.267204284667969</v>
      </c>
      <c r="AA287" s="1">
        <v>50.222553253173828</v>
      </c>
      <c r="AB287" s="1">
        <v>57.013202667236328</v>
      </c>
      <c r="AC287" s="1">
        <v>349.32327270507812</v>
      </c>
      <c r="AD287" s="1">
        <v>1799.7889404296875</v>
      </c>
      <c r="AE287" s="1">
        <v>42.136749267578125</v>
      </c>
      <c r="AF287" s="1">
        <v>101.65373229980469</v>
      </c>
      <c r="AG287" s="1">
        <v>2.877751350402832</v>
      </c>
      <c r="AH287" s="1">
        <v>-5.638531967997551E-2</v>
      </c>
      <c r="AI287" s="1"/>
      <c r="AJ287" s="1"/>
      <c r="AK287" s="1"/>
      <c r="AL287" s="1"/>
      <c r="AM287" s="1">
        <v>1</v>
      </c>
      <c r="AN287" s="1">
        <v>0</v>
      </c>
      <c r="AO287" s="1">
        <v>5</v>
      </c>
      <c r="AP287" s="1">
        <v>1</v>
      </c>
      <c r="AQ287" s="1">
        <v>0</v>
      </c>
      <c r="AR287" s="1">
        <v>0.15999999642372131</v>
      </c>
      <c r="AS287" s="1">
        <v>111115</v>
      </c>
      <c r="AT287">
        <f t="shared" si="126"/>
        <v>0.58220545450846339</v>
      </c>
      <c r="AU287">
        <f t="shared" si="127"/>
        <v>2.164374395048037E-3</v>
      </c>
      <c r="AV287">
        <f t="shared" si="128"/>
        <v>307.06810226440427</v>
      </c>
      <c r="AW287">
        <f t="shared" si="129"/>
        <v>307.32903137207029</v>
      </c>
      <c r="AX287">
        <f t="shared" si="130"/>
        <v>287.96622403220317</v>
      </c>
      <c r="AY287">
        <f t="shared" si="145"/>
        <v>0.72650802648179802</v>
      </c>
      <c r="AZ287">
        <f t="shared" si="131"/>
        <v>5.538155863233305</v>
      </c>
      <c r="BA287">
        <f t="shared" si="132"/>
        <v>54.48059542860431</v>
      </c>
      <c r="BB287">
        <f t="shared" si="133"/>
        <v>24.213391143936342</v>
      </c>
      <c r="BC287">
        <f t="shared" si="134"/>
        <v>33.918102264404297</v>
      </c>
      <c r="BD287">
        <f t="shared" si="135"/>
        <v>5.3186501688701773</v>
      </c>
      <c r="BE287">
        <f t="shared" si="136"/>
        <v>8.5599798841024879E-2</v>
      </c>
      <c r="BF287">
        <f t="shared" si="137"/>
        <v>3.0767742818171393</v>
      </c>
      <c r="BG287">
        <f t="shared" si="138"/>
        <v>2.241875887053038</v>
      </c>
      <c r="BH287">
        <f t="shared" si="139"/>
        <v>5.3573120464325094E-2</v>
      </c>
      <c r="BI287">
        <f t="shared" si="140"/>
        <v>54.768200486346977</v>
      </c>
      <c r="BJ287">
        <f t="shared" si="141"/>
        <v>0.56090257644150432</v>
      </c>
      <c r="BK287">
        <f t="shared" si="142"/>
        <v>54.030750244605926</v>
      </c>
      <c r="BL287">
        <f t="shared" si="143"/>
        <v>957.39901120993341</v>
      </c>
      <c r="BM287">
        <f t="shared" si="144"/>
        <v>1.1836180402743859E-2</v>
      </c>
    </row>
    <row r="288" spans="1:65">
      <c r="A288" s="1" t="s">
        <v>63</v>
      </c>
      <c r="B288" s="1" t="s">
        <v>245</v>
      </c>
      <c r="C288" s="1" t="s">
        <v>76</v>
      </c>
      <c r="D288" s="1" t="s">
        <v>59</v>
      </c>
      <c r="E288" s="1" t="s">
        <v>83</v>
      </c>
      <c r="F288" s="1">
        <v>20190706</v>
      </c>
      <c r="G288" s="1"/>
      <c r="H288" s="4">
        <v>1399.981689453125</v>
      </c>
      <c r="I288" s="1">
        <v>1520.4999997653067</v>
      </c>
      <c r="J288" s="1">
        <v>1</v>
      </c>
      <c r="K288">
        <f t="shared" si="118"/>
        <v>26.421889996486136</v>
      </c>
      <c r="L288">
        <f t="shared" si="119"/>
        <v>8.0056557616420387E-2</v>
      </c>
      <c r="M288">
        <f t="shared" si="120"/>
        <v>773.425286036437</v>
      </c>
      <c r="N288">
        <f t="shared" si="121"/>
        <v>2.0712354113747447</v>
      </c>
      <c r="O288">
        <f t="shared" si="122"/>
        <v>2.5409988845197748</v>
      </c>
      <c r="P288">
        <f t="shared" si="123"/>
        <v>34.758007065704156</v>
      </c>
      <c r="Q288" s="1">
        <v>6</v>
      </c>
      <c r="R288">
        <f t="shared" si="124"/>
        <v>5</v>
      </c>
      <c r="S288" s="1">
        <v>0.5</v>
      </c>
      <c r="T288">
        <f t="shared" si="125"/>
        <v>9</v>
      </c>
      <c r="U288" s="1">
        <v>34.225028991699219</v>
      </c>
      <c r="V288" s="1">
        <v>34.019207000732422</v>
      </c>
      <c r="W288" s="1">
        <v>34.794849395751953</v>
      </c>
      <c r="X288" s="1">
        <v>1349.792236328125</v>
      </c>
      <c r="Y288" s="1">
        <v>26.377111434936523</v>
      </c>
      <c r="Z288" s="1">
        <v>29.828908920288086</v>
      </c>
      <c r="AA288" s="1">
        <v>49.556800842285156</v>
      </c>
      <c r="AB288" s="1">
        <v>56.041973114013672</v>
      </c>
      <c r="AC288" s="1">
        <v>349.28805541992188</v>
      </c>
      <c r="AD288" s="1">
        <v>1799.168212890625</v>
      </c>
      <c r="AE288" s="1">
        <v>32.18902587890625</v>
      </c>
      <c r="AF288" s="1">
        <v>101.65036010742188</v>
      </c>
      <c r="AG288" s="1">
        <v>1.8080918788909912</v>
      </c>
      <c r="AH288" s="1">
        <v>-5.4160971194505692E-2</v>
      </c>
      <c r="AI288" s="1"/>
      <c r="AJ288" s="1"/>
      <c r="AK288" s="1"/>
      <c r="AL288" s="1"/>
      <c r="AM288" s="1">
        <v>1</v>
      </c>
      <c r="AN288" s="1">
        <v>0</v>
      </c>
      <c r="AO288" s="1">
        <v>5</v>
      </c>
      <c r="AP288" s="1">
        <v>1</v>
      </c>
      <c r="AQ288" s="1">
        <v>0</v>
      </c>
      <c r="AR288" s="1">
        <v>0.15999999642372131</v>
      </c>
      <c r="AS288" s="1">
        <v>111115</v>
      </c>
      <c r="AT288">
        <f t="shared" si="126"/>
        <v>0.58214675903320301</v>
      </c>
      <c r="AU288">
        <f t="shared" si="127"/>
        <v>2.0712354113747449E-3</v>
      </c>
      <c r="AV288">
        <f t="shared" si="128"/>
        <v>307.1692070007324</v>
      </c>
      <c r="AW288">
        <f t="shared" si="129"/>
        <v>307.3750289916992</v>
      </c>
      <c r="AX288">
        <f t="shared" si="130"/>
        <v>287.86690762817307</v>
      </c>
      <c r="AY288">
        <f t="shared" si="145"/>
        <v>0.73880006497173489</v>
      </c>
      <c r="AZ288">
        <f t="shared" si="131"/>
        <v>5.5731182178785472</v>
      </c>
      <c r="BA288">
        <f t="shared" si="132"/>
        <v>54.826349970516567</v>
      </c>
      <c r="BB288">
        <f t="shared" si="133"/>
        <v>24.997441050228481</v>
      </c>
      <c r="BC288">
        <f t="shared" si="134"/>
        <v>34.019207000732422</v>
      </c>
      <c r="BD288">
        <f t="shared" si="135"/>
        <v>5.3487370714609828</v>
      </c>
      <c r="BE288">
        <f t="shared" si="136"/>
        <v>7.9350719235709494E-2</v>
      </c>
      <c r="BF288">
        <f t="shared" si="137"/>
        <v>3.0321193333587724</v>
      </c>
      <c r="BG288">
        <f t="shared" si="138"/>
        <v>2.3166177381022104</v>
      </c>
      <c r="BH288">
        <f t="shared" si="139"/>
        <v>4.9657135339193477E-2</v>
      </c>
      <c r="BI288">
        <f t="shared" si="140"/>
        <v>78.618958841789592</v>
      </c>
      <c r="BJ288">
        <f t="shared" si="141"/>
        <v>0.57299580277658579</v>
      </c>
      <c r="BK288">
        <f t="shared" si="142"/>
        <v>52.810734590889808</v>
      </c>
      <c r="BL288">
        <f t="shared" si="143"/>
        <v>1345.8289528286521</v>
      </c>
      <c r="BM288">
        <f t="shared" si="144"/>
        <v>1.0368029436886174E-2</v>
      </c>
    </row>
    <row r="289" spans="1:65">
      <c r="A289" s="1" t="s">
        <v>63</v>
      </c>
      <c r="B289" s="1" t="s">
        <v>245</v>
      </c>
      <c r="C289" s="1" t="s">
        <v>76</v>
      </c>
      <c r="D289" s="1" t="s">
        <v>59</v>
      </c>
      <c r="E289" s="1" t="s">
        <v>83</v>
      </c>
      <c r="F289" s="1">
        <v>20190706</v>
      </c>
      <c r="G289" s="1"/>
      <c r="H289" s="4">
        <v>1800.47705078125</v>
      </c>
      <c r="I289" s="1">
        <v>1638.4999997653067</v>
      </c>
      <c r="J289" s="1">
        <v>1</v>
      </c>
      <c r="K289">
        <f t="shared" si="118"/>
        <v>28.987560875853511</v>
      </c>
      <c r="L289">
        <f t="shared" si="119"/>
        <v>7.3694469828221157E-2</v>
      </c>
      <c r="M289">
        <f t="shared" si="120"/>
        <v>1051.5089335226478</v>
      </c>
      <c r="N289">
        <f t="shared" si="121"/>
        <v>1.9486827664154727</v>
      </c>
      <c r="O289">
        <f t="shared" si="122"/>
        <v>2.5951328798666613</v>
      </c>
      <c r="P289">
        <f t="shared" si="123"/>
        <v>34.844910678170201</v>
      </c>
      <c r="Q289" s="1">
        <v>6</v>
      </c>
      <c r="R289">
        <f t="shared" si="124"/>
        <v>5</v>
      </c>
      <c r="S289" s="1">
        <v>0.5</v>
      </c>
      <c r="T289">
        <f t="shared" si="125"/>
        <v>9</v>
      </c>
      <c r="U289" s="1">
        <v>34.251319885253906</v>
      </c>
      <c r="V289" s="1">
        <v>34.087429046630859</v>
      </c>
      <c r="W289" s="1">
        <v>34.795463562011719</v>
      </c>
      <c r="X289" s="1">
        <v>1744.847412109375</v>
      </c>
      <c r="Y289" s="1">
        <v>26.314048767089844</v>
      </c>
      <c r="Z289" s="1">
        <v>29.562189102172852</v>
      </c>
      <c r="AA289" s="1">
        <v>49.364387512207031</v>
      </c>
      <c r="AB289" s="1">
        <v>55.457801818847656</v>
      </c>
      <c r="AC289" s="1">
        <v>349.32150268554688</v>
      </c>
      <c r="AD289" s="1">
        <v>1800.1649169921875</v>
      </c>
      <c r="AE289" s="1">
        <v>35.623306274414062</v>
      </c>
      <c r="AF289" s="1">
        <v>101.64704132080078</v>
      </c>
      <c r="AG289" s="1">
        <v>0.17493148148059845</v>
      </c>
      <c r="AH289" s="1">
        <v>-4.6713061630725861E-2</v>
      </c>
      <c r="AI289" s="1"/>
      <c r="AJ289" s="1"/>
      <c r="AK289" s="1"/>
      <c r="AL289" s="1"/>
      <c r="AM289" s="1">
        <v>1</v>
      </c>
      <c r="AN289" s="1">
        <v>0</v>
      </c>
      <c r="AO289" s="1">
        <v>5</v>
      </c>
      <c r="AP289" s="1">
        <v>1</v>
      </c>
      <c r="AQ289" s="1">
        <v>0</v>
      </c>
      <c r="AR289" s="1">
        <v>0.15999999642372131</v>
      </c>
      <c r="AS289" s="1">
        <v>111115</v>
      </c>
      <c r="AT289">
        <f t="shared" si="126"/>
        <v>0.58220250447591138</v>
      </c>
      <c r="AU289">
        <f t="shared" si="127"/>
        <v>1.9486827664154727E-3</v>
      </c>
      <c r="AV289">
        <f t="shared" si="128"/>
        <v>307.23742904663084</v>
      </c>
      <c r="AW289">
        <f t="shared" si="129"/>
        <v>307.40131988525388</v>
      </c>
      <c r="AX289">
        <f t="shared" si="130"/>
        <v>288.02638028085858</v>
      </c>
      <c r="AY289">
        <f t="shared" si="145"/>
        <v>0.757481631539342</v>
      </c>
      <c r="AZ289">
        <f t="shared" si="131"/>
        <v>5.6000419370685517</v>
      </c>
      <c r="BA289">
        <f t="shared" si="132"/>
        <v>55.093014654451864</v>
      </c>
      <c r="BB289">
        <f t="shared" si="133"/>
        <v>25.530825552279012</v>
      </c>
      <c r="BC289">
        <f t="shared" si="134"/>
        <v>34.087429046630859</v>
      </c>
      <c r="BD289">
        <f t="shared" si="135"/>
        <v>5.3691222209355765</v>
      </c>
      <c r="BE289">
        <f t="shared" si="136"/>
        <v>7.3095940210398863E-2</v>
      </c>
      <c r="BF289">
        <f t="shared" si="137"/>
        <v>3.0049090572018904</v>
      </c>
      <c r="BG289">
        <f t="shared" si="138"/>
        <v>2.3642131637336861</v>
      </c>
      <c r="BH289">
        <f t="shared" si="139"/>
        <v>4.5738362380001056E-2</v>
      </c>
      <c r="BI289">
        <f t="shared" si="140"/>
        <v>106.88277201496776</v>
      </c>
      <c r="BJ289">
        <f t="shared" si="141"/>
        <v>0.60263661236225874</v>
      </c>
      <c r="BK289">
        <f t="shared" si="142"/>
        <v>52.003484600979</v>
      </c>
      <c r="BL289">
        <f t="shared" si="143"/>
        <v>1740.4992779779971</v>
      </c>
      <c r="BM289">
        <f t="shared" si="144"/>
        <v>8.6610445330299428E-3</v>
      </c>
    </row>
    <row r="290" spans="1:65">
      <c r="A290" s="1" t="s">
        <v>64</v>
      </c>
      <c r="B290" s="1" t="s">
        <v>244</v>
      </c>
      <c r="C290" s="1" t="s">
        <v>85</v>
      </c>
      <c r="D290" s="1" t="s">
        <v>59</v>
      </c>
      <c r="E290" s="1" t="s">
        <v>87</v>
      </c>
      <c r="F290" s="1">
        <v>20190706</v>
      </c>
      <c r="G290" s="1"/>
      <c r="H290" s="4">
        <v>400.12106323242188</v>
      </c>
      <c r="I290" s="1">
        <v>495.00004754215479</v>
      </c>
      <c r="J290" s="1">
        <v>0</v>
      </c>
      <c r="K290">
        <f t="shared" si="118"/>
        <v>10.600423968310974</v>
      </c>
      <c r="L290">
        <f t="shared" si="119"/>
        <v>0.10622717247776015</v>
      </c>
      <c r="M290">
        <f t="shared" si="120"/>
        <v>213.50128913193143</v>
      </c>
      <c r="N290">
        <f t="shared" si="121"/>
        <v>1.7789666198734353</v>
      </c>
      <c r="O290">
        <f t="shared" si="122"/>
        <v>1.7128687016523374</v>
      </c>
      <c r="P290">
        <f t="shared" si="123"/>
        <v>29.32343864440918</v>
      </c>
      <c r="Q290" s="1">
        <v>6</v>
      </c>
      <c r="R290">
        <f t="shared" si="124"/>
        <v>1.4200000166893005</v>
      </c>
      <c r="S290" s="1">
        <v>1</v>
      </c>
      <c r="T290">
        <f t="shared" si="125"/>
        <v>2.8400000333786011</v>
      </c>
      <c r="U290" s="1">
        <v>27.630569458007812</v>
      </c>
      <c r="V290" s="1">
        <v>29.32343864440918</v>
      </c>
      <c r="W290" s="1">
        <v>27.175134658813477</v>
      </c>
      <c r="X290" s="1">
        <v>386.57608032226562</v>
      </c>
      <c r="Y290" s="1">
        <v>21.333837509155273</v>
      </c>
      <c r="Z290" s="1">
        <v>23.418485641479492</v>
      </c>
      <c r="AA290" s="1">
        <v>58.496967315673828</v>
      </c>
      <c r="AB290" s="1">
        <v>64.213035583496094</v>
      </c>
      <c r="AC290" s="1">
        <v>500.02853393554688</v>
      </c>
      <c r="AD290" s="1">
        <v>1800.6082763671875</v>
      </c>
      <c r="AE290" s="1">
        <v>16.611385345458984</v>
      </c>
      <c r="AF290" s="1">
        <v>101.83375549316406</v>
      </c>
      <c r="AG290" s="1">
        <v>-3.5541770458221436</v>
      </c>
      <c r="AH290" s="1">
        <v>-0.47049421072006226</v>
      </c>
      <c r="AI290" s="1">
        <v>2.8374534100294113E-2</v>
      </c>
      <c r="AJ290" s="1">
        <v>5.5401991121470928E-3</v>
      </c>
      <c r="AK290" s="1">
        <v>3.7370439618825912E-2</v>
      </c>
      <c r="AL290" s="1">
        <v>6.2124254181981087E-3</v>
      </c>
      <c r="AM290" s="1">
        <v>1</v>
      </c>
      <c r="AN290" s="1">
        <v>-0.21956524252891541</v>
      </c>
      <c r="AO290" s="1">
        <v>2.737391471862793</v>
      </c>
      <c r="AP290" s="1">
        <v>1</v>
      </c>
      <c r="AQ290" s="1">
        <v>0</v>
      </c>
      <c r="AR290" s="1">
        <v>0.15999999642372131</v>
      </c>
      <c r="AS290" s="1">
        <v>111115</v>
      </c>
      <c r="AT290">
        <f t="shared" si="126"/>
        <v>0.83338088989257797</v>
      </c>
      <c r="AU290">
        <f t="shared" si="127"/>
        <v>1.7789666198734352E-3</v>
      </c>
      <c r="AV290">
        <f t="shared" si="128"/>
        <v>302.47343864440916</v>
      </c>
      <c r="AW290">
        <f t="shared" si="129"/>
        <v>300.78056945800779</v>
      </c>
      <c r="AX290">
        <f t="shared" si="130"/>
        <v>288.097317779273</v>
      </c>
      <c r="AY290">
        <f t="shared" ref="AY290:AY321" si="146">((AX290+0.00000010773*(AW290^4-AV290^4))-AU290*44100)/(R290*0.92*2*29.3+0.00000043092*AV290^3)</f>
        <v>2.1431530591513739</v>
      </c>
      <c r="AZ290">
        <f t="shared" si="131"/>
        <v>4.0976610424869335</v>
      </c>
      <c r="BA290">
        <f t="shared" si="132"/>
        <v>40.238730494055112</v>
      </c>
      <c r="BB290">
        <f t="shared" si="133"/>
        <v>16.82024485257562</v>
      </c>
      <c r="BC290">
        <f t="shared" si="134"/>
        <v>28.477004051208496</v>
      </c>
      <c r="BD290">
        <f t="shared" si="135"/>
        <v>3.9016542685747169</v>
      </c>
      <c r="BE290">
        <f t="shared" si="136"/>
        <v>0.10239711750094452</v>
      </c>
      <c r="BF290">
        <f t="shared" si="137"/>
        <v>2.3847923408345961</v>
      </c>
      <c r="BG290">
        <f t="shared" si="138"/>
        <v>1.5168619277401207</v>
      </c>
      <c r="BH290">
        <f t="shared" si="139"/>
        <v>6.4331626209311446E-2</v>
      </c>
      <c r="BI290">
        <f t="shared" si="140"/>
        <v>21.741638074936432</v>
      </c>
      <c r="BJ290">
        <f t="shared" si="141"/>
        <v>0.55228789363777508</v>
      </c>
      <c r="BK290">
        <f t="shared" si="142"/>
        <v>58.38135784273998</v>
      </c>
      <c r="BL290">
        <f t="shared" si="143"/>
        <v>381.53714645288983</v>
      </c>
      <c r="BM290">
        <f t="shared" si="144"/>
        <v>1.6220364143629592E-2</v>
      </c>
    </row>
    <row r="291" spans="1:65">
      <c r="A291" s="1" t="s">
        <v>64</v>
      </c>
      <c r="B291" s="1" t="s">
        <v>244</v>
      </c>
      <c r="C291" s="1" t="s">
        <v>85</v>
      </c>
      <c r="D291" s="1" t="s">
        <v>59</v>
      </c>
      <c r="E291" s="1" t="s">
        <v>87</v>
      </c>
      <c r="F291" s="1">
        <v>20190706</v>
      </c>
      <c r="G291" s="1"/>
      <c r="H291" s="4">
        <v>299.9864501953125</v>
      </c>
      <c r="I291" s="1">
        <v>583.00004754215479</v>
      </c>
      <c r="J291" s="1">
        <v>0</v>
      </c>
      <c r="K291">
        <f t="shared" si="118"/>
        <v>7.5001000272196334</v>
      </c>
      <c r="L291">
        <f t="shared" si="119"/>
        <v>0.10642769837600144</v>
      </c>
      <c r="M291">
        <f t="shared" si="120"/>
        <v>167.73649394311386</v>
      </c>
      <c r="N291">
        <f t="shared" si="121"/>
        <v>1.7625534576354647</v>
      </c>
      <c r="O291">
        <f t="shared" si="122"/>
        <v>1.6942596088232085</v>
      </c>
      <c r="P291">
        <f t="shared" si="123"/>
        <v>29.213127136230469</v>
      </c>
      <c r="Q291" s="1">
        <v>6</v>
      </c>
      <c r="R291">
        <f t="shared" si="124"/>
        <v>1.4200000166893005</v>
      </c>
      <c r="S291" s="1">
        <v>1</v>
      </c>
      <c r="T291">
        <f t="shared" si="125"/>
        <v>2.8400000333786011</v>
      </c>
      <c r="U291" s="1">
        <v>27.247276306152344</v>
      </c>
      <c r="V291" s="1">
        <v>29.213127136230469</v>
      </c>
      <c r="W291" s="1">
        <v>26.832792282104492</v>
      </c>
      <c r="X291" s="1">
        <v>290.37277221679688</v>
      </c>
      <c r="Y291" s="1">
        <v>21.280282974243164</v>
      </c>
      <c r="Z291" s="1">
        <v>23.345840454101562</v>
      </c>
      <c r="AA291" s="1">
        <v>59.673828125</v>
      </c>
      <c r="AB291" s="1">
        <v>65.466033935546875</v>
      </c>
      <c r="AC291" s="1">
        <v>500.03115844726562</v>
      </c>
      <c r="AD291" s="1">
        <v>1799.0029296875</v>
      </c>
      <c r="AE291" s="1">
        <v>15.976704597473145</v>
      </c>
      <c r="AF291" s="1">
        <v>101.8331298828125</v>
      </c>
      <c r="AG291" s="1">
        <v>-2.9129111766815186</v>
      </c>
      <c r="AH291" s="1">
        <v>-0.46104741096496582</v>
      </c>
      <c r="AI291" s="1">
        <v>1.9222794100642204E-2</v>
      </c>
      <c r="AJ291" s="1">
        <v>1.4182290760800242E-3</v>
      </c>
      <c r="AK291" s="1">
        <v>3.578205406665802E-2</v>
      </c>
      <c r="AL291" s="1">
        <v>2.5341236032545567E-3</v>
      </c>
      <c r="AM291" s="1">
        <v>1</v>
      </c>
      <c r="AN291" s="1">
        <v>-0.21956524252891541</v>
      </c>
      <c r="AO291" s="1">
        <v>2.737391471862793</v>
      </c>
      <c r="AP291" s="1">
        <v>1</v>
      </c>
      <c r="AQ291" s="1">
        <v>0</v>
      </c>
      <c r="AR291" s="1">
        <v>0.15999999642372131</v>
      </c>
      <c r="AS291" s="1">
        <v>111115</v>
      </c>
      <c r="AT291">
        <f t="shared" si="126"/>
        <v>0.83338526407877589</v>
      </c>
      <c r="AU291">
        <f t="shared" si="127"/>
        <v>1.7625534576354647E-3</v>
      </c>
      <c r="AV291">
        <f t="shared" si="128"/>
        <v>302.36312713623045</v>
      </c>
      <c r="AW291">
        <f t="shared" si="129"/>
        <v>300.39727630615232</v>
      </c>
      <c r="AX291">
        <f t="shared" si="130"/>
        <v>287.84046231626417</v>
      </c>
      <c r="AY291">
        <f t="shared" si="146"/>
        <v>2.1129021255280165</v>
      </c>
      <c r="AZ291">
        <f t="shared" si="131"/>
        <v>4.0716396120091511</v>
      </c>
      <c r="BA291">
        <f t="shared" si="132"/>
        <v>39.983447594066014</v>
      </c>
      <c r="BB291">
        <f t="shared" si="133"/>
        <v>16.637607139964452</v>
      </c>
      <c r="BC291">
        <f t="shared" si="134"/>
        <v>28.230201721191406</v>
      </c>
      <c r="BD291">
        <f t="shared" si="135"/>
        <v>3.8460654269181824</v>
      </c>
      <c r="BE291">
        <f t="shared" si="136"/>
        <v>0.10258343134730769</v>
      </c>
      <c r="BF291">
        <f t="shared" si="137"/>
        <v>2.3773800031859427</v>
      </c>
      <c r="BG291">
        <f t="shared" si="138"/>
        <v>1.4686854237322398</v>
      </c>
      <c r="BH291">
        <f t="shared" si="139"/>
        <v>6.4449289998049802E-2</v>
      </c>
      <c r="BI291">
        <f t="shared" si="140"/>
        <v>17.081132173796703</v>
      </c>
      <c r="BJ291">
        <f t="shared" si="141"/>
        <v>0.5776591677744467</v>
      </c>
      <c r="BK291">
        <f t="shared" si="142"/>
        <v>58.58025802981652</v>
      </c>
      <c r="BL291">
        <f t="shared" si="143"/>
        <v>286.80758386547802</v>
      </c>
      <c r="BM291">
        <f t="shared" si="144"/>
        <v>1.5318904365166053E-2</v>
      </c>
    </row>
    <row r="292" spans="1:65">
      <c r="A292" s="1" t="s">
        <v>64</v>
      </c>
      <c r="B292" s="1" t="s">
        <v>244</v>
      </c>
      <c r="C292" s="1" t="s">
        <v>85</v>
      </c>
      <c r="D292" s="1" t="s">
        <v>59</v>
      </c>
      <c r="E292" s="1" t="s">
        <v>87</v>
      </c>
      <c r="F292" s="1">
        <v>20190706</v>
      </c>
      <c r="G292" s="1"/>
      <c r="H292" s="4">
        <v>224.99671936035156</v>
      </c>
      <c r="I292" s="1">
        <v>671.00004754215479</v>
      </c>
      <c r="J292" s="1">
        <v>0</v>
      </c>
      <c r="K292">
        <f t="shared" si="118"/>
        <v>5.0010291652330343</v>
      </c>
      <c r="L292">
        <f t="shared" si="119"/>
        <v>0.10644463937965837</v>
      </c>
      <c r="M292">
        <f t="shared" si="120"/>
        <v>136.08877760062333</v>
      </c>
      <c r="N292">
        <f t="shared" si="121"/>
        <v>1.7666469158969853</v>
      </c>
      <c r="O292">
        <f t="shared" si="122"/>
        <v>1.6979725571587112</v>
      </c>
      <c r="P292">
        <f t="shared" si="123"/>
        <v>29.211454391479492</v>
      </c>
      <c r="Q292" s="1">
        <v>6</v>
      </c>
      <c r="R292">
        <f t="shared" si="124"/>
        <v>1.4200000166893005</v>
      </c>
      <c r="S292" s="1">
        <v>1</v>
      </c>
      <c r="T292">
        <f t="shared" si="125"/>
        <v>2.8400000333786011</v>
      </c>
      <c r="U292" s="1">
        <v>26.898384094238281</v>
      </c>
      <c r="V292" s="1">
        <v>29.211454391479492</v>
      </c>
      <c r="W292" s="1">
        <v>26.206151962280273</v>
      </c>
      <c r="X292" s="1">
        <v>218.53274536132812</v>
      </c>
      <c r="Y292" s="1">
        <v>21.235122680664062</v>
      </c>
      <c r="Z292" s="1">
        <v>23.305517196655273</v>
      </c>
      <c r="AA292" s="1">
        <v>60.779300689697266</v>
      </c>
      <c r="AB292" s="1">
        <v>66.705192565917969</v>
      </c>
      <c r="AC292" s="1">
        <v>500.04217529296875</v>
      </c>
      <c r="AD292" s="1">
        <v>1799.2047119140625</v>
      </c>
      <c r="AE292" s="1">
        <v>15.91590404510498</v>
      </c>
      <c r="AF292" s="1">
        <v>101.83312225341797</v>
      </c>
      <c r="AG292" s="1">
        <v>-2.5596601963043213</v>
      </c>
      <c r="AH292" s="1">
        <v>-0.45571142435073853</v>
      </c>
      <c r="AI292" s="1">
        <v>1.8203001469373703E-2</v>
      </c>
      <c r="AJ292" s="1">
        <v>1.9473659340292215E-3</v>
      </c>
      <c r="AK292" s="1">
        <v>1.7793621867895126E-2</v>
      </c>
      <c r="AL292" s="1">
        <v>1.7220011213794351E-3</v>
      </c>
      <c r="AM292" s="1">
        <v>1</v>
      </c>
      <c r="AN292" s="1">
        <v>-0.21956524252891541</v>
      </c>
      <c r="AO292" s="1">
        <v>2.737391471862793</v>
      </c>
      <c r="AP292" s="1">
        <v>1</v>
      </c>
      <c r="AQ292" s="1">
        <v>0</v>
      </c>
      <c r="AR292" s="1">
        <v>0.15999999642372131</v>
      </c>
      <c r="AS292" s="1">
        <v>111115</v>
      </c>
      <c r="AT292">
        <f t="shared" si="126"/>
        <v>0.83340362548828117</v>
      </c>
      <c r="AU292">
        <f t="shared" si="127"/>
        <v>1.7666469158969854E-3</v>
      </c>
      <c r="AV292">
        <f t="shared" si="128"/>
        <v>302.36145439147947</v>
      </c>
      <c r="AW292">
        <f t="shared" si="129"/>
        <v>300.04838409423826</v>
      </c>
      <c r="AX292">
        <f t="shared" si="130"/>
        <v>287.87274747179254</v>
      </c>
      <c r="AY292">
        <f t="shared" si="146"/>
        <v>2.0654690589130547</v>
      </c>
      <c r="AZ292">
        <f t="shared" si="131"/>
        <v>4.0712461390248427</v>
      </c>
      <c r="BA292">
        <f t="shared" si="132"/>
        <v>39.97958668981294</v>
      </c>
      <c r="BB292">
        <f t="shared" si="133"/>
        <v>16.674069493157667</v>
      </c>
      <c r="BC292">
        <f t="shared" si="134"/>
        <v>28.054919242858887</v>
      </c>
      <c r="BD292">
        <f t="shared" si="135"/>
        <v>3.8070062322286624</v>
      </c>
      <c r="BE292">
        <f t="shared" si="136"/>
        <v>0.10259917051427538</v>
      </c>
      <c r="BF292">
        <f t="shared" si="137"/>
        <v>2.3732735818661315</v>
      </c>
      <c r="BG292">
        <f t="shared" si="138"/>
        <v>1.4337326503625309</v>
      </c>
      <c r="BH292">
        <f t="shared" si="139"/>
        <v>6.4459229941279991E-2</v>
      </c>
      <c r="BI292">
        <f t="shared" si="140"/>
        <v>13.858345126722485</v>
      </c>
      <c r="BJ292">
        <f t="shared" si="141"/>
        <v>0.62273860777985635</v>
      </c>
      <c r="BK292">
        <f t="shared" si="142"/>
        <v>58.486661133789852</v>
      </c>
      <c r="BL292">
        <f t="shared" si="143"/>
        <v>216.1554956100199</v>
      </c>
      <c r="BM292">
        <f t="shared" si="144"/>
        <v>1.3531624411478801E-2</v>
      </c>
    </row>
    <row r="293" spans="1:65">
      <c r="A293" s="1" t="s">
        <v>64</v>
      </c>
      <c r="B293" s="1" t="s">
        <v>244</v>
      </c>
      <c r="C293" s="1" t="s">
        <v>85</v>
      </c>
      <c r="D293" s="1" t="s">
        <v>59</v>
      </c>
      <c r="E293" s="1" t="s">
        <v>87</v>
      </c>
      <c r="F293" s="1">
        <v>20190706</v>
      </c>
      <c r="G293" s="1"/>
      <c r="H293" s="4">
        <v>150.11798095703125</v>
      </c>
      <c r="I293" s="1">
        <v>753.00004754215479</v>
      </c>
      <c r="J293" s="1">
        <v>0</v>
      </c>
      <c r="K293">
        <f t="shared" si="118"/>
        <v>2.6699016439783554</v>
      </c>
      <c r="L293">
        <f t="shared" si="119"/>
        <v>0.10633839216742744</v>
      </c>
      <c r="M293">
        <f t="shared" si="120"/>
        <v>101.83391233304444</v>
      </c>
      <c r="N293">
        <f t="shared" si="121"/>
        <v>1.7199416027037253</v>
      </c>
      <c r="O293">
        <f t="shared" si="122"/>
        <v>1.6552178671567872</v>
      </c>
      <c r="P293">
        <f t="shared" si="123"/>
        <v>28.977943420410156</v>
      </c>
      <c r="Q293" s="1">
        <v>6</v>
      </c>
      <c r="R293">
        <f t="shared" si="124"/>
        <v>1.4200000166893005</v>
      </c>
      <c r="S293" s="1">
        <v>1</v>
      </c>
      <c r="T293">
        <f t="shared" si="125"/>
        <v>2.8400000333786011</v>
      </c>
      <c r="U293" s="1">
        <v>26.691186904907227</v>
      </c>
      <c r="V293" s="1">
        <v>28.977943420410156</v>
      </c>
      <c r="W293" s="1">
        <v>26.166366577148438</v>
      </c>
      <c r="X293" s="1">
        <v>146.61181640625</v>
      </c>
      <c r="Y293" s="1">
        <v>21.173469543457031</v>
      </c>
      <c r="Z293" s="1">
        <v>23.189357757568359</v>
      </c>
      <c r="AA293" s="1">
        <v>61.345451354980469</v>
      </c>
      <c r="AB293" s="1">
        <v>67.186042785644531</v>
      </c>
      <c r="AC293" s="1">
        <v>500.04476928710938</v>
      </c>
      <c r="AD293" s="1">
        <v>1800.7845458984375</v>
      </c>
      <c r="AE293" s="1">
        <v>15.623218536376953</v>
      </c>
      <c r="AF293" s="1">
        <v>101.83226013183594</v>
      </c>
      <c r="AG293" s="1">
        <v>-2.3256018161773682</v>
      </c>
      <c r="AH293" s="1">
        <v>-0.45439097285270691</v>
      </c>
      <c r="AI293" s="1">
        <v>2.7063664048910141E-2</v>
      </c>
      <c r="AJ293" s="1">
        <v>4.474325105547905E-3</v>
      </c>
      <c r="AK293" s="1">
        <v>1.3869200833141804E-2</v>
      </c>
      <c r="AL293" s="1">
        <v>4.7888746485114098E-3</v>
      </c>
      <c r="AM293" s="1">
        <v>1</v>
      </c>
      <c r="AN293" s="1">
        <v>-0.21956524252891541</v>
      </c>
      <c r="AO293" s="1">
        <v>2.737391471862793</v>
      </c>
      <c r="AP293" s="1">
        <v>1</v>
      </c>
      <c r="AQ293" s="1">
        <v>0</v>
      </c>
      <c r="AR293" s="1">
        <v>0.15999999642372131</v>
      </c>
      <c r="AS293" s="1">
        <v>111115</v>
      </c>
      <c r="AT293">
        <f t="shared" si="126"/>
        <v>0.83340794881184876</v>
      </c>
      <c r="AU293">
        <f t="shared" si="127"/>
        <v>1.7199416027037253E-3</v>
      </c>
      <c r="AV293">
        <f t="shared" si="128"/>
        <v>302.12794342041013</v>
      </c>
      <c r="AW293">
        <f t="shared" si="129"/>
        <v>299.8411869049072</v>
      </c>
      <c r="AX293">
        <f t="shared" si="130"/>
        <v>288.12552090364261</v>
      </c>
      <c r="AY293">
        <f t="shared" si="146"/>
        <v>2.0964323227526735</v>
      </c>
      <c r="AZ293">
        <f t="shared" si="131"/>
        <v>4.0166425786156958</v>
      </c>
      <c r="BA293">
        <f t="shared" si="132"/>
        <v>39.443714333901625</v>
      </c>
      <c r="BB293">
        <f t="shared" si="133"/>
        <v>16.254356576333265</v>
      </c>
      <c r="BC293">
        <f t="shared" si="134"/>
        <v>27.834565162658691</v>
      </c>
      <c r="BD293">
        <f t="shared" si="135"/>
        <v>3.7583947812305039</v>
      </c>
      <c r="BE293">
        <f t="shared" si="136"/>
        <v>0.10250045775001305</v>
      </c>
      <c r="BF293">
        <f t="shared" si="137"/>
        <v>2.3614247114589086</v>
      </c>
      <c r="BG293">
        <f t="shared" si="138"/>
        <v>1.3969700697715952</v>
      </c>
      <c r="BH293">
        <f t="shared" si="139"/>
        <v>6.4396888958905343E-2</v>
      </c>
      <c r="BI293">
        <f t="shared" si="140"/>
        <v>10.369977450941157</v>
      </c>
      <c r="BJ293">
        <f t="shared" si="141"/>
        <v>0.69458188861715309</v>
      </c>
      <c r="BK293">
        <f t="shared" si="142"/>
        <v>58.994151086679501</v>
      </c>
      <c r="BL293">
        <f t="shared" si="143"/>
        <v>145.34267303406389</v>
      </c>
      <c r="BM293">
        <f t="shared" si="144"/>
        <v>1.0837049964982953E-2</v>
      </c>
    </row>
    <row r="294" spans="1:65">
      <c r="A294" s="1" t="s">
        <v>64</v>
      </c>
      <c r="B294" s="1" t="s">
        <v>244</v>
      </c>
      <c r="C294" s="1" t="s">
        <v>85</v>
      </c>
      <c r="D294" s="1" t="s">
        <v>59</v>
      </c>
      <c r="E294" s="1" t="s">
        <v>87</v>
      </c>
      <c r="F294" s="1">
        <v>20190706</v>
      </c>
      <c r="G294" s="1"/>
      <c r="H294" s="4">
        <v>100.017333984375</v>
      </c>
      <c r="I294" s="1">
        <v>835.00004754215479</v>
      </c>
      <c r="J294" s="1">
        <v>0</v>
      </c>
      <c r="K294">
        <f t="shared" si="118"/>
        <v>1.0777106409232362</v>
      </c>
      <c r="L294">
        <f t="shared" si="119"/>
        <v>0.1112665027060292</v>
      </c>
      <c r="M294">
        <f t="shared" si="120"/>
        <v>80.133855865028679</v>
      </c>
      <c r="N294">
        <f t="shared" si="121"/>
        <v>1.7797397817174379</v>
      </c>
      <c r="O294">
        <f t="shared" si="122"/>
        <v>1.6398166314946319</v>
      </c>
      <c r="P294">
        <f t="shared" si="123"/>
        <v>28.88300895690918</v>
      </c>
      <c r="Q294" s="1">
        <v>6</v>
      </c>
      <c r="R294">
        <f t="shared" si="124"/>
        <v>1.4200000166893005</v>
      </c>
      <c r="S294" s="1">
        <v>1</v>
      </c>
      <c r="T294">
        <f t="shared" si="125"/>
        <v>2.8400000333786011</v>
      </c>
      <c r="U294" s="1">
        <v>26.737676620483398</v>
      </c>
      <c r="V294" s="1">
        <v>28.88300895690918</v>
      </c>
      <c r="W294" s="1">
        <v>26.373735427856445</v>
      </c>
      <c r="X294" s="1">
        <v>98.513801574707031</v>
      </c>
      <c r="Y294" s="1">
        <v>21.039146423339844</v>
      </c>
      <c r="Z294" s="1">
        <v>23.125286102294922</v>
      </c>
      <c r="AA294" s="1">
        <v>60.787384033203125</v>
      </c>
      <c r="AB294" s="1">
        <v>66.814765930175781</v>
      </c>
      <c r="AC294" s="1">
        <v>500.03826904296875</v>
      </c>
      <c r="AD294" s="1">
        <v>1798.8524169921875</v>
      </c>
      <c r="AE294" s="1">
        <v>15.377016067504883</v>
      </c>
      <c r="AF294" s="1">
        <v>101.82836151123047</v>
      </c>
      <c r="AG294" s="1">
        <v>-2.2873067855834961</v>
      </c>
      <c r="AH294" s="1">
        <v>-0.45832756161689758</v>
      </c>
      <c r="AI294" s="1">
        <v>1.5247339382767677E-2</v>
      </c>
      <c r="AJ294" s="1">
        <v>1.6705206362530589E-3</v>
      </c>
      <c r="AK294" s="1">
        <v>1.7464781180024147E-2</v>
      </c>
      <c r="AL294" s="1">
        <v>1.242336817085743E-3</v>
      </c>
      <c r="AM294" s="1">
        <v>1</v>
      </c>
      <c r="AN294" s="1">
        <v>-0.21956524252891541</v>
      </c>
      <c r="AO294" s="1">
        <v>2.737391471862793</v>
      </c>
      <c r="AP294" s="1">
        <v>1</v>
      </c>
      <c r="AQ294" s="1">
        <v>0</v>
      </c>
      <c r="AR294" s="1">
        <v>0.15999999642372131</v>
      </c>
      <c r="AS294" s="1">
        <v>111115</v>
      </c>
      <c r="AT294">
        <f t="shared" si="126"/>
        <v>0.83339711507161451</v>
      </c>
      <c r="AU294">
        <f t="shared" si="127"/>
        <v>1.7797397817174378E-3</v>
      </c>
      <c r="AV294">
        <f t="shared" si="128"/>
        <v>302.03300895690916</v>
      </c>
      <c r="AW294">
        <f t="shared" si="129"/>
        <v>299.88767662048338</v>
      </c>
      <c r="AX294">
        <f t="shared" si="130"/>
        <v>287.81638028555244</v>
      </c>
      <c r="AY294">
        <f t="shared" si="146"/>
        <v>2.0822410344176334</v>
      </c>
      <c r="AZ294">
        <f t="shared" si="131"/>
        <v>3.9946266247697531</v>
      </c>
      <c r="BA294">
        <f t="shared" si="132"/>
        <v>39.229017981686695</v>
      </c>
      <c r="BB294">
        <f t="shared" si="133"/>
        <v>16.103731879391773</v>
      </c>
      <c r="BC294">
        <f t="shared" si="134"/>
        <v>27.810342788696289</v>
      </c>
      <c r="BD294">
        <f t="shared" si="135"/>
        <v>3.7530843643432217</v>
      </c>
      <c r="BE294">
        <f t="shared" si="136"/>
        <v>0.10707161401229051</v>
      </c>
      <c r="BF294">
        <f t="shared" si="137"/>
        <v>2.3548099932751212</v>
      </c>
      <c r="BG294">
        <f t="shared" si="138"/>
        <v>1.3982743710681005</v>
      </c>
      <c r="BH294">
        <f t="shared" si="139"/>
        <v>6.7284410513796952E-2</v>
      </c>
      <c r="BI294">
        <f t="shared" si="140"/>
        <v>8.1598992443129763</v>
      </c>
      <c r="BJ294">
        <f t="shared" si="141"/>
        <v>0.81342770844407941</v>
      </c>
      <c r="BK294">
        <f t="shared" si="142"/>
        <v>59.225876511174704</v>
      </c>
      <c r="BL294">
        <f t="shared" si="143"/>
        <v>98.001509550711688</v>
      </c>
      <c r="BM294">
        <f t="shared" si="144"/>
        <v>6.5129973636855075E-3</v>
      </c>
    </row>
    <row r="295" spans="1:65">
      <c r="A295" s="1" t="s">
        <v>64</v>
      </c>
      <c r="B295" s="1" t="s">
        <v>244</v>
      </c>
      <c r="C295" s="1" t="s">
        <v>85</v>
      </c>
      <c r="D295" s="1" t="s">
        <v>59</v>
      </c>
      <c r="E295" s="1" t="s">
        <v>87</v>
      </c>
      <c r="F295" s="1">
        <v>20190706</v>
      </c>
      <c r="G295" s="1"/>
      <c r="H295" s="4">
        <v>75.098678588867188</v>
      </c>
      <c r="I295" s="1">
        <v>917.00004754215479</v>
      </c>
      <c r="J295" s="1">
        <v>0</v>
      </c>
      <c r="K295">
        <f t="shared" si="118"/>
        <v>0.36292679712712955</v>
      </c>
      <c r="L295">
        <f t="shared" si="119"/>
        <v>0.1151576764379444</v>
      </c>
      <c r="M295">
        <f t="shared" si="120"/>
        <v>67.410000348131462</v>
      </c>
      <c r="N295">
        <f t="shared" si="121"/>
        <v>1.8348036679560797</v>
      </c>
      <c r="O295">
        <f t="shared" si="122"/>
        <v>1.6357706915843249</v>
      </c>
      <c r="P295">
        <f t="shared" si="123"/>
        <v>28.819723129272461</v>
      </c>
      <c r="Q295" s="1">
        <v>6</v>
      </c>
      <c r="R295">
        <f t="shared" si="124"/>
        <v>1.4200000166893005</v>
      </c>
      <c r="S295" s="1">
        <v>1</v>
      </c>
      <c r="T295">
        <f t="shared" si="125"/>
        <v>2.8400000333786011</v>
      </c>
      <c r="U295" s="1">
        <v>26.726823806762695</v>
      </c>
      <c r="V295" s="1">
        <v>28.819723129272461</v>
      </c>
      <c r="W295" s="1">
        <v>26.416078567504883</v>
      </c>
      <c r="X295" s="1">
        <v>74.49920654296875</v>
      </c>
      <c r="Y295" s="1">
        <v>20.870904922485352</v>
      </c>
      <c r="Z295" s="1">
        <v>23.021730422973633</v>
      </c>
      <c r="AA295" s="1">
        <v>60.339126586914062</v>
      </c>
      <c r="AB295" s="1">
        <v>66.557304382324219</v>
      </c>
      <c r="AC295" s="1">
        <v>500.0582275390625</v>
      </c>
      <c r="AD295" s="1">
        <v>1799.311279296875</v>
      </c>
      <c r="AE295" s="1">
        <v>14.88404655456543</v>
      </c>
      <c r="AF295" s="1">
        <v>101.82718658447266</v>
      </c>
      <c r="AG295" s="1">
        <v>-2.1990880966186523</v>
      </c>
      <c r="AH295" s="1">
        <v>-0.46074828505516052</v>
      </c>
      <c r="AI295" s="1">
        <v>1.7806766554713249E-2</v>
      </c>
      <c r="AJ295" s="1">
        <v>5.488585215061903E-3</v>
      </c>
      <c r="AK295" s="1">
        <v>1.1038029566407204E-2</v>
      </c>
      <c r="AL295" s="1">
        <v>4.3339994736015797E-3</v>
      </c>
      <c r="AM295" s="1">
        <v>1</v>
      </c>
      <c r="AN295" s="1">
        <v>-0.21956524252891541</v>
      </c>
      <c r="AO295" s="1">
        <v>2.737391471862793</v>
      </c>
      <c r="AP295" s="1">
        <v>1</v>
      </c>
      <c r="AQ295" s="1">
        <v>0</v>
      </c>
      <c r="AR295" s="1">
        <v>0.15999999642372131</v>
      </c>
      <c r="AS295" s="1">
        <v>111115</v>
      </c>
      <c r="AT295">
        <f t="shared" si="126"/>
        <v>0.83343037923177077</v>
      </c>
      <c r="AU295">
        <f t="shared" si="127"/>
        <v>1.8348036679560796E-3</v>
      </c>
      <c r="AV295">
        <f t="shared" si="128"/>
        <v>301.96972312927244</v>
      </c>
      <c r="AW295">
        <f t="shared" si="129"/>
        <v>299.87682380676267</v>
      </c>
      <c r="AX295">
        <f t="shared" si="130"/>
        <v>287.88979825266142</v>
      </c>
      <c r="AY295">
        <f t="shared" si="146"/>
        <v>2.0628526841964936</v>
      </c>
      <c r="AZ295">
        <f t="shared" si="131"/>
        <v>3.9800087308618917</v>
      </c>
      <c r="BA295">
        <f t="shared" si="132"/>
        <v>39.085914718464707</v>
      </c>
      <c r="BB295">
        <f t="shared" si="133"/>
        <v>16.064184295491074</v>
      </c>
      <c r="BC295">
        <f t="shared" si="134"/>
        <v>27.773273468017578</v>
      </c>
      <c r="BD295">
        <f t="shared" si="135"/>
        <v>3.7449701102306596</v>
      </c>
      <c r="BE295">
        <f t="shared" si="136"/>
        <v>0.1106701695957429</v>
      </c>
      <c r="BF295">
        <f t="shared" si="137"/>
        <v>2.3442380392775668</v>
      </c>
      <c r="BG295">
        <f t="shared" si="138"/>
        <v>1.4007320709530928</v>
      </c>
      <c r="BH295">
        <f t="shared" si="139"/>
        <v>6.9558502071290315E-2</v>
      </c>
      <c r="BI295">
        <f t="shared" si="140"/>
        <v>6.8641706831085498</v>
      </c>
      <c r="BJ295">
        <f t="shared" si="141"/>
        <v>0.90484185639281323</v>
      </c>
      <c r="BK295">
        <f t="shared" si="142"/>
        <v>59.236034428819792</v>
      </c>
      <c r="BL295">
        <f t="shared" si="143"/>
        <v>74.326688525235227</v>
      </c>
      <c r="BM295">
        <f t="shared" si="144"/>
        <v>2.89241249359103E-3</v>
      </c>
    </row>
    <row r="296" spans="1:65">
      <c r="A296" s="1" t="s">
        <v>64</v>
      </c>
      <c r="B296" s="1" t="s">
        <v>244</v>
      </c>
      <c r="C296" s="1" t="s">
        <v>85</v>
      </c>
      <c r="D296" s="1" t="s">
        <v>59</v>
      </c>
      <c r="E296" s="1" t="s">
        <v>87</v>
      </c>
      <c r="F296" s="1">
        <v>20190706</v>
      </c>
      <c r="G296" s="1"/>
      <c r="H296" s="4">
        <v>50.012710571289062</v>
      </c>
      <c r="I296" s="1">
        <v>998.00004754215479</v>
      </c>
      <c r="J296" s="1">
        <v>0</v>
      </c>
      <c r="K296">
        <f t="shared" si="118"/>
        <v>-0.42553893322971859</v>
      </c>
      <c r="L296">
        <f t="shared" si="119"/>
        <v>0.1201352955021753</v>
      </c>
      <c r="M296">
        <f t="shared" si="120"/>
        <v>54.873686689291709</v>
      </c>
      <c r="N296">
        <f t="shared" si="121"/>
        <v>1.9344921635482308</v>
      </c>
      <c r="O296">
        <f t="shared" si="122"/>
        <v>1.6559964172893045</v>
      </c>
      <c r="P296">
        <f t="shared" si="123"/>
        <v>28.853450775146484</v>
      </c>
      <c r="Q296" s="1">
        <v>6</v>
      </c>
      <c r="R296">
        <f t="shared" si="124"/>
        <v>1.4200000166893005</v>
      </c>
      <c r="S296" s="1">
        <v>1</v>
      </c>
      <c r="T296">
        <f t="shared" si="125"/>
        <v>2.8400000333786011</v>
      </c>
      <c r="U296" s="1">
        <v>26.919914245605469</v>
      </c>
      <c r="V296" s="1">
        <v>28.853450775146484</v>
      </c>
      <c r="W296" s="1">
        <v>26.726652145385742</v>
      </c>
      <c r="X296" s="1">
        <v>50.406295776367188</v>
      </c>
      <c r="Y296" s="1">
        <v>20.631797790527344</v>
      </c>
      <c r="Z296" s="1">
        <v>22.899747848510742</v>
      </c>
      <c r="AA296" s="1">
        <v>58.973838806152344</v>
      </c>
      <c r="AB296" s="1">
        <v>65.456535339355469</v>
      </c>
      <c r="AC296" s="1">
        <v>500.06201171875</v>
      </c>
      <c r="AD296" s="1">
        <v>1799.8668212890625</v>
      </c>
      <c r="AE296" s="1">
        <v>14.744858741760254</v>
      </c>
      <c r="AF296" s="1">
        <v>101.82631683349609</v>
      </c>
      <c r="AG296" s="1">
        <v>-2.2036910057067871</v>
      </c>
      <c r="AH296" s="1">
        <v>-0.46685484051704407</v>
      </c>
      <c r="AI296" s="1">
        <v>3.236057236790657E-2</v>
      </c>
      <c r="AJ296" s="1">
        <v>1.611646730452776E-3</v>
      </c>
      <c r="AK296" s="1">
        <v>3.0060628429055214E-2</v>
      </c>
      <c r="AL296" s="1">
        <v>1.8009099876508117E-3</v>
      </c>
      <c r="AM296" s="1">
        <v>1</v>
      </c>
      <c r="AN296" s="1">
        <v>-0.21956524252891541</v>
      </c>
      <c r="AO296" s="1">
        <v>2.737391471862793</v>
      </c>
      <c r="AP296" s="1">
        <v>1</v>
      </c>
      <c r="AQ296" s="1">
        <v>0</v>
      </c>
      <c r="AR296" s="1">
        <v>0.15999999642372131</v>
      </c>
      <c r="AS296" s="1">
        <v>111115</v>
      </c>
      <c r="AT296">
        <f t="shared" si="126"/>
        <v>0.83343668619791655</v>
      </c>
      <c r="AU296">
        <f t="shared" si="127"/>
        <v>1.9344921635482308E-3</v>
      </c>
      <c r="AV296">
        <f t="shared" si="128"/>
        <v>302.00345077514646</v>
      </c>
      <c r="AW296">
        <f t="shared" si="129"/>
        <v>300.06991424560545</v>
      </c>
      <c r="AX296">
        <f t="shared" si="130"/>
        <v>287.97868496942465</v>
      </c>
      <c r="AY296">
        <f t="shared" si="146"/>
        <v>2.0349208080438999</v>
      </c>
      <c r="AZ296">
        <f t="shared" si="131"/>
        <v>3.9877933971189297</v>
      </c>
      <c r="BA296">
        <f t="shared" si="132"/>
        <v>39.162699006777117</v>
      </c>
      <c r="BB296">
        <f t="shared" si="133"/>
        <v>16.262951158266375</v>
      </c>
      <c r="BC296">
        <f t="shared" si="134"/>
        <v>27.886682510375977</v>
      </c>
      <c r="BD296">
        <f t="shared" si="135"/>
        <v>3.7698430149207081</v>
      </c>
      <c r="BE296">
        <f t="shared" si="136"/>
        <v>0.11525967745708686</v>
      </c>
      <c r="BF296">
        <f t="shared" si="137"/>
        <v>2.3317969798296252</v>
      </c>
      <c r="BG296">
        <f t="shared" si="138"/>
        <v>1.4380460350910829</v>
      </c>
      <c r="BH296">
        <f t="shared" si="139"/>
        <v>7.2460030700257472E-2</v>
      </c>
      <c r="BI296">
        <f t="shared" si="140"/>
        <v>5.5875854066458155</v>
      </c>
      <c r="BJ296">
        <f t="shared" si="141"/>
        <v>1.0886276375622714</v>
      </c>
      <c r="BK296">
        <f t="shared" si="142"/>
        <v>58.882780437958068</v>
      </c>
      <c r="BL296">
        <f t="shared" si="143"/>
        <v>50.608576604926441</v>
      </c>
      <c r="BM296">
        <f t="shared" si="144"/>
        <v>-4.9511203938364234E-3</v>
      </c>
    </row>
    <row r="297" spans="1:65">
      <c r="A297" s="1" t="s">
        <v>64</v>
      </c>
      <c r="B297" s="1" t="s">
        <v>244</v>
      </c>
      <c r="C297" s="1" t="s">
        <v>85</v>
      </c>
      <c r="D297" s="1" t="s">
        <v>59</v>
      </c>
      <c r="E297" s="1" t="s">
        <v>87</v>
      </c>
      <c r="F297" s="1">
        <v>20190706</v>
      </c>
      <c r="G297" s="1">
        <v>1</v>
      </c>
      <c r="H297" s="4">
        <v>400.16748046875</v>
      </c>
      <c r="I297" s="1">
        <v>1113.0000475421548</v>
      </c>
      <c r="J297" s="1">
        <v>0</v>
      </c>
      <c r="K297">
        <f t="shared" si="118"/>
        <v>11.291464234084316</v>
      </c>
      <c r="L297">
        <f t="shared" si="119"/>
        <v>0.12652135075076359</v>
      </c>
      <c r="M297">
        <f t="shared" si="120"/>
        <v>229.03125671284505</v>
      </c>
      <c r="N297">
        <f t="shared" si="121"/>
        <v>2.0781875878020046</v>
      </c>
      <c r="O297">
        <f t="shared" si="122"/>
        <v>1.6926039398773609</v>
      </c>
      <c r="P297">
        <f t="shared" si="123"/>
        <v>28.983304977416992</v>
      </c>
      <c r="Q297" s="1">
        <v>6</v>
      </c>
      <c r="R297">
        <f t="shared" si="124"/>
        <v>1.4200000166893005</v>
      </c>
      <c r="S297" s="1">
        <v>1</v>
      </c>
      <c r="T297">
        <f t="shared" si="125"/>
        <v>2.8400000333786011</v>
      </c>
      <c r="U297" s="1">
        <v>27.014455795288086</v>
      </c>
      <c r="V297" s="1">
        <v>28.983304977416992</v>
      </c>
      <c r="W297" s="1">
        <v>26.726390838623047</v>
      </c>
      <c r="X297" s="1">
        <v>385.65643310546875</v>
      </c>
      <c r="Y297" s="1">
        <v>20.39964485168457</v>
      </c>
      <c r="Z297" s="1">
        <v>22.836441040039062</v>
      </c>
      <c r="AA297" s="1">
        <v>57.985664367675781</v>
      </c>
      <c r="AB297" s="1">
        <v>64.912216186523438</v>
      </c>
      <c r="AC297" s="1">
        <v>500.01617431640625</v>
      </c>
      <c r="AD297" s="1">
        <v>1799.1561279296875</v>
      </c>
      <c r="AE297" s="1">
        <v>14.562691688537598</v>
      </c>
      <c r="AF297" s="1">
        <v>101.82344818115234</v>
      </c>
      <c r="AG297" s="1">
        <v>-3.4393630027770996</v>
      </c>
      <c r="AH297" s="1">
        <v>-0.46449840068817139</v>
      </c>
      <c r="AI297" s="1">
        <v>6.9653332233428955E-2</v>
      </c>
      <c r="AJ297" s="1">
        <v>9.2282693367451429E-4</v>
      </c>
      <c r="AK297" s="1">
        <v>7.2305493056774139E-2</v>
      </c>
      <c r="AL297" s="1">
        <v>1.571366679854691E-3</v>
      </c>
      <c r="AM297" s="1">
        <v>1</v>
      </c>
      <c r="AN297" s="1">
        <v>-0.21956524252891541</v>
      </c>
      <c r="AO297" s="1">
        <v>2.737391471862793</v>
      </c>
      <c r="AP297" s="1">
        <v>1</v>
      </c>
      <c r="AQ297" s="1">
        <v>0</v>
      </c>
      <c r="AR297" s="1">
        <v>0.15999999642372131</v>
      </c>
      <c r="AS297" s="1">
        <v>111115</v>
      </c>
      <c r="AT297">
        <f t="shared" si="126"/>
        <v>0.83336029052734362</v>
      </c>
      <c r="AU297">
        <f t="shared" si="127"/>
        <v>2.0781875878020046E-3</v>
      </c>
      <c r="AV297">
        <f t="shared" si="128"/>
        <v>302.13330497741697</v>
      </c>
      <c r="AW297">
        <f t="shared" si="129"/>
        <v>300.16445579528806</v>
      </c>
      <c r="AX297">
        <f t="shared" si="130"/>
        <v>287.86497403446629</v>
      </c>
      <c r="AY297">
        <f t="shared" si="146"/>
        <v>1.9566429553497977</v>
      </c>
      <c r="AZ297">
        <f t="shared" si="131"/>
        <v>4.017889110759719</v>
      </c>
      <c r="BA297">
        <f t="shared" si="132"/>
        <v>39.459369944058089</v>
      </c>
      <c r="BB297">
        <f t="shared" si="133"/>
        <v>16.622928904019027</v>
      </c>
      <c r="BC297">
        <f t="shared" si="134"/>
        <v>27.998880386352539</v>
      </c>
      <c r="BD297">
        <f t="shared" si="135"/>
        <v>3.7945919987999184</v>
      </c>
      <c r="BE297">
        <f t="shared" si="136"/>
        <v>0.12112524867597753</v>
      </c>
      <c r="BF297">
        <f t="shared" si="137"/>
        <v>2.3252851708823581</v>
      </c>
      <c r="BG297">
        <f t="shared" si="138"/>
        <v>1.4693068279175603</v>
      </c>
      <c r="BH297">
        <f t="shared" si="139"/>
        <v>7.6170272701596958E-2</v>
      </c>
      <c r="BI297">
        <f t="shared" si="140"/>
        <v>23.320752299764578</v>
      </c>
      <c r="BJ297">
        <f t="shared" si="141"/>
        <v>0.59387381371701353</v>
      </c>
      <c r="BK297">
        <f t="shared" si="142"/>
        <v>58.373415287854094</v>
      </c>
      <c r="BL297">
        <f t="shared" si="143"/>
        <v>380.28901178967408</v>
      </c>
      <c r="BM297">
        <f t="shared" si="144"/>
        <v>1.7332116114590616E-2</v>
      </c>
    </row>
    <row r="298" spans="1:65">
      <c r="A298" s="1" t="s">
        <v>64</v>
      </c>
      <c r="B298" s="1" t="s">
        <v>244</v>
      </c>
      <c r="C298" s="1" t="s">
        <v>85</v>
      </c>
      <c r="D298" s="1" t="s">
        <v>59</v>
      </c>
      <c r="E298" s="1" t="s">
        <v>87</v>
      </c>
      <c r="F298" s="1">
        <v>20190706</v>
      </c>
      <c r="G298" s="1">
        <v>1</v>
      </c>
      <c r="H298" s="4">
        <v>399.84201049804688</v>
      </c>
      <c r="I298" s="1">
        <v>1195.0000475421548</v>
      </c>
      <c r="J298" s="1">
        <v>0</v>
      </c>
      <c r="K298">
        <f t="shared" si="118"/>
        <v>11.10983512111839</v>
      </c>
      <c r="L298">
        <f t="shared" si="119"/>
        <v>0.12700135751991296</v>
      </c>
      <c r="M298">
        <f t="shared" si="120"/>
        <v>231.66682523549261</v>
      </c>
      <c r="N298">
        <f t="shared" si="121"/>
        <v>2.1159745877732408</v>
      </c>
      <c r="O298">
        <f t="shared" si="122"/>
        <v>1.7171310104288211</v>
      </c>
      <c r="P298">
        <f t="shared" si="123"/>
        <v>29.030786514282227</v>
      </c>
      <c r="Q298" s="1">
        <v>6</v>
      </c>
      <c r="R298">
        <f t="shared" si="124"/>
        <v>1.4200000166893005</v>
      </c>
      <c r="S298" s="1">
        <v>1</v>
      </c>
      <c r="T298">
        <f t="shared" si="125"/>
        <v>2.8400000333786011</v>
      </c>
      <c r="U298" s="1">
        <v>27.028461456298828</v>
      </c>
      <c r="V298" s="1">
        <v>29.030786514282227</v>
      </c>
      <c r="W298" s="1">
        <v>26.714096069335938</v>
      </c>
      <c r="X298" s="1">
        <v>385.53262329101562</v>
      </c>
      <c r="Y298" s="1">
        <v>20.223276138305664</v>
      </c>
      <c r="Z298" s="1">
        <v>22.704561233520508</v>
      </c>
      <c r="AA298" s="1">
        <v>57.435970306396484</v>
      </c>
      <c r="AB298" s="1">
        <v>64.483047485351562</v>
      </c>
      <c r="AC298" s="1">
        <v>500.04708862304688</v>
      </c>
      <c r="AD298" s="1">
        <v>1799.3431396484375</v>
      </c>
      <c r="AE298" s="1">
        <v>14.157769203186035</v>
      </c>
      <c r="AF298" s="1">
        <v>101.82147979736328</v>
      </c>
      <c r="AG298" s="1">
        <v>-3.4091963768005371</v>
      </c>
      <c r="AH298" s="1">
        <v>-0.4643625020980835</v>
      </c>
      <c r="AI298" s="1">
        <v>2.1454494446516037E-2</v>
      </c>
      <c r="AJ298" s="1">
        <v>4.6874871477484703E-3</v>
      </c>
      <c r="AK298" s="1">
        <v>3.737272322177887E-2</v>
      </c>
      <c r="AL298" s="1">
        <v>6.0962210409343243E-3</v>
      </c>
      <c r="AM298" s="1">
        <v>1</v>
      </c>
      <c r="AN298" s="1">
        <v>-0.21956524252891541</v>
      </c>
      <c r="AO298" s="1">
        <v>2.737391471862793</v>
      </c>
      <c r="AP298" s="1">
        <v>1</v>
      </c>
      <c r="AQ298" s="1">
        <v>0</v>
      </c>
      <c r="AR298" s="1">
        <v>0.15999999642372131</v>
      </c>
      <c r="AS298" s="1">
        <v>111115</v>
      </c>
      <c r="AT298">
        <f t="shared" si="126"/>
        <v>0.83341181437174461</v>
      </c>
      <c r="AU298">
        <f t="shared" si="127"/>
        <v>2.1159745877732407E-3</v>
      </c>
      <c r="AV298">
        <f t="shared" si="128"/>
        <v>302.1807865142822</v>
      </c>
      <c r="AW298">
        <f t="shared" si="129"/>
        <v>300.17846145629881</v>
      </c>
      <c r="AX298">
        <f t="shared" si="130"/>
        <v>287.89489590879748</v>
      </c>
      <c r="AY298">
        <f t="shared" si="146"/>
        <v>1.9334799884657146</v>
      </c>
      <c r="AZ298">
        <f t="shared" si="131"/>
        <v>4.028943033375727</v>
      </c>
      <c r="BA298">
        <f t="shared" si="132"/>
        <v>39.56869455633327</v>
      </c>
      <c r="BB298">
        <f t="shared" si="133"/>
        <v>16.864133322812762</v>
      </c>
      <c r="BC298">
        <f t="shared" si="134"/>
        <v>28.029623985290527</v>
      </c>
      <c r="BD298">
        <f t="shared" si="135"/>
        <v>3.8013982181258958</v>
      </c>
      <c r="BE298">
        <f t="shared" si="136"/>
        <v>0.12156511308087135</v>
      </c>
      <c r="BF298">
        <f t="shared" si="137"/>
        <v>2.3118120229469059</v>
      </c>
      <c r="BG298">
        <f t="shared" si="138"/>
        <v>1.4895861951789899</v>
      </c>
      <c r="BH298">
        <f t="shared" si="139"/>
        <v>7.6448596400927299E-2</v>
      </c>
      <c r="BI298">
        <f t="shared" si="140"/>
        <v>23.588658965434998</v>
      </c>
      <c r="BJ298">
        <f t="shared" si="141"/>
        <v>0.60090070525788197</v>
      </c>
      <c r="BK298">
        <f t="shared" si="142"/>
        <v>57.893381822908488</v>
      </c>
      <c r="BL298">
        <f t="shared" si="143"/>
        <v>380.25153975677807</v>
      </c>
      <c r="BM298">
        <f t="shared" si="144"/>
        <v>1.6914748775714875E-2</v>
      </c>
    </row>
    <row r="299" spans="1:65">
      <c r="A299" s="1" t="s">
        <v>64</v>
      </c>
      <c r="B299" s="1" t="s">
        <v>244</v>
      </c>
      <c r="C299" s="1" t="s">
        <v>85</v>
      </c>
      <c r="D299" s="1" t="s">
        <v>59</v>
      </c>
      <c r="E299" s="1" t="s">
        <v>87</v>
      </c>
      <c r="F299" s="1">
        <v>20190706</v>
      </c>
      <c r="G299" s="1">
        <v>1</v>
      </c>
      <c r="H299" s="4">
        <v>400.03973388671875</v>
      </c>
      <c r="I299" s="1">
        <v>1277.0000475421548</v>
      </c>
      <c r="J299" s="1">
        <v>0</v>
      </c>
      <c r="K299">
        <f t="shared" si="118"/>
        <v>11.255491648938575</v>
      </c>
      <c r="L299">
        <f t="shared" si="119"/>
        <v>0.12628441815865216</v>
      </c>
      <c r="M299">
        <f t="shared" si="120"/>
        <v>228.97264549309023</v>
      </c>
      <c r="N299">
        <f t="shared" si="121"/>
        <v>2.1152578809398244</v>
      </c>
      <c r="O299">
        <f t="shared" si="122"/>
        <v>1.7261670569390604</v>
      </c>
      <c r="P299">
        <f t="shared" si="123"/>
        <v>28.977071762084961</v>
      </c>
      <c r="Q299" s="1">
        <v>6</v>
      </c>
      <c r="R299">
        <f t="shared" si="124"/>
        <v>1.4200000166893005</v>
      </c>
      <c r="S299" s="1">
        <v>1</v>
      </c>
      <c r="T299">
        <f t="shared" si="125"/>
        <v>2.8400000333786011</v>
      </c>
      <c r="U299" s="1">
        <v>27.111595153808594</v>
      </c>
      <c r="V299" s="1">
        <v>28.977071762084961</v>
      </c>
      <c r="W299" s="1">
        <v>26.920801162719727</v>
      </c>
      <c r="X299" s="1">
        <v>385.55538940429688</v>
      </c>
      <c r="Y299" s="1">
        <v>20.012065887451172</v>
      </c>
      <c r="Z299" s="1">
        <v>22.493125915527344</v>
      </c>
      <c r="AA299" s="1">
        <v>56.559165954589844</v>
      </c>
      <c r="AB299" s="1">
        <v>63.571266174316406</v>
      </c>
      <c r="AC299" s="1">
        <v>500.03121948242188</v>
      </c>
      <c r="AD299" s="1">
        <v>1799.034423828125</v>
      </c>
      <c r="AE299" s="1">
        <v>14.069918632507324</v>
      </c>
      <c r="AF299" s="1">
        <v>101.82101440429688</v>
      </c>
      <c r="AG299" s="1">
        <v>-3.4754774570465088</v>
      </c>
      <c r="AH299" s="1">
        <v>-0.46440416574478149</v>
      </c>
      <c r="AI299" s="1">
        <v>1.9419323652982712E-2</v>
      </c>
      <c r="AJ299" s="1">
        <v>1.4456982025876641E-3</v>
      </c>
      <c r="AK299" s="1">
        <v>1.8859617412090302E-2</v>
      </c>
      <c r="AL299" s="1">
        <v>2.1081790328025818E-3</v>
      </c>
      <c r="AM299" s="1">
        <v>1</v>
      </c>
      <c r="AN299" s="1">
        <v>-0.21956524252891541</v>
      </c>
      <c r="AO299" s="1">
        <v>2.737391471862793</v>
      </c>
      <c r="AP299" s="1">
        <v>1</v>
      </c>
      <c r="AQ299" s="1">
        <v>0</v>
      </c>
      <c r="AR299" s="1">
        <v>0.15999999642372131</v>
      </c>
      <c r="AS299" s="1">
        <v>111115</v>
      </c>
      <c r="AT299">
        <f t="shared" si="126"/>
        <v>0.83338536580403644</v>
      </c>
      <c r="AU299">
        <f t="shared" si="127"/>
        <v>2.1152578809398243E-3</v>
      </c>
      <c r="AV299">
        <f t="shared" si="128"/>
        <v>302.12707176208494</v>
      </c>
      <c r="AW299">
        <f t="shared" si="129"/>
        <v>300.26159515380857</v>
      </c>
      <c r="AX299">
        <f t="shared" si="130"/>
        <v>287.84550137865153</v>
      </c>
      <c r="AY299">
        <f t="shared" si="146"/>
        <v>1.951598301181557</v>
      </c>
      <c r="AZ299">
        <f t="shared" si="131"/>
        <v>4.0164399547816334</v>
      </c>
      <c r="BA299">
        <f t="shared" si="132"/>
        <v>39.446080735688867</v>
      </c>
      <c r="BB299">
        <f t="shared" si="133"/>
        <v>16.952954820161523</v>
      </c>
      <c r="BC299">
        <f t="shared" si="134"/>
        <v>28.044333457946777</v>
      </c>
      <c r="BD299">
        <f t="shared" si="135"/>
        <v>3.804658462861358</v>
      </c>
      <c r="BE299">
        <f t="shared" si="136"/>
        <v>0.12090807798284584</v>
      </c>
      <c r="BF299">
        <f t="shared" si="137"/>
        <v>2.290272897842573</v>
      </c>
      <c r="BG299">
        <f t="shared" si="138"/>
        <v>1.514385565018785</v>
      </c>
      <c r="BH299">
        <f t="shared" si="139"/>
        <v>7.6032862791875544E-2</v>
      </c>
      <c r="BI299">
        <f t="shared" si="140"/>
        <v>23.314227034941901</v>
      </c>
      <c r="BJ299">
        <f t="shared" si="141"/>
        <v>0.59387743443779861</v>
      </c>
      <c r="BK299">
        <f t="shared" si="142"/>
        <v>57.537095701042276</v>
      </c>
      <c r="BL299">
        <f t="shared" si="143"/>
        <v>380.20506773264867</v>
      </c>
      <c r="BM299">
        <f t="shared" si="144"/>
        <v>1.7033131726235801E-2</v>
      </c>
    </row>
    <row r="300" spans="1:65">
      <c r="A300" s="1" t="s">
        <v>64</v>
      </c>
      <c r="B300" s="1" t="s">
        <v>244</v>
      </c>
      <c r="C300" s="1" t="s">
        <v>85</v>
      </c>
      <c r="D300" s="1" t="s">
        <v>59</v>
      </c>
      <c r="E300" s="1" t="s">
        <v>87</v>
      </c>
      <c r="F300" s="1">
        <v>20190706</v>
      </c>
      <c r="G300" s="1"/>
      <c r="H300" s="4">
        <v>474.80609130859375</v>
      </c>
      <c r="I300" s="1">
        <v>1379.0000475421548</v>
      </c>
      <c r="J300" s="1">
        <v>0</v>
      </c>
      <c r="K300">
        <f t="shared" si="118"/>
        <v>13.785432923342245</v>
      </c>
      <c r="L300">
        <f t="shared" si="119"/>
        <v>0.12390241361382015</v>
      </c>
      <c r="M300">
        <f t="shared" si="120"/>
        <v>262.22768952231507</v>
      </c>
      <c r="N300">
        <f t="shared" si="121"/>
        <v>2.1187802056979743</v>
      </c>
      <c r="O300">
        <f t="shared" si="122"/>
        <v>1.7608001436573377</v>
      </c>
      <c r="P300">
        <f t="shared" si="123"/>
        <v>29.055906295776367</v>
      </c>
      <c r="Q300" s="1">
        <v>6</v>
      </c>
      <c r="R300">
        <f t="shared" si="124"/>
        <v>1.4200000166893005</v>
      </c>
      <c r="S300" s="1">
        <v>1</v>
      </c>
      <c r="T300">
        <f t="shared" si="125"/>
        <v>2.8400000333786011</v>
      </c>
      <c r="U300" s="1">
        <v>27.154584884643555</v>
      </c>
      <c r="V300" s="1">
        <v>29.055906295776367</v>
      </c>
      <c r="W300" s="1">
        <v>26.914915084838867</v>
      </c>
      <c r="X300" s="1">
        <v>457.10263061523438</v>
      </c>
      <c r="Y300" s="1">
        <v>19.848339080810547</v>
      </c>
      <c r="Z300" s="1">
        <v>22.333913803100586</v>
      </c>
      <c r="AA300" s="1">
        <v>55.953632354736328</v>
      </c>
      <c r="AB300" s="1">
        <v>62.960613250732422</v>
      </c>
      <c r="AC300" s="1">
        <v>500.03555297851562</v>
      </c>
      <c r="AD300" s="1">
        <v>1799.8399658203125</v>
      </c>
      <c r="AE300" s="1">
        <v>14.120539665222168</v>
      </c>
      <c r="AF300" s="1">
        <v>101.81832122802734</v>
      </c>
      <c r="AG300" s="1">
        <v>-3.9142959117889404</v>
      </c>
      <c r="AH300" s="1">
        <v>-0.46124455332756042</v>
      </c>
      <c r="AI300" s="1">
        <v>2.5244573131203651E-2</v>
      </c>
      <c r="AJ300" s="1">
        <v>9.1443397104740143E-3</v>
      </c>
      <c r="AK300" s="1">
        <v>2.5237606838345528E-2</v>
      </c>
      <c r="AL300" s="1">
        <v>7.2864154353737831E-3</v>
      </c>
      <c r="AM300" s="1">
        <v>1</v>
      </c>
      <c r="AN300" s="1">
        <v>-0.21956524252891541</v>
      </c>
      <c r="AO300" s="1">
        <v>2.737391471862793</v>
      </c>
      <c r="AP300" s="1">
        <v>1</v>
      </c>
      <c r="AQ300" s="1">
        <v>0</v>
      </c>
      <c r="AR300" s="1">
        <v>0.15999999642372131</v>
      </c>
      <c r="AS300" s="1">
        <v>111115</v>
      </c>
      <c r="AT300">
        <f t="shared" si="126"/>
        <v>0.83339258829752605</v>
      </c>
      <c r="AU300">
        <f t="shared" si="127"/>
        <v>2.1187802056979745E-3</v>
      </c>
      <c r="AV300">
        <f t="shared" si="128"/>
        <v>302.20590629577634</v>
      </c>
      <c r="AW300">
        <f t="shared" si="129"/>
        <v>300.30458488464353</v>
      </c>
      <c r="AX300">
        <f t="shared" si="130"/>
        <v>287.97438809452069</v>
      </c>
      <c r="AY300">
        <f t="shared" si="146"/>
        <v>1.9461685311247672</v>
      </c>
      <c r="AZ300">
        <f t="shared" si="131"/>
        <v>4.0348017535405072</v>
      </c>
      <c r="BA300">
        <f t="shared" si="132"/>
        <v>39.627462964198379</v>
      </c>
      <c r="BB300">
        <f t="shared" si="133"/>
        <v>17.293549161097793</v>
      </c>
      <c r="BC300">
        <f t="shared" si="134"/>
        <v>28.105245590209961</v>
      </c>
      <c r="BD300">
        <f t="shared" si="135"/>
        <v>3.8181851627043111</v>
      </c>
      <c r="BE300">
        <f t="shared" si="136"/>
        <v>0.1187228207041722</v>
      </c>
      <c r="BF300">
        <f t="shared" si="137"/>
        <v>2.2740016098831695</v>
      </c>
      <c r="BG300">
        <f t="shared" si="138"/>
        <v>1.5441835528211416</v>
      </c>
      <c r="BH300">
        <f t="shared" si="139"/>
        <v>7.4650359166696045E-2</v>
      </c>
      <c r="BI300">
        <f t="shared" si="140"/>
        <v>26.699583126666496</v>
      </c>
      <c r="BJ300">
        <f t="shared" si="141"/>
        <v>0.57367355153780542</v>
      </c>
      <c r="BK300">
        <f t="shared" si="142"/>
        <v>56.847111442815375</v>
      </c>
      <c r="BL300">
        <f t="shared" si="143"/>
        <v>450.54969602798639</v>
      </c>
      <c r="BM300">
        <f t="shared" si="144"/>
        <v>1.7393465106943826E-2</v>
      </c>
    </row>
    <row r="301" spans="1:65">
      <c r="A301" s="1" t="s">
        <v>64</v>
      </c>
      <c r="B301" s="1" t="s">
        <v>244</v>
      </c>
      <c r="C301" s="1" t="s">
        <v>85</v>
      </c>
      <c r="D301" s="1" t="s">
        <v>59</v>
      </c>
      <c r="E301" s="1" t="s">
        <v>87</v>
      </c>
      <c r="F301" s="1">
        <v>20190706</v>
      </c>
      <c r="G301" s="1"/>
      <c r="H301" s="4">
        <v>574.94219970703125</v>
      </c>
      <c r="I301" s="1">
        <v>1471.0000475421548</v>
      </c>
      <c r="J301" s="1">
        <v>0</v>
      </c>
      <c r="K301">
        <f t="shared" si="118"/>
        <v>16.59867647084284</v>
      </c>
      <c r="L301">
        <f t="shared" si="119"/>
        <v>0.12225997404246171</v>
      </c>
      <c r="M301">
        <f t="shared" si="120"/>
        <v>315.98592749093444</v>
      </c>
      <c r="N301">
        <f t="shared" si="121"/>
        <v>2.1034759224881352</v>
      </c>
      <c r="O301">
        <f t="shared" si="122"/>
        <v>1.7707336008197658</v>
      </c>
      <c r="P301">
        <f t="shared" si="123"/>
        <v>29.036298751831055</v>
      </c>
      <c r="Q301" s="1">
        <v>6</v>
      </c>
      <c r="R301">
        <f t="shared" si="124"/>
        <v>1.4200000166893005</v>
      </c>
      <c r="S301" s="1">
        <v>1</v>
      </c>
      <c r="T301">
        <f t="shared" si="125"/>
        <v>2.8400000333786011</v>
      </c>
      <c r="U301" s="1">
        <v>27.159160614013672</v>
      </c>
      <c r="V301" s="1">
        <v>29.036298751831055</v>
      </c>
      <c r="W301" s="1">
        <v>26.916759490966797</v>
      </c>
      <c r="X301" s="1">
        <v>553.62823486328125</v>
      </c>
      <c r="Y301" s="1">
        <v>19.7237548828125</v>
      </c>
      <c r="Z301" s="1">
        <v>22.191690444946289</v>
      </c>
      <c r="AA301" s="1">
        <v>55.58685302734375</v>
      </c>
      <c r="AB301" s="1">
        <v>62.542156219482422</v>
      </c>
      <c r="AC301" s="1">
        <v>500.0445556640625</v>
      </c>
      <c r="AD301" s="1">
        <v>1799.7332763671875</v>
      </c>
      <c r="AE301" s="1">
        <v>13.738899230957031</v>
      </c>
      <c r="AF301" s="1">
        <v>101.817138671875</v>
      </c>
      <c r="AG301" s="1">
        <v>-4.514765739440918</v>
      </c>
      <c r="AH301" s="1">
        <v>-0.45969969034194946</v>
      </c>
      <c r="AI301" s="1">
        <v>2.2918758913874626E-2</v>
      </c>
      <c r="AJ301" s="1">
        <v>1.830396126024425E-3</v>
      </c>
      <c r="AK301" s="1">
        <v>1.7770666629076004E-2</v>
      </c>
      <c r="AL301" s="1">
        <v>2.3747785016894341E-3</v>
      </c>
      <c r="AM301" s="1">
        <v>1</v>
      </c>
      <c r="AN301" s="1">
        <v>-0.21956524252891541</v>
      </c>
      <c r="AO301" s="1">
        <v>2.737391471862793</v>
      </c>
      <c r="AP301" s="1">
        <v>1</v>
      </c>
      <c r="AQ301" s="1">
        <v>0</v>
      </c>
      <c r="AR301" s="1">
        <v>0.15999999642372131</v>
      </c>
      <c r="AS301" s="1">
        <v>111115</v>
      </c>
      <c r="AT301">
        <f t="shared" si="126"/>
        <v>0.83340759277343734</v>
      </c>
      <c r="AU301">
        <f t="shared" si="127"/>
        <v>2.1034759224881354E-3</v>
      </c>
      <c r="AV301">
        <f t="shared" si="128"/>
        <v>302.18629875183103</v>
      </c>
      <c r="AW301">
        <f t="shared" si="129"/>
        <v>300.30916061401365</v>
      </c>
      <c r="AX301">
        <f t="shared" si="130"/>
        <v>287.95731778240224</v>
      </c>
      <c r="AY301">
        <f t="shared" si="146"/>
        <v>1.9568974643684705</v>
      </c>
      <c r="AZ301">
        <f t="shared" si="131"/>
        <v>4.0302280242161856</v>
      </c>
      <c r="BA301">
        <f t="shared" si="132"/>
        <v>39.583002201666247</v>
      </c>
      <c r="BB301">
        <f t="shared" si="133"/>
        <v>17.391311756719958</v>
      </c>
      <c r="BC301">
        <f t="shared" si="134"/>
        <v>28.097729682922363</v>
      </c>
      <c r="BD301">
        <f t="shared" si="135"/>
        <v>3.8165138464795523</v>
      </c>
      <c r="BE301">
        <f t="shared" si="136"/>
        <v>0.1172139952237838</v>
      </c>
      <c r="BF301">
        <f t="shared" si="137"/>
        <v>2.2594944233964198</v>
      </c>
      <c r="BG301">
        <f t="shared" si="138"/>
        <v>1.5570194230831325</v>
      </c>
      <c r="BH301">
        <f t="shared" si="139"/>
        <v>7.3695979855917512E-2</v>
      </c>
      <c r="BI301">
        <f t="shared" si="140"/>
        <v>32.172782997705511</v>
      </c>
      <c r="BJ301">
        <f t="shared" si="141"/>
        <v>0.57075471876712958</v>
      </c>
      <c r="BK301">
        <f t="shared" si="142"/>
        <v>56.534516451304384</v>
      </c>
      <c r="BL301">
        <f t="shared" si="143"/>
        <v>545.73801902797368</v>
      </c>
      <c r="BM301">
        <f t="shared" si="144"/>
        <v>1.7195029763221292E-2</v>
      </c>
    </row>
    <row r="302" spans="1:65">
      <c r="A302" s="1" t="s">
        <v>64</v>
      </c>
      <c r="B302" s="1" t="s">
        <v>244</v>
      </c>
      <c r="C302" s="1" t="s">
        <v>85</v>
      </c>
      <c r="D302" s="1" t="s">
        <v>59</v>
      </c>
      <c r="E302" s="1" t="s">
        <v>87</v>
      </c>
      <c r="F302" s="1">
        <v>20190706</v>
      </c>
      <c r="G302" s="1"/>
      <c r="H302" s="4">
        <v>675.12115478515625</v>
      </c>
      <c r="I302" s="1">
        <v>1557.0000475421548</v>
      </c>
      <c r="J302" s="1">
        <v>0</v>
      </c>
      <c r="K302">
        <f t="shared" si="118"/>
        <v>19.259014190732572</v>
      </c>
      <c r="L302">
        <f t="shared" si="119"/>
        <v>0.11976610333648727</v>
      </c>
      <c r="M302">
        <f t="shared" si="120"/>
        <v>368.93826667726364</v>
      </c>
      <c r="N302">
        <f t="shared" si="121"/>
        <v>2.105375551708879</v>
      </c>
      <c r="O302">
        <f t="shared" si="122"/>
        <v>1.8072944910983035</v>
      </c>
      <c r="P302">
        <f t="shared" si="123"/>
        <v>29.198741912841797</v>
      </c>
      <c r="Q302" s="1">
        <v>6</v>
      </c>
      <c r="R302">
        <f t="shared" si="124"/>
        <v>1.4200000166893005</v>
      </c>
      <c r="S302" s="1">
        <v>1</v>
      </c>
      <c r="T302">
        <f t="shared" si="125"/>
        <v>2.8400000333786011</v>
      </c>
      <c r="U302" s="1">
        <v>27.201526641845703</v>
      </c>
      <c r="V302" s="1">
        <v>29.198741912841797</v>
      </c>
      <c r="W302" s="1">
        <v>26.814077377319336</v>
      </c>
      <c r="X302" s="1">
        <v>650.36944580078125</v>
      </c>
      <c r="Y302" s="1">
        <v>19.736679077148438</v>
      </c>
      <c r="Z302" s="1">
        <v>22.206802368164062</v>
      </c>
      <c r="AA302" s="1">
        <v>55.483497619628906</v>
      </c>
      <c r="AB302" s="1">
        <v>62.427474975585938</v>
      </c>
      <c r="AC302" s="1">
        <v>500.04513549804688</v>
      </c>
      <c r="AD302" s="1">
        <v>1800.1112060546875</v>
      </c>
      <c r="AE302" s="1">
        <v>13.86658763885498</v>
      </c>
      <c r="AF302" s="1">
        <v>101.81395721435547</v>
      </c>
      <c r="AG302" s="1">
        <v>-5.1757335662841797</v>
      </c>
      <c r="AH302" s="1">
        <v>-0.45979410409927368</v>
      </c>
      <c r="AI302" s="1">
        <v>2.7983032166957855E-2</v>
      </c>
      <c r="AJ302" s="1">
        <v>1.7659901641309261E-3</v>
      </c>
      <c r="AK302" s="1">
        <v>1.9333790987730026E-2</v>
      </c>
      <c r="AL302" s="1">
        <v>1.4841817319393158E-3</v>
      </c>
      <c r="AM302" s="1">
        <v>1</v>
      </c>
      <c r="AN302" s="1">
        <v>-0.21956524252891541</v>
      </c>
      <c r="AO302" s="1">
        <v>2.737391471862793</v>
      </c>
      <c r="AP302" s="1">
        <v>1</v>
      </c>
      <c r="AQ302" s="1">
        <v>0</v>
      </c>
      <c r="AR302" s="1">
        <v>0.15999999642372131</v>
      </c>
      <c r="AS302" s="1">
        <v>111115</v>
      </c>
      <c r="AT302">
        <f t="shared" si="126"/>
        <v>0.83340855916341139</v>
      </c>
      <c r="AU302">
        <f t="shared" si="127"/>
        <v>2.1053755517088791E-3</v>
      </c>
      <c r="AV302">
        <f t="shared" si="128"/>
        <v>302.34874191284177</v>
      </c>
      <c r="AW302">
        <f t="shared" si="129"/>
        <v>300.35152664184568</v>
      </c>
      <c r="AX302">
        <f t="shared" si="130"/>
        <v>288.01778653105066</v>
      </c>
      <c r="AY302">
        <f t="shared" si="146"/>
        <v>1.9399475345523156</v>
      </c>
      <c r="AZ302">
        <f t="shared" si="131"/>
        <v>4.068256917278207</v>
      </c>
      <c r="BA302">
        <f t="shared" si="132"/>
        <v>39.957752636144413</v>
      </c>
      <c r="BB302">
        <f t="shared" si="133"/>
        <v>17.75095026798035</v>
      </c>
      <c r="BC302">
        <f t="shared" si="134"/>
        <v>28.20013427734375</v>
      </c>
      <c r="BD302">
        <f t="shared" si="135"/>
        <v>3.8393405920689712</v>
      </c>
      <c r="BE302">
        <f t="shared" si="136"/>
        <v>0.11491980168769356</v>
      </c>
      <c r="BF302">
        <f t="shared" si="137"/>
        <v>2.2609624261799035</v>
      </c>
      <c r="BG302">
        <f t="shared" si="138"/>
        <v>1.5783781658890677</v>
      </c>
      <c r="BH302">
        <f t="shared" si="139"/>
        <v>7.2245111656831784E-2</v>
      </c>
      <c r="BI302">
        <f t="shared" si="140"/>
        <v>37.563064898217391</v>
      </c>
      <c r="BJ302">
        <f t="shared" si="141"/>
        <v>0.56727490668476976</v>
      </c>
      <c r="BK302">
        <f t="shared" si="142"/>
        <v>56.005883379121691</v>
      </c>
      <c r="BL302">
        <f t="shared" si="143"/>
        <v>641.2146328247552</v>
      </c>
      <c r="BM302">
        <f t="shared" si="144"/>
        <v>1.6821482972267196E-2</v>
      </c>
    </row>
    <row r="303" spans="1:65">
      <c r="A303" s="1" t="s">
        <v>64</v>
      </c>
      <c r="B303" s="1" t="s">
        <v>244</v>
      </c>
      <c r="C303" s="1" t="s">
        <v>85</v>
      </c>
      <c r="D303" s="1" t="s">
        <v>59</v>
      </c>
      <c r="E303" s="1" t="s">
        <v>87</v>
      </c>
      <c r="F303" s="1">
        <v>20190706</v>
      </c>
      <c r="G303" s="1"/>
      <c r="H303" s="4">
        <v>800.10687255859375</v>
      </c>
      <c r="I303" s="1">
        <v>1643.0000475421548</v>
      </c>
      <c r="J303" s="1">
        <v>0</v>
      </c>
      <c r="K303">
        <f t="shared" si="118"/>
        <v>22.059647993519075</v>
      </c>
      <c r="L303">
        <f t="shared" si="119"/>
        <v>0.11697048212146929</v>
      </c>
      <c r="M303">
        <f t="shared" si="120"/>
        <v>441.81624697614802</v>
      </c>
      <c r="N303">
        <f t="shared" si="121"/>
        <v>2.041542729542368</v>
      </c>
      <c r="O303">
        <f t="shared" si="122"/>
        <v>1.7928944646544691</v>
      </c>
      <c r="P303">
        <f t="shared" si="123"/>
        <v>29.115592956542969</v>
      </c>
      <c r="Q303" s="1">
        <v>6</v>
      </c>
      <c r="R303">
        <f t="shared" si="124"/>
        <v>1.4200000166893005</v>
      </c>
      <c r="S303" s="1">
        <v>1</v>
      </c>
      <c r="T303">
        <f t="shared" si="125"/>
        <v>2.8400000333786011</v>
      </c>
      <c r="U303" s="1">
        <v>26.935651779174805</v>
      </c>
      <c r="V303" s="1">
        <v>29.115592956542969</v>
      </c>
      <c r="W303" s="1">
        <v>26.394111633300781</v>
      </c>
      <c r="X303" s="1">
        <v>771.74652099609375</v>
      </c>
      <c r="Y303" s="1">
        <v>19.761478424072266</v>
      </c>
      <c r="Z303" s="1">
        <v>22.156888961791992</v>
      </c>
      <c r="AA303" s="1">
        <v>56.426490783691406</v>
      </c>
      <c r="AB303" s="1">
        <v>63.26629638671875</v>
      </c>
      <c r="AC303" s="1">
        <v>500.0333251953125</v>
      </c>
      <c r="AD303" s="1">
        <v>1800.6907958984375</v>
      </c>
      <c r="AE303" s="1">
        <v>13.811960220336914</v>
      </c>
      <c r="AF303" s="1">
        <v>101.81293487548828</v>
      </c>
      <c r="AG303" s="1">
        <v>-6.0494122505187988</v>
      </c>
      <c r="AH303" s="1">
        <v>-0.45229089260101318</v>
      </c>
      <c r="AI303" s="1">
        <v>5.5411238223314285E-2</v>
      </c>
      <c r="AJ303" s="1">
        <v>9.46776382625103E-3</v>
      </c>
      <c r="AK303" s="1">
        <v>2.8160182759165764E-2</v>
      </c>
      <c r="AL303" s="1">
        <v>8.7290983647108078E-3</v>
      </c>
      <c r="AM303" s="1">
        <v>1</v>
      </c>
      <c r="AN303" s="1">
        <v>-0.21956524252891541</v>
      </c>
      <c r="AO303" s="1">
        <v>2.737391471862793</v>
      </c>
      <c r="AP303" s="1">
        <v>1</v>
      </c>
      <c r="AQ303" s="1">
        <v>0</v>
      </c>
      <c r="AR303" s="1">
        <v>0.15999999642372131</v>
      </c>
      <c r="AS303" s="1">
        <v>111115</v>
      </c>
      <c r="AT303">
        <f t="shared" si="126"/>
        <v>0.83338887532552075</v>
      </c>
      <c r="AU303">
        <f t="shared" si="127"/>
        <v>2.0415427295423678E-3</v>
      </c>
      <c r="AV303">
        <f t="shared" si="128"/>
        <v>302.26559295654295</v>
      </c>
      <c r="AW303">
        <f t="shared" si="129"/>
        <v>300.08565177917478</v>
      </c>
      <c r="AX303">
        <f t="shared" si="130"/>
        <v>288.11052090397789</v>
      </c>
      <c r="AY303">
        <f t="shared" si="146"/>
        <v>1.9491788148221383</v>
      </c>
      <c r="AZ303">
        <f t="shared" si="131"/>
        <v>4.0487523575648225</v>
      </c>
      <c r="BA303">
        <f t="shared" si="132"/>
        <v>39.766581353501181</v>
      </c>
      <c r="BB303">
        <f t="shared" si="133"/>
        <v>17.609692391709189</v>
      </c>
      <c r="BC303">
        <f t="shared" si="134"/>
        <v>28.025622367858887</v>
      </c>
      <c r="BD303">
        <f t="shared" si="135"/>
        <v>3.8005117113486548</v>
      </c>
      <c r="BE303">
        <f t="shared" si="136"/>
        <v>0.11234341749028372</v>
      </c>
      <c r="BF303">
        <f t="shared" si="137"/>
        <v>2.2558578929103534</v>
      </c>
      <c r="BG303">
        <f t="shared" si="138"/>
        <v>1.5446538184383014</v>
      </c>
      <c r="BH303">
        <f t="shared" si="139"/>
        <v>7.0616187573648098E-2</v>
      </c>
      <c r="BI303">
        <f t="shared" si="140"/>
        <v>44.982608780315203</v>
      </c>
      <c r="BJ303">
        <f t="shared" si="141"/>
        <v>0.57248880941619984</v>
      </c>
      <c r="BK303">
        <f t="shared" si="142"/>
        <v>56.110166132312081</v>
      </c>
      <c r="BL303">
        <f t="shared" si="143"/>
        <v>761.26042084072776</v>
      </c>
      <c r="BM303">
        <f t="shared" si="144"/>
        <v>1.6259488604040386E-2</v>
      </c>
    </row>
    <row r="304" spans="1:65">
      <c r="A304" s="1" t="s">
        <v>64</v>
      </c>
      <c r="B304" s="1" t="s">
        <v>244</v>
      </c>
      <c r="C304" s="1" t="s">
        <v>85</v>
      </c>
      <c r="D304" s="1" t="s">
        <v>59</v>
      </c>
      <c r="E304" s="1" t="s">
        <v>87</v>
      </c>
      <c r="F304" s="1">
        <v>20190706</v>
      </c>
      <c r="G304" s="1"/>
      <c r="H304" s="4">
        <v>1000.0197143554688</v>
      </c>
      <c r="I304" s="1">
        <v>1755.0000475421548</v>
      </c>
      <c r="J304" s="1">
        <v>0</v>
      </c>
      <c r="K304">
        <f t="shared" si="118"/>
        <v>25.730091158426308</v>
      </c>
      <c r="L304">
        <f t="shared" si="119"/>
        <v>0.11473865745565995</v>
      </c>
      <c r="M304">
        <f t="shared" si="120"/>
        <v>573.76376881814554</v>
      </c>
      <c r="N304">
        <f t="shared" si="121"/>
        <v>1.9694054537465586</v>
      </c>
      <c r="O304">
        <f t="shared" si="122"/>
        <v>1.7624608130164168</v>
      </c>
      <c r="P304">
        <f t="shared" si="123"/>
        <v>28.892410278320312</v>
      </c>
      <c r="Q304" s="1">
        <v>6</v>
      </c>
      <c r="R304">
        <f t="shared" si="124"/>
        <v>1.4200000166893005</v>
      </c>
      <c r="S304" s="1">
        <v>1</v>
      </c>
      <c r="T304">
        <f t="shared" si="125"/>
        <v>2.8400000333786011</v>
      </c>
      <c r="U304" s="1">
        <v>26.897878646850586</v>
      </c>
      <c r="V304" s="1">
        <v>28.892410278320312</v>
      </c>
      <c r="W304" s="1">
        <v>26.608478546142578</v>
      </c>
      <c r="X304" s="1">
        <v>966.86187744140625</v>
      </c>
      <c r="Y304" s="1">
        <v>19.634956359863281</v>
      </c>
      <c r="Z304" s="1">
        <v>21.946151733398438</v>
      </c>
      <c r="AA304" s="1">
        <v>56.188289642333984</v>
      </c>
      <c r="AB304" s="1">
        <v>62.802116394042969</v>
      </c>
      <c r="AC304" s="1">
        <v>500.04891967773438</v>
      </c>
      <c r="AD304" s="1">
        <v>1799.033203125</v>
      </c>
      <c r="AE304" s="1">
        <v>13.471987724304199</v>
      </c>
      <c r="AF304" s="1">
        <v>101.81016540527344</v>
      </c>
      <c r="AG304" s="1">
        <v>-7.4832868576049805</v>
      </c>
      <c r="AH304" s="1">
        <v>-0.45262771844863892</v>
      </c>
      <c r="AI304" s="1">
        <v>6.2497846782207489E-2</v>
      </c>
      <c r="AJ304" s="1">
        <v>1.6581069212406874E-3</v>
      </c>
      <c r="AK304" s="1">
        <v>5.5546369403600693E-2</v>
      </c>
      <c r="AL304" s="1">
        <v>1.9170859595760703E-3</v>
      </c>
      <c r="AM304" s="1">
        <v>1</v>
      </c>
      <c r="AN304" s="1">
        <v>-0.21956524252891541</v>
      </c>
      <c r="AO304" s="1">
        <v>2.737391471862793</v>
      </c>
      <c r="AP304" s="1">
        <v>1</v>
      </c>
      <c r="AQ304" s="1">
        <v>0</v>
      </c>
      <c r="AR304" s="1">
        <v>0.15999999642372131</v>
      </c>
      <c r="AS304" s="1">
        <v>111115</v>
      </c>
      <c r="AT304">
        <f t="shared" si="126"/>
        <v>0.83341486612955717</v>
      </c>
      <c r="AU304">
        <f t="shared" si="127"/>
        <v>1.9694054537465586E-3</v>
      </c>
      <c r="AV304">
        <f t="shared" si="128"/>
        <v>302.04241027832029</v>
      </c>
      <c r="AW304">
        <f t="shared" si="129"/>
        <v>300.04787864685056</v>
      </c>
      <c r="AX304">
        <f t="shared" si="130"/>
        <v>287.8453060661559</v>
      </c>
      <c r="AY304">
        <f t="shared" si="146"/>
        <v>2.00776397961108</v>
      </c>
      <c r="AZ304">
        <f t="shared" si="131"/>
        <v>3.9968021510029401</v>
      </c>
      <c r="BA304">
        <f t="shared" si="132"/>
        <v>39.257397678247152</v>
      </c>
      <c r="BB304">
        <f t="shared" si="133"/>
        <v>17.311245944848714</v>
      </c>
      <c r="BC304">
        <f t="shared" si="134"/>
        <v>27.895144462585449</v>
      </c>
      <c r="BD304">
        <f t="shared" si="135"/>
        <v>3.7717046577506634</v>
      </c>
      <c r="BE304">
        <f t="shared" si="136"/>
        <v>0.11028311641050235</v>
      </c>
      <c r="BF304">
        <f t="shared" si="137"/>
        <v>2.2343413379865233</v>
      </c>
      <c r="BG304">
        <f t="shared" si="138"/>
        <v>1.5373633197641401</v>
      </c>
      <c r="BH304">
        <f t="shared" si="139"/>
        <v>6.9313865510104086E-2</v>
      </c>
      <c r="BI304">
        <f t="shared" si="140"/>
        <v>58.414984206928466</v>
      </c>
      <c r="BJ304">
        <f t="shared" si="141"/>
        <v>0.59342888803981908</v>
      </c>
      <c r="BK304">
        <f t="shared" si="142"/>
        <v>56.27761290889606</v>
      </c>
      <c r="BL304">
        <f t="shared" si="143"/>
        <v>954.63102439365036</v>
      </c>
      <c r="BM304">
        <f t="shared" si="144"/>
        <v>1.516845852819694E-2</v>
      </c>
    </row>
    <row r="305" spans="1:65">
      <c r="A305" s="1" t="s">
        <v>64</v>
      </c>
      <c r="B305" s="1" t="s">
        <v>244</v>
      </c>
      <c r="C305" s="1" t="s">
        <v>85</v>
      </c>
      <c r="D305" s="1" t="s">
        <v>59</v>
      </c>
      <c r="E305" s="1" t="s">
        <v>87</v>
      </c>
      <c r="F305" s="1">
        <v>20190706</v>
      </c>
      <c r="G305" s="1"/>
      <c r="H305" s="4">
        <v>1399.4918212890625</v>
      </c>
      <c r="I305" s="1">
        <v>1873.0000475421548</v>
      </c>
      <c r="J305" s="1">
        <v>0</v>
      </c>
      <c r="K305">
        <f t="shared" si="118"/>
        <v>31.509249240188254</v>
      </c>
      <c r="L305">
        <f t="shared" si="119"/>
        <v>0.11186481229646504</v>
      </c>
      <c r="M305">
        <f t="shared" si="120"/>
        <v>860.4254450185706</v>
      </c>
      <c r="N305">
        <f t="shared" si="121"/>
        <v>1.9619161232017051</v>
      </c>
      <c r="O305">
        <f t="shared" si="122"/>
        <v>1.7989537232882702</v>
      </c>
      <c r="P305">
        <f t="shared" si="123"/>
        <v>29.000209808349609</v>
      </c>
      <c r="Q305" s="1">
        <v>6</v>
      </c>
      <c r="R305">
        <f t="shared" si="124"/>
        <v>1.4200000166893005</v>
      </c>
      <c r="S305" s="1">
        <v>1</v>
      </c>
      <c r="T305">
        <f t="shared" si="125"/>
        <v>2.8400000333786011</v>
      </c>
      <c r="U305" s="1">
        <v>26.949050903320312</v>
      </c>
      <c r="V305" s="1">
        <v>29.000209808349609</v>
      </c>
      <c r="W305" s="1">
        <v>26.604055404663086</v>
      </c>
      <c r="X305" s="1">
        <v>1358.484130859375</v>
      </c>
      <c r="Y305" s="1">
        <v>19.531076431274414</v>
      </c>
      <c r="Z305" s="1">
        <v>21.833877563476562</v>
      </c>
      <c r="AA305" s="1">
        <v>55.722126007080078</v>
      </c>
      <c r="AB305" s="1">
        <v>62.292018890380859</v>
      </c>
      <c r="AC305" s="1">
        <v>500.02056884765625</v>
      </c>
      <c r="AD305" s="1">
        <v>1799.032958984375</v>
      </c>
      <c r="AE305" s="1">
        <v>13.377511024475098</v>
      </c>
      <c r="AF305" s="1">
        <v>101.80820465087891</v>
      </c>
      <c r="AG305" s="1">
        <v>-10.700284957885742</v>
      </c>
      <c r="AH305" s="1">
        <v>-0.44652992486953735</v>
      </c>
      <c r="AI305" s="1">
        <v>6.6493436694145203E-2</v>
      </c>
      <c r="AJ305" s="1">
        <v>5.2810097113251686E-3</v>
      </c>
      <c r="AK305" s="1">
        <v>3.0036397278308868E-2</v>
      </c>
      <c r="AL305" s="1">
        <v>4.730279091745615E-3</v>
      </c>
      <c r="AM305" s="1">
        <v>1</v>
      </c>
      <c r="AN305" s="1">
        <v>-0.21956524252891541</v>
      </c>
      <c r="AO305" s="1">
        <v>2.737391471862793</v>
      </c>
      <c r="AP305" s="1">
        <v>1</v>
      </c>
      <c r="AQ305" s="1">
        <v>0</v>
      </c>
      <c r="AR305" s="1">
        <v>0.15999999642372131</v>
      </c>
      <c r="AS305" s="1">
        <v>111115</v>
      </c>
      <c r="AT305">
        <f t="shared" si="126"/>
        <v>0.83336761474609367</v>
      </c>
      <c r="AU305">
        <f t="shared" si="127"/>
        <v>1.9619161232017051E-3</v>
      </c>
      <c r="AV305">
        <f t="shared" si="128"/>
        <v>302.15020980834959</v>
      </c>
      <c r="AW305">
        <f t="shared" si="129"/>
        <v>300.09905090332029</v>
      </c>
      <c r="AX305">
        <f t="shared" si="130"/>
        <v>287.84526700365677</v>
      </c>
      <c r="AY305">
        <f t="shared" si="146"/>
        <v>2.0034652994121402</v>
      </c>
      <c r="AZ305">
        <f t="shared" si="131"/>
        <v>4.0218215985929255</v>
      </c>
      <c r="BA305">
        <f t="shared" si="132"/>
        <v>39.503904546638182</v>
      </c>
      <c r="BB305">
        <f t="shared" si="133"/>
        <v>17.67002698316162</v>
      </c>
      <c r="BC305">
        <f t="shared" si="134"/>
        <v>27.974630355834961</v>
      </c>
      <c r="BD305">
        <f t="shared" si="135"/>
        <v>3.7892308711669709</v>
      </c>
      <c r="BE305">
        <f t="shared" si="136"/>
        <v>0.10762554766737545</v>
      </c>
      <c r="BF305">
        <f t="shared" si="137"/>
        <v>2.2228678753046553</v>
      </c>
      <c r="BG305">
        <f t="shared" si="138"/>
        <v>1.5663629958623155</v>
      </c>
      <c r="BH305">
        <f t="shared" si="139"/>
        <v>6.7634412237469063E-2</v>
      </c>
      <c r="BI305">
        <f t="shared" si="140"/>
        <v>87.598369793274188</v>
      </c>
      <c r="BJ305">
        <f t="shared" si="141"/>
        <v>0.63337173064676633</v>
      </c>
      <c r="BK305">
        <f t="shared" si="142"/>
        <v>55.603685951901241</v>
      </c>
      <c r="BL305">
        <f t="shared" si="143"/>
        <v>1343.5061428402519</v>
      </c>
      <c r="BM305">
        <f t="shared" si="144"/>
        <v>1.3040732330614537E-2</v>
      </c>
    </row>
    <row r="306" spans="1:65">
      <c r="A306" s="1" t="s">
        <v>64</v>
      </c>
      <c r="B306" s="1" t="s">
        <v>244</v>
      </c>
      <c r="C306" s="1" t="s">
        <v>85</v>
      </c>
      <c r="D306" s="1" t="s">
        <v>59</v>
      </c>
      <c r="E306" s="1" t="s">
        <v>87</v>
      </c>
      <c r="F306" s="1">
        <v>20190706</v>
      </c>
      <c r="G306" s="1"/>
      <c r="H306" s="4">
        <v>1799.594482421875</v>
      </c>
      <c r="I306" s="1">
        <v>1991.0000475421548</v>
      </c>
      <c r="J306" s="1">
        <v>0</v>
      </c>
      <c r="K306">
        <f t="shared" si="118"/>
        <v>33.659778410097928</v>
      </c>
      <c r="L306">
        <f t="shared" si="119"/>
        <v>0.10765308880227227</v>
      </c>
      <c r="M306">
        <f t="shared" si="120"/>
        <v>1195.4941318755864</v>
      </c>
      <c r="N306">
        <f t="shared" si="121"/>
        <v>1.9076648346372613</v>
      </c>
      <c r="O306">
        <f t="shared" si="122"/>
        <v>1.815253961656921</v>
      </c>
      <c r="P306">
        <f t="shared" si="123"/>
        <v>28.968551635742188</v>
      </c>
      <c r="Q306" s="1">
        <v>6</v>
      </c>
      <c r="R306">
        <f t="shared" si="124"/>
        <v>1.4200000166893005</v>
      </c>
      <c r="S306" s="1">
        <v>1</v>
      </c>
      <c r="T306">
        <f t="shared" si="125"/>
        <v>2.8400000333786011</v>
      </c>
      <c r="U306" s="1">
        <v>26.932964324951172</v>
      </c>
      <c r="V306" s="1">
        <v>28.968551635742188</v>
      </c>
      <c r="W306" s="1">
        <v>26.603731155395508</v>
      </c>
      <c r="X306" s="1">
        <v>1755.189453125</v>
      </c>
      <c r="Y306" s="1">
        <v>19.362886428833008</v>
      </c>
      <c r="Z306" s="1">
        <v>21.602396011352539</v>
      </c>
      <c r="AA306" s="1">
        <v>55.292129516601562</v>
      </c>
      <c r="AB306" s="1">
        <v>61.687210083007812</v>
      </c>
      <c r="AC306" s="1">
        <v>500.05270385742188</v>
      </c>
      <c r="AD306" s="1">
        <v>1800.996337890625</v>
      </c>
      <c r="AE306" s="1">
        <v>13.457408905029297</v>
      </c>
      <c r="AF306" s="1">
        <v>101.80379486083984</v>
      </c>
      <c r="AG306" s="1">
        <v>-14.053745269775391</v>
      </c>
      <c r="AH306" s="1">
        <v>-0.44463840126991272</v>
      </c>
      <c r="AI306" s="1">
        <v>5.3666271269321442E-2</v>
      </c>
      <c r="AJ306" s="1">
        <v>4.0651946328580379E-3</v>
      </c>
      <c r="AK306" s="1">
        <v>4.8889819532632828E-2</v>
      </c>
      <c r="AL306" s="1">
        <v>2.9160333797335625E-3</v>
      </c>
      <c r="AM306" s="1">
        <v>1</v>
      </c>
      <c r="AN306" s="1">
        <v>-0.21956524252891541</v>
      </c>
      <c r="AO306" s="1">
        <v>2.737391471862793</v>
      </c>
      <c r="AP306" s="1">
        <v>1</v>
      </c>
      <c r="AQ306" s="1">
        <v>0</v>
      </c>
      <c r="AR306" s="1">
        <v>0.15999999642372131</v>
      </c>
      <c r="AS306" s="1">
        <v>111115</v>
      </c>
      <c r="AT306">
        <f t="shared" si="126"/>
        <v>0.83342117309570296</v>
      </c>
      <c r="AU306">
        <f t="shared" si="127"/>
        <v>1.9076648346372613E-3</v>
      </c>
      <c r="AV306">
        <f t="shared" si="128"/>
        <v>302.11855163574216</v>
      </c>
      <c r="AW306">
        <f t="shared" si="129"/>
        <v>300.08296432495115</v>
      </c>
      <c r="AX306">
        <f t="shared" si="130"/>
        <v>288.15940762163518</v>
      </c>
      <c r="AY306">
        <f t="shared" si="146"/>
        <v>2.0362908264487154</v>
      </c>
      <c r="AZ306">
        <f t="shared" si="131"/>
        <v>4.0144598536992797</v>
      </c>
      <c r="BA306">
        <f t="shared" si="132"/>
        <v>39.43330265032678</v>
      </c>
      <c r="BB306">
        <f t="shared" si="133"/>
        <v>17.830906638974241</v>
      </c>
      <c r="BC306">
        <f t="shared" si="134"/>
        <v>27.95075798034668</v>
      </c>
      <c r="BD306">
        <f t="shared" si="135"/>
        <v>3.7839596904142652</v>
      </c>
      <c r="BE306">
        <f t="shared" si="136"/>
        <v>0.1037214228129935</v>
      </c>
      <c r="BF306">
        <f t="shared" si="137"/>
        <v>2.1992058920423587</v>
      </c>
      <c r="BG306">
        <f t="shared" si="138"/>
        <v>1.5847537983719064</v>
      </c>
      <c r="BH306">
        <f t="shared" si="139"/>
        <v>6.5168020317374842E-2</v>
      </c>
      <c r="BI306">
        <f t="shared" si="140"/>
        <v>121.70583935880002</v>
      </c>
      <c r="BJ306">
        <f t="shared" si="141"/>
        <v>0.68111971032362761</v>
      </c>
      <c r="BK306">
        <f t="shared" si="142"/>
        <v>55.062135857722325</v>
      </c>
      <c r="BL306">
        <f t="shared" si="143"/>
        <v>1739.1892065336033</v>
      </c>
      <c r="BM306">
        <f t="shared" si="144"/>
        <v>1.0656570802044196E-2</v>
      </c>
    </row>
    <row r="307" spans="1:65">
      <c r="A307" s="1" t="s">
        <v>64</v>
      </c>
      <c r="B307" s="1" t="s">
        <v>244</v>
      </c>
      <c r="C307" s="1" t="s">
        <v>85</v>
      </c>
      <c r="D307" s="1" t="s">
        <v>59</v>
      </c>
      <c r="E307" s="1" t="s">
        <v>86</v>
      </c>
      <c r="F307" s="1">
        <v>20190706</v>
      </c>
      <c r="G307" s="1"/>
      <c r="H307" s="4">
        <v>400.08001708984375</v>
      </c>
      <c r="I307" s="1">
        <v>310.00000071525574</v>
      </c>
      <c r="J307" s="1">
        <v>0</v>
      </c>
      <c r="K307">
        <f t="shared" si="118"/>
        <v>11.399326085733758</v>
      </c>
      <c r="L307">
        <f t="shared" si="119"/>
        <v>0.1103856986766405</v>
      </c>
      <c r="M307">
        <f t="shared" si="120"/>
        <v>208.30772898858885</v>
      </c>
      <c r="N307">
        <f t="shared" si="121"/>
        <v>1.5004384572617318</v>
      </c>
      <c r="O307">
        <f t="shared" si="122"/>
        <v>1.4036939162941018</v>
      </c>
      <c r="P307">
        <f t="shared" si="123"/>
        <v>25.346942901611328</v>
      </c>
      <c r="Q307" s="1">
        <v>6</v>
      </c>
      <c r="R307">
        <f t="shared" si="124"/>
        <v>1.4200000166893005</v>
      </c>
      <c r="S307" s="1">
        <v>1</v>
      </c>
      <c r="T307">
        <f t="shared" si="125"/>
        <v>2.8400000333786011</v>
      </c>
      <c r="U307" s="1">
        <v>23.102012634277344</v>
      </c>
      <c r="V307" s="1">
        <v>25.346942901611328</v>
      </c>
      <c r="W307" s="1">
        <v>22.328788757324219</v>
      </c>
      <c r="X307" s="1">
        <v>385.71014404296875</v>
      </c>
      <c r="Y307" s="1">
        <v>16.303810119628906</v>
      </c>
      <c r="Z307" s="1">
        <v>18.071331024169922</v>
      </c>
      <c r="AA307" s="1">
        <v>58.584751129150391</v>
      </c>
      <c r="AB307" s="1">
        <v>64.936012268066406</v>
      </c>
      <c r="AC307" s="1">
        <v>500.1322021484375</v>
      </c>
      <c r="AD307" s="1">
        <v>1799.5985107421875</v>
      </c>
      <c r="AE307" s="1">
        <v>229.86564636230469</v>
      </c>
      <c r="AF307" s="1">
        <v>101.94882202148438</v>
      </c>
      <c r="AG307" s="1">
        <v>-2.7789251804351807</v>
      </c>
      <c r="AH307" s="1">
        <v>-0.37967884540557861</v>
      </c>
      <c r="AI307" s="1">
        <v>2.4532008916139603E-2</v>
      </c>
      <c r="AJ307" s="1">
        <v>8.244621567428112E-3</v>
      </c>
      <c r="AK307" s="1">
        <v>3.4421235322952271E-2</v>
      </c>
      <c r="AL307" s="1">
        <v>7.2937305085361004E-3</v>
      </c>
      <c r="AM307" s="1">
        <v>1</v>
      </c>
      <c r="AN307" s="1">
        <v>-0.21956524252891541</v>
      </c>
      <c r="AO307" s="1">
        <v>2.737391471862793</v>
      </c>
      <c r="AP307" s="1">
        <v>1</v>
      </c>
      <c r="AQ307" s="1">
        <v>0</v>
      </c>
      <c r="AR307" s="1">
        <v>0.15999999642372131</v>
      </c>
      <c r="AS307" s="1">
        <v>111115</v>
      </c>
      <c r="AT307">
        <f t="shared" si="126"/>
        <v>0.83355367024739568</v>
      </c>
      <c r="AU307">
        <f t="shared" si="127"/>
        <v>1.5004384572617317E-3</v>
      </c>
      <c r="AV307">
        <f t="shared" si="128"/>
        <v>298.49694290161131</v>
      </c>
      <c r="AW307">
        <f t="shared" si="129"/>
        <v>296.25201263427732</v>
      </c>
      <c r="AX307">
        <f t="shared" si="130"/>
        <v>287.9357552828842</v>
      </c>
      <c r="AY307">
        <f t="shared" si="146"/>
        <v>2.2305798108440014</v>
      </c>
      <c r="AZ307">
        <f t="shared" si="131"/>
        <v>3.24604482656853</v>
      </c>
      <c r="BA307">
        <f t="shared" si="132"/>
        <v>31.839944417253481</v>
      </c>
      <c r="BB307">
        <f t="shared" si="133"/>
        <v>13.768613393083559</v>
      </c>
      <c r="BC307">
        <f t="shared" si="134"/>
        <v>24.224477767944336</v>
      </c>
      <c r="BD307">
        <f t="shared" si="135"/>
        <v>3.0355986812052156</v>
      </c>
      <c r="BE307">
        <f t="shared" si="136"/>
        <v>0.10625572938484829</v>
      </c>
      <c r="BF307">
        <f t="shared" si="137"/>
        <v>1.8423509102744282</v>
      </c>
      <c r="BG307">
        <f t="shared" si="138"/>
        <v>1.1932477709307874</v>
      </c>
      <c r="BH307">
        <f t="shared" si="139"/>
        <v>6.6768931598826034E-2</v>
      </c>
      <c r="BI307">
        <f t="shared" si="140"/>
        <v>21.236727588357247</v>
      </c>
      <c r="BJ307">
        <f t="shared" si="141"/>
        <v>0.54006287417056631</v>
      </c>
      <c r="BK307">
        <f t="shared" si="142"/>
        <v>57.30931974342495</v>
      </c>
      <c r="BL307">
        <f t="shared" si="143"/>
        <v>380.29145036871802</v>
      </c>
      <c r="BM307">
        <f t="shared" si="144"/>
        <v>1.7178604012093215E-2</v>
      </c>
    </row>
    <row r="308" spans="1:65">
      <c r="A308" s="1" t="s">
        <v>64</v>
      </c>
      <c r="B308" s="1" t="s">
        <v>244</v>
      </c>
      <c r="C308" s="1" t="s">
        <v>85</v>
      </c>
      <c r="D308" s="1" t="s">
        <v>59</v>
      </c>
      <c r="E308" s="1" t="s">
        <v>86</v>
      </c>
      <c r="F308" s="1">
        <v>20190706</v>
      </c>
      <c r="G308" s="1"/>
      <c r="H308" s="4">
        <v>299.98452758789062</v>
      </c>
      <c r="I308" s="1">
        <v>452.00000071525574</v>
      </c>
      <c r="J308" s="1">
        <v>0</v>
      </c>
      <c r="K308">
        <f t="shared" si="118"/>
        <v>8.199664237016675</v>
      </c>
      <c r="L308">
        <f t="shared" si="119"/>
        <v>0.10923892202815955</v>
      </c>
      <c r="M308">
        <f t="shared" si="120"/>
        <v>160.62308399872626</v>
      </c>
      <c r="N308">
        <f t="shared" si="121"/>
        <v>1.4571443688912344</v>
      </c>
      <c r="O308">
        <f t="shared" si="122"/>
        <v>1.3767655677585566</v>
      </c>
      <c r="P308">
        <f t="shared" si="123"/>
        <v>25.327987670898438</v>
      </c>
      <c r="Q308" s="1">
        <v>6</v>
      </c>
      <c r="R308">
        <f t="shared" si="124"/>
        <v>1.4200000166893005</v>
      </c>
      <c r="S308" s="1">
        <v>1</v>
      </c>
      <c r="T308">
        <f t="shared" si="125"/>
        <v>2.8400000333786011</v>
      </c>
      <c r="U308" s="1">
        <v>22.435110092163086</v>
      </c>
      <c r="V308" s="1">
        <v>25.327987670898438</v>
      </c>
      <c r="W308" s="1">
        <v>21.141166687011719</v>
      </c>
      <c r="X308" s="1">
        <v>289.64047241210938</v>
      </c>
      <c r="Y308" s="1">
        <v>16.584197998046875</v>
      </c>
      <c r="Z308" s="1">
        <v>18.300439834594727</v>
      </c>
      <c r="AA308" s="1">
        <v>62.048454284667969</v>
      </c>
      <c r="AB308" s="1">
        <v>68.469635009765625</v>
      </c>
      <c r="AC308" s="1">
        <v>500.09664916992188</v>
      </c>
      <c r="AD308" s="1">
        <v>1799.5040283203125</v>
      </c>
      <c r="AE308" s="1">
        <v>229.50177001953125</v>
      </c>
      <c r="AF308" s="1">
        <v>101.94412231445312</v>
      </c>
      <c r="AG308" s="1">
        <v>-2.2115499973297119</v>
      </c>
      <c r="AH308" s="1">
        <v>-0.3569018542766571</v>
      </c>
      <c r="AI308" s="1">
        <v>2.8686091303825378E-2</v>
      </c>
      <c r="AJ308" s="1">
        <v>4.0520266629755497E-3</v>
      </c>
      <c r="AK308" s="1">
        <v>6.0529094189405441E-2</v>
      </c>
      <c r="AL308" s="1">
        <v>5.3731268271803856E-3</v>
      </c>
      <c r="AM308" s="1">
        <v>1</v>
      </c>
      <c r="AN308" s="1">
        <v>-0.21956524252891541</v>
      </c>
      <c r="AO308" s="1">
        <v>2.737391471862793</v>
      </c>
      <c r="AP308" s="1">
        <v>1</v>
      </c>
      <c r="AQ308" s="1">
        <v>0</v>
      </c>
      <c r="AR308" s="1">
        <v>0.15999999642372131</v>
      </c>
      <c r="AS308" s="1">
        <v>111115</v>
      </c>
      <c r="AT308">
        <f t="shared" si="126"/>
        <v>0.83349441528320289</v>
      </c>
      <c r="AU308">
        <f t="shared" si="127"/>
        <v>1.4571443688912345E-3</v>
      </c>
      <c r="AV308">
        <f t="shared" si="128"/>
        <v>298.47798767089841</v>
      </c>
      <c r="AW308">
        <f t="shared" si="129"/>
        <v>295.58511009216306</v>
      </c>
      <c r="AX308">
        <f t="shared" si="130"/>
        <v>287.9206380957221</v>
      </c>
      <c r="AY308">
        <f t="shared" si="146"/>
        <v>2.1700134690217183</v>
      </c>
      <c r="AZ308">
        <f t="shared" si="131"/>
        <v>3.2423878446647718</v>
      </c>
      <c r="BA308">
        <f t="shared" si="132"/>
        <v>31.805539849207005</v>
      </c>
      <c r="BB308">
        <f t="shared" si="133"/>
        <v>13.505100014612278</v>
      </c>
      <c r="BC308">
        <f t="shared" si="134"/>
        <v>23.881548881530762</v>
      </c>
      <c r="BD308">
        <f t="shared" si="135"/>
        <v>2.9737303536429072</v>
      </c>
      <c r="BE308">
        <f t="shared" si="136"/>
        <v>0.10519274528008779</v>
      </c>
      <c r="BF308">
        <f t="shared" si="137"/>
        <v>1.8656222769062152</v>
      </c>
      <c r="BG308">
        <f t="shared" si="138"/>
        <v>1.108108076736692</v>
      </c>
      <c r="BH308">
        <f t="shared" si="139"/>
        <v>6.609739853486743E-2</v>
      </c>
      <c r="BI308">
        <f t="shared" si="140"/>
        <v>16.374579321690828</v>
      </c>
      <c r="BJ308">
        <f t="shared" si="141"/>
        <v>0.55456021964425883</v>
      </c>
      <c r="BK308">
        <f t="shared" si="142"/>
        <v>58.060581457886926</v>
      </c>
      <c r="BL308">
        <f t="shared" si="143"/>
        <v>285.7427447396193</v>
      </c>
      <c r="BM308">
        <f t="shared" si="144"/>
        <v>1.6661045017764154E-2</v>
      </c>
    </row>
    <row r="309" spans="1:65">
      <c r="A309" s="1" t="s">
        <v>64</v>
      </c>
      <c r="B309" s="1" t="s">
        <v>244</v>
      </c>
      <c r="C309" s="1" t="s">
        <v>85</v>
      </c>
      <c r="D309" s="1" t="s">
        <v>59</v>
      </c>
      <c r="E309" s="1" t="s">
        <v>86</v>
      </c>
      <c r="F309" s="1">
        <v>20190706</v>
      </c>
      <c r="G309" s="1"/>
      <c r="H309" s="4">
        <v>225.12896728515625</v>
      </c>
      <c r="I309" s="1">
        <v>535.00000071525574</v>
      </c>
      <c r="J309" s="1">
        <v>0</v>
      </c>
      <c r="K309">
        <f t="shared" si="118"/>
        <v>5.5355870504655025</v>
      </c>
      <c r="L309">
        <f t="shared" si="119"/>
        <v>0.1079535564627304</v>
      </c>
      <c r="M309">
        <f t="shared" si="120"/>
        <v>129.74392741480293</v>
      </c>
      <c r="N309">
        <f t="shared" si="121"/>
        <v>1.3783941462827443</v>
      </c>
      <c r="O309">
        <f t="shared" si="122"/>
        <v>1.3176306971386371</v>
      </c>
      <c r="P309">
        <f t="shared" si="123"/>
        <v>25.037790298461914</v>
      </c>
      <c r="Q309" s="1">
        <v>6</v>
      </c>
      <c r="R309">
        <f t="shared" si="124"/>
        <v>1.4200000166893005</v>
      </c>
      <c r="S309" s="1">
        <v>1</v>
      </c>
      <c r="T309">
        <f t="shared" si="125"/>
        <v>2.8400000333786011</v>
      </c>
      <c r="U309" s="1">
        <v>22.028724670410156</v>
      </c>
      <c r="V309" s="1">
        <v>25.037790298461914</v>
      </c>
      <c r="W309" s="1">
        <v>20.764089584350586</v>
      </c>
      <c r="X309" s="1">
        <v>218.12730407714844</v>
      </c>
      <c r="Y309" s="1">
        <v>16.71246337890625</v>
      </c>
      <c r="Z309" s="1">
        <v>18.335781097412109</v>
      </c>
      <c r="AA309" s="1">
        <v>64.094383239746094</v>
      </c>
      <c r="AB309" s="1">
        <v>70.320014953613281</v>
      </c>
      <c r="AC309" s="1">
        <v>500.13137817382812</v>
      </c>
      <c r="AD309" s="1">
        <v>1800.6695556640625</v>
      </c>
      <c r="AE309" s="1">
        <v>231.17008972167969</v>
      </c>
      <c r="AF309" s="1">
        <v>101.9437255859375</v>
      </c>
      <c r="AG309" s="1">
        <v>-1.9725881814956665</v>
      </c>
      <c r="AH309" s="1">
        <v>-0.34898072481155396</v>
      </c>
      <c r="AI309" s="1">
        <v>1.4125985093414783E-2</v>
      </c>
      <c r="AJ309" s="1">
        <v>4.2102579027414322E-3</v>
      </c>
      <c r="AK309" s="1">
        <v>6.683355662971735E-3</v>
      </c>
      <c r="AL309" s="1">
        <v>4.3817521072924137E-3</v>
      </c>
      <c r="AM309" s="1">
        <v>1</v>
      </c>
      <c r="AN309" s="1">
        <v>-0.21956524252891541</v>
      </c>
      <c r="AO309" s="1">
        <v>2.737391471862793</v>
      </c>
      <c r="AP309" s="1">
        <v>1</v>
      </c>
      <c r="AQ309" s="1">
        <v>0</v>
      </c>
      <c r="AR309" s="1">
        <v>0.15999999642372131</v>
      </c>
      <c r="AS309" s="1">
        <v>111115</v>
      </c>
      <c r="AT309">
        <f t="shared" si="126"/>
        <v>0.83355229695638011</v>
      </c>
      <c r="AU309">
        <f t="shared" si="127"/>
        <v>1.3783941462827442E-3</v>
      </c>
      <c r="AV309">
        <f t="shared" si="128"/>
        <v>298.18779029846189</v>
      </c>
      <c r="AW309">
        <f t="shared" si="129"/>
        <v>295.17872467041013</v>
      </c>
      <c r="AX309">
        <f t="shared" si="130"/>
        <v>288.10712246655385</v>
      </c>
      <c r="AY309">
        <f t="shared" si="146"/>
        <v>2.1988725211087887</v>
      </c>
      <c r="AZ309">
        <f t="shared" si="131"/>
        <v>3.1868485337370371</v>
      </c>
      <c r="BA309">
        <f t="shared" si="132"/>
        <v>31.260860003105901</v>
      </c>
      <c r="BB309">
        <f t="shared" si="133"/>
        <v>12.925078905693791</v>
      </c>
      <c r="BC309">
        <f t="shared" si="134"/>
        <v>23.533257484436035</v>
      </c>
      <c r="BD309">
        <f t="shared" si="135"/>
        <v>2.912025939816469</v>
      </c>
      <c r="BE309">
        <f t="shared" si="136"/>
        <v>0.10400031568135867</v>
      </c>
      <c r="BF309">
        <f t="shared" si="137"/>
        <v>1.8692178365984</v>
      </c>
      <c r="BG309">
        <f t="shared" si="138"/>
        <v>1.0428081032180689</v>
      </c>
      <c r="BH309">
        <f t="shared" si="139"/>
        <v>6.5344175603333124E-2</v>
      </c>
      <c r="BI309">
        <f t="shared" si="140"/>
        <v>13.226579332816463</v>
      </c>
      <c r="BJ309">
        <f t="shared" si="141"/>
        <v>0.59480828392265095</v>
      </c>
      <c r="BK309">
        <f t="shared" si="142"/>
        <v>59.155315654687236</v>
      </c>
      <c r="BL309">
        <f t="shared" si="143"/>
        <v>215.49595110873381</v>
      </c>
      <c r="BM309">
        <f t="shared" si="144"/>
        <v>1.5195617254964485E-2</v>
      </c>
    </row>
    <row r="310" spans="1:65">
      <c r="A310" s="1" t="s">
        <v>64</v>
      </c>
      <c r="B310" s="1" t="s">
        <v>244</v>
      </c>
      <c r="C310" s="1" t="s">
        <v>85</v>
      </c>
      <c r="D310" s="1" t="s">
        <v>59</v>
      </c>
      <c r="E310" s="1" t="s">
        <v>86</v>
      </c>
      <c r="F310" s="1">
        <v>20190706</v>
      </c>
      <c r="G310" s="1"/>
      <c r="H310" s="4">
        <v>149.84480285644531</v>
      </c>
      <c r="I310" s="1">
        <v>617.00000071525574</v>
      </c>
      <c r="J310" s="1">
        <v>0</v>
      </c>
      <c r="K310">
        <f t="shared" si="118"/>
        <v>2.9371794173150279</v>
      </c>
      <c r="L310">
        <f t="shared" si="119"/>
        <v>0.10825528550177708</v>
      </c>
      <c r="M310">
        <f t="shared" si="120"/>
        <v>98.723168689547038</v>
      </c>
      <c r="N310">
        <f t="shared" si="121"/>
        <v>1.3555302839124705</v>
      </c>
      <c r="O310">
        <f t="shared" si="122"/>
        <v>1.2923188593571391</v>
      </c>
      <c r="P310">
        <f t="shared" si="123"/>
        <v>24.957035064697266</v>
      </c>
      <c r="Q310" s="1">
        <v>6</v>
      </c>
      <c r="R310">
        <f t="shared" si="124"/>
        <v>1.4200000166893005</v>
      </c>
      <c r="S310" s="1">
        <v>1</v>
      </c>
      <c r="T310">
        <f t="shared" si="125"/>
        <v>2.8400000333786011</v>
      </c>
      <c r="U310" s="1">
        <v>22.036582946777344</v>
      </c>
      <c r="V310" s="1">
        <v>24.957035064697266</v>
      </c>
      <c r="W310" s="1">
        <v>20.917699813842773</v>
      </c>
      <c r="X310" s="1">
        <v>146.08354187011719</v>
      </c>
      <c r="Y310" s="1">
        <v>16.83784294128418</v>
      </c>
      <c r="Z310" s="1">
        <v>18.434078216552734</v>
      </c>
      <c r="AA310" s="1">
        <v>64.543769836425781</v>
      </c>
      <c r="AB310" s="1">
        <v>70.662551879882812</v>
      </c>
      <c r="AC310" s="1">
        <v>500.13015747070312</v>
      </c>
      <c r="AD310" s="1">
        <v>1800.4818115234375</v>
      </c>
      <c r="AE310" s="1">
        <v>230.9869384765625</v>
      </c>
      <c r="AF310" s="1">
        <v>101.94287872314453</v>
      </c>
      <c r="AG310" s="1">
        <v>-1.775930643081665</v>
      </c>
      <c r="AH310" s="1">
        <v>-0.35987722873687744</v>
      </c>
      <c r="AI310" s="1">
        <v>3.648371621966362E-2</v>
      </c>
      <c r="AJ310" s="1">
        <v>9.1468077152967453E-4</v>
      </c>
      <c r="AK310" s="1">
        <v>5.3215395659208298E-2</v>
      </c>
      <c r="AL310" s="1">
        <v>1.8746220739558339E-3</v>
      </c>
      <c r="AM310" s="1">
        <v>1</v>
      </c>
      <c r="AN310" s="1">
        <v>-0.21956524252891541</v>
      </c>
      <c r="AO310" s="1">
        <v>2.737391471862793</v>
      </c>
      <c r="AP310" s="1">
        <v>1</v>
      </c>
      <c r="AQ310" s="1">
        <v>0</v>
      </c>
      <c r="AR310" s="1">
        <v>0.15999999642372131</v>
      </c>
      <c r="AS310" s="1">
        <v>111115</v>
      </c>
      <c r="AT310">
        <f t="shared" si="126"/>
        <v>0.83355026245117181</v>
      </c>
      <c r="AU310">
        <f t="shared" si="127"/>
        <v>1.3555302839124705E-3</v>
      </c>
      <c r="AV310">
        <f t="shared" si="128"/>
        <v>298.10703506469724</v>
      </c>
      <c r="AW310">
        <f t="shared" si="129"/>
        <v>295.18658294677732</v>
      </c>
      <c r="AX310">
        <f t="shared" si="130"/>
        <v>288.07708340472527</v>
      </c>
      <c r="AY310">
        <f t="shared" si="146"/>
        <v>2.2216986013219362</v>
      </c>
      <c r="AZ310">
        <f t="shared" si="131"/>
        <v>3.171541859360135</v>
      </c>
      <c r="BA310">
        <f t="shared" si="132"/>
        <v>31.110970173535879</v>
      </c>
      <c r="BB310">
        <f t="shared" si="133"/>
        <v>12.676891956983145</v>
      </c>
      <c r="BC310">
        <f t="shared" si="134"/>
        <v>23.496809005737305</v>
      </c>
      <c r="BD310">
        <f t="shared" si="135"/>
        <v>2.9056338037645095</v>
      </c>
      <c r="BE310">
        <f t="shared" si="136"/>
        <v>0.10428032215175022</v>
      </c>
      <c r="BF310">
        <f t="shared" si="137"/>
        <v>1.8792230000029959</v>
      </c>
      <c r="BG310">
        <f t="shared" si="138"/>
        <v>1.0264108037615136</v>
      </c>
      <c r="BH310">
        <f t="shared" si="139"/>
        <v>6.5521039296252859E-2</v>
      </c>
      <c r="BI310">
        <f t="shared" si="140"/>
        <v>10.064124012883033</v>
      </c>
      <c r="BJ310">
        <f t="shared" si="141"/>
        <v>0.67579939140113243</v>
      </c>
      <c r="BK310">
        <f t="shared" si="142"/>
        <v>59.75179091867394</v>
      </c>
      <c r="BL310">
        <f t="shared" si="143"/>
        <v>144.68734744519736</v>
      </c>
      <c r="BM310">
        <f t="shared" si="144"/>
        <v>1.2129722020131316E-2</v>
      </c>
    </row>
    <row r="311" spans="1:65">
      <c r="A311" s="1" t="s">
        <v>64</v>
      </c>
      <c r="B311" s="1" t="s">
        <v>244</v>
      </c>
      <c r="C311" s="1" t="s">
        <v>85</v>
      </c>
      <c r="D311" s="1" t="s">
        <v>59</v>
      </c>
      <c r="E311" s="1" t="s">
        <v>86</v>
      </c>
      <c r="F311" s="1">
        <v>20190706</v>
      </c>
      <c r="G311" s="1"/>
      <c r="H311" s="4">
        <v>100.09975433349609</v>
      </c>
      <c r="I311" s="1">
        <v>698.00000071525574</v>
      </c>
      <c r="J311" s="1">
        <v>0</v>
      </c>
      <c r="K311">
        <f t="shared" si="118"/>
        <v>1.4038279308299235</v>
      </c>
      <c r="L311">
        <f t="shared" si="119"/>
        <v>0.11182889196514349</v>
      </c>
      <c r="M311">
        <f t="shared" si="120"/>
        <v>75.736423936326347</v>
      </c>
      <c r="N311">
        <f t="shared" si="121"/>
        <v>1.3644095528576972</v>
      </c>
      <c r="O311">
        <f t="shared" si="122"/>
        <v>1.2607561805715812</v>
      </c>
      <c r="P311">
        <f t="shared" si="123"/>
        <v>24.856294631958008</v>
      </c>
      <c r="Q311" s="1">
        <v>6</v>
      </c>
      <c r="R311">
        <f t="shared" si="124"/>
        <v>1.4200000166893005</v>
      </c>
      <c r="S311" s="1">
        <v>1</v>
      </c>
      <c r="T311">
        <f t="shared" si="125"/>
        <v>2.8400000333786011</v>
      </c>
      <c r="U311" s="1">
        <v>22.059412002563477</v>
      </c>
      <c r="V311" s="1">
        <v>24.856294631958008</v>
      </c>
      <c r="W311" s="1">
        <v>21.098136901855469</v>
      </c>
      <c r="X311" s="1">
        <v>98.254524230957031</v>
      </c>
      <c r="Y311" s="1">
        <v>16.950952529907227</v>
      </c>
      <c r="Z311" s="1">
        <v>18.557655334472656</v>
      </c>
      <c r="AA311" s="1">
        <v>64.885612487792969</v>
      </c>
      <c r="AB311" s="1">
        <v>71.035820007324219</v>
      </c>
      <c r="AC311" s="1">
        <v>500.0635986328125</v>
      </c>
      <c r="AD311" s="1">
        <v>1799.67138671875</v>
      </c>
      <c r="AE311" s="1">
        <v>228.914794921875</v>
      </c>
      <c r="AF311" s="1">
        <v>101.94073486328125</v>
      </c>
      <c r="AG311" s="1">
        <v>-1.784703254699707</v>
      </c>
      <c r="AH311" s="1">
        <v>-0.36574089527130127</v>
      </c>
      <c r="AI311" s="1">
        <v>4.4781249016523361E-2</v>
      </c>
      <c r="AJ311" s="1">
        <v>6.030326709151268E-3</v>
      </c>
      <c r="AK311" s="1">
        <v>2.5083743035793304E-2</v>
      </c>
      <c r="AL311" s="1">
        <v>4.5215766876935959E-3</v>
      </c>
      <c r="AM311" s="1">
        <v>1</v>
      </c>
      <c r="AN311" s="1">
        <v>-0.21956524252891541</v>
      </c>
      <c r="AO311" s="1">
        <v>2.737391471862793</v>
      </c>
      <c r="AP311" s="1">
        <v>1</v>
      </c>
      <c r="AQ311" s="1">
        <v>0</v>
      </c>
      <c r="AR311" s="1">
        <v>0.15999999642372131</v>
      </c>
      <c r="AS311" s="1">
        <v>111115</v>
      </c>
      <c r="AT311">
        <f t="shared" si="126"/>
        <v>0.83343933105468748</v>
      </c>
      <c r="AU311">
        <f t="shared" si="127"/>
        <v>1.3644095528576971E-3</v>
      </c>
      <c r="AV311">
        <f t="shared" si="128"/>
        <v>298.00629463195799</v>
      </c>
      <c r="AW311">
        <f t="shared" si="129"/>
        <v>295.20941200256345</v>
      </c>
      <c r="AX311">
        <f t="shared" si="130"/>
        <v>287.94741543887358</v>
      </c>
      <c r="AY311">
        <f t="shared" si="146"/>
        <v>2.2320100515749526</v>
      </c>
      <c r="AZ311">
        <f t="shared" si="131"/>
        <v>3.1525372027072152</v>
      </c>
      <c r="BA311">
        <f t="shared" si="132"/>
        <v>30.925195967394874</v>
      </c>
      <c r="BB311">
        <f t="shared" si="133"/>
        <v>12.367540632922218</v>
      </c>
      <c r="BC311">
        <f t="shared" si="134"/>
        <v>23.457853317260742</v>
      </c>
      <c r="BD311">
        <f t="shared" si="135"/>
        <v>2.8988155368802504</v>
      </c>
      <c r="BE311">
        <f t="shared" si="136"/>
        <v>0.10759229784182538</v>
      </c>
      <c r="BF311">
        <f t="shared" si="137"/>
        <v>1.8917810221356339</v>
      </c>
      <c r="BG311">
        <f t="shared" si="138"/>
        <v>1.0070345147446165</v>
      </c>
      <c r="BH311">
        <f t="shared" si="139"/>
        <v>6.7613402853883953E-2</v>
      </c>
      <c r="BI311">
        <f t="shared" si="140"/>
        <v>7.7206267119861112</v>
      </c>
      <c r="BJ311">
        <f t="shared" si="141"/>
        <v>0.77081869287057303</v>
      </c>
      <c r="BK311">
        <f t="shared" si="142"/>
        <v>60.547160175445768</v>
      </c>
      <c r="BL311">
        <f t="shared" si="143"/>
        <v>97.587211666046315</v>
      </c>
      <c r="BM311">
        <f t="shared" si="144"/>
        <v>8.7099316739979588E-3</v>
      </c>
    </row>
    <row r="312" spans="1:65">
      <c r="A312" s="1" t="s">
        <v>64</v>
      </c>
      <c r="B312" s="1" t="s">
        <v>244</v>
      </c>
      <c r="C312" s="1" t="s">
        <v>85</v>
      </c>
      <c r="D312" s="1" t="s">
        <v>59</v>
      </c>
      <c r="E312" s="1" t="s">
        <v>86</v>
      </c>
      <c r="F312" s="1">
        <v>20190706</v>
      </c>
      <c r="G312" s="1"/>
      <c r="H312" s="4">
        <v>75.175552368164062</v>
      </c>
      <c r="I312" s="1">
        <v>781.00000071525574</v>
      </c>
      <c r="J312" s="1">
        <v>0</v>
      </c>
      <c r="K312">
        <f t="shared" si="118"/>
        <v>0.68967899836765068</v>
      </c>
      <c r="L312">
        <f t="shared" si="119"/>
        <v>0.11652365436137486</v>
      </c>
      <c r="M312">
        <f t="shared" si="120"/>
        <v>63.052362662589829</v>
      </c>
      <c r="N312">
        <f t="shared" si="121"/>
        <v>1.4023600582234379</v>
      </c>
      <c r="O312">
        <f t="shared" si="122"/>
        <v>1.2455046981059894</v>
      </c>
      <c r="P312">
        <f t="shared" si="123"/>
        <v>24.860927581787109</v>
      </c>
      <c r="Q312" s="1">
        <v>6</v>
      </c>
      <c r="R312">
        <f t="shared" si="124"/>
        <v>1.4200000166893005</v>
      </c>
      <c r="S312" s="1">
        <v>1</v>
      </c>
      <c r="T312">
        <f t="shared" si="125"/>
        <v>2.8400000333786011</v>
      </c>
      <c r="U312" s="1">
        <v>22.084131240844727</v>
      </c>
      <c r="V312" s="1">
        <v>24.860927581787109</v>
      </c>
      <c r="W312" s="1">
        <v>21.083803176879883</v>
      </c>
      <c r="X312" s="1">
        <v>74.223243713378906</v>
      </c>
      <c r="Y312" s="1">
        <v>17.0645751953125</v>
      </c>
      <c r="Z312" s="1">
        <v>18.715545654296875</v>
      </c>
      <c r="AA312" s="1">
        <v>65.223152160644531</v>
      </c>
      <c r="AB312" s="1">
        <v>71.53338623046875</v>
      </c>
      <c r="AC312" s="1">
        <v>500.11099243164062</v>
      </c>
      <c r="AD312" s="1">
        <v>1799.3441162109375</v>
      </c>
      <c r="AE312" s="1">
        <v>228.96144104003906</v>
      </c>
      <c r="AF312" s="1">
        <v>101.94222259521484</v>
      </c>
      <c r="AG312" s="1">
        <v>-1.8456213474273682</v>
      </c>
      <c r="AH312" s="1">
        <v>-0.36476606130599976</v>
      </c>
      <c r="AI312" s="1">
        <v>3.1567905098199844E-2</v>
      </c>
      <c r="AJ312" s="1">
        <v>9.0151242911815643E-3</v>
      </c>
      <c r="AK312" s="1">
        <v>1.4839095063507557E-2</v>
      </c>
      <c r="AL312" s="1">
        <v>6.827126257121563E-3</v>
      </c>
      <c r="AM312" s="1">
        <v>1</v>
      </c>
      <c r="AN312" s="1">
        <v>-0.21956524252891541</v>
      </c>
      <c r="AO312" s="1">
        <v>2.737391471862793</v>
      </c>
      <c r="AP312" s="1">
        <v>1</v>
      </c>
      <c r="AQ312" s="1">
        <v>0</v>
      </c>
      <c r="AR312" s="1">
        <v>0.15999999642372131</v>
      </c>
      <c r="AS312" s="1">
        <v>111115</v>
      </c>
      <c r="AT312">
        <f t="shared" si="126"/>
        <v>0.83351832071940091</v>
      </c>
      <c r="AU312">
        <f t="shared" si="127"/>
        <v>1.4023600582234379E-3</v>
      </c>
      <c r="AV312">
        <f t="shared" si="128"/>
        <v>298.01092758178709</v>
      </c>
      <c r="AW312">
        <f t="shared" si="129"/>
        <v>295.2341312408447</v>
      </c>
      <c r="AX312">
        <f t="shared" si="130"/>
        <v>287.89505215879399</v>
      </c>
      <c r="AY312">
        <f t="shared" si="146"/>
        <v>2.2148894784348361</v>
      </c>
      <c r="AZ312">
        <f t="shared" si="131"/>
        <v>3.1534090191872273</v>
      </c>
      <c r="BA312">
        <f t="shared" si="132"/>
        <v>30.933296713654819</v>
      </c>
      <c r="BB312">
        <f t="shared" si="133"/>
        <v>12.217751059357944</v>
      </c>
      <c r="BC312">
        <f t="shared" si="134"/>
        <v>23.472529411315918</v>
      </c>
      <c r="BD312">
        <f t="shared" si="135"/>
        <v>2.9013825934935595</v>
      </c>
      <c r="BE312">
        <f t="shared" si="136"/>
        <v>0.11193117905599072</v>
      </c>
      <c r="BF312">
        <f t="shared" si="137"/>
        <v>1.9079043210812379</v>
      </c>
      <c r="BG312">
        <f t="shared" si="138"/>
        <v>0.99347827241232167</v>
      </c>
      <c r="BH312">
        <f t="shared" si="139"/>
        <v>7.035558864778757E-2</v>
      </c>
      <c r="BI312">
        <f t="shared" si="140"/>
        <v>6.4276979897039457</v>
      </c>
      <c r="BJ312">
        <f t="shared" si="141"/>
        <v>0.849496188903753</v>
      </c>
      <c r="BK312">
        <f t="shared" si="142"/>
        <v>61.093762813654749</v>
      </c>
      <c r="BL312">
        <f t="shared" si="143"/>
        <v>73.895403348289648</v>
      </c>
      <c r="BM312">
        <f t="shared" si="144"/>
        <v>5.7019900067718449E-3</v>
      </c>
    </row>
    <row r="313" spans="1:65">
      <c r="A313" s="1" t="s">
        <v>64</v>
      </c>
      <c r="B313" s="1" t="s">
        <v>244</v>
      </c>
      <c r="C313" s="1" t="s">
        <v>85</v>
      </c>
      <c r="D313" s="1" t="s">
        <v>59</v>
      </c>
      <c r="E313" s="1" t="s">
        <v>86</v>
      </c>
      <c r="F313" s="1">
        <v>20190706</v>
      </c>
      <c r="G313" s="1"/>
      <c r="H313" s="4">
        <v>50.122570037841797</v>
      </c>
      <c r="I313" s="1">
        <v>863.00000071525574</v>
      </c>
      <c r="J313" s="1">
        <v>0</v>
      </c>
      <c r="K313">
        <f t="shared" si="118"/>
        <v>-0.2493404642260226</v>
      </c>
      <c r="L313">
        <f t="shared" si="119"/>
        <v>0.12074176080411775</v>
      </c>
      <c r="M313">
        <f t="shared" si="120"/>
        <v>52.757004945178885</v>
      </c>
      <c r="N313">
        <f t="shared" si="121"/>
        <v>1.4175062559791101</v>
      </c>
      <c r="O313">
        <f t="shared" si="122"/>
        <v>1.2167015580271356</v>
      </c>
      <c r="P313">
        <f t="shared" si="123"/>
        <v>24.79749870300293</v>
      </c>
      <c r="Q313" s="1">
        <v>6</v>
      </c>
      <c r="R313">
        <f t="shared" si="124"/>
        <v>1.4200000166893005</v>
      </c>
      <c r="S313" s="1">
        <v>1</v>
      </c>
      <c r="T313">
        <f t="shared" si="125"/>
        <v>2.8400000333786011</v>
      </c>
      <c r="U313" s="1">
        <v>22.145612716674805</v>
      </c>
      <c r="V313" s="1">
        <v>24.79749870300293</v>
      </c>
      <c r="W313" s="1">
        <v>21.373674392700195</v>
      </c>
      <c r="X313" s="1">
        <v>50.336105346679688</v>
      </c>
      <c r="Y313" s="1">
        <v>17.212339401245117</v>
      </c>
      <c r="Z313" s="1">
        <v>18.880830764770508</v>
      </c>
      <c r="AA313" s="1">
        <v>65.54315185546875</v>
      </c>
      <c r="AB313" s="1">
        <v>71.896621704101562</v>
      </c>
      <c r="AC313" s="1">
        <v>500.11978149414062</v>
      </c>
      <c r="AD313" s="1">
        <v>1801.0604248046875</v>
      </c>
      <c r="AE313" s="1">
        <v>226.71502685546875</v>
      </c>
      <c r="AF313" s="1">
        <v>101.94412994384766</v>
      </c>
      <c r="AG313" s="1">
        <v>-1.8168541193008423</v>
      </c>
      <c r="AH313" s="1">
        <v>-0.37174868583679199</v>
      </c>
      <c r="AI313" s="1">
        <v>3.3239852637052536E-2</v>
      </c>
      <c r="AJ313" s="1">
        <v>6.7774346098303795E-3</v>
      </c>
      <c r="AK313" s="1">
        <v>1.3017644174396992E-2</v>
      </c>
      <c r="AL313" s="1">
        <v>7.5109703466296196E-3</v>
      </c>
      <c r="AM313" s="1">
        <v>1</v>
      </c>
      <c r="AN313" s="1">
        <v>-0.21956524252891541</v>
      </c>
      <c r="AO313" s="1">
        <v>2.737391471862793</v>
      </c>
      <c r="AP313" s="1">
        <v>1</v>
      </c>
      <c r="AQ313" s="1">
        <v>0</v>
      </c>
      <c r="AR313" s="1">
        <v>0.15999999642372131</v>
      </c>
      <c r="AS313" s="1">
        <v>111115</v>
      </c>
      <c r="AT313">
        <f t="shared" si="126"/>
        <v>0.83353296915690089</v>
      </c>
      <c r="AU313">
        <f t="shared" si="127"/>
        <v>1.4175062559791101E-3</v>
      </c>
      <c r="AV313">
        <f t="shared" si="128"/>
        <v>297.94749870300291</v>
      </c>
      <c r="AW313">
        <f t="shared" si="129"/>
        <v>295.29561271667478</v>
      </c>
      <c r="AX313">
        <f t="shared" si="130"/>
        <v>288.16966152765599</v>
      </c>
      <c r="AY313">
        <f t="shared" si="146"/>
        <v>2.2265769803809787</v>
      </c>
      <c r="AZ313">
        <f t="shared" si="131"/>
        <v>3.1414914229586968</v>
      </c>
      <c r="BA313">
        <f t="shared" si="132"/>
        <v>30.815814747637521</v>
      </c>
      <c r="BB313">
        <f t="shared" si="133"/>
        <v>11.934983982867013</v>
      </c>
      <c r="BC313">
        <f t="shared" si="134"/>
        <v>23.471555709838867</v>
      </c>
      <c r="BD313">
        <f t="shared" si="135"/>
        <v>2.9012122177636224</v>
      </c>
      <c r="BE313">
        <f t="shared" si="136"/>
        <v>0.11581780126440955</v>
      </c>
      <c r="BF313">
        <f t="shared" si="137"/>
        <v>1.9247898649315611</v>
      </c>
      <c r="BG313">
        <f t="shared" si="138"/>
        <v>0.97642235283206125</v>
      </c>
      <c r="BH313">
        <f t="shared" si="139"/>
        <v>7.2812974128201702E-2</v>
      </c>
      <c r="BI313">
        <f t="shared" si="140"/>
        <v>5.3782669675795294</v>
      </c>
      <c r="BJ313">
        <f t="shared" si="141"/>
        <v>1.0480946942920146</v>
      </c>
      <c r="BK313">
        <f t="shared" si="142"/>
        <v>61.902732734795272</v>
      </c>
      <c r="BL313">
        <f t="shared" si="143"/>
        <v>50.454629861732137</v>
      </c>
      <c r="BM313">
        <f t="shared" si="144"/>
        <v>-3.0591555540594689E-3</v>
      </c>
    </row>
    <row r="314" spans="1:65">
      <c r="A314" s="1" t="s">
        <v>64</v>
      </c>
      <c r="B314" s="1" t="s">
        <v>244</v>
      </c>
      <c r="C314" s="1" t="s">
        <v>85</v>
      </c>
      <c r="D314" s="1" t="s">
        <v>59</v>
      </c>
      <c r="E314" s="1" t="s">
        <v>86</v>
      </c>
      <c r="F314" s="1">
        <v>20190706</v>
      </c>
      <c r="G314" s="1">
        <v>1</v>
      </c>
      <c r="H314" s="4">
        <v>399.99588012695312</v>
      </c>
      <c r="I314" s="1">
        <v>977.00000071525574</v>
      </c>
      <c r="J314" s="1">
        <v>0</v>
      </c>
      <c r="K314">
        <f t="shared" si="118"/>
        <v>11.901341442878227</v>
      </c>
      <c r="L314">
        <f t="shared" si="119"/>
        <v>0.13066093552416427</v>
      </c>
      <c r="M314">
        <f t="shared" si="120"/>
        <v>227.63027715148544</v>
      </c>
      <c r="N314">
        <f t="shared" si="121"/>
        <v>1.5155554341904178</v>
      </c>
      <c r="O314">
        <f t="shared" si="122"/>
        <v>1.2058132446326837</v>
      </c>
      <c r="P314">
        <f t="shared" si="123"/>
        <v>24.911001205444336</v>
      </c>
      <c r="Q314" s="1">
        <v>6</v>
      </c>
      <c r="R314">
        <f t="shared" si="124"/>
        <v>1.4200000166893005</v>
      </c>
      <c r="S314" s="1">
        <v>1</v>
      </c>
      <c r="T314">
        <f t="shared" si="125"/>
        <v>2.8400000333786011</v>
      </c>
      <c r="U314" s="1">
        <v>22.462099075317383</v>
      </c>
      <c r="V314" s="1">
        <v>24.911001205444336</v>
      </c>
      <c r="W314" s="1">
        <v>21.706659317016602</v>
      </c>
      <c r="X314" s="1">
        <v>385.01742553710938</v>
      </c>
      <c r="Y314" s="1">
        <v>17.413667678833008</v>
      </c>
      <c r="Z314" s="1">
        <v>19.197019577026367</v>
      </c>
      <c r="AA314" s="1">
        <v>65.045356750488281</v>
      </c>
      <c r="AB314" s="1">
        <v>71.706718444824219</v>
      </c>
      <c r="AC314" s="1">
        <v>500.11260986328125</v>
      </c>
      <c r="AD314" s="1">
        <v>1799.1923828125</v>
      </c>
      <c r="AE314" s="1">
        <v>232.37956237792969</v>
      </c>
      <c r="AF314" s="1">
        <v>101.94457244873047</v>
      </c>
      <c r="AG314" s="1">
        <v>-2.7664451599121094</v>
      </c>
      <c r="AH314" s="1">
        <v>-0.37758612632751465</v>
      </c>
      <c r="AI314" s="1">
        <v>2.0202819257974625E-2</v>
      </c>
      <c r="AJ314" s="1">
        <v>6.7986184731125832E-3</v>
      </c>
      <c r="AK314" s="1">
        <v>3.4595079720020294E-2</v>
      </c>
      <c r="AL314" s="1">
        <v>8.3450991660356522E-3</v>
      </c>
      <c r="AM314" s="1">
        <v>1</v>
      </c>
      <c r="AN314" s="1">
        <v>-0.21956524252891541</v>
      </c>
      <c r="AO314" s="1">
        <v>2.737391471862793</v>
      </c>
      <c r="AP314" s="1">
        <v>1</v>
      </c>
      <c r="AQ314" s="1">
        <v>0</v>
      </c>
      <c r="AR314" s="1">
        <v>0.15999999642372131</v>
      </c>
      <c r="AS314" s="1">
        <v>111115</v>
      </c>
      <c r="AT314">
        <f t="shared" si="126"/>
        <v>0.83352101643880194</v>
      </c>
      <c r="AU314">
        <f t="shared" si="127"/>
        <v>1.5155554341904178E-3</v>
      </c>
      <c r="AV314">
        <f t="shared" si="128"/>
        <v>298.06100120544431</v>
      </c>
      <c r="AW314">
        <f t="shared" si="129"/>
        <v>295.61209907531736</v>
      </c>
      <c r="AX314">
        <f t="shared" si="130"/>
        <v>287.87077481558663</v>
      </c>
      <c r="AY314">
        <f t="shared" si="146"/>
        <v>2.1989653162492364</v>
      </c>
      <c r="AZ314">
        <f t="shared" si="131"/>
        <v>3.1628451977025454</v>
      </c>
      <c r="BA314">
        <f t="shared" si="132"/>
        <v>31.025145544586888</v>
      </c>
      <c r="BB314">
        <f t="shared" si="133"/>
        <v>11.828125967560521</v>
      </c>
      <c r="BC314">
        <f t="shared" si="134"/>
        <v>23.686550140380859</v>
      </c>
      <c r="BD314">
        <f t="shared" si="135"/>
        <v>2.9390443985111494</v>
      </c>
      <c r="BE314">
        <f t="shared" si="136"/>
        <v>0.12491397205348738</v>
      </c>
      <c r="BF314">
        <f t="shared" si="137"/>
        <v>1.9570319530698617</v>
      </c>
      <c r="BG314">
        <f t="shared" si="138"/>
        <v>0.98201244544128774</v>
      </c>
      <c r="BH314">
        <f t="shared" si="139"/>
        <v>7.8567992032662765E-2</v>
      </c>
      <c r="BI314">
        <f t="shared" si="140"/>
        <v>23.205671280594206</v>
      </c>
      <c r="BJ314">
        <f t="shared" si="141"/>
        <v>0.59122071379999297</v>
      </c>
      <c r="BK314">
        <f t="shared" si="142"/>
        <v>62.613721640736195</v>
      </c>
      <c r="BL314">
        <f t="shared" si="143"/>
        <v>379.36009780504884</v>
      </c>
      <c r="BM314">
        <f t="shared" si="144"/>
        <v>1.9643269931849366E-2</v>
      </c>
    </row>
    <row r="315" spans="1:65">
      <c r="A315" s="1" t="s">
        <v>64</v>
      </c>
      <c r="B315" s="1" t="s">
        <v>244</v>
      </c>
      <c r="C315" s="1" t="s">
        <v>85</v>
      </c>
      <c r="D315" s="1" t="s">
        <v>59</v>
      </c>
      <c r="E315" s="1" t="s">
        <v>86</v>
      </c>
      <c r="F315" s="1">
        <v>20190706</v>
      </c>
      <c r="G315" s="1">
        <v>1</v>
      </c>
      <c r="H315" s="4">
        <v>399.90966796875</v>
      </c>
      <c r="I315" s="1">
        <v>1059.0000007152557</v>
      </c>
      <c r="J315" s="1">
        <v>0</v>
      </c>
      <c r="K315">
        <f t="shared" si="118"/>
        <v>12.113441917485131</v>
      </c>
      <c r="L315">
        <f t="shared" si="119"/>
        <v>0.13559200283263653</v>
      </c>
      <c r="M315">
        <f t="shared" si="120"/>
        <v>229.93614353612878</v>
      </c>
      <c r="N315">
        <f t="shared" si="121"/>
        <v>1.5714405621637182</v>
      </c>
      <c r="O315">
        <f t="shared" si="122"/>
        <v>1.2065176971820852</v>
      </c>
      <c r="P315">
        <f t="shared" si="123"/>
        <v>25.033500671386719</v>
      </c>
      <c r="Q315" s="1">
        <v>6</v>
      </c>
      <c r="R315">
        <f t="shared" si="124"/>
        <v>1.4200000166893005</v>
      </c>
      <c r="S315" s="1">
        <v>1</v>
      </c>
      <c r="T315">
        <f t="shared" si="125"/>
        <v>2.8400000333786011</v>
      </c>
      <c r="U315" s="1">
        <v>22.535924911499023</v>
      </c>
      <c r="V315" s="1">
        <v>25.033500671386719</v>
      </c>
      <c r="W315" s="1">
        <v>21.702957153320312</v>
      </c>
      <c r="X315" s="1">
        <v>384.650634765625</v>
      </c>
      <c r="Y315" s="1">
        <v>17.568960189819336</v>
      </c>
      <c r="Z315" s="1">
        <v>19.417776107788086</v>
      </c>
      <c r="AA315" s="1">
        <v>65.331039428710938</v>
      </c>
      <c r="AB315" s="1">
        <v>72.205955505371094</v>
      </c>
      <c r="AC315" s="1">
        <v>500.080078125</v>
      </c>
      <c r="AD315" s="1">
        <v>1800.03955078125</v>
      </c>
      <c r="AE315" s="1">
        <v>230.9873046875</v>
      </c>
      <c r="AF315" s="1">
        <v>101.94350433349609</v>
      </c>
      <c r="AG315" s="1">
        <v>-2.7584586143493652</v>
      </c>
      <c r="AH315" s="1">
        <v>-0.37916484475135803</v>
      </c>
      <c r="AI315" s="1">
        <v>1.4644447714090347E-2</v>
      </c>
      <c r="AJ315" s="1">
        <v>5.6484206579625607E-3</v>
      </c>
      <c r="AK315" s="1">
        <v>3.4198764711618423E-2</v>
      </c>
      <c r="AL315" s="1">
        <v>4.6799443662166595E-3</v>
      </c>
      <c r="AM315" s="1">
        <v>1</v>
      </c>
      <c r="AN315" s="1">
        <v>-0.21956524252891541</v>
      </c>
      <c r="AO315" s="1">
        <v>2.737391471862793</v>
      </c>
      <c r="AP315" s="1">
        <v>1</v>
      </c>
      <c r="AQ315" s="1">
        <v>0</v>
      </c>
      <c r="AR315" s="1">
        <v>0.15999999642372131</v>
      </c>
      <c r="AS315" s="1">
        <v>111115</v>
      </c>
      <c r="AT315">
        <f t="shared" si="126"/>
        <v>0.8334667968749998</v>
      </c>
      <c r="AU315">
        <f t="shared" si="127"/>
        <v>1.5714405621637183E-3</v>
      </c>
      <c r="AV315">
        <f t="shared" si="128"/>
        <v>298.1835006713867</v>
      </c>
      <c r="AW315">
        <f t="shared" si="129"/>
        <v>295.685924911499</v>
      </c>
      <c r="AX315">
        <f t="shared" si="130"/>
        <v>288.00632168755692</v>
      </c>
      <c r="AY315">
        <f t="shared" si="146"/>
        <v>2.1655885122061762</v>
      </c>
      <c r="AZ315">
        <f t="shared" si="131"/>
        <v>3.1860338399732369</v>
      </c>
      <c r="BA315">
        <f t="shared" si="132"/>
        <v>31.25293622976217</v>
      </c>
      <c r="BB315">
        <f t="shared" si="133"/>
        <v>11.835160121974084</v>
      </c>
      <c r="BC315">
        <f t="shared" si="134"/>
        <v>23.784712791442871</v>
      </c>
      <c r="BD315">
        <f t="shared" si="135"/>
        <v>2.956460877598293</v>
      </c>
      <c r="BE315">
        <f t="shared" si="136"/>
        <v>0.12941333619808834</v>
      </c>
      <c r="BF315">
        <f t="shared" si="137"/>
        <v>1.9795161427911516</v>
      </c>
      <c r="BG315">
        <f t="shared" si="138"/>
        <v>0.97694473480714139</v>
      </c>
      <c r="BH315">
        <f t="shared" si="139"/>
        <v>8.1416647617040386E-2</v>
      </c>
      <c r="BI315">
        <f t="shared" si="140"/>
        <v>23.440496245002723</v>
      </c>
      <c r="BJ315">
        <f t="shared" si="141"/>
        <v>0.59777918649798478</v>
      </c>
      <c r="BK315">
        <f t="shared" si="142"/>
        <v>62.91715401091691</v>
      </c>
      <c r="BL315">
        <f t="shared" si="143"/>
        <v>378.89248462604547</v>
      </c>
      <c r="BM315">
        <f t="shared" si="144"/>
        <v>2.0115027920834038E-2</v>
      </c>
    </row>
    <row r="316" spans="1:65">
      <c r="A316" s="1" t="s">
        <v>64</v>
      </c>
      <c r="B316" s="1" t="s">
        <v>244</v>
      </c>
      <c r="C316" s="1" t="s">
        <v>85</v>
      </c>
      <c r="D316" s="1" t="s">
        <v>59</v>
      </c>
      <c r="E316" s="1" t="s">
        <v>86</v>
      </c>
      <c r="F316" s="1">
        <v>20190706</v>
      </c>
      <c r="G316" s="1">
        <v>1</v>
      </c>
      <c r="H316" s="4">
        <v>399.77737426757812</v>
      </c>
      <c r="I316" s="1">
        <v>1141.0000007152557</v>
      </c>
      <c r="J316" s="1">
        <v>0</v>
      </c>
      <c r="K316">
        <f t="shared" si="118"/>
        <v>11.95809282747045</v>
      </c>
      <c r="L316">
        <f t="shared" si="119"/>
        <v>0.13775760543512866</v>
      </c>
      <c r="M316">
        <f t="shared" si="120"/>
        <v>234.12315742036188</v>
      </c>
      <c r="N316">
        <f t="shared" si="121"/>
        <v>1.5819086976056069</v>
      </c>
      <c r="O316">
        <f t="shared" si="122"/>
        <v>1.1961616731923044</v>
      </c>
      <c r="P316">
        <f t="shared" si="123"/>
        <v>25.07347297668457</v>
      </c>
      <c r="Q316" s="1">
        <v>6</v>
      </c>
      <c r="R316">
        <f t="shared" si="124"/>
        <v>1.4200000166893005</v>
      </c>
      <c r="S316" s="1">
        <v>1</v>
      </c>
      <c r="T316">
        <f t="shared" si="125"/>
        <v>2.8400000333786011</v>
      </c>
      <c r="U316" s="1">
        <v>22.559803009033203</v>
      </c>
      <c r="V316" s="1">
        <v>25.07347297668457</v>
      </c>
      <c r="W316" s="1">
        <v>21.700458526611328</v>
      </c>
      <c r="X316" s="1">
        <v>384.70120239257812</v>
      </c>
      <c r="Y316" s="1">
        <v>17.73353385925293</v>
      </c>
      <c r="Z316" s="1">
        <v>19.594158172607422</v>
      </c>
      <c r="AA316" s="1">
        <v>65.846580505371094</v>
      </c>
      <c r="AB316" s="1">
        <v>72.755287170410156</v>
      </c>
      <c r="AC316" s="1">
        <v>500.12649536132812</v>
      </c>
      <c r="AD316" s="1">
        <v>1800.4130859375</v>
      </c>
      <c r="AE316" s="1">
        <v>227.19715881347656</v>
      </c>
      <c r="AF316" s="1">
        <v>101.94216156005859</v>
      </c>
      <c r="AG316" s="1">
        <v>-2.6261999607086182</v>
      </c>
      <c r="AH316" s="1">
        <v>-0.36982256174087524</v>
      </c>
      <c r="AI316" s="1">
        <v>3.706810250878334E-2</v>
      </c>
      <c r="AJ316" s="1">
        <v>1.0990569368004799E-2</v>
      </c>
      <c r="AK316" s="1">
        <v>8.6961962282657623E-2</v>
      </c>
      <c r="AL316" s="1">
        <v>5.028031300753355E-3</v>
      </c>
      <c r="AM316" s="1">
        <v>1</v>
      </c>
      <c r="AN316" s="1">
        <v>-0.21956524252891541</v>
      </c>
      <c r="AO316" s="1">
        <v>2.737391471862793</v>
      </c>
      <c r="AP316" s="1">
        <v>1</v>
      </c>
      <c r="AQ316" s="1">
        <v>0</v>
      </c>
      <c r="AR316" s="1">
        <v>0.15999999642372131</v>
      </c>
      <c r="AS316" s="1">
        <v>111115</v>
      </c>
      <c r="AT316">
        <f t="shared" si="126"/>
        <v>0.83354415893554668</v>
      </c>
      <c r="AU316">
        <f t="shared" si="127"/>
        <v>1.5819086976056069E-3</v>
      </c>
      <c r="AV316">
        <f t="shared" si="128"/>
        <v>298.22347297668455</v>
      </c>
      <c r="AW316">
        <f t="shared" si="129"/>
        <v>295.70980300903318</v>
      </c>
      <c r="AX316">
        <f t="shared" si="130"/>
        <v>288.06608731122105</v>
      </c>
      <c r="AY316">
        <f t="shared" si="146"/>
        <v>2.1587400220676241</v>
      </c>
      <c r="AZ316">
        <f t="shared" si="131"/>
        <v>3.1936325112575927</v>
      </c>
      <c r="BA316">
        <f t="shared" si="132"/>
        <v>31.327886934946772</v>
      </c>
      <c r="BB316">
        <f t="shared" si="133"/>
        <v>11.73372876233935</v>
      </c>
      <c r="BC316">
        <f t="shared" si="134"/>
        <v>23.816637992858887</v>
      </c>
      <c r="BD316">
        <f t="shared" si="135"/>
        <v>2.9621446123436264</v>
      </c>
      <c r="BE316">
        <f t="shared" si="136"/>
        <v>0.1313846361887864</v>
      </c>
      <c r="BF316">
        <f t="shared" si="137"/>
        <v>1.9974708380652884</v>
      </c>
      <c r="BG316">
        <f t="shared" si="138"/>
        <v>0.964673774278338</v>
      </c>
      <c r="BH316">
        <f t="shared" si="139"/>
        <v>8.2665136529740127E-2</v>
      </c>
      <c r="BI316">
        <f t="shared" si="140"/>
        <v>23.867020738697562</v>
      </c>
      <c r="BJ316">
        <f t="shared" si="141"/>
        <v>0.60858441815173991</v>
      </c>
      <c r="BK316">
        <f t="shared" si="142"/>
        <v>63.344873208061948</v>
      </c>
      <c r="BL316">
        <f t="shared" si="143"/>
        <v>379.01689777027144</v>
      </c>
      <c r="BM316">
        <f t="shared" si="144"/>
        <v>1.9985490842824492E-2</v>
      </c>
    </row>
    <row r="317" spans="1:65">
      <c r="A317" s="1" t="s">
        <v>64</v>
      </c>
      <c r="B317" s="1" t="s">
        <v>244</v>
      </c>
      <c r="C317" s="1" t="s">
        <v>85</v>
      </c>
      <c r="D317" s="1" t="s">
        <v>59</v>
      </c>
      <c r="E317" s="1" t="s">
        <v>86</v>
      </c>
      <c r="F317" s="1">
        <v>20190706</v>
      </c>
      <c r="G317" s="1"/>
      <c r="H317" s="4">
        <v>474.72918701171875</v>
      </c>
      <c r="I317" s="1">
        <v>1243.0000007152557</v>
      </c>
      <c r="J317" s="1">
        <v>0</v>
      </c>
      <c r="K317">
        <f t="shared" si="118"/>
        <v>14.727383957551082</v>
      </c>
      <c r="L317">
        <f t="shared" si="119"/>
        <v>0.13592636389554241</v>
      </c>
      <c r="M317">
        <f t="shared" si="120"/>
        <v>268.78698274824967</v>
      </c>
      <c r="N317">
        <f t="shared" si="121"/>
        <v>1.5655840525476206</v>
      </c>
      <c r="O317">
        <f t="shared" si="122"/>
        <v>1.1987565019479831</v>
      </c>
      <c r="P317">
        <f t="shared" si="123"/>
        <v>25.182424545288086</v>
      </c>
      <c r="Q317" s="1">
        <v>6</v>
      </c>
      <c r="R317">
        <f t="shared" si="124"/>
        <v>1.4200000166893005</v>
      </c>
      <c r="S317" s="1">
        <v>1</v>
      </c>
      <c r="T317">
        <f t="shared" si="125"/>
        <v>2.8400000333786011</v>
      </c>
      <c r="U317" s="1">
        <v>22.461149215698242</v>
      </c>
      <c r="V317" s="1">
        <v>25.182424545288086</v>
      </c>
      <c r="W317" s="1">
        <v>21.330511093139648</v>
      </c>
      <c r="X317" s="1">
        <v>456.20263671875</v>
      </c>
      <c r="Y317" s="1">
        <v>17.932039260864258</v>
      </c>
      <c r="Z317" s="1">
        <v>19.773256301879883</v>
      </c>
      <c r="AA317" s="1">
        <v>66.981903076171875</v>
      </c>
      <c r="AB317" s="1">
        <v>73.859443664550781</v>
      </c>
      <c r="AC317" s="1">
        <v>500.0911865234375</v>
      </c>
      <c r="AD317" s="1">
        <v>1799.934326171875</v>
      </c>
      <c r="AE317" s="1">
        <v>227.43963623046875</v>
      </c>
      <c r="AF317" s="1">
        <v>101.93910217285156</v>
      </c>
      <c r="AG317" s="1">
        <v>-3.0645787715911865</v>
      </c>
      <c r="AH317" s="1">
        <v>-0.37642693519592285</v>
      </c>
      <c r="AI317" s="1">
        <v>3.9932582527399063E-2</v>
      </c>
      <c r="AJ317" s="1">
        <v>5.9180539101362228E-3</v>
      </c>
      <c r="AK317" s="1">
        <v>2.6507221162319183E-2</v>
      </c>
      <c r="AL317" s="1">
        <v>4.5925783924758434E-3</v>
      </c>
      <c r="AM317" s="1">
        <v>1</v>
      </c>
      <c r="AN317" s="1">
        <v>-0.21956524252891541</v>
      </c>
      <c r="AO317" s="1">
        <v>2.737391471862793</v>
      </c>
      <c r="AP317" s="1">
        <v>1</v>
      </c>
      <c r="AQ317" s="1">
        <v>0</v>
      </c>
      <c r="AR317" s="1">
        <v>0.15999999642372131</v>
      </c>
      <c r="AS317" s="1">
        <v>111115</v>
      </c>
      <c r="AT317">
        <f t="shared" si="126"/>
        <v>0.83348531087239575</v>
      </c>
      <c r="AU317">
        <f t="shared" si="127"/>
        <v>1.5655840525476206E-3</v>
      </c>
      <c r="AV317">
        <f t="shared" si="128"/>
        <v>298.33242454528806</v>
      </c>
      <c r="AW317">
        <f t="shared" si="129"/>
        <v>295.61114921569822</v>
      </c>
      <c r="AX317">
        <f t="shared" si="130"/>
        <v>287.98948575043323</v>
      </c>
      <c r="AY317">
        <f t="shared" si="146"/>
        <v>2.1390984926568555</v>
      </c>
      <c r="AZ317">
        <f t="shared" si="131"/>
        <v>3.2144244963952975</v>
      </c>
      <c r="BA317">
        <f t="shared" si="132"/>
        <v>31.532791910848939</v>
      </c>
      <c r="BB317">
        <f t="shared" si="133"/>
        <v>11.759535608969056</v>
      </c>
      <c r="BC317">
        <f t="shared" si="134"/>
        <v>23.821786880493164</v>
      </c>
      <c r="BD317">
        <f t="shared" si="135"/>
        <v>2.9630621777007704</v>
      </c>
      <c r="BE317">
        <f t="shared" si="136"/>
        <v>0.12971788494297595</v>
      </c>
      <c r="BF317">
        <f t="shared" si="137"/>
        <v>2.0156679944473144</v>
      </c>
      <c r="BG317">
        <f t="shared" si="138"/>
        <v>0.94739418325345603</v>
      </c>
      <c r="BH317">
        <f t="shared" si="139"/>
        <v>8.160951194188179E-2</v>
      </c>
      <c r="BI317">
        <f t="shared" si="140"/>
        <v>27.399903697106314</v>
      </c>
      <c r="BJ317">
        <f t="shared" si="141"/>
        <v>0.5891833170485542</v>
      </c>
      <c r="BK317">
        <f t="shared" si="142"/>
        <v>63.473314563707959</v>
      </c>
      <c r="BL317">
        <f t="shared" si="143"/>
        <v>449.20194372261597</v>
      </c>
      <c r="BM317">
        <f t="shared" si="144"/>
        <v>2.0810147589552422E-2</v>
      </c>
    </row>
    <row r="318" spans="1:65">
      <c r="A318" s="1" t="s">
        <v>64</v>
      </c>
      <c r="B318" s="1" t="s">
        <v>244</v>
      </c>
      <c r="C318" s="1" t="s">
        <v>85</v>
      </c>
      <c r="D318" s="1" t="s">
        <v>59</v>
      </c>
      <c r="E318" s="1" t="s">
        <v>86</v>
      </c>
      <c r="F318" s="1">
        <v>20190706</v>
      </c>
      <c r="G318" s="1"/>
      <c r="H318" s="4">
        <v>574.64398193359375</v>
      </c>
      <c r="I318" s="1">
        <v>1351.0000007152557</v>
      </c>
      <c r="J318" s="1">
        <v>0</v>
      </c>
      <c r="K318">
        <f t="shared" si="118"/>
        <v>17.331739733620012</v>
      </c>
      <c r="L318">
        <f t="shared" si="119"/>
        <v>0.12922423800697511</v>
      </c>
      <c r="M318">
        <f t="shared" si="120"/>
        <v>321.70687883985664</v>
      </c>
      <c r="N318">
        <f t="shared" si="121"/>
        <v>1.4612110802176841</v>
      </c>
      <c r="O318">
        <f t="shared" si="122"/>
        <v>1.1742816179868152</v>
      </c>
      <c r="P318">
        <f t="shared" si="123"/>
        <v>25.094682693481445</v>
      </c>
      <c r="Q318" s="1">
        <v>6</v>
      </c>
      <c r="R318">
        <f t="shared" si="124"/>
        <v>1.4200000166893005</v>
      </c>
      <c r="S318" s="1">
        <v>1</v>
      </c>
      <c r="T318">
        <f t="shared" si="125"/>
        <v>2.8400000333786011</v>
      </c>
      <c r="U318" s="1">
        <v>22.107660293579102</v>
      </c>
      <c r="V318" s="1">
        <v>25.094682693481445</v>
      </c>
      <c r="W318" s="1">
        <v>20.832338333129883</v>
      </c>
      <c r="X318" s="1">
        <v>552.8817138671875</v>
      </c>
      <c r="Y318" s="1">
        <v>18.130569458007812</v>
      </c>
      <c r="Z318" s="1">
        <v>19.84880256652832</v>
      </c>
      <c r="AA318" s="1">
        <v>69.196792602539062</v>
      </c>
      <c r="AB318" s="1">
        <v>75.75457763671875</v>
      </c>
      <c r="AC318" s="1">
        <v>500.12112426757812</v>
      </c>
      <c r="AD318" s="1">
        <v>1800.8968505859375</v>
      </c>
      <c r="AE318" s="1">
        <v>230.12933349609375</v>
      </c>
      <c r="AF318" s="1">
        <v>101.94011688232422</v>
      </c>
      <c r="AG318" s="1">
        <v>-3.6140568256378174</v>
      </c>
      <c r="AH318" s="1">
        <v>-0.36594253778457642</v>
      </c>
      <c r="AI318" s="1">
        <v>1.4796985313296318E-2</v>
      </c>
      <c r="AJ318" s="1">
        <v>9.1707566753029823E-4</v>
      </c>
      <c r="AK318" s="1">
        <v>3.6146849393844604E-2</v>
      </c>
      <c r="AL318" s="1">
        <v>3.0347760766744614E-3</v>
      </c>
      <c r="AM318" s="1">
        <v>1</v>
      </c>
      <c r="AN318" s="1">
        <v>-0.21956524252891541</v>
      </c>
      <c r="AO318" s="1">
        <v>2.737391471862793</v>
      </c>
      <c r="AP318" s="1">
        <v>1</v>
      </c>
      <c r="AQ318" s="1">
        <v>0</v>
      </c>
      <c r="AR318" s="1">
        <v>0.15999999642372131</v>
      </c>
      <c r="AS318" s="1">
        <v>111115</v>
      </c>
      <c r="AT318">
        <f t="shared" si="126"/>
        <v>0.83353520711263007</v>
      </c>
      <c r="AU318">
        <f t="shared" si="127"/>
        <v>1.4612110802176841E-3</v>
      </c>
      <c r="AV318">
        <f t="shared" si="128"/>
        <v>298.24468269348142</v>
      </c>
      <c r="AW318">
        <f t="shared" si="129"/>
        <v>295.25766029357908</v>
      </c>
      <c r="AX318">
        <f t="shared" si="130"/>
        <v>288.14348965324098</v>
      </c>
      <c r="AY318">
        <f t="shared" si="146"/>
        <v>2.1601706515773484</v>
      </c>
      <c r="AZ318">
        <f t="shared" si="131"/>
        <v>3.197670871592889</v>
      </c>
      <c r="BA318">
        <f t="shared" si="132"/>
        <v>31.368130323846483</v>
      </c>
      <c r="BB318">
        <f t="shared" si="133"/>
        <v>11.519327757318162</v>
      </c>
      <c r="BC318">
        <f t="shared" si="134"/>
        <v>23.601171493530273</v>
      </c>
      <c r="BD318">
        <f t="shared" si="135"/>
        <v>2.9239691423082057</v>
      </c>
      <c r="BE318">
        <f t="shared" si="136"/>
        <v>0.12360024259194002</v>
      </c>
      <c r="BF318">
        <f t="shared" si="137"/>
        <v>2.0233892536060738</v>
      </c>
      <c r="BG318">
        <f t="shared" si="138"/>
        <v>0.9005798887021319</v>
      </c>
      <c r="BH318">
        <f t="shared" si="139"/>
        <v>7.7736484607605169E-2</v>
      </c>
      <c r="BI318">
        <f t="shared" si="140"/>
        <v>32.794836830782707</v>
      </c>
      <c r="BJ318">
        <f t="shared" si="141"/>
        <v>0.58187288667886139</v>
      </c>
      <c r="BK318">
        <f t="shared" si="142"/>
        <v>63.952068993466661</v>
      </c>
      <c r="BL318">
        <f t="shared" si="143"/>
        <v>544.64303486528911</v>
      </c>
      <c r="BM318">
        <f t="shared" si="144"/>
        <v>2.0350955474817078E-2</v>
      </c>
    </row>
    <row r="319" spans="1:65">
      <c r="A319" s="1" t="s">
        <v>64</v>
      </c>
      <c r="B319" s="1" t="s">
        <v>244</v>
      </c>
      <c r="C319" s="1" t="s">
        <v>85</v>
      </c>
      <c r="D319" s="1" t="s">
        <v>59</v>
      </c>
      <c r="E319" s="1" t="s">
        <v>86</v>
      </c>
      <c r="F319" s="1">
        <v>20190706</v>
      </c>
      <c r="G319" s="1"/>
      <c r="H319" s="4">
        <v>674.7335205078125</v>
      </c>
      <c r="I319" s="1">
        <v>1438.0000007152557</v>
      </c>
      <c r="J319" s="1">
        <v>0</v>
      </c>
      <c r="K319">
        <f t="shared" si="118"/>
        <v>19.600843222479817</v>
      </c>
      <c r="L319">
        <f t="shared" si="119"/>
        <v>0.12303297962973356</v>
      </c>
      <c r="M319">
        <f t="shared" si="120"/>
        <v>376.44710876962449</v>
      </c>
      <c r="N319">
        <f t="shared" si="121"/>
        <v>1.3516810227526339</v>
      </c>
      <c r="O319">
        <f t="shared" si="122"/>
        <v>1.1387340183704833</v>
      </c>
      <c r="P319">
        <f t="shared" si="123"/>
        <v>24.914924621582031</v>
      </c>
      <c r="Q319" s="1">
        <v>6</v>
      </c>
      <c r="R319">
        <f t="shared" si="124"/>
        <v>1.4200000166893005</v>
      </c>
      <c r="S319" s="1">
        <v>1</v>
      </c>
      <c r="T319">
        <f t="shared" si="125"/>
        <v>2.8400000333786011</v>
      </c>
      <c r="U319" s="1">
        <v>21.999599456787109</v>
      </c>
      <c r="V319" s="1">
        <v>24.914924621582031</v>
      </c>
      <c r="W319" s="1">
        <v>20.844142913818359</v>
      </c>
      <c r="X319" s="1">
        <v>650.16204833984375</v>
      </c>
      <c r="Y319" s="1">
        <v>18.27354621887207</v>
      </c>
      <c r="Z319" s="1">
        <v>19.863079071044922</v>
      </c>
      <c r="AA319" s="1">
        <v>70.203681945800781</v>
      </c>
      <c r="AB319" s="1">
        <v>76.310379028320312</v>
      </c>
      <c r="AC319" s="1">
        <v>500.08370971679688</v>
      </c>
      <c r="AD319" s="1">
        <v>1800.2113037109375</v>
      </c>
      <c r="AE319" s="1">
        <v>227.01182556152344</v>
      </c>
      <c r="AF319" s="1">
        <v>101.94046783447266</v>
      </c>
      <c r="AG319" s="1">
        <v>-4.3486056327819824</v>
      </c>
      <c r="AH319" s="1">
        <v>-0.36763596534729004</v>
      </c>
      <c r="AI319" s="1">
        <v>3.8971394300460815E-2</v>
      </c>
      <c r="AJ319" s="1">
        <v>2.6352906133979559E-3</v>
      </c>
      <c r="AK319" s="1">
        <v>5.6430000811815262E-2</v>
      </c>
      <c r="AL319" s="1">
        <v>1.2702723033726215E-3</v>
      </c>
      <c r="AM319" s="1">
        <v>1</v>
      </c>
      <c r="AN319" s="1">
        <v>-0.21956524252891541</v>
      </c>
      <c r="AO319" s="1">
        <v>2.737391471862793</v>
      </c>
      <c r="AP319" s="1">
        <v>1</v>
      </c>
      <c r="AQ319" s="1">
        <v>0</v>
      </c>
      <c r="AR319" s="1">
        <v>0.15999999642372131</v>
      </c>
      <c r="AS319" s="1">
        <v>111115</v>
      </c>
      <c r="AT319">
        <f t="shared" si="126"/>
        <v>0.83347284952799472</v>
      </c>
      <c r="AU319">
        <f t="shared" si="127"/>
        <v>1.351681022752634E-3</v>
      </c>
      <c r="AV319">
        <f t="shared" si="128"/>
        <v>298.06492462158201</v>
      </c>
      <c r="AW319">
        <f t="shared" si="129"/>
        <v>295.14959945678709</v>
      </c>
      <c r="AX319">
        <f t="shared" si="130"/>
        <v>288.03380215569268</v>
      </c>
      <c r="AY319">
        <f t="shared" si="146"/>
        <v>2.2240632558541424</v>
      </c>
      <c r="AZ319">
        <f t="shared" si="131"/>
        <v>3.163585591505925</v>
      </c>
      <c r="BA319">
        <f t="shared" si="132"/>
        <v>31.033657768206872</v>
      </c>
      <c r="BB319">
        <f t="shared" si="133"/>
        <v>11.17057869716195</v>
      </c>
      <c r="BC319">
        <f t="shared" si="134"/>
        <v>23.45726203918457</v>
      </c>
      <c r="BD319">
        <f t="shared" si="135"/>
        <v>2.8987121556152728</v>
      </c>
      <c r="BE319">
        <f t="shared" si="136"/>
        <v>0.11792432440715746</v>
      </c>
      <c r="BF319">
        <f t="shared" si="137"/>
        <v>2.0248515731354417</v>
      </c>
      <c r="BG319">
        <f t="shared" si="138"/>
        <v>0.87386058247983112</v>
      </c>
      <c r="BH319">
        <f t="shared" si="139"/>
        <v>7.4145267014180866E-2</v>
      </c>
      <c r="BI319">
        <f t="shared" si="140"/>
        <v>38.375194382910138</v>
      </c>
      <c r="BJ319">
        <f t="shared" si="141"/>
        <v>0.57900504917329976</v>
      </c>
      <c r="BK319">
        <f t="shared" si="142"/>
        <v>64.598659439102349</v>
      </c>
      <c r="BL319">
        <f t="shared" si="143"/>
        <v>640.84474621331231</v>
      </c>
      <c r="BM319">
        <f t="shared" si="144"/>
        <v>1.9758111516556716E-2</v>
      </c>
    </row>
    <row r="320" spans="1:65">
      <c r="A320" s="1" t="s">
        <v>64</v>
      </c>
      <c r="B320" s="1" t="s">
        <v>244</v>
      </c>
      <c r="C320" s="1" t="s">
        <v>85</v>
      </c>
      <c r="D320" s="1" t="s">
        <v>59</v>
      </c>
      <c r="E320" s="1" t="s">
        <v>86</v>
      </c>
      <c r="F320" s="1">
        <v>20190706</v>
      </c>
      <c r="G320" s="1"/>
      <c r="H320" s="4">
        <v>800.37884521484375</v>
      </c>
      <c r="I320" s="1">
        <v>1520.0000007152557</v>
      </c>
      <c r="J320" s="1">
        <v>0</v>
      </c>
      <c r="K320">
        <f t="shared" si="118"/>
        <v>21.469106041868635</v>
      </c>
      <c r="L320">
        <f t="shared" si="119"/>
        <v>0.12034153871367421</v>
      </c>
      <c r="M320">
        <f t="shared" si="120"/>
        <v>466.55188611596054</v>
      </c>
      <c r="N320">
        <f t="shared" si="121"/>
        <v>1.2957689158076386</v>
      </c>
      <c r="O320">
        <f t="shared" si="122"/>
        <v>1.1151173457153387</v>
      </c>
      <c r="P320">
        <f t="shared" si="123"/>
        <v>24.814619064331055</v>
      </c>
      <c r="Q320" s="1">
        <v>6</v>
      </c>
      <c r="R320">
        <f t="shared" si="124"/>
        <v>1.4200000166893005</v>
      </c>
      <c r="S320" s="1">
        <v>1</v>
      </c>
      <c r="T320">
        <f t="shared" si="125"/>
        <v>2.8400000333786011</v>
      </c>
      <c r="U320" s="1">
        <v>22.081932067871094</v>
      </c>
      <c r="V320" s="1">
        <v>24.814619064331055</v>
      </c>
      <c r="W320" s="1">
        <v>21.215753555297852</v>
      </c>
      <c r="X320" s="1">
        <v>773.41937255859375</v>
      </c>
      <c r="Y320" s="1">
        <v>18.385787963867188</v>
      </c>
      <c r="Z320" s="1">
        <v>19.90941047668457</v>
      </c>
      <c r="AA320" s="1">
        <v>70.281639099121094</v>
      </c>
      <c r="AB320" s="1">
        <v>76.105850219726562</v>
      </c>
      <c r="AC320" s="1">
        <v>500.1124267578125</v>
      </c>
      <c r="AD320" s="1">
        <v>1800.7088623046875</v>
      </c>
      <c r="AE320" s="1">
        <v>226.0771484375</v>
      </c>
      <c r="AF320" s="1">
        <v>101.94108581542969</v>
      </c>
      <c r="AG320" s="1">
        <v>-5.0964512825012207</v>
      </c>
      <c r="AH320" s="1">
        <v>-0.37373930215835571</v>
      </c>
      <c r="AI320" s="1">
        <v>7.5554639101028442E-2</v>
      </c>
      <c r="AJ320" s="1">
        <v>5.4423999972641468E-3</v>
      </c>
      <c r="AK320" s="1">
        <v>6.4193472266197205E-2</v>
      </c>
      <c r="AL320" s="1">
        <v>4.2304275557398796E-3</v>
      </c>
      <c r="AM320" s="1">
        <v>1</v>
      </c>
      <c r="AN320" s="1">
        <v>-0.21956524252891541</v>
      </c>
      <c r="AO320" s="1">
        <v>2.737391471862793</v>
      </c>
      <c r="AP320" s="1">
        <v>1</v>
      </c>
      <c r="AQ320" s="1">
        <v>0</v>
      </c>
      <c r="AR320" s="1">
        <v>0.15999999642372131</v>
      </c>
      <c r="AS320" s="1">
        <v>111115</v>
      </c>
      <c r="AT320">
        <f t="shared" si="126"/>
        <v>0.83352071126302074</v>
      </c>
      <c r="AU320">
        <f t="shared" si="127"/>
        <v>1.2957689158076386E-3</v>
      </c>
      <c r="AV320">
        <f t="shared" si="128"/>
        <v>297.96461906433103</v>
      </c>
      <c r="AW320">
        <f t="shared" si="129"/>
        <v>295.23193206787107</v>
      </c>
      <c r="AX320">
        <f t="shared" si="130"/>
        <v>288.11341152891328</v>
      </c>
      <c r="AY320">
        <f t="shared" si="146"/>
        <v>2.2766762973098453</v>
      </c>
      <c r="AZ320">
        <f t="shared" si="131"/>
        <v>3.1447042676536552</v>
      </c>
      <c r="BA320">
        <f t="shared" si="132"/>
        <v>30.848251639651227</v>
      </c>
      <c r="BB320">
        <f t="shared" si="133"/>
        <v>10.938841162966657</v>
      </c>
      <c r="BC320">
        <f t="shared" si="134"/>
        <v>23.448275566101074</v>
      </c>
      <c r="BD320">
        <f t="shared" si="135"/>
        <v>2.8971413240134472</v>
      </c>
      <c r="BE320">
        <f t="shared" si="136"/>
        <v>0.11544950663315345</v>
      </c>
      <c r="BF320">
        <f t="shared" si="137"/>
        <v>2.0295869219383165</v>
      </c>
      <c r="BG320">
        <f t="shared" si="138"/>
        <v>0.86755440207513068</v>
      </c>
      <c r="BH320">
        <f t="shared" si="139"/>
        <v>7.2580071635497276E-2</v>
      </c>
      <c r="BI320">
        <f t="shared" si="140"/>
        <v>47.560805859897719</v>
      </c>
      <c r="BJ320">
        <f t="shared" si="141"/>
        <v>0.60323273849804537</v>
      </c>
      <c r="BK320">
        <f t="shared" si="142"/>
        <v>65.095498300965772</v>
      </c>
      <c r="BL320">
        <f t="shared" si="143"/>
        <v>763.2139877642694</v>
      </c>
      <c r="BM320">
        <f t="shared" si="144"/>
        <v>1.8311275451929565E-2</v>
      </c>
    </row>
    <row r="321" spans="1:65">
      <c r="A321" s="1" t="s">
        <v>64</v>
      </c>
      <c r="B321" s="1" t="s">
        <v>244</v>
      </c>
      <c r="C321" s="1" t="s">
        <v>85</v>
      </c>
      <c r="D321" s="1" t="s">
        <v>59</v>
      </c>
      <c r="E321" s="1" t="s">
        <v>86</v>
      </c>
      <c r="F321" s="1">
        <v>20190706</v>
      </c>
      <c r="G321" s="1"/>
      <c r="H321" s="4">
        <v>1000.241943359375</v>
      </c>
      <c r="I321" s="1">
        <v>1629.0000007152557</v>
      </c>
      <c r="J321" s="1">
        <v>0</v>
      </c>
      <c r="K321">
        <f t="shared" si="118"/>
        <v>23.268744384033763</v>
      </c>
      <c r="L321">
        <f t="shared" si="119"/>
        <v>0.11545479804533781</v>
      </c>
      <c r="M321">
        <f t="shared" si="120"/>
        <v>622.68476398344899</v>
      </c>
      <c r="N321">
        <f t="shared" si="121"/>
        <v>1.2670502663734118</v>
      </c>
      <c r="O321">
        <f t="shared" si="122"/>
        <v>1.1344081604128786</v>
      </c>
      <c r="P321">
        <f t="shared" si="123"/>
        <v>24.9852294921875</v>
      </c>
      <c r="Q321" s="1">
        <v>6</v>
      </c>
      <c r="R321">
        <f t="shared" si="124"/>
        <v>1.4200000166893005</v>
      </c>
      <c r="S321" s="1">
        <v>1</v>
      </c>
      <c r="T321">
        <f t="shared" si="125"/>
        <v>2.8400000333786011</v>
      </c>
      <c r="U321" s="1">
        <v>22.292875289916992</v>
      </c>
      <c r="V321" s="1">
        <v>24.9852294921875</v>
      </c>
      <c r="W321" s="1">
        <v>21.334539413452148</v>
      </c>
      <c r="X321" s="1">
        <v>970.85076904296875</v>
      </c>
      <c r="Y321" s="1">
        <v>18.546403884887695</v>
      </c>
      <c r="Z321" s="1">
        <v>20.036022186279297</v>
      </c>
      <c r="AA321" s="1">
        <v>69.989875793457031</v>
      </c>
      <c r="AB321" s="1">
        <v>75.611351013183594</v>
      </c>
      <c r="AC321" s="1">
        <v>500.12689208984375</v>
      </c>
      <c r="AD321" s="1">
        <v>1799.5997314453125</v>
      </c>
      <c r="AE321" s="1">
        <v>227.00120544433594</v>
      </c>
      <c r="AF321" s="1">
        <v>101.93991851806641</v>
      </c>
      <c r="AG321" s="1">
        <v>-6.596036434173584</v>
      </c>
      <c r="AH321" s="1">
        <v>-0.37308737635612488</v>
      </c>
      <c r="AI321" s="1">
        <v>3.8388121873140335E-2</v>
      </c>
      <c r="AJ321" s="1">
        <v>2.6499968953430653E-3</v>
      </c>
      <c r="AK321" s="1">
        <v>5.5120419710874557E-2</v>
      </c>
      <c r="AL321" s="1">
        <v>1.4258024748414755E-3</v>
      </c>
      <c r="AM321" s="1">
        <v>1</v>
      </c>
      <c r="AN321" s="1">
        <v>-0.21956524252891541</v>
      </c>
      <c r="AO321" s="1">
        <v>2.737391471862793</v>
      </c>
      <c r="AP321" s="1">
        <v>1</v>
      </c>
      <c r="AQ321" s="1">
        <v>0</v>
      </c>
      <c r="AR321" s="1">
        <v>0.15999999642372131</v>
      </c>
      <c r="AS321" s="1">
        <v>111115</v>
      </c>
      <c r="AT321">
        <f t="shared" si="126"/>
        <v>0.83354482014973952</v>
      </c>
      <c r="AU321">
        <f t="shared" si="127"/>
        <v>1.2670502663734119E-3</v>
      </c>
      <c r="AV321">
        <f t="shared" si="128"/>
        <v>298.13522949218748</v>
      </c>
      <c r="AW321">
        <f t="shared" si="129"/>
        <v>295.44287528991697</v>
      </c>
      <c r="AX321">
        <f t="shared" si="130"/>
        <v>287.93595059537984</v>
      </c>
      <c r="AY321">
        <f t="shared" si="146"/>
        <v>2.2930388592339832</v>
      </c>
      <c r="AZ321">
        <f t="shared" si="131"/>
        <v>3.1768786295083609</v>
      </c>
      <c r="BA321">
        <f t="shared" si="132"/>
        <v>31.164225709532378</v>
      </c>
      <c r="BB321">
        <f t="shared" si="133"/>
        <v>11.128203523253081</v>
      </c>
      <c r="BC321">
        <f t="shared" si="134"/>
        <v>23.639052391052246</v>
      </c>
      <c r="BD321">
        <f t="shared" si="135"/>
        <v>2.9306493831159344</v>
      </c>
      <c r="BE321">
        <f t="shared" si="136"/>
        <v>0.11094455811544268</v>
      </c>
      <c r="BF321">
        <f t="shared" si="137"/>
        <v>2.0424704690954822</v>
      </c>
      <c r="BG321">
        <f t="shared" si="138"/>
        <v>0.88817891402045213</v>
      </c>
      <c r="BH321">
        <f t="shared" si="139"/>
        <v>6.9731934887444405E-2</v>
      </c>
      <c r="BI321">
        <f t="shared" si="140"/>
        <v>63.476434102914205</v>
      </c>
      <c r="BJ321">
        <f t="shared" si="141"/>
        <v>0.64138051267886431</v>
      </c>
      <c r="BK321">
        <f t="shared" si="142"/>
        <v>64.785176379583831</v>
      </c>
      <c r="BL321">
        <f t="shared" si="143"/>
        <v>959.78992237069758</v>
      </c>
      <c r="BM321">
        <f t="shared" si="144"/>
        <v>1.5706246480767395E-2</v>
      </c>
    </row>
    <row r="322" spans="1:65">
      <c r="A322" s="1" t="s">
        <v>64</v>
      </c>
      <c r="B322" s="1" t="s">
        <v>244</v>
      </c>
      <c r="C322" s="1" t="s">
        <v>85</v>
      </c>
      <c r="D322" s="1" t="s">
        <v>59</v>
      </c>
      <c r="E322" s="1" t="s">
        <v>86</v>
      </c>
      <c r="F322" s="1">
        <v>20190706</v>
      </c>
      <c r="G322" s="1"/>
      <c r="H322" s="4">
        <v>1399.8460693359375</v>
      </c>
      <c r="I322" s="1">
        <v>1720.0000007152557</v>
      </c>
      <c r="J322" s="1">
        <v>0</v>
      </c>
      <c r="K322">
        <f t="shared" ref="K322:K385" si="147">(H322-X322*(1000-Y322)/(1000-Z322))*AT322</f>
        <v>25.653657314391275</v>
      </c>
      <c r="L322">
        <f t="shared" ref="L322:L385" si="148">IF(BE322&lt;&gt;0,1/(1/BE322-1/T322),0)</f>
        <v>0.10901619858289675</v>
      </c>
      <c r="M322">
        <f t="shared" ref="M322:M385" si="149">((BH322-AU322/2)*X322-K322)/(BH322+AU322/2)</f>
        <v>957.16614281170405</v>
      </c>
      <c r="N322">
        <f t="shared" ref="N322:N385" si="150">AU322*1000</f>
        <v>1.195029644336884</v>
      </c>
      <c r="O322">
        <f t="shared" ref="O322:O385" si="151">(AZ322-BF322)</f>
        <v>1.1307017052279655</v>
      </c>
      <c r="P322">
        <f t="shared" ref="P322:P385" si="152">(V322+AY322*J322)</f>
        <v>24.938776016235352</v>
      </c>
      <c r="Q322" s="1">
        <v>6</v>
      </c>
      <c r="R322">
        <f t="shared" ref="R322:R385" si="153">(Q322*AN322+AO322)</f>
        <v>1.4200000166893005</v>
      </c>
      <c r="S322" s="1">
        <v>1</v>
      </c>
      <c r="T322">
        <f t="shared" ref="T322:T385" si="154">R322*(S322+1)*(S322+1)/(S322*S322+1)</f>
        <v>2.8400000333786011</v>
      </c>
      <c r="U322" s="1">
        <v>22.169858932495117</v>
      </c>
      <c r="V322" s="1">
        <v>24.938776016235352</v>
      </c>
      <c r="W322" s="1">
        <v>21.1534423828125</v>
      </c>
      <c r="X322" s="1">
        <v>1367.1055908203125</v>
      </c>
      <c r="Y322" s="1">
        <v>18.581439971923828</v>
      </c>
      <c r="Z322" s="1">
        <v>19.986625671386719</v>
      </c>
      <c r="AA322" s="1">
        <v>70.647598266601562</v>
      </c>
      <c r="AB322" s="1">
        <v>75.990188598632812</v>
      </c>
      <c r="AC322" s="1">
        <v>500.0670166015625</v>
      </c>
      <c r="AD322" s="1">
        <v>1799.904052734375</v>
      </c>
      <c r="AE322" s="1">
        <v>230.18763732910156</v>
      </c>
      <c r="AF322" s="1">
        <v>101.93757629394531</v>
      </c>
      <c r="AG322" s="1">
        <v>-9.5879430770874023</v>
      </c>
      <c r="AH322" s="1">
        <v>-0.36683109402656555</v>
      </c>
      <c r="AI322" s="1">
        <v>6.3555844128131866E-2</v>
      </c>
      <c r="AJ322" s="1">
        <v>4.653549287468195E-3</v>
      </c>
      <c r="AK322" s="1">
        <v>7.2847701609134674E-2</v>
      </c>
      <c r="AL322" s="1">
        <v>2.680647186934948E-3</v>
      </c>
      <c r="AM322" s="1">
        <v>1</v>
      </c>
      <c r="AN322" s="1">
        <v>-0.21956524252891541</v>
      </c>
      <c r="AO322" s="1">
        <v>2.737391471862793</v>
      </c>
      <c r="AP322" s="1">
        <v>1</v>
      </c>
      <c r="AQ322" s="1">
        <v>0</v>
      </c>
      <c r="AR322" s="1">
        <v>0.15999999642372131</v>
      </c>
      <c r="AS322" s="1">
        <v>111115</v>
      </c>
      <c r="AT322">
        <f t="shared" ref="AT322:AT385" si="155">AC322*0.000001/(Q322*0.0001)</f>
        <v>0.83344502766927064</v>
      </c>
      <c r="AU322">
        <f t="shared" ref="AU322:AU385" si="156">(Z322-Y322)/(1000-Z322)*AT322</f>
        <v>1.195029644336884E-3</v>
      </c>
      <c r="AV322">
        <f t="shared" ref="AV322:AV385" si="157">(V322+273.15)</f>
        <v>298.08877601623533</v>
      </c>
      <c r="AW322">
        <f t="shared" ref="AW322:AW385" si="158">(U322+273.15)</f>
        <v>295.31985893249509</v>
      </c>
      <c r="AX322">
        <f t="shared" ref="AX322:AX385" si="159">(AD322*AP322+AE322*AQ322)*AR322</f>
        <v>287.9846420005415</v>
      </c>
      <c r="AY322">
        <f t="shared" ref="AY322:AY340" si="160">((AX322+0.00000010773*(AW322^4-AV322^4))-AU322*44100)/(R322*0.92*2*29.3+0.00000043092*AV322^3)</f>
        <v>2.3203347989645242</v>
      </c>
      <c r="AZ322">
        <f t="shared" ref="AZ322:AZ385" si="161">0.61365*EXP(17.502*P322/(240.97+P322))</f>
        <v>3.1680898844634751</v>
      </c>
      <c r="BA322">
        <f t="shared" ref="BA322:BA385" si="162">AZ322*1000/AF322</f>
        <v>31.078724839680604</v>
      </c>
      <c r="BB322">
        <f t="shared" ref="BB322:BB385" si="163">(BA322-Z322)</f>
        <v>11.092099168293885</v>
      </c>
      <c r="BC322">
        <f t="shared" ref="BC322:BC385" si="164">IF(J322,V322,(U322+V322)/2)</f>
        <v>23.554317474365234</v>
      </c>
      <c r="BD322">
        <f t="shared" ref="BD322:BD385" si="165">0.61365*EXP(17.502*BC322/(240.97+BC322))</f>
        <v>2.9157249294374559</v>
      </c>
      <c r="BE322">
        <f t="shared" ref="BE322:BE385" si="166">IF(BB322&lt;&gt;0,(1000-(BA322+Z322)/2)/BB322*AU322,0)</f>
        <v>0.10498619989226197</v>
      </c>
      <c r="BF322">
        <f t="shared" ref="BF322:BF385" si="167">Z322*AF322/1000</f>
        <v>2.0373881792355095</v>
      </c>
      <c r="BG322">
        <f t="shared" ref="BG322:BG385" si="168">(BD322-BF322)</f>
        <v>0.87833675020194635</v>
      </c>
      <c r="BH322">
        <f t="shared" ref="BH322:BH385" si="169">1/(1.6/L322+1.37/T322)</f>
        <v>6.5966923303794042E-2</v>
      </c>
      <c r="BI322">
        <f t="shared" ref="BI322:BI385" si="170">M322*AF322*0.001</f>
        <v>97.571196708849442</v>
      </c>
      <c r="BJ322">
        <f t="shared" ref="BJ322:BJ385" si="171">M322/X322</f>
        <v>0.70014061038062902</v>
      </c>
      <c r="BK322">
        <f t="shared" ref="BK322:BK385" si="172">(1-AU322*AF322/AZ322/L322)*100</f>
        <v>64.728457453940166</v>
      </c>
      <c r="BL322">
        <f t="shared" ref="BL322:BL385" si="173">(X322-K322/(T322/1.35))</f>
        <v>1354.9110707613715</v>
      </c>
      <c r="BM322">
        <f t="shared" ref="BM322:BM385" si="174">K322*BK322/100/BL322</f>
        <v>1.2255576781725104E-2</v>
      </c>
    </row>
    <row r="323" spans="1:65">
      <c r="A323" s="1" t="s">
        <v>64</v>
      </c>
      <c r="B323" s="1" t="s">
        <v>244</v>
      </c>
      <c r="C323" s="1" t="s">
        <v>85</v>
      </c>
      <c r="D323" s="1" t="s">
        <v>59</v>
      </c>
      <c r="E323" s="1" t="s">
        <v>86</v>
      </c>
      <c r="F323" s="1">
        <v>20190706</v>
      </c>
      <c r="G323" s="1"/>
      <c r="H323" s="4">
        <v>1800.316650390625</v>
      </c>
      <c r="I323" s="1">
        <v>1843.0000007152557</v>
      </c>
      <c r="J323" s="1">
        <v>0</v>
      </c>
      <c r="K323">
        <f t="shared" si="147"/>
        <v>26.559209194846392</v>
      </c>
      <c r="L323">
        <f t="shared" si="148"/>
        <v>0.10251192820542536</v>
      </c>
      <c r="M323">
        <f t="shared" si="149"/>
        <v>1310.164045562118</v>
      </c>
      <c r="N323">
        <f t="shared" si="150"/>
        <v>1.1515641078647287</v>
      </c>
      <c r="O323">
        <f t="shared" si="151"/>
        <v>1.156119971171476</v>
      </c>
      <c r="P323">
        <f t="shared" si="152"/>
        <v>25.019447326660156</v>
      </c>
      <c r="Q323" s="1">
        <v>6</v>
      </c>
      <c r="R323">
        <f t="shared" si="153"/>
        <v>1.4200000166893005</v>
      </c>
      <c r="S323" s="1">
        <v>1</v>
      </c>
      <c r="T323">
        <f t="shared" si="154"/>
        <v>2.8400000333786011</v>
      </c>
      <c r="U323" s="1">
        <v>22.082233428955078</v>
      </c>
      <c r="V323" s="1">
        <v>25.019447326660156</v>
      </c>
      <c r="W323" s="1">
        <v>20.921455383300781</v>
      </c>
      <c r="X323" s="1">
        <v>1766.0098876953125</v>
      </c>
      <c r="Y323" s="1">
        <v>18.532970428466797</v>
      </c>
      <c r="Z323" s="1">
        <v>19.887180328369141</v>
      </c>
      <c r="AA323" s="1">
        <v>70.840347290039062</v>
      </c>
      <c r="AB323" s="1">
        <v>76.016670227050781</v>
      </c>
      <c r="AC323" s="1">
        <v>500.06845092773438</v>
      </c>
      <c r="AD323" s="1">
        <v>1798.749755859375</v>
      </c>
      <c r="AE323" s="1">
        <v>228.02484130859375</v>
      </c>
      <c r="AF323" s="1">
        <v>101.93733215332031</v>
      </c>
      <c r="AG323" s="1">
        <v>-13.316904067993164</v>
      </c>
      <c r="AH323" s="1">
        <v>-0.36476144194602966</v>
      </c>
      <c r="AI323" s="1">
        <v>5.8740805834531784E-2</v>
      </c>
      <c r="AJ323" s="1">
        <v>2.1079981233924627E-3</v>
      </c>
      <c r="AK323" s="1">
        <v>0.13137504458427429</v>
      </c>
      <c r="AL323" s="1">
        <v>6.0144829330965877E-4</v>
      </c>
      <c r="AM323" s="1">
        <v>1</v>
      </c>
      <c r="AN323" s="1">
        <v>-0.21956524252891541</v>
      </c>
      <c r="AO323" s="1">
        <v>2.737391471862793</v>
      </c>
      <c r="AP323" s="1">
        <v>1</v>
      </c>
      <c r="AQ323" s="1">
        <v>0</v>
      </c>
      <c r="AR323" s="1">
        <v>0.15999999642372131</v>
      </c>
      <c r="AS323" s="1">
        <v>111115</v>
      </c>
      <c r="AT323">
        <f t="shared" si="155"/>
        <v>0.83344741821289059</v>
      </c>
      <c r="AU323">
        <f t="shared" si="156"/>
        <v>1.1515641078647288E-3</v>
      </c>
      <c r="AV323">
        <f t="shared" si="157"/>
        <v>298.16944732666013</v>
      </c>
      <c r="AW323">
        <f t="shared" si="158"/>
        <v>295.23223342895506</v>
      </c>
      <c r="AX323">
        <f t="shared" si="159"/>
        <v>287.79995450466959</v>
      </c>
      <c r="AY323">
        <f t="shared" si="160"/>
        <v>2.3182591240367976</v>
      </c>
      <c r="AZ323">
        <f t="shared" si="161"/>
        <v>3.1833660778974187</v>
      </c>
      <c r="BA323">
        <f t="shared" si="162"/>
        <v>31.228657947506719</v>
      </c>
      <c r="BB323">
        <f t="shared" si="163"/>
        <v>11.341477619137578</v>
      </c>
      <c r="BC323">
        <f t="shared" si="164"/>
        <v>23.550840377807617</v>
      </c>
      <c r="BD323">
        <f t="shared" si="165"/>
        <v>2.9151139269843194</v>
      </c>
      <c r="BE323">
        <f t="shared" si="166"/>
        <v>9.8940593386199274E-2</v>
      </c>
      <c r="BF323">
        <f t="shared" si="167"/>
        <v>2.0272461067259426</v>
      </c>
      <c r="BG323">
        <f t="shared" si="168"/>
        <v>0.88786782025837674</v>
      </c>
      <c r="BH323">
        <f t="shared" si="169"/>
        <v>6.2149113410389811E-2</v>
      </c>
      <c r="BI323">
        <f t="shared" si="170"/>
        <v>133.55462748780351</v>
      </c>
      <c r="BJ323">
        <f t="shared" si="171"/>
        <v>0.74187809178798836</v>
      </c>
      <c r="BK323">
        <f t="shared" si="172"/>
        <v>64.028346866746361</v>
      </c>
      <c r="BL323">
        <f t="shared" si="173"/>
        <v>1753.3849116419187</v>
      </c>
      <c r="BM323">
        <f t="shared" si="174"/>
        <v>9.6986249142618011E-3</v>
      </c>
    </row>
    <row r="324" spans="1:65">
      <c r="A324" s="1" t="s">
        <v>64</v>
      </c>
      <c r="B324" s="1" t="s">
        <v>244</v>
      </c>
      <c r="C324" s="1" t="s">
        <v>85</v>
      </c>
      <c r="D324" s="1" t="s">
        <v>59</v>
      </c>
      <c r="E324" s="1" t="s">
        <v>84</v>
      </c>
      <c r="F324" s="1">
        <v>20190706</v>
      </c>
      <c r="G324" s="1"/>
      <c r="H324" s="4">
        <v>400.0626220703125</v>
      </c>
      <c r="I324" s="1">
        <v>397.50000246986747</v>
      </c>
      <c r="J324" s="1">
        <v>0</v>
      </c>
      <c r="K324">
        <f t="shared" si="147"/>
        <v>9.4195460430064575</v>
      </c>
      <c r="L324">
        <f t="shared" si="148"/>
        <v>9.0361306087033605E-2</v>
      </c>
      <c r="M324">
        <f t="shared" si="149"/>
        <v>207.66292432701323</v>
      </c>
      <c r="N324">
        <f t="shared" si="150"/>
        <v>1.1615771553170866</v>
      </c>
      <c r="O324">
        <f t="shared" si="151"/>
        <v>1.3089281648998243</v>
      </c>
      <c r="P324">
        <f t="shared" si="152"/>
        <v>28.311773300170898</v>
      </c>
      <c r="Q324" s="1">
        <v>6</v>
      </c>
      <c r="R324">
        <f t="shared" si="153"/>
        <v>1.4200000166893005</v>
      </c>
      <c r="S324" s="1">
        <v>1</v>
      </c>
      <c r="T324">
        <f t="shared" si="154"/>
        <v>2.8400000333786011</v>
      </c>
      <c r="U324" s="1">
        <v>26.086091995239258</v>
      </c>
      <c r="V324" s="1">
        <v>28.311773300170898</v>
      </c>
      <c r="W324" s="1">
        <v>25.422418594360352</v>
      </c>
      <c r="X324" s="1">
        <v>385.259521484375</v>
      </c>
      <c r="Y324" s="1">
        <v>23.380359649658203</v>
      </c>
      <c r="Z324" s="1">
        <v>25.079317092895508</v>
      </c>
      <c r="AA324" s="1">
        <v>70.244110107421875</v>
      </c>
      <c r="AB324" s="1">
        <v>75.348472595214844</v>
      </c>
      <c r="AC324" s="1">
        <v>399.93194580078125</v>
      </c>
      <c r="AD324" s="1">
        <v>1798.749755859375</v>
      </c>
      <c r="AE324" s="1">
        <v>79.735176086425781</v>
      </c>
      <c r="AF324" s="1">
        <v>101.89405059814453</v>
      </c>
      <c r="AG324" s="1">
        <v>-3.2115178108215332</v>
      </c>
      <c r="AH324" s="1">
        <v>-0.46600863337516785</v>
      </c>
      <c r="AI324" s="1">
        <v>4.0889620780944824E-2</v>
      </c>
      <c r="AJ324" s="1">
        <v>1.7256899736821651E-3</v>
      </c>
      <c r="AK324" s="1">
        <v>2.453962154686451E-2</v>
      </c>
      <c r="AL324" s="1">
        <v>1.6959380591288209E-3</v>
      </c>
      <c r="AM324" s="1">
        <v>1</v>
      </c>
      <c r="AN324" s="1">
        <v>-0.21956524252891541</v>
      </c>
      <c r="AO324" s="1">
        <v>2.737391471862793</v>
      </c>
      <c r="AP324" s="1">
        <v>1</v>
      </c>
      <c r="AQ324" s="1">
        <v>0</v>
      </c>
      <c r="AR324" s="1">
        <v>0.15999999642372131</v>
      </c>
      <c r="AS324" s="1">
        <v>111115</v>
      </c>
      <c r="AT324">
        <f t="shared" si="155"/>
        <v>0.66655324300130203</v>
      </c>
      <c r="AU324">
        <f t="shared" si="156"/>
        <v>1.1615771553170867E-3</v>
      </c>
      <c r="AV324">
        <f t="shared" si="157"/>
        <v>301.46177330017088</v>
      </c>
      <c r="AW324">
        <f t="shared" si="158"/>
        <v>299.23609199523924</v>
      </c>
      <c r="AX324">
        <f t="shared" si="159"/>
        <v>287.79995450466959</v>
      </c>
      <c r="AY324">
        <f t="shared" si="160"/>
        <v>2.3832759556642524</v>
      </c>
      <c r="AZ324">
        <f t="shared" si="161"/>
        <v>3.8643613697302301</v>
      </c>
      <c r="BA324">
        <f t="shared" si="162"/>
        <v>37.925289524220752</v>
      </c>
      <c r="BB324">
        <f t="shared" si="163"/>
        <v>12.845972431325244</v>
      </c>
      <c r="BC324">
        <f t="shared" si="164"/>
        <v>27.198932647705078</v>
      </c>
      <c r="BD324">
        <f t="shared" si="165"/>
        <v>3.6211917694089508</v>
      </c>
      <c r="BE324">
        <f t="shared" si="166"/>
        <v>8.7574903765999884E-2</v>
      </c>
      <c r="BF324">
        <f t="shared" si="167"/>
        <v>2.5554332048304058</v>
      </c>
      <c r="BG324">
        <f t="shared" si="168"/>
        <v>1.065758564578545</v>
      </c>
      <c r="BH324">
        <f t="shared" si="169"/>
        <v>5.4978016376741948E-2</v>
      </c>
      <c r="BI324">
        <f t="shared" si="170"/>
        <v>21.159616518735344</v>
      </c>
      <c r="BJ324">
        <f t="shared" si="171"/>
        <v>0.53902087488170081</v>
      </c>
      <c r="BK324">
        <f t="shared" si="172"/>
        <v>66.10492043719907</v>
      </c>
      <c r="BL324">
        <f t="shared" si="173"/>
        <v>380.78192042500785</v>
      </c>
      <c r="BM324">
        <f t="shared" si="174"/>
        <v>1.635262359705723E-2</v>
      </c>
    </row>
    <row r="325" spans="1:65">
      <c r="A325" s="1" t="s">
        <v>64</v>
      </c>
      <c r="B325" s="1" t="s">
        <v>244</v>
      </c>
      <c r="C325" s="1" t="s">
        <v>85</v>
      </c>
      <c r="D325" s="1" t="s">
        <v>59</v>
      </c>
      <c r="E325" s="1" t="s">
        <v>84</v>
      </c>
      <c r="F325" s="1">
        <v>20190706</v>
      </c>
      <c r="G325" s="1"/>
      <c r="H325" s="4">
        <v>299.94769287109375</v>
      </c>
      <c r="I325" s="1">
        <v>509.50000246986747</v>
      </c>
      <c r="J325" s="1">
        <v>0</v>
      </c>
      <c r="K325">
        <f t="shared" si="147"/>
        <v>6.6904061385273375</v>
      </c>
      <c r="L325">
        <f t="shared" si="148"/>
        <v>8.3840213181055667E-2</v>
      </c>
      <c r="M325">
        <f t="shared" si="149"/>
        <v>153.83951558307712</v>
      </c>
      <c r="N325">
        <f t="shared" si="150"/>
        <v>1.0822459789972536</v>
      </c>
      <c r="O325">
        <f t="shared" si="151"/>
        <v>1.3116623626399617</v>
      </c>
      <c r="P325">
        <f t="shared" si="152"/>
        <v>28.258993148803711</v>
      </c>
      <c r="Q325" s="1">
        <v>6</v>
      </c>
      <c r="R325">
        <f t="shared" si="153"/>
        <v>1.4200000166893005</v>
      </c>
      <c r="S325" s="1">
        <v>1</v>
      </c>
      <c r="T325">
        <f t="shared" si="154"/>
        <v>2.8400000333786011</v>
      </c>
      <c r="U325" s="1">
        <v>25.681980133056641</v>
      </c>
      <c r="V325" s="1">
        <v>28.258993148803711</v>
      </c>
      <c r="W325" s="1">
        <v>24.698884963989258</v>
      </c>
      <c r="X325" s="1">
        <v>289.439453125</v>
      </c>
      <c r="Y325" s="1">
        <v>23.352489471435547</v>
      </c>
      <c r="Z325" s="1">
        <v>24.935794830322266</v>
      </c>
      <c r="AA325" s="1">
        <v>71.861030578613281</v>
      </c>
      <c r="AB325" s="1">
        <v>76.733230590820312</v>
      </c>
      <c r="AC325" s="1">
        <v>399.89480590820312</v>
      </c>
      <c r="AD325" s="1">
        <v>1800.8563232421875</v>
      </c>
      <c r="AE325" s="1">
        <v>80.676841735839844</v>
      </c>
      <c r="AF325" s="1">
        <v>101.89577484130859</v>
      </c>
      <c r="AG325" s="1">
        <v>-2.6612675189971924</v>
      </c>
      <c r="AH325" s="1">
        <v>-0.44340673089027405</v>
      </c>
      <c r="AI325" s="1">
        <v>9.8294075578451157E-3</v>
      </c>
      <c r="AJ325" s="1">
        <v>6.3927797600626945E-3</v>
      </c>
      <c r="AK325" s="1">
        <v>2.9521651566028595E-2</v>
      </c>
      <c r="AL325" s="1">
        <v>7.1891047991812229E-3</v>
      </c>
      <c r="AM325" s="1">
        <v>1</v>
      </c>
      <c r="AN325" s="1">
        <v>-0.21956524252891541</v>
      </c>
      <c r="AO325" s="1">
        <v>2.737391471862793</v>
      </c>
      <c r="AP325" s="1">
        <v>1</v>
      </c>
      <c r="AQ325" s="1">
        <v>0</v>
      </c>
      <c r="AR325" s="1">
        <v>0.15999999642372131</v>
      </c>
      <c r="AS325" s="1">
        <v>111115</v>
      </c>
      <c r="AT325">
        <f t="shared" si="155"/>
        <v>0.66649134318033842</v>
      </c>
      <c r="AU325">
        <f t="shared" si="156"/>
        <v>1.0822459789972536E-3</v>
      </c>
      <c r="AV325">
        <f t="shared" si="157"/>
        <v>301.40899314880369</v>
      </c>
      <c r="AW325">
        <f t="shared" si="158"/>
        <v>298.83198013305662</v>
      </c>
      <c r="AX325">
        <f t="shared" si="159"/>
        <v>288.13700527838591</v>
      </c>
      <c r="AY325">
        <f t="shared" si="160"/>
        <v>2.3812021442445697</v>
      </c>
      <c r="AZ325">
        <f t="shared" si="161"/>
        <v>3.8525144981595463</v>
      </c>
      <c r="BA325">
        <f t="shared" si="162"/>
        <v>37.808383165635789</v>
      </c>
      <c r="BB325">
        <f t="shared" si="163"/>
        <v>12.872588335313523</v>
      </c>
      <c r="BC325">
        <f t="shared" si="164"/>
        <v>26.970486640930176</v>
      </c>
      <c r="BD325">
        <f t="shared" si="165"/>
        <v>3.572960295500788</v>
      </c>
      <c r="BE325">
        <f t="shared" si="166"/>
        <v>8.1436121044176524E-2</v>
      </c>
      <c r="BF325">
        <f t="shared" si="167"/>
        <v>2.5408521355195846</v>
      </c>
      <c r="BG325">
        <f t="shared" si="168"/>
        <v>1.0321081599812034</v>
      </c>
      <c r="BH325">
        <f t="shared" si="169"/>
        <v>5.110824315176337E-2</v>
      </c>
      <c r="BI325">
        <f t="shared" si="170"/>
        <v>15.675596641549211</v>
      </c>
      <c r="BJ325">
        <f t="shared" si="171"/>
        <v>0.53150845167137095</v>
      </c>
      <c r="BK325">
        <f t="shared" si="172"/>
        <v>65.858271743747011</v>
      </c>
      <c r="BL325">
        <f t="shared" si="173"/>
        <v>286.2591544697683</v>
      </c>
      <c r="BM325">
        <f t="shared" si="174"/>
        <v>1.539229675862471E-2</v>
      </c>
    </row>
    <row r="326" spans="1:65">
      <c r="A326" s="1" t="s">
        <v>64</v>
      </c>
      <c r="B326" s="1" t="s">
        <v>244</v>
      </c>
      <c r="C326" s="1" t="s">
        <v>85</v>
      </c>
      <c r="D326" s="1" t="s">
        <v>59</v>
      </c>
      <c r="E326" s="1" t="s">
        <v>84</v>
      </c>
      <c r="F326" s="1">
        <v>20190706</v>
      </c>
      <c r="G326" s="1"/>
      <c r="H326" s="4">
        <v>224.99845886230469</v>
      </c>
      <c r="I326" s="1">
        <v>590.50000246986747</v>
      </c>
      <c r="J326" s="1">
        <v>0</v>
      </c>
      <c r="K326">
        <f t="shared" si="147"/>
        <v>4.3597156344572587</v>
      </c>
      <c r="L326">
        <f t="shared" si="148"/>
        <v>8.4495680414058097E-2</v>
      </c>
      <c r="M326">
        <f t="shared" si="149"/>
        <v>129.92959680003057</v>
      </c>
      <c r="N326">
        <f t="shared" si="150"/>
        <v>1.0440652925435283</v>
      </c>
      <c r="O326">
        <f t="shared" si="151"/>
        <v>1.2563435627659123</v>
      </c>
      <c r="P326">
        <f t="shared" si="152"/>
        <v>27.942256927490234</v>
      </c>
      <c r="Q326" s="1">
        <v>6</v>
      </c>
      <c r="R326">
        <f t="shared" si="153"/>
        <v>1.4200000166893005</v>
      </c>
      <c r="S326" s="1">
        <v>1</v>
      </c>
      <c r="T326">
        <f t="shared" si="154"/>
        <v>2.8400000333786011</v>
      </c>
      <c r="U326" s="1">
        <v>25.540559768676758</v>
      </c>
      <c r="V326" s="1">
        <v>27.942256927490234</v>
      </c>
      <c r="W326" s="1">
        <v>24.964519500732422</v>
      </c>
      <c r="X326" s="1">
        <v>218.11587524414062</v>
      </c>
      <c r="Y326" s="1">
        <v>23.260932922363281</v>
      </c>
      <c r="Z326" s="1">
        <v>24.788524627685547</v>
      </c>
      <c r="AA326" s="1">
        <v>72.179550170898438</v>
      </c>
      <c r="AB326" s="1">
        <v>76.919723510742188</v>
      </c>
      <c r="AC326" s="1">
        <v>399.91751098632812</v>
      </c>
      <c r="AD326" s="1">
        <v>1800.700439453125</v>
      </c>
      <c r="AE326" s="1">
        <v>81.441398620605469</v>
      </c>
      <c r="AF326" s="1">
        <v>101.89152526855469</v>
      </c>
      <c r="AG326" s="1">
        <v>-2.3635654449462891</v>
      </c>
      <c r="AH326" s="1">
        <v>-0.44959902763366699</v>
      </c>
      <c r="AI326" s="1">
        <v>1.5900710597634315E-2</v>
      </c>
      <c r="AJ326" s="1">
        <v>3.2231323421001434E-3</v>
      </c>
      <c r="AK326" s="1">
        <v>2.6276960968971252E-2</v>
      </c>
      <c r="AL326" s="1">
        <v>4.8239780589938164E-3</v>
      </c>
      <c r="AM326" s="1">
        <v>1</v>
      </c>
      <c r="AN326" s="1">
        <v>-0.21956524252891541</v>
      </c>
      <c r="AO326" s="1">
        <v>2.737391471862793</v>
      </c>
      <c r="AP326" s="1">
        <v>1</v>
      </c>
      <c r="AQ326" s="1">
        <v>0</v>
      </c>
      <c r="AR326" s="1">
        <v>0.15999999642372131</v>
      </c>
      <c r="AS326" s="1">
        <v>111115</v>
      </c>
      <c r="AT326">
        <f t="shared" si="155"/>
        <v>0.66652918497721347</v>
      </c>
      <c r="AU326">
        <f t="shared" si="156"/>
        <v>1.0440652925435283E-3</v>
      </c>
      <c r="AV326">
        <f t="shared" si="157"/>
        <v>301.09225692749021</v>
      </c>
      <c r="AW326">
        <f t="shared" si="158"/>
        <v>298.69055976867674</v>
      </c>
      <c r="AX326">
        <f t="shared" si="159"/>
        <v>288.1120638726934</v>
      </c>
      <c r="AY326">
        <f t="shared" si="160"/>
        <v>2.4248363704579496</v>
      </c>
      <c r="AZ326">
        <f t="shared" si="161"/>
        <v>3.7820841462379242</v>
      </c>
      <c r="BA326">
        <f t="shared" si="162"/>
        <v>37.118731280835334</v>
      </c>
      <c r="BB326">
        <f t="shared" si="163"/>
        <v>12.330206653149787</v>
      </c>
      <c r="BC326">
        <f t="shared" si="164"/>
        <v>26.741408348083496</v>
      </c>
      <c r="BD326">
        <f t="shared" si="165"/>
        <v>3.5251593891344641</v>
      </c>
      <c r="BE326">
        <f t="shared" si="166"/>
        <v>8.2054397982026198E-2</v>
      </c>
      <c r="BF326">
        <f t="shared" si="167"/>
        <v>2.5257405834720119</v>
      </c>
      <c r="BG326">
        <f t="shared" si="168"/>
        <v>0.99941880566245223</v>
      </c>
      <c r="BH326">
        <f t="shared" si="169"/>
        <v>5.1497883949480835E-2</v>
      </c>
      <c r="BI326">
        <f t="shared" si="170"/>
        <v>13.238724795483437</v>
      </c>
      <c r="BJ326">
        <f t="shared" si="171"/>
        <v>0.5956906926403146</v>
      </c>
      <c r="BK326">
        <f t="shared" si="172"/>
        <v>66.711055294071912</v>
      </c>
      <c r="BL326">
        <f t="shared" si="173"/>
        <v>216.0434752309915</v>
      </c>
      <c r="BM326">
        <f t="shared" si="174"/>
        <v>1.3462162208127021E-2</v>
      </c>
    </row>
    <row r="327" spans="1:65">
      <c r="A327" s="1" t="s">
        <v>64</v>
      </c>
      <c r="B327" s="1" t="s">
        <v>244</v>
      </c>
      <c r="C327" s="1" t="s">
        <v>85</v>
      </c>
      <c r="D327" s="1" t="s">
        <v>59</v>
      </c>
      <c r="E327" s="1" t="s">
        <v>84</v>
      </c>
      <c r="F327" s="1">
        <v>20190706</v>
      </c>
      <c r="G327" s="1"/>
      <c r="H327" s="4">
        <v>150.1102294921875</v>
      </c>
      <c r="I327" s="1">
        <v>672.50000246986747</v>
      </c>
      <c r="J327" s="1">
        <v>0</v>
      </c>
      <c r="K327">
        <f t="shared" si="147"/>
        <v>2.2791884720250106</v>
      </c>
      <c r="L327">
        <f t="shared" si="148"/>
        <v>9.0269184791641144E-2</v>
      </c>
      <c r="M327">
        <f t="shared" si="149"/>
        <v>102.44700387028098</v>
      </c>
      <c r="N327">
        <f t="shared" si="150"/>
        <v>1.1049478530579873</v>
      </c>
      <c r="O327">
        <f t="shared" si="151"/>
        <v>1.2470982282251248</v>
      </c>
      <c r="P327">
        <f t="shared" si="152"/>
        <v>27.888309478759766</v>
      </c>
      <c r="Q327" s="1">
        <v>6</v>
      </c>
      <c r="R327">
        <f t="shared" si="153"/>
        <v>1.4200000166893005</v>
      </c>
      <c r="S327" s="1">
        <v>1</v>
      </c>
      <c r="T327">
        <f t="shared" si="154"/>
        <v>2.8400000333786011</v>
      </c>
      <c r="U327" s="1">
        <v>25.516040802001953</v>
      </c>
      <c r="V327" s="1">
        <v>27.888309478759766</v>
      </c>
      <c r="W327" s="1">
        <v>24.969257354736328</v>
      </c>
      <c r="X327" s="1">
        <v>146.44818115234375</v>
      </c>
      <c r="Y327" s="1">
        <v>23.146312713623047</v>
      </c>
      <c r="Z327" s="1">
        <v>24.762929916381836</v>
      </c>
      <c r="AA327" s="1">
        <v>71.927680969238281</v>
      </c>
      <c r="AB327" s="1">
        <v>76.951347351074219</v>
      </c>
      <c r="AC327" s="1">
        <v>399.94110107421875</v>
      </c>
      <c r="AD327" s="1">
        <v>1800.1142578125</v>
      </c>
      <c r="AE327" s="1">
        <v>82.0596923828125</v>
      </c>
      <c r="AF327" s="1">
        <v>101.89031219482422</v>
      </c>
      <c r="AG327" s="1">
        <v>-2.118567943572998</v>
      </c>
      <c r="AH327" s="1">
        <v>-0.4541812539100647</v>
      </c>
      <c r="AI327" s="1">
        <v>1.9700190052390099E-2</v>
      </c>
      <c r="AJ327" s="1">
        <v>3.4600149374455214E-3</v>
      </c>
      <c r="AK327" s="1">
        <v>1.3378031551837921E-2</v>
      </c>
      <c r="AL327" s="1">
        <v>6.2564997933804989E-3</v>
      </c>
      <c r="AM327" s="1">
        <v>1</v>
      </c>
      <c r="AN327" s="1">
        <v>-0.21956524252891541</v>
      </c>
      <c r="AO327" s="1">
        <v>2.737391471862793</v>
      </c>
      <c r="AP327" s="1">
        <v>1</v>
      </c>
      <c r="AQ327" s="1">
        <v>0</v>
      </c>
      <c r="AR327" s="1">
        <v>0.15999999642372131</v>
      </c>
      <c r="AS327" s="1">
        <v>111115</v>
      </c>
      <c r="AT327">
        <f t="shared" si="155"/>
        <v>0.66656850179036442</v>
      </c>
      <c r="AU327">
        <f t="shared" si="156"/>
        <v>1.1049478530579873E-3</v>
      </c>
      <c r="AV327">
        <f t="shared" si="157"/>
        <v>301.03830947875974</v>
      </c>
      <c r="AW327">
        <f t="shared" si="158"/>
        <v>298.66604080200193</v>
      </c>
      <c r="AX327">
        <f t="shared" si="159"/>
        <v>288.01827481228975</v>
      </c>
      <c r="AY327">
        <f t="shared" si="160"/>
        <v>2.3975405742674938</v>
      </c>
      <c r="AZ327">
        <f t="shared" si="161"/>
        <v>3.7702008882638225</v>
      </c>
      <c r="BA327">
        <f t="shared" si="162"/>
        <v>37.002545257245167</v>
      </c>
      <c r="BB327">
        <f t="shared" si="163"/>
        <v>12.239615340863331</v>
      </c>
      <c r="BC327">
        <f t="shared" si="164"/>
        <v>26.702175140380859</v>
      </c>
      <c r="BD327">
        <f t="shared" si="165"/>
        <v>3.5170289909140795</v>
      </c>
      <c r="BE327">
        <f t="shared" si="166"/>
        <v>8.7488373502214417E-2</v>
      </c>
      <c r="BF327">
        <f t="shared" si="167"/>
        <v>2.5231026600386977</v>
      </c>
      <c r="BG327">
        <f t="shared" si="168"/>
        <v>0.99392633087538185</v>
      </c>
      <c r="BH327">
        <f t="shared" si="169"/>
        <v>5.4923452540752725E-2</v>
      </c>
      <c r="BI327">
        <f t="shared" si="170"/>
        <v>10.438357207767295</v>
      </c>
      <c r="BJ327">
        <f t="shared" si="171"/>
        <v>0.699544392181353</v>
      </c>
      <c r="BK327">
        <f t="shared" si="172"/>
        <v>66.919606763708373</v>
      </c>
      <c r="BL327">
        <f t="shared" si="173"/>
        <v>145.36476410971318</v>
      </c>
      <c r="BM327">
        <f t="shared" si="174"/>
        <v>1.0492391139105463E-2</v>
      </c>
    </row>
    <row r="328" spans="1:65">
      <c r="A328" s="1" t="s">
        <v>64</v>
      </c>
      <c r="B328" s="1" t="s">
        <v>244</v>
      </c>
      <c r="C328" s="1" t="s">
        <v>85</v>
      </c>
      <c r="D328" s="1" t="s">
        <v>59</v>
      </c>
      <c r="E328" s="1" t="s">
        <v>84</v>
      </c>
      <c r="F328" s="1">
        <v>20190706</v>
      </c>
      <c r="G328" s="1"/>
      <c r="H328" s="4">
        <v>99.775230407714844</v>
      </c>
      <c r="I328" s="1">
        <v>754.50000246986747</v>
      </c>
      <c r="J328" s="1">
        <v>0</v>
      </c>
      <c r="K328">
        <f t="shared" si="147"/>
        <v>0.7751668056245119</v>
      </c>
      <c r="L328">
        <f t="shared" si="148"/>
        <v>9.6785558393840482E-2</v>
      </c>
      <c r="M328">
        <f t="shared" si="149"/>
        <v>83.388883819244427</v>
      </c>
      <c r="N328">
        <f t="shared" si="150"/>
        <v>1.200886042326256</v>
      </c>
      <c r="O328">
        <f t="shared" si="151"/>
        <v>1.2667875119976149</v>
      </c>
      <c r="P328">
        <f t="shared" si="152"/>
        <v>27.981203079223633</v>
      </c>
      <c r="Q328" s="1">
        <v>6</v>
      </c>
      <c r="R328">
        <f t="shared" si="153"/>
        <v>1.4200000166893005</v>
      </c>
      <c r="S328" s="1">
        <v>1</v>
      </c>
      <c r="T328">
        <f t="shared" si="154"/>
        <v>2.8400000333786011</v>
      </c>
      <c r="U328" s="1">
        <v>25.565641403198242</v>
      </c>
      <c r="V328" s="1">
        <v>27.981203079223633</v>
      </c>
      <c r="W328" s="1">
        <v>24.967168807983398</v>
      </c>
      <c r="X328" s="1">
        <v>98.434883117675781</v>
      </c>
      <c r="Y328" s="1">
        <v>23.013843536376953</v>
      </c>
      <c r="Z328" s="1">
        <v>24.770923614501953</v>
      </c>
      <c r="AA328" s="1">
        <v>71.305107116699219</v>
      </c>
      <c r="AB328" s="1">
        <v>76.749168395996094</v>
      </c>
      <c r="AC328" s="1">
        <v>399.9154052734375</v>
      </c>
      <c r="AD328" s="1">
        <v>1800.7939453125</v>
      </c>
      <c r="AE328" s="1">
        <v>82.854446411132812</v>
      </c>
      <c r="AF328" s="1">
        <v>101.88945007324219</v>
      </c>
      <c r="AG328" s="1">
        <v>-2.0504004955291748</v>
      </c>
      <c r="AH328" s="1">
        <v>-0.45665976405143738</v>
      </c>
      <c r="AI328" s="1">
        <v>2.0008167251944542E-2</v>
      </c>
      <c r="AJ328" s="1">
        <v>1.3064329978078604E-3</v>
      </c>
      <c r="AK328" s="1">
        <v>1.5974996611475945E-2</v>
      </c>
      <c r="AL328" s="1">
        <v>2.2156992927193642E-3</v>
      </c>
      <c r="AM328" s="1">
        <v>1</v>
      </c>
      <c r="AN328" s="1">
        <v>-0.21956524252891541</v>
      </c>
      <c r="AO328" s="1">
        <v>2.737391471862793</v>
      </c>
      <c r="AP328" s="1">
        <v>1</v>
      </c>
      <c r="AQ328" s="1">
        <v>0</v>
      </c>
      <c r="AR328" s="1">
        <v>0.15999999642372131</v>
      </c>
      <c r="AS328" s="1">
        <v>111115</v>
      </c>
      <c r="AT328">
        <f t="shared" si="155"/>
        <v>0.66652567545572905</v>
      </c>
      <c r="AU328">
        <f t="shared" si="156"/>
        <v>1.200886042326256E-3</v>
      </c>
      <c r="AV328">
        <f t="shared" si="157"/>
        <v>301.13120307922361</v>
      </c>
      <c r="AW328">
        <f t="shared" si="158"/>
        <v>298.71564140319822</v>
      </c>
      <c r="AX328">
        <f t="shared" si="159"/>
        <v>288.12702480985899</v>
      </c>
      <c r="AY328">
        <f t="shared" si="160"/>
        <v>2.3446520433476685</v>
      </c>
      <c r="AZ328">
        <f t="shared" si="161"/>
        <v>3.7906832968855073</v>
      </c>
      <c r="BA328">
        <f t="shared" si="162"/>
        <v>37.203884152486971</v>
      </c>
      <c r="BB328">
        <f t="shared" si="163"/>
        <v>12.432960537985018</v>
      </c>
      <c r="BC328">
        <f t="shared" si="164"/>
        <v>26.773422241210938</v>
      </c>
      <c r="BD328">
        <f t="shared" si="165"/>
        <v>3.531805863192564</v>
      </c>
      <c r="BE328">
        <f t="shared" si="166"/>
        <v>9.3595865438436829E-2</v>
      </c>
      <c r="BF328">
        <f t="shared" si="167"/>
        <v>2.5238957848878925</v>
      </c>
      <c r="BG328">
        <f t="shared" si="168"/>
        <v>1.0079100783046715</v>
      </c>
      <c r="BH328">
        <f t="shared" si="169"/>
        <v>5.8775864601799795E-2</v>
      </c>
      <c r="BI328">
        <f t="shared" si="170"/>
        <v>8.4964475145642986</v>
      </c>
      <c r="BJ328">
        <f t="shared" si="171"/>
        <v>0.8471476897021929</v>
      </c>
      <c r="BK328">
        <f t="shared" si="172"/>
        <v>66.649453588732328</v>
      </c>
      <c r="BL328">
        <f t="shared" si="173"/>
        <v>98.066405943276536</v>
      </c>
      <c r="BM328">
        <f t="shared" si="174"/>
        <v>5.2683121745973321E-3</v>
      </c>
    </row>
    <row r="329" spans="1:65">
      <c r="A329" s="1" t="s">
        <v>64</v>
      </c>
      <c r="B329" s="1" t="s">
        <v>244</v>
      </c>
      <c r="C329" s="1" t="s">
        <v>85</v>
      </c>
      <c r="D329" s="1" t="s">
        <v>59</v>
      </c>
      <c r="E329" s="1" t="s">
        <v>84</v>
      </c>
      <c r="F329" s="1">
        <v>20190706</v>
      </c>
      <c r="G329" s="1"/>
      <c r="H329" s="4">
        <v>74.811264038085938</v>
      </c>
      <c r="I329" s="1">
        <v>837.50000246986747</v>
      </c>
      <c r="J329" s="1">
        <v>0</v>
      </c>
      <c r="K329">
        <f t="shared" si="147"/>
        <v>0.15151928832778946</v>
      </c>
      <c r="L329">
        <f t="shared" si="148"/>
        <v>0.10595813727796115</v>
      </c>
      <c r="M329">
        <f t="shared" si="149"/>
        <v>70.556523521290671</v>
      </c>
      <c r="N329">
        <f t="shared" si="150"/>
        <v>1.3423461062322954</v>
      </c>
      <c r="O329">
        <f t="shared" si="151"/>
        <v>1.2971432706930397</v>
      </c>
      <c r="P329">
        <f t="shared" si="152"/>
        <v>28.155220031738281</v>
      </c>
      <c r="Q329" s="1">
        <v>6</v>
      </c>
      <c r="R329">
        <f t="shared" si="153"/>
        <v>1.4200000166893005</v>
      </c>
      <c r="S329" s="1">
        <v>1</v>
      </c>
      <c r="T329">
        <f t="shared" si="154"/>
        <v>2.8400000333786011</v>
      </c>
      <c r="U329" s="1">
        <v>25.642961502075195</v>
      </c>
      <c r="V329" s="1">
        <v>28.155220031738281</v>
      </c>
      <c r="W329" s="1">
        <v>24.963350296020508</v>
      </c>
      <c r="X329" s="1">
        <v>74.434013366699219</v>
      </c>
      <c r="Y329" s="1">
        <v>22.888484954833984</v>
      </c>
      <c r="Z329" s="1">
        <v>24.852470397949219</v>
      </c>
      <c r="AA329" s="1">
        <v>70.591079711914062</v>
      </c>
      <c r="AB329" s="1">
        <v>76.648269653320312</v>
      </c>
      <c r="AC329" s="1">
        <v>399.89669799804688</v>
      </c>
      <c r="AD329" s="1">
        <v>1799.255615234375</v>
      </c>
      <c r="AE329" s="1">
        <v>83.820030212402344</v>
      </c>
      <c r="AF329" s="1">
        <v>101.88809967041016</v>
      </c>
      <c r="AG329" s="1">
        <v>-2.0472862720489502</v>
      </c>
      <c r="AH329" s="1">
        <v>-0.45972859859466553</v>
      </c>
      <c r="AI329" s="1">
        <v>2.9281225055456161E-2</v>
      </c>
      <c r="AJ329" s="1">
        <v>6.7555541172623634E-3</v>
      </c>
      <c r="AK329" s="1">
        <v>4.4429104775190353E-2</v>
      </c>
      <c r="AL329" s="1">
        <v>4.8639462329447269E-3</v>
      </c>
      <c r="AM329" s="1">
        <v>1</v>
      </c>
      <c r="AN329" s="1">
        <v>-0.21956524252891541</v>
      </c>
      <c r="AO329" s="1">
        <v>2.737391471862793</v>
      </c>
      <c r="AP329" s="1">
        <v>1</v>
      </c>
      <c r="AQ329" s="1">
        <v>0</v>
      </c>
      <c r="AR329" s="1">
        <v>0.15999999642372131</v>
      </c>
      <c r="AS329" s="1">
        <v>111115</v>
      </c>
      <c r="AT329">
        <f t="shared" si="155"/>
        <v>0.66649449666341132</v>
      </c>
      <c r="AU329">
        <f t="shared" si="156"/>
        <v>1.3423461062322954E-3</v>
      </c>
      <c r="AV329">
        <f t="shared" si="157"/>
        <v>301.30522003173826</v>
      </c>
      <c r="AW329">
        <f t="shared" si="158"/>
        <v>298.79296150207517</v>
      </c>
      <c r="AX329">
        <f t="shared" si="159"/>
        <v>287.88089200286049</v>
      </c>
      <c r="AY329">
        <f t="shared" si="160"/>
        <v>2.2575663818716585</v>
      </c>
      <c r="AZ329">
        <f t="shared" si="161"/>
        <v>3.8293142516552074</v>
      </c>
      <c r="BA329">
        <f t="shared" si="162"/>
        <v>37.583528047361334</v>
      </c>
      <c r="BB329">
        <f t="shared" si="163"/>
        <v>12.731057649412115</v>
      </c>
      <c r="BC329">
        <f t="shared" si="164"/>
        <v>26.899090766906738</v>
      </c>
      <c r="BD329">
        <f t="shared" si="165"/>
        <v>3.5580020609934837</v>
      </c>
      <c r="BE329">
        <f t="shared" si="166"/>
        <v>0.10214711003146326</v>
      </c>
      <c r="BF329">
        <f t="shared" si="167"/>
        <v>2.5321709809621678</v>
      </c>
      <c r="BG329">
        <f t="shared" si="168"/>
        <v>1.025831080031316</v>
      </c>
      <c r="BH329">
        <f t="shared" si="169"/>
        <v>6.4173741148155758E-2</v>
      </c>
      <c r="BI329">
        <f t="shared" si="170"/>
        <v>7.1888701009349028</v>
      </c>
      <c r="BJ329">
        <f t="shared" si="171"/>
        <v>0.94790701629500895</v>
      </c>
      <c r="BK329">
        <f t="shared" si="172"/>
        <v>66.29202628102</v>
      </c>
      <c r="BL329">
        <f t="shared" si="173"/>
        <v>74.361988353727938</v>
      </c>
      <c r="BM329">
        <f t="shared" si="174"/>
        <v>1.3507600948117616E-3</v>
      </c>
    </row>
    <row r="330" spans="1:65">
      <c r="A330" s="1" t="s">
        <v>64</v>
      </c>
      <c r="B330" s="1" t="s">
        <v>244</v>
      </c>
      <c r="C330" s="1" t="s">
        <v>85</v>
      </c>
      <c r="D330" s="1" t="s">
        <v>59</v>
      </c>
      <c r="E330" s="1" t="s">
        <v>84</v>
      </c>
      <c r="F330" s="1">
        <v>20190706</v>
      </c>
      <c r="G330" s="1"/>
      <c r="H330" s="4">
        <v>49.669734954833984</v>
      </c>
      <c r="I330" s="1">
        <v>919.50000246986747</v>
      </c>
      <c r="J330" s="1">
        <v>0</v>
      </c>
      <c r="K330">
        <f t="shared" si="147"/>
        <v>-0.69055923700503319</v>
      </c>
      <c r="L330">
        <f t="shared" si="148"/>
        <v>0.11078896179055855</v>
      </c>
      <c r="M330">
        <f t="shared" si="149"/>
        <v>59.771343913971933</v>
      </c>
      <c r="N330">
        <f t="shared" si="150"/>
        <v>1.3790187798083162</v>
      </c>
      <c r="O330">
        <f t="shared" si="151"/>
        <v>1.2768185671565626</v>
      </c>
      <c r="P330">
        <f t="shared" si="152"/>
        <v>27.995979309082031</v>
      </c>
      <c r="Q330" s="1">
        <v>6</v>
      </c>
      <c r="R330">
        <f t="shared" si="153"/>
        <v>1.4200000166893005</v>
      </c>
      <c r="S330" s="1">
        <v>1</v>
      </c>
      <c r="T330">
        <f t="shared" si="154"/>
        <v>2.8400000333786011</v>
      </c>
      <c r="U330" s="1">
        <v>25.484819412231445</v>
      </c>
      <c r="V330" s="1">
        <v>27.995979309082031</v>
      </c>
      <c r="W330" s="1">
        <v>24.771678924560547</v>
      </c>
      <c r="X330" s="1">
        <v>50.601032257080078</v>
      </c>
      <c r="Y330" s="1">
        <v>22.688526153564453</v>
      </c>
      <c r="Z330" s="1">
        <v>24.706226348876953</v>
      </c>
      <c r="AA330" s="1">
        <v>70.630538940429688</v>
      </c>
      <c r="AB330" s="1">
        <v>76.9117431640625</v>
      </c>
      <c r="AC330" s="1">
        <v>399.94497680664062</v>
      </c>
      <c r="AD330" s="1">
        <v>1800.9566650390625</v>
      </c>
      <c r="AE330" s="1">
        <v>84.432899475097656</v>
      </c>
      <c r="AF330" s="1">
        <v>101.88248443603516</v>
      </c>
      <c r="AG330" s="1">
        <v>-2.0838403701782227</v>
      </c>
      <c r="AH330" s="1">
        <v>-0.45439660549163818</v>
      </c>
      <c r="AI330" s="1">
        <v>0.11232826858758926</v>
      </c>
      <c r="AJ330" s="1">
        <v>3.2174335792660713E-3</v>
      </c>
      <c r="AK330" s="1">
        <v>0.10222547501325607</v>
      </c>
      <c r="AL330" s="1">
        <v>1.607282436452806E-3</v>
      </c>
      <c r="AM330" s="1">
        <v>1</v>
      </c>
      <c r="AN330" s="1">
        <v>-0.21956524252891541</v>
      </c>
      <c r="AO330" s="1">
        <v>2.737391471862793</v>
      </c>
      <c r="AP330" s="1">
        <v>1</v>
      </c>
      <c r="AQ330" s="1">
        <v>0</v>
      </c>
      <c r="AR330" s="1">
        <v>0.15999999642372131</v>
      </c>
      <c r="AS330" s="1">
        <v>111115</v>
      </c>
      <c r="AT330">
        <f t="shared" si="155"/>
        <v>0.66657496134440097</v>
      </c>
      <c r="AU330">
        <f t="shared" si="156"/>
        <v>1.3790187798083163E-3</v>
      </c>
      <c r="AV330">
        <f t="shared" si="157"/>
        <v>301.14597930908201</v>
      </c>
      <c r="AW330">
        <f t="shared" si="158"/>
        <v>298.63481941223142</v>
      </c>
      <c r="AX330">
        <f t="shared" si="159"/>
        <v>288.15305996552706</v>
      </c>
      <c r="AY330">
        <f t="shared" si="160"/>
        <v>2.2434842923694469</v>
      </c>
      <c r="AZ330">
        <f t="shared" si="161"/>
        <v>3.7939502886191803</v>
      </c>
      <c r="BA330">
        <f t="shared" si="162"/>
        <v>37.238494031828743</v>
      </c>
      <c r="BB330">
        <f t="shared" si="163"/>
        <v>12.53226768295179</v>
      </c>
      <c r="BC330">
        <f t="shared" si="164"/>
        <v>26.740399360656738</v>
      </c>
      <c r="BD330">
        <f t="shared" si="165"/>
        <v>3.5249500886873468</v>
      </c>
      <c r="BE330">
        <f t="shared" si="166"/>
        <v>0.10662933056151293</v>
      </c>
      <c r="BF330">
        <f t="shared" si="167"/>
        <v>2.5171317214626177</v>
      </c>
      <c r="BG330">
        <f t="shared" si="168"/>
        <v>1.0078183672247292</v>
      </c>
      <c r="BH330">
        <f t="shared" si="169"/>
        <v>6.7004968886446789E-2</v>
      </c>
      <c r="BI330">
        <f t="shared" si="170"/>
        <v>6.0896530160361504</v>
      </c>
      <c r="BJ330">
        <f t="shared" si="171"/>
        <v>1.1812277585623512</v>
      </c>
      <c r="BK330">
        <f t="shared" si="172"/>
        <v>66.574217827630193</v>
      </c>
      <c r="BL330">
        <f t="shared" si="173"/>
        <v>50.929291045460353</v>
      </c>
      <c r="BM330">
        <f t="shared" si="174"/>
        <v>-9.0269155771712031E-3</v>
      </c>
    </row>
    <row r="331" spans="1:65">
      <c r="A331" s="1" t="s">
        <v>64</v>
      </c>
      <c r="B331" s="1" t="s">
        <v>244</v>
      </c>
      <c r="C331" s="1" t="s">
        <v>85</v>
      </c>
      <c r="D331" s="1" t="s">
        <v>59</v>
      </c>
      <c r="E331" s="1" t="s">
        <v>84</v>
      </c>
      <c r="F331" s="1">
        <v>20190706</v>
      </c>
      <c r="G331" s="1">
        <v>1</v>
      </c>
      <c r="H331" s="4">
        <v>399.84658813476562</v>
      </c>
      <c r="I331" s="1">
        <v>1020.5000024698675</v>
      </c>
      <c r="J331" s="1">
        <v>0</v>
      </c>
      <c r="K331">
        <f t="shared" si="147"/>
        <v>10.953464745639447</v>
      </c>
      <c r="L331">
        <f t="shared" si="148"/>
        <v>0.11853189924360567</v>
      </c>
      <c r="M331">
        <f t="shared" si="149"/>
        <v>223.18991215444444</v>
      </c>
      <c r="N331">
        <f t="shared" si="150"/>
        <v>1.4736523054125064</v>
      </c>
      <c r="O331">
        <f t="shared" si="151"/>
        <v>1.2788484453651909</v>
      </c>
      <c r="P331">
        <f t="shared" si="152"/>
        <v>27.937135696411133</v>
      </c>
      <c r="Q331" s="1">
        <v>6</v>
      </c>
      <c r="R331">
        <f t="shared" si="153"/>
        <v>1.4200000166893005</v>
      </c>
      <c r="S331" s="1">
        <v>1</v>
      </c>
      <c r="T331">
        <f t="shared" si="154"/>
        <v>2.8400000333786011</v>
      </c>
      <c r="U331" s="1">
        <v>25.473888397216797</v>
      </c>
      <c r="V331" s="1">
        <v>27.937135696411133</v>
      </c>
      <c r="W331" s="1">
        <v>24.770086288452148</v>
      </c>
      <c r="X331" s="1">
        <v>382.569091796875</v>
      </c>
      <c r="Y331" s="1">
        <v>22.402128219604492</v>
      </c>
      <c r="Z331" s="1">
        <v>24.558525085449219</v>
      </c>
      <c r="AA331" s="1">
        <v>69.784896850585938</v>
      </c>
      <c r="AB331" s="1">
        <v>76.502288818359375</v>
      </c>
      <c r="AC331" s="1">
        <v>399.96206665039062</v>
      </c>
      <c r="AD331" s="1">
        <v>1800.359130859375</v>
      </c>
      <c r="AE331" s="1">
        <v>85.467689514160156</v>
      </c>
      <c r="AF331" s="1">
        <v>101.88340759277344</v>
      </c>
      <c r="AG331" s="1">
        <v>-3.194918155670166</v>
      </c>
      <c r="AH331" s="1">
        <v>-0.45155075192451477</v>
      </c>
      <c r="AI331" s="1">
        <v>5.6724183261394501E-2</v>
      </c>
      <c r="AJ331" s="1">
        <v>3.04007763043046E-3</v>
      </c>
      <c r="AK331" s="1">
        <v>4.7456748783588409E-2</v>
      </c>
      <c r="AL331" s="1">
        <v>3.2113215420395136E-3</v>
      </c>
      <c r="AM331" s="1">
        <v>1</v>
      </c>
      <c r="AN331" s="1">
        <v>-0.21956524252891541</v>
      </c>
      <c r="AO331" s="1">
        <v>2.737391471862793</v>
      </c>
      <c r="AP331" s="1">
        <v>1</v>
      </c>
      <c r="AQ331" s="1">
        <v>0</v>
      </c>
      <c r="AR331" s="1">
        <v>0.15999999642372131</v>
      </c>
      <c r="AS331" s="1">
        <v>111115</v>
      </c>
      <c r="AT331">
        <f t="shared" si="155"/>
        <v>0.66660344441731767</v>
      </c>
      <c r="AU331">
        <f t="shared" si="156"/>
        <v>1.4736523054125063E-3</v>
      </c>
      <c r="AV331">
        <f t="shared" si="157"/>
        <v>301.08713569641111</v>
      </c>
      <c r="AW331">
        <f t="shared" si="158"/>
        <v>298.62388839721677</v>
      </c>
      <c r="AX331">
        <f t="shared" si="159"/>
        <v>288.05745449891401</v>
      </c>
      <c r="AY331">
        <f t="shared" si="160"/>
        <v>2.2017413272674404</v>
      </c>
      <c r="AZ331">
        <f t="shared" si="161"/>
        <v>3.7809546665233649</v>
      </c>
      <c r="BA331">
        <f t="shared" si="162"/>
        <v>37.110602755217883</v>
      </c>
      <c r="BB331">
        <f t="shared" si="163"/>
        <v>12.552077669768664</v>
      </c>
      <c r="BC331">
        <f t="shared" si="164"/>
        <v>26.705512046813965</v>
      </c>
      <c r="BD331">
        <f t="shared" si="165"/>
        <v>3.5177198689990821</v>
      </c>
      <c r="BE331">
        <f t="shared" si="166"/>
        <v>0.11378298611430117</v>
      </c>
      <c r="BF331">
        <f t="shared" si="167"/>
        <v>2.5021062211581739</v>
      </c>
      <c r="BG331">
        <f t="shared" si="168"/>
        <v>1.0156136478409081</v>
      </c>
      <c r="BH331">
        <f t="shared" si="169"/>
        <v>7.1526305051661618E-2</v>
      </c>
      <c r="BI331">
        <f t="shared" si="170"/>
        <v>22.739348790626561</v>
      </c>
      <c r="BJ331">
        <f t="shared" si="171"/>
        <v>0.58339765793977705</v>
      </c>
      <c r="BK331">
        <f t="shared" si="172"/>
        <v>66.498691015450447</v>
      </c>
      <c r="BL331">
        <f t="shared" si="173"/>
        <v>377.36233925010771</v>
      </c>
      <c r="BM331">
        <f t="shared" si="174"/>
        <v>1.9302166430183832E-2</v>
      </c>
    </row>
    <row r="332" spans="1:65">
      <c r="A332" s="1" t="s">
        <v>64</v>
      </c>
      <c r="B332" s="1" t="s">
        <v>244</v>
      </c>
      <c r="C332" s="1" t="s">
        <v>85</v>
      </c>
      <c r="D332" s="1" t="s">
        <v>59</v>
      </c>
      <c r="E332" s="1" t="s">
        <v>84</v>
      </c>
      <c r="F332" s="1">
        <v>20190706</v>
      </c>
      <c r="G332" s="1">
        <v>1</v>
      </c>
      <c r="H332" s="4">
        <v>399.94070434570312</v>
      </c>
      <c r="I332" s="1">
        <v>1102.5000024698675</v>
      </c>
      <c r="J332" s="1">
        <v>0</v>
      </c>
      <c r="K332">
        <f t="shared" si="147"/>
        <v>10.642871667034312</v>
      </c>
      <c r="L332">
        <f t="shared" si="148"/>
        <v>0.12648826403517233</v>
      </c>
      <c r="M332">
        <f t="shared" si="149"/>
        <v>236.88188599141122</v>
      </c>
      <c r="N332">
        <f t="shared" si="150"/>
        <v>1.5780225016642979</v>
      </c>
      <c r="O332">
        <f t="shared" si="151"/>
        <v>1.2867973359368654</v>
      </c>
      <c r="P332">
        <f t="shared" si="152"/>
        <v>27.923347473144531</v>
      </c>
      <c r="Q332" s="1">
        <v>6</v>
      </c>
      <c r="R332">
        <f t="shared" si="153"/>
        <v>1.4200000166893005</v>
      </c>
      <c r="S332" s="1">
        <v>1</v>
      </c>
      <c r="T332">
        <f t="shared" si="154"/>
        <v>2.8400000333786011</v>
      </c>
      <c r="U332" s="1">
        <v>25.475570678710938</v>
      </c>
      <c r="V332" s="1">
        <v>27.923347473144531</v>
      </c>
      <c r="W332" s="1">
        <v>24.772443771362305</v>
      </c>
      <c r="X332" s="1">
        <v>383.065185546875</v>
      </c>
      <c r="Y332" s="1">
        <v>22.141410827636719</v>
      </c>
      <c r="Z332" s="1">
        <v>24.451181411743164</v>
      </c>
      <c r="AA332" s="1">
        <v>68.964408874511719</v>
      </c>
      <c r="AB332" s="1">
        <v>76.158714294433594</v>
      </c>
      <c r="AC332" s="1">
        <v>399.89373779296875</v>
      </c>
      <c r="AD332" s="1">
        <v>1800.2537841796875</v>
      </c>
      <c r="AE332" s="1">
        <v>85.988761901855469</v>
      </c>
      <c r="AF332" s="1">
        <v>101.88128662109375</v>
      </c>
      <c r="AG332" s="1">
        <v>-3.247194766998291</v>
      </c>
      <c r="AH332" s="1">
        <v>-0.4514392614364624</v>
      </c>
      <c r="AI332" s="1">
        <v>2.2123038768768311E-2</v>
      </c>
      <c r="AJ332" s="1">
        <v>7.2706169448792934E-3</v>
      </c>
      <c r="AK332" s="1">
        <v>2.7575168758630753E-2</v>
      </c>
      <c r="AL332" s="1">
        <v>8.880615234375E-3</v>
      </c>
      <c r="AM332" s="1">
        <v>1</v>
      </c>
      <c r="AN332" s="1">
        <v>-0.21956524252891541</v>
      </c>
      <c r="AO332" s="1">
        <v>2.737391471862793</v>
      </c>
      <c r="AP332" s="1">
        <v>1</v>
      </c>
      <c r="AQ332" s="1">
        <v>0</v>
      </c>
      <c r="AR332" s="1">
        <v>0.15999999642372131</v>
      </c>
      <c r="AS332" s="1">
        <v>111115</v>
      </c>
      <c r="AT332">
        <f t="shared" si="155"/>
        <v>0.6664895629882811</v>
      </c>
      <c r="AU332">
        <f t="shared" si="156"/>
        <v>1.5780225016642979E-3</v>
      </c>
      <c r="AV332">
        <f t="shared" si="157"/>
        <v>301.07334747314451</v>
      </c>
      <c r="AW332">
        <f t="shared" si="158"/>
        <v>298.62557067871091</v>
      </c>
      <c r="AX332">
        <f t="shared" si="159"/>
        <v>288.04059903054076</v>
      </c>
      <c r="AY332">
        <f t="shared" si="160"/>
        <v>2.1515285112665112</v>
      </c>
      <c r="AZ332">
        <f t="shared" si="161"/>
        <v>3.7779151575710306</v>
      </c>
      <c r="BA332">
        <f t="shared" si="162"/>
        <v>37.081541496638714</v>
      </c>
      <c r="BB332">
        <f t="shared" si="163"/>
        <v>12.63036008489555</v>
      </c>
      <c r="BC332">
        <f t="shared" si="164"/>
        <v>26.699459075927734</v>
      </c>
      <c r="BD332">
        <f t="shared" si="165"/>
        <v>3.5164667403353622</v>
      </c>
      <c r="BE332">
        <f t="shared" si="166"/>
        <v>0.12109492371672917</v>
      </c>
      <c r="BF332">
        <f t="shared" si="167"/>
        <v>2.4911178216341652</v>
      </c>
      <c r="BG332">
        <f t="shared" si="168"/>
        <v>1.025348918701197</v>
      </c>
      <c r="BH332">
        <f t="shared" si="169"/>
        <v>7.6151085077778263E-2</v>
      </c>
      <c r="BI332">
        <f t="shared" si="170"/>
        <v>24.133831322036219</v>
      </c>
      <c r="BJ332">
        <f t="shared" si="171"/>
        <v>0.61838531646573869</v>
      </c>
      <c r="BK332">
        <f t="shared" si="172"/>
        <v>66.356189369950599</v>
      </c>
      <c r="BL332">
        <f t="shared" si="173"/>
        <v>378.00607407447001</v>
      </c>
      <c r="BM332">
        <f t="shared" si="174"/>
        <v>1.8682779357632226E-2</v>
      </c>
    </row>
    <row r="333" spans="1:65">
      <c r="A333" s="1" t="s">
        <v>64</v>
      </c>
      <c r="B333" s="1" t="s">
        <v>244</v>
      </c>
      <c r="C333" s="1" t="s">
        <v>85</v>
      </c>
      <c r="D333" s="1" t="s">
        <v>59</v>
      </c>
      <c r="E333" s="1" t="s">
        <v>84</v>
      </c>
      <c r="F333" s="1">
        <v>20190706</v>
      </c>
      <c r="G333" s="1">
        <v>1</v>
      </c>
      <c r="H333" s="4">
        <v>400.16461181640625</v>
      </c>
      <c r="I333" s="1">
        <v>1184.5000024698675</v>
      </c>
      <c r="J333" s="1">
        <v>0</v>
      </c>
      <c r="K333">
        <f t="shared" si="147"/>
        <v>10.784585760557425</v>
      </c>
      <c r="L333">
        <f t="shared" si="148"/>
        <v>0.1283951289346221</v>
      </c>
      <c r="M333">
        <f t="shared" si="149"/>
        <v>236.96958508183474</v>
      </c>
      <c r="N333">
        <f t="shared" si="150"/>
        <v>1.617630374657282</v>
      </c>
      <c r="O333">
        <f t="shared" si="151"/>
        <v>1.3004764300459528</v>
      </c>
      <c r="P333">
        <f t="shared" si="152"/>
        <v>27.901914596557617</v>
      </c>
      <c r="Q333" s="1">
        <v>6</v>
      </c>
      <c r="R333">
        <f t="shared" si="153"/>
        <v>1.4200000166893005</v>
      </c>
      <c r="S333" s="1">
        <v>1</v>
      </c>
      <c r="T333">
        <f t="shared" si="154"/>
        <v>2.8400000333786011</v>
      </c>
      <c r="U333" s="1">
        <v>25.475004196166992</v>
      </c>
      <c r="V333" s="1">
        <v>27.901914596557617</v>
      </c>
      <c r="W333" s="1">
        <v>24.778579711914062</v>
      </c>
      <c r="X333" s="1">
        <v>383.0556640625</v>
      </c>
      <c r="Y333" s="1">
        <v>21.902959823608398</v>
      </c>
      <c r="Z333" s="1">
        <v>24.2708740234375</v>
      </c>
      <c r="AA333" s="1">
        <v>68.223175048828125</v>
      </c>
      <c r="AB333" s="1">
        <v>75.598739624023438</v>
      </c>
      <c r="AC333" s="1">
        <v>399.9390869140625</v>
      </c>
      <c r="AD333" s="1">
        <v>1800.3250732421875</v>
      </c>
      <c r="AE333" s="1">
        <v>86.969650268554688</v>
      </c>
      <c r="AF333" s="1">
        <v>101.88006591796875</v>
      </c>
      <c r="AG333" s="1">
        <v>-3.2284295558929443</v>
      </c>
      <c r="AH333" s="1">
        <v>-0.44814431667327881</v>
      </c>
      <c r="AI333" s="1">
        <v>3.7032917141914368E-2</v>
      </c>
      <c r="AJ333" s="1">
        <v>6.6025089472532272E-3</v>
      </c>
      <c r="AK333" s="1">
        <v>2.5395171716809273E-2</v>
      </c>
      <c r="AL333" s="1">
        <v>8.3051333203911781E-3</v>
      </c>
      <c r="AM333" s="1">
        <v>1</v>
      </c>
      <c r="AN333" s="1">
        <v>-0.21956524252891541</v>
      </c>
      <c r="AO333" s="1">
        <v>2.737391471862793</v>
      </c>
      <c r="AP333" s="1">
        <v>1</v>
      </c>
      <c r="AQ333" s="1">
        <v>0</v>
      </c>
      <c r="AR333" s="1">
        <v>0.15999999642372131</v>
      </c>
      <c r="AS333" s="1">
        <v>111115</v>
      </c>
      <c r="AT333">
        <f t="shared" si="155"/>
        <v>0.66656514485677065</v>
      </c>
      <c r="AU333">
        <f t="shared" si="156"/>
        <v>1.6176303746572821E-3</v>
      </c>
      <c r="AV333">
        <f t="shared" si="157"/>
        <v>301.05191459655759</v>
      </c>
      <c r="AW333">
        <f t="shared" si="158"/>
        <v>298.62500419616697</v>
      </c>
      <c r="AX333">
        <f t="shared" si="159"/>
        <v>288.05200528028581</v>
      </c>
      <c r="AY333">
        <f t="shared" si="160"/>
        <v>2.1347203845231317</v>
      </c>
      <c r="AZ333">
        <f t="shared" si="161"/>
        <v>3.7731946754404806</v>
      </c>
      <c r="BA333">
        <f t="shared" si="162"/>
        <v>37.035652082111547</v>
      </c>
      <c r="BB333">
        <f t="shared" si="163"/>
        <v>12.764778058674047</v>
      </c>
      <c r="BC333">
        <f t="shared" si="164"/>
        <v>26.688459396362305</v>
      </c>
      <c r="BD333">
        <f t="shared" si="165"/>
        <v>3.5141905068335917</v>
      </c>
      <c r="BE333">
        <f t="shared" si="166"/>
        <v>0.1228415189087617</v>
      </c>
      <c r="BF333">
        <f t="shared" si="167"/>
        <v>2.4727182453945278</v>
      </c>
      <c r="BG333">
        <f t="shared" si="168"/>
        <v>1.0414722614390639</v>
      </c>
      <c r="BH333">
        <f t="shared" si="169"/>
        <v>7.725631132920148E-2</v>
      </c>
      <c r="BI333">
        <f t="shared" si="170"/>
        <v>24.142476948691026</v>
      </c>
      <c r="BJ333">
        <f t="shared" si="171"/>
        <v>0.61862963353328826</v>
      </c>
      <c r="BK333">
        <f t="shared" si="172"/>
        <v>65.981845455617531</v>
      </c>
      <c r="BL333">
        <f t="shared" si="173"/>
        <v>377.92918849713453</v>
      </c>
      <c r="BM333">
        <f t="shared" si="174"/>
        <v>1.8828576691459986E-2</v>
      </c>
    </row>
    <row r="334" spans="1:65">
      <c r="A334" s="1" t="s">
        <v>64</v>
      </c>
      <c r="B334" s="1" t="s">
        <v>244</v>
      </c>
      <c r="C334" s="1" t="s">
        <v>85</v>
      </c>
      <c r="D334" s="1" t="s">
        <v>59</v>
      </c>
      <c r="E334" s="1" t="s">
        <v>84</v>
      </c>
      <c r="F334" s="1">
        <v>20190706</v>
      </c>
      <c r="G334" s="1"/>
      <c r="H334" s="4">
        <v>475.0487060546875</v>
      </c>
      <c r="I334" s="1">
        <v>1286.5000024698675</v>
      </c>
      <c r="J334" s="1">
        <v>0</v>
      </c>
      <c r="K334">
        <f t="shared" si="147"/>
        <v>13.318599650387508</v>
      </c>
      <c r="L334">
        <f t="shared" si="148"/>
        <v>0.12726970785418179</v>
      </c>
      <c r="M334">
        <f t="shared" si="149"/>
        <v>272.33725037598975</v>
      </c>
      <c r="N334">
        <f t="shared" si="150"/>
        <v>1.6353120858714423</v>
      </c>
      <c r="O334">
        <f t="shared" si="151"/>
        <v>1.3259106831758851</v>
      </c>
      <c r="P334">
        <f t="shared" si="152"/>
        <v>27.913814544677734</v>
      </c>
      <c r="Q334" s="1">
        <v>6</v>
      </c>
      <c r="R334">
        <f t="shared" si="153"/>
        <v>1.4200000166893005</v>
      </c>
      <c r="S334" s="1">
        <v>1</v>
      </c>
      <c r="T334">
        <f t="shared" si="154"/>
        <v>2.8400000333786011</v>
      </c>
      <c r="U334" s="1">
        <v>25.458436965942383</v>
      </c>
      <c r="V334" s="1">
        <v>27.913814544677734</v>
      </c>
      <c r="W334" s="1">
        <v>24.769786834716797</v>
      </c>
      <c r="X334" s="1">
        <v>453.95211791992188</v>
      </c>
      <c r="Y334" s="1">
        <v>21.653064727783203</v>
      </c>
      <c r="Z334" s="1">
        <v>24.047630310058594</v>
      </c>
      <c r="AA334" s="1">
        <v>67.509292602539062</v>
      </c>
      <c r="AB334" s="1">
        <v>74.974998474121094</v>
      </c>
      <c r="AC334" s="1">
        <v>399.90219116210938</v>
      </c>
      <c r="AD334" s="1">
        <v>1800.107666015625</v>
      </c>
      <c r="AE334" s="1">
        <v>88.282211303710938</v>
      </c>
      <c r="AF334" s="1">
        <v>101.87715911865234</v>
      </c>
      <c r="AG334" s="1">
        <v>-3.6158349514007568</v>
      </c>
      <c r="AH334" s="1">
        <v>-0.4445880651473999</v>
      </c>
      <c r="AI334" s="1">
        <v>2.9086137190461159E-2</v>
      </c>
      <c r="AJ334" s="1">
        <v>8.5584446787834167E-3</v>
      </c>
      <c r="AK334" s="1">
        <v>4.3718144297599792E-2</v>
      </c>
      <c r="AL334" s="1">
        <v>8.2740746438503265E-3</v>
      </c>
      <c r="AM334" s="1">
        <v>1</v>
      </c>
      <c r="AN334" s="1">
        <v>-0.21956524252891541</v>
      </c>
      <c r="AO334" s="1">
        <v>2.737391471862793</v>
      </c>
      <c r="AP334" s="1">
        <v>1</v>
      </c>
      <c r="AQ334" s="1">
        <v>0</v>
      </c>
      <c r="AR334" s="1">
        <v>0.15999999642372131</v>
      </c>
      <c r="AS334" s="1">
        <v>111115</v>
      </c>
      <c r="AT334">
        <f t="shared" si="155"/>
        <v>0.66650365193684891</v>
      </c>
      <c r="AU334">
        <f t="shared" si="156"/>
        <v>1.6353120858714422E-3</v>
      </c>
      <c r="AV334">
        <f t="shared" si="157"/>
        <v>301.06381454467771</v>
      </c>
      <c r="AW334">
        <f t="shared" si="158"/>
        <v>298.60843696594236</v>
      </c>
      <c r="AX334">
        <f t="shared" si="159"/>
        <v>288.01722012481332</v>
      </c>
      <c r="AY334">
        <f t="shared" si="160"/>
        <v>2.1217264006590297</v>
      </c>
      <c r="AZ334">
        <f t="shared" si="161"/>
        <v>3.7758149427002516</v>
      </c>
      <c r="BA334">
        <f t="shared" si="162"/>
        <v>37.062428667673267</v>
      </c>
      <c r="BB334">
        <f t="shared" si="163"/>
        <v>13.014798357614673</v>
      </c>
      <c r="BC334">
        <f t="shared" si="164"/>
        <v>26.686125755310059</v>
      </c>
      <c r="BD334">
        <f t="shared" si="165"/>
        <v>3.5137077571235289</v>
      </c>
      <c r="BE334">
        <f t="shared" si="166"/>
        <v>0.12181095959405248</v>
      </c>
      <c r="BF334">
        <f t="shared" si="167"/>
        <v>2.4499042595243665</v>
      </c>
      <c r="BG334">
        <f t="shared" si="168"/>
        <v>1.0638034975991624</v>
      </c>
      <c r="BH334">
        <f t="shared" si="169"/>
        <v>7.6604160933736593E-2</v>
      </c>
      <c r="BI334">
        <f t="shared" si="170"/>
        <v>27.744945390490972</v>
      </c>
      <c r="BJ334">
        <f t="shared" si="171"/>
        <v>0.59992505734719503</v>
      </c>
      <c r="BK334">
        <f t="shared" si="172"/>
        <v>65.330967314548175</v>
      </c>
      <c r="BL334">
        <f t="shared" si="173"/>
        <v>447.62109351263229</v>
      </c>
      <c r="BM334">
        <f t="shared" si="174"/>
        <v>1.943869516083168E-2</v>
      </c>
    </row>
    <row r="335" spans="1:65">
      <c r="A335" s="1" t="s">
        <v>64</v>
      </c>
      <c r="B335" s="1" t="s">
        <v>244</v>
      </c>
      <c r="C335" s="1" t="s">
        <v>85</v>
      </c>
      <c r="D335" s="1" t="s">
        <v>59</v>
      </c>
      <c r="E335" s="1" t="s">
        <v>84</v>
      </c>
      <c r="F335" s="1">
        <v>20190706</v>
      </c>
      <c r="G335" s="1"/>
      <c r="H335" s="4">
        <v>574.8857421875</v>
      </c>
      <c r="I335" s="1">
        <v>1388.5000024698675</v>
      </c>
      <c r="J335" s="1">
        <v>0</v>
      </c>
      <c r="K335">
        <f t="shared" si="147"/>
        <v>15.932110401224444</v>
      </c>
      <c r="L335">
        <f t="shared" si="148"/>
        <v>0.12962926173748132</v>
      </c>
      <c r="M335">
        <f t="shared" si="149"/>
        <v>335.70148045550008</v>
      </c>
      <c r="N335">
        <f t="shared" si="150"/>
        <v>1.6839987546980286</v>
      </c>
      <c r="O335">
        <f t="shared" si="151"/>
        <v>1.3418390683849735</v>
      </c>
      <c r="P335">
        <f t="shared" si="152"/>
        <v>27.861221313476562</v>
      </c>
      <c r="Q335" s="1">
        <v>6</v>
      </c>
      <c r="R335">
        <f t="shared" si="153"/>
        <v>1.4200000166893005</v>
      </c>
      <c r="S335" s="1">
        <v>1</v>
      </c>
      <c r="T335">
        <f t="shared" si="154"/>
        <v>2.8400000333786011</v>
      </c>
      <c r="U335" s="1">
        <v>25.613733291625977</v>
      </c>
      <c r="V335" s="1">
        <v>27.861221313476562</v>
      </c>
      <c r="W335" s="1">
        <v>25.187335968017578</v>
      </c>
      <c r="X335" s="1">
        <v>549.5955810546875</v>
      </c>
      <c r="Y335" s="1">
        <v>21.311857223510742</v>
      </c>
      <c r="Z335" s="1">
        <v>23.778154373168945</v>
      </c>
      <c r="AA335" s="1">
        <v>65.834396362304688</v>
      </c>
      <c r="AB335" s="1">
        <v>73.453025817871094</v>
      </c>
      <c r="AC335" s="1">
        <v>399.94119262695312</v>
      </c>
      <c r="AD335" s="1">
        <v>1799.6529541015625</v>
      </c>
      <c r="AE335" s="1">
        <v>89.238571166992188</v>
      </c>
      <c r="AF335" s="1">
        <v>101.87532806396484</v>
      </c>
      <c r="AG335" s="1">
        <v>-4.2209987640380859</v>
      </c>
      <c r="AH335" s="1">
        <v>-0.45206868648529053</v>
      </c>
      <c r="AI335" s="1">
        <v>2.1411988884210587E-2</v>
      </c>
      <c r="AJ335" s="1">
        <v>2.3851890582591295E-3</v>
      </c>
      <c r="AK335" s="1">
        <v>4.0238834917545319E-2</v>
      </c>
      <c r="AL335" s="1">
        <v>8.2428113091737032E-4</v>
      </c>
      <c r="AM335" s="1">
        <v>1</v>
      </c>
      <c r="AN335" s="1">
        <v>-0.21956524252891541</v>
      </c>
      <c r="AO335" s="1">
        <v>2.737391471862793</v>
      </c>
      <c r="AP335" s="1">
        <v>1</v>
      </c>
      <c r="AQ335" s="1">
        <v>0</v>
      </c>
      <c r="AR335" s="1">
        <v>0.15999999642372131</v>
      </c>
      <c r="AS335" s="1">
        <v>111115</v>
      </c>
      <c r="AT335">
        <f t="shared" si="155"/>
        <v>0.66656865437825508</v>
      </c>
      <c r="AU335">
        <f t="shared" si="156"/>
        <v>1.6839987546980286E-3</v>
      </c>
      <c r="AV335">
        <f t="shared" si="157"/>
        <v>301.01122131347654</v>
      </c>
      <c r="AW335">
        <f t="shared" si="158"/>
        <v>298.76373329162595</v>
      </c>
      <c r="AX335">
        <f t="shared" si="159"/>
        <v>287.9444662201895</v>
      </c>
      <c r="AY335">
        <f t="shared" si="160"/>
        <v>2.1239315596526507</v>
      </c>
      <c r="AZ335">
        <f t="shared" si="161"/>
        <v>3.7642463459071602</v>
      </c>
      <c r="BA335">
        <f t="shared" si="162"/>
        <v>36.949538396025467</v>
      </c>
      <c r="BB335">
        <f t="shared" si="163"/>
        <v>13.171384022856522</v>
      </c>
      <c r="BC335">
        <f t="shared" si="164"/>
        <v>26.73747730255127</v>
      </c>
      <c r="BD335">
        <f t="shared" si="165"/>
        <v>3.5243440094668648</v>
      </c>
      <c r="BE335">
        <f t="shared" si="166"/>
        <v>0.12397072869221526</v>
      </c>
      <c r="BF335">
        <f t="shared" si="167"/>
        <v>2.4224072775221868</v>
      </c>
      <c r="BG335">
        <f t="shared" si="168"/>
        <v>1.101936731944678</v>
      </c>
      <c r="BH335">
        <f t="shared" si="169"/>
        <v>7.7970967544526482E-2</v>
      </c>
      <c r="BI335">
        <f t="shared" si="170"/>
        <v>34.19969845296275</v>
      </c>
      <c r="BJ335">
        <f t="shared" si="171"/>
        <v>0.61081546509395257</v>
      </c>
      <c r="BK335">
        <f t="shared" si="172"/>
        <v>64.841551562939401</v>
      </c>
      <c r="BL335">
        <f t="shared" si="173"/>
        <v>542.02221880508728</v>
      </c>
      <c r="BM335">
        <f t="shared" si="174"/>
        <v>1.9059417164943384E-2</v>
      </c>
    </row>
    <row r="336" spans="1:65">
      <c r="A336" s="1" t="s">
        <v>64</v>
      </c>
      <c r="B336" s="1" t="s">
        <v>244</v>
      </c>
      <c r="C336" s="1" t="s">
        <v>85</v>
      </c>
      <c r="D336" s="1" t="s">
        <v>59</v>
      </c>
      <c r="E336" s="1" t="s">
        <v>84</v>
      </c>
      <c r="F336" s="1">
        <v>20190706</v>
      </c>
      <c r="G336" s="1"/>
      <c r="H336" s="4">
        <v>674.86138916015625</v>
      </c>
      <c r="I336" s="1">
        <v>1475.5000024698675</v>
      </c>
      <c r="J336" s="1">
        <v>0</v>
      </c>
      <c r="K336">
        <f t="shared" si="147"/>
        <v>18.311008390757348</v>
      </c>
      <c r="L336">
        <f t="shared" si="148"/>
        <v>0.12575669264871425</v>
      </c>
      <c r="M336">
        <f t="shared" si="149"/>
        <v>392.24076074862205</v>
      </c>
      <c r="N336">
        <f t="shared" si="150"/>
        <v>1.7058128390828886</v>
      </c>
      <c r="O336">
        <f t="shared" si="151"/>
        <v>1.3991017518299147</v>
      </c>
      <c r="P336">
        <f t="shared" si="152"/>
        <v>28.042520523071289</v>
      </c>
      <c r="Q336" s="1">
        <v>6</v>
      </c>
      <c r="R336">
        <f t="shared" si="153"/>
        <v>1.4200000166893005</v>
      </c>
      <c r="S336" s="1">
        <v>1</v>
      </c>
      <c r="T336">
        <f t="shared" si="154"/>
        <v>2.8400000333786011</v>
      </c>
      <c r="U336" s="1">
        <v>25.754005432128906</v>
      </c>
      <c r="V336" s="1">
        <v>28.042520523071289</v>
      </c>
      <c r="W336" s="1">
        <v>25.157373428344727</v>
      </c>
      <c r="X336" s="1">
        <v>645.73516845703125</v>
      </c>
      <c r="Y336" s="1">
        <v>21.109640121459961</v>
      </c>
      <c r="Z336" s="1">
        <v>23.608591079711914</v>
      </c>
      <c r="AA336" s="1">
        <v>64.670021057128906</v>
      </c>
      <c r="AB336" s="1">
        <v>72.325630187988281</v>
      </c>
      <c r="AC336" s="1">
        <v>399.89764404296875</v>
      </c>
      <c r="AD336" s="1">
        <v>1800.4696044921875</v>
      </c>
      <c r="AE336" s="1">
        <v>90.696739196777344</v>
      </c>
      <c r="AF336" s="1">
        <v>101.87625122070312</v>
      </c>
      <c r="AG336" s="1">
        <v>-4.8427181243896484</v>
      </c>
      <c r="AH336" s="1">
        <v>-0.45084959268569946</v>
      </c>
      <c r="AI336" s="1">
        <v>7.3138177394866943E-2</v>
      </c>
      <c r="AJ336" s="1">
        <v>8.6594009771943092E-3</v>
      </c>
      <c r="AK336" s="1">
        <v>9.1623894870281219E-2</v>
      </c>
      <c r="AL336" s="1">
        <v>1.0894235223531723E-2</v>
      </c>
      <c r="AM336" s="1">
        <v>1</v>
      </c>
      <c r="AN336" s="1">
        <v>-0.21956524252891541</v>
      </c>
      <c r="AO336" s="1">
        <v>2.737391471862793</v>
      </c>
      <c r="AP336" s="1">
        <v>1</v>
      </c>
      <c r="AQ336" s="1">
        <v>0</v>
      </c>
      <c r="AR336" s="1">
        <v>0.15999999642372131</v>
      </c>
      <c r="AS336" s="1">
        <v>111115</v>
      </c>
      <c r="AT336">
        <f t="shared" si="155"/>
        <v>0.66649607340494776</v>
      </c>
      <c r="AU336">
        <f t="shared" si="156"/>
        <v>1.7058128390828886E-3</v>
      </c>
      <c r="AV336">
        <f t="shared" si="157"/>
        <v>301.19252052307127</v>
      </c>
      <c r="AW336">
        <f t="shared" si="158"/>
        <v>298.90400543212888</v>
      </c>
      <c r="AX336">
        <f t="shared" si="159"/>
        <v>288.07513027976893</v>
      </c>
      <c r="AY336">
        <f t="shared" si="160"/>
        <v>2.1081259304278364</v>
      </c>
      <c r="AZ336">
        <f t="shared" si="161"/>
        <v>3.8042565076334967</v>
      </c>
      <c r="BA336">
        <f t="shared" si="162"/>
        <v>37.341936536239587</v>
      </c>
      <c r="BB336">
        <f t="shared" si="163"/>
        <v>13.733345456527672</v>
      </c>
      <c r="BC336">
        <f t="shared" si="164"/>
        <v>26.898262977600098</v>
      </c>
      <c r="BD336">
        <f t="shared" si="165"/>
        <v>3.5578289509624925</v>
      </c>
      <c r="BE336">
        <f t="shared" si="166"/>
        <v>0.12042424389890485</v>
      </c>
      <c r="BF336">
        <f t="shared" si="167"/>
        <v>2.405154755803582</v>
      </c>
      <c r="BG336">
        <f t="shared" si="168"/>
        <v>1.1526741951589106</v>
      </c>
      <c r="BH336">
        <f t="shared" si="169"/>
        <v>7.5726738501417229E-2</v>
      </c>
      <c r="BI336">
        <f t="shared" si="170"/>
        <v>39.960018281026329</v>
      </c>
      <c r="BJ336">
        <f t="shared" si="171"/>
        <v>0.60743286088300252</v>
      </c>
      <c r="BK336">
        <f t="shared" si="172"/>
        <v>63.675182980389209</v>
      </c>
      <c r="BL336">
        <f t="shared" si="173"/>
        <v>637.03099203555621</v>
      </c>
      <c r="BM336">
        <f t="shared" si="174"/>
        <v>1.8302984068502556E-2</v>
      </c>
    </row>
    <row r="337" spans="1:65">
      <c r="A337" s="1" t="s">
        <v>64</v>
      </c>
      <c r="B337" s="1" t="s">
        <v>244</v>
      </c>
      <c r="C337" s="1" t="s">
        <v>85</v>
      </c>
      <c r="D337" s="1" t="s">
        <v>59</v>
      </c>
      <c r="E337" s="1" t="s">
        <v>84</v>
      </c>
      <c r="F337" s="1">
        <v>20190706</v>
      </c>
      <c r="G337" s="1"/>
      <c r="H337" s="4">
        <v>800.29339599609375</v>
      </c>
      <c r="I337" s="1">
        <v>1559.5000024698675</v>
      </c>
      <c r="J337" s="1">
        <v>0</v>
      </c>
      <c r="K337">
        <f t="shared" si="147"/>
        <v>20.688021517375159</v>
      </c>
      <c r="L337">
        <f t="shared" si="148"/>
        <v>0.12099527296838609</v>
      </c>
      <c r="M337">
        <f t="shared" si="149"/>
        <v>469.85940752898807</v>
      </c>
      <c r="N337">
        <f t="shared" si="150"/>
        <v>1.6454179386678078</v>
      </c>
      <c r="O337">
        <f t="shared" si="151"/>
        <v>1.4007410616676665</v>
      </c>
      <c r="P337">
        <f t="shared" si="152"/>
        <v>27.930414199829102</v>
      </c>
      <c r="Q337" s="1">
        <v>6</v>
      </c>
      <c r="R337">
        <f t="shared" si="153"/>
        <v>1.4200000166893005</v>
      </c>
      <c r="S337" s="1">
        <v>1</v>
      </c>
      <c r="T337">
        <f t="shared" si="154"/>
        <v>2.8400000333786011</v>
      </c>
      <c r="U337" s="1">
        <v>25.711240768432617</v>
      </c>
      <c r="V337" s="1">
        <v>27.930414199829102</v>
      </c>
      <c r="W337" s="1">
        <v>25.161026000976562</v>
      </c>
      <c r="X337" s="1">
        <v>767.36151123046875</v>
      </c>
      <c r="Y337" s="1">
        <v>20.939014434814453</v>
      </c>
      <c r="Z337" s="1">
        <v>23.349943161010742</v>
      </c>
      <c r="AA337" s="1">
        <v>64.308181762695312</v>
      </c>
      <c r="AB337" s="1">
        <v>71.712669372558594</v>
      </c>
      <c r="AC337" s="1">
        <v>399.92825317382812</v>
      </c>
      <c r="AD337" s="1">
        <v>1800.953857421875</v>
      </c>
      <c r="AE337" s="1">
        <v>91.105720520019531</v>
      </c>
      <c r="AF337" s="1">
        <v>101.87312316894531</v>
      </c>
      <c r="AG337" s="1">
        <v>-5.7091760635375977</v>
      </c>
      <c r="AH337" s="1">
        <v>-0.44287467002868652</v>
      </c>
      <c r="AI337" s="1">
        <v>3.5832732915878296E-2</v>
      </c>
      <c r="AJ337" s="1">
        <v>1.2030750513076782E-2</v>
      </c>
      <c r="AK337" s="1">
        <v>9.0168774127960205E-2</v>
      </c>
      <c r="AL337" s="1">
        <v>8.6062829941511154E-3</v>
      </c>
      <c r="AM337" s="1">
        <v>1</v>
      </c>
      <c r="AN337" s="1">
        <v>-0.21956524252891541</v>
      </c>
      <c r="AO337" s="1">
        <v>2.737391471862793</v>
      </c>
      <c r="AP337" s="1">
        <v>1</v>
      </c>
      <c r="AQ337" s="1">
        <v>0</v>
      </c>
      <c r="AR337" s="1">
        <v>0.15999999642372131</v>
      </c>
      <c r="AS337" s="1">
        <v>111115</v>
      </c>
      <c r="AT337">
        <f t="shared" si="155"/>
        <v>0.66654708862304679</v>
      </c>
      <c r="AU337">
        <f t="shared" si="156"/>
        <v>1.6454179386678079E-3</v>
      </c>
      <c r="AV337">
        <f t="shared" si="157"/>
        <v>301.08041419982908</v>
      </c>
      <c r="AW337">
        <f t="shared" si="158"/>
        <v>298.86124076843259</v>
      </c>
      <c r="AX337">
        <f t="shared" si="159"/>
        <v>288.1526107467871</v>
      </c>
      <c r="AY337">
        <f t="shared" si="160"/>
        <v>2.1488410618896512</v>
      </c>
      <c r="AZ337">
        <f t="shared" si="161"/>
        <v>3.7794726972971859</v>
      </c>
      <c r="BA337">
        <f t="shared" si="162"/>
        <v>37.09980198633302</v>
      </c>
      <c r="BB337">
        <f t="shared" si="163"/>
        <v>13.749858825322278</v>
      </c>
      <c r="BC337">
        <f t="shared" si="164"/>
        <v>26.820827484130859</v>
      </c>
      <c r="BD337">
        <f t="shared" si="165"/>
        <v>3.5416678630930356</v>
      </c>
      <c r="BE337">
        <f t="shared" si="166"/>
        <v>0.11605103815338547</v>
      </c>
      <c r="BF337">
        <f t="shared" si="167"/>
        <v>2.3787316356295194</v>
      </c>
      <c r="BG337">
        <f t="shared" si="168"/>
        <v>1.1629362274635162</v>
      </c>
      <c r="BH337">
        <f t="shared" si="169"/>
        <v>7.2960473200775117E-2</v>
      </c>
      <c r="BI337">
        <f t="shared" si="170"/>
        <v>47.866045295288274</v>
      </c>
      <c r="BJ337">
        <f t="shared" si="171"/>
        <v>0.61230515298528032</v>
      </c>
      <c r="BK337">
        <f t="shared" si="172"/>
        <v>63.344746070069924</v>
      </c>
      <c r="BL337">
        <f t="shared" si="173"/>
        <v>757.52741661067716</v>
      </c>
      <c r="BM337">
        <f t="shared" si="174"/>
        <v>1.7299406476581396E-2</v>
      </c>
    </row>
    <row r="338" spans="1:65">
      <c r="A338" s="1" t="s">
        <v>64</v>
      </c>
      <c r="B338" s="1" t="s">
        <v>244</v>
      </c>
      <c r="C338" s="1" t="s">
        <v>85</v>
      </c>
      <c r="D338" s="1" t="s">
        <v>59</v>
      </c>
      <c r="E338" s="1" t="s">
        <v>84</v>
      </c>
      <c r="F338" s="1">
        <v>20190706</v>
      </c>
      <c r="G338" s="1"/>
      <c r="H338" s="4">
        <v>999.85919189453125</v>
      </c>
      <c r="I338" s="1">
        <v>1677.5000024698675</v>
      </c>
      <c r="J338" s="1">
        <v>0</v>
      </c>
      <c r="K338">
        <f t="shared" si="147"/>
        <v>23.963444128482209</v>
      </c>
      <c r="L338">
        <f t="shared" si="148"/>
        <v>0.11759324692225095</v>
      </c>
      <c r="M338">
        <f t="shared" si="149"/>
        <v>605.71667386416584</v>
      </c>
      <c r="N338">
        <f t="shared" si="150"/>
        <v>1.6483596022264078</v>
      </c>
      <c r="O338">
        <f t="shared" si="151"/>
        <v>1.4423795001122355</v>
      </c>
      <c r="P338">
        <f t="shared" si="152"/>
        <v>27.952266693115234</v>
      </c>
      <c r="Q338" s="1">
        <v>6</v>
      </c>
      <c r="R338">
        <f t="shared" si="153"/>
        <v>1.4200000166893005</v>
      </c>
      <c r="S338" s="1">
        <v>1</v>
      </c>
      <c r="T338">
        <f t="shared" si="154"/>
        <v>2.8400000333786011</v>
      </c>
      <c r="U338" s="1">
        <v>25.740365982055664</v>
      </c>
      <c r="V338" s="1">
        <v>27.952266693115234</v>
      </c>
      <c r="W338" s="1">
        <v>25.161977767944336</v>
      </c>
      <c r="X338" s="1">
        <v>961.526611328125</v>
      </c>
      <c r="Y338" s="1">
        <v>20.572771072387695</v>
      </c>
      <c r="Z338" s="1">
        <v>22.989099502563477</v>
      </c>
      <c r="AA338" s="1">
        <v>63.072784423828125</v>
      </c>
      <c r="AB338" s="1">
        <v>70.480857849121094</v>
      </c>
      <c r="AC338" s="1">
        <v>399.8956298828125</v>
      </c>
      <c r="AD338" s="1">
        <v>1799.6055908203125</v>
      </c>
      <c r="AE338" s="1">
        <v>92.181556701660156</v>
      </c>
      <c r="AF338" s="1">
        <v>101.87059020996094</v>
      </c>
      <c r="AG338" s="1">
        <v>-7.5241022109985352</v>
      </c>
      <c r="AH338" s="1">
        <v>-0.43994182348251343</v>
      </c>
      <c r="AI338" s="1">
        <v>5.8046292513608932E-2</v>
      </c>
      <c r="AJ338" s="1">
        <v>1.1538878083229065E-2</v>
      </c>
      <c r="AK338" s="1">
        <v>9.9200673401355743E-2</v>
      </c>
      <c r="AL338" s="1">
        <v>8.154640905559063E-3</v>
      </c>
      <c r="AM338" s="1">
        <v>1</v>
      </c>
      <c r="AN338" s="1">
        <v>-0.21956524252891541</v>
      </c>
      <c r="AO338" s="1">
        <v>2.737391471862793</v>
      </c>
      <c r="AP338" s="1">
        <v>1</v>
      </c>
      <c r="AQ338" s="1">
        <v>0</v>
      </c>
      <c r="AR338" s="1">
        <v>0.15999999642372131</v>
      </c>
      <c r="AS338" s="1">
        <v>111115</v>
      </c>
      <c r="AT338">
        <f t="shared" si="155"/>
        <v>0.666492716471354</v>
      </c>
      <c r="AU338">
        <f t="shared" si="156"/>
        <v>1.6483596022264077E-3</v>
      </c>
      <c r="AV338">
        <f t="shared" si="157"/>
        <v>301.10226669311521</v>
      </c>
      <c r="AW338">
        <f t="shared" si="158"/>
        <v>298.89036598205564</v>
      </c>
      <c r="AX338">
        <f t="shared" si="159"/>
        <v>287.93688809535888</v>
      </c>
      <c r="AY338">
        <f t="shared" si="160"/>
        <v>2.1457509262706878</v>
      </c>
      <c r="AZ338">
        <f t="shared" si="161"/>
        <v>3.7842926348338963</v>
      </c>
      <c r="BA338">
        <f t="shared" si="162"/>
        <v>37.148038771879691</v>
      </c>
      <c r="BB338">
        <f t="shared" si="163"/>
        <v>14.158939269316214</v>
      </c>
      <c r="BC338">
        <f t="shared" si="164"/>
        <v>26.846316337585449</v>
      </c>
      <c r="BD338">
        <f t="shared" si="165"/>
        <v>3.5469803953258734</v>
      </c>
      <c r="BE338">
        <f t="shared" si="166"/>
        <v>0.11291776574171797</v>
      </c>
      <c r="BF338">
        <f t="shared" si="167"/>
        <v>2.3419131347216608</v>
      </c>
      <c r="BG338">
        <f t="shared" si="168"/>
        <v>1.2050672606042125</v>
      </c>
      <c r="BH338">
        <f t="shared" si="169"/>
        <v>7.0979283399374246E-2</v>
      </c>
      <c r="BI338">
        <f t="shared" si="170"/>
        <v>61.704715066556993</v>
      </c>
      <c r="BJ338">
        <f t="shared" si="171"/>
        <v>0.62995310449859454</v>
      </c>
      <c r="BK338">
        <f t="shared" si="172"/>
        <v>62.265926577599018</v>
      </c>
      <c r="BL338">
        <f t="shared" si="173"/>
        <v>950.1355376685359</v>
      </c>
      <c r="BM338">
        <f t="shared" si="174"/>
        <v>1.5704138972759962E-2</v>
      </c>
    </row>
    <row r="339" spans="1:65">
      <c r="A339" s="1" t="s">
        <v>64</v>
      </c>
      <c r="B339" s="1" t="s">
        <v>244</v>
      </c>
      <c r="C339" s="1" t="s">
        <v>85</v>
      </c>
      <c r="D339" s="1" t="s">
        <v>59</v>
      </c>
      <c r="E339" s="1" t="s">
        <v>84</v>
      </c>
      <c r="F339" s="1">
        <v>20190706</v>
      </c>
      <c r="G339" s="1"/>
      <c r="H339" s="4">
        <v>1399.6798095703125</v>
      </c>
      <c r="I339" s="1">
        <v>1801.5000024698675</v>
      </c>
      <c r="J339" s="1">
        <v>0</v>
      </c>
      <c r="K339">
        <f t="shared" si="147"/>
        <v>28.134750950221473</v>
      </c>
      <c r="L339">
        <f t="shared" si="148"/>
        <v>0.10717089749215696</v>
      </c>
      <c r="M339">
        <f t="shared" si="149"/>
        <v>893.33214862618865</v>
      </c>
      <c r="N339">
        <f t="shared" si="150"/>
        <v>1.5775651289700072</v>
      </c>
      <c r="O339">
        <f t="shared" si="151"/>
        <v>1.5092648930629027</v>
      </c>
      <c r="P339">
        <f t="shared" si="152"/>
        <v>28.11741828918457</v>
      </c>
      <c r="Q339" s="1">
        <v>6</v>
      </c>
      <c r="R339">
        <f t="shared" si="153"/>
        <v>1.4200000166893005</v>
      </c>
      <c r="S339" s="1">
        <v>1</v>
      </c>
      <c r="T339">
        <f t="shared" si="154"/>
        <v>2.8400000333786011</v>
      </c>
      <c r="U339" s="1">
        <v>25.605867385864258</v>
      </c>
      <c r="V339" s="1">
        <v>28.11741828918457</v>
      </c>
      <c r="W339" s="1">
        <v>24.805526733398438</v>
      </c>
      <c r="X339" s="1">
        <v>1354.262939453125</v>
      </c>
      <c r="Y339" s="1">
        <v>20.379051208496094</v>
      </c>
      <c r="Z339" s="1">
        <v>22.692214965820312</v>
      </c>
      <c r="AA339" s="1">
        <v>62.978221893310547</v>
      </c>
      <c r="AB339" s="1">
        <v>70.126693725585938</v>
      </c>
      <c r="AC339" s="1">
        <v>399.91116333007812</v>
      </c>
      <c r="AD339" s="1">
        <v>1800.9813232421875</v>
      </c>
      <c r="AE339" s="1">
        <v>93.522926330566406</v>
      </c>
      <c r="AF339" s="1">
        <v>101.86878967285156</v>
      </c>
      <c r="AG339" s="1">
        <v>-10.296184539794922</v>
      </c>
      <c r="AH339" s="1">
        <v>-0.4312395453453064</v>
      </c>
      <c r="AI339" s="1">
        <v>4.5506726950407028E-2</v>
      </c>
      <c r="AJ339" s="1">
        <v>1.1364289559423923E-2</v>
      </c>
      <c r="AK339" s="1">
        <v>0.1607426255941391</v>
      </c>
      <c r="AL339" s="1">
        <v>9.4500100240111351E-3</v>
      </c>
      <c r="AM339" s="1">
        <v>1</v>
      </c>
      <c r="AN339" s="1">
        <v>-0.21956524252891541</v>
      </c>
      <c r="AO339" s="1">
        <v>2.737391471862793</v>
      </c>
      <c r="AP339" s="1">
        <v>1</v>
      </c>
      <c r="AQ339" s="1">
        <v>0</v>
      </c>
      <c r="AR339" s="1">
        <v>0.15999999642372131</v>
      </c>
      <c r="AS339" s="1">
        <v>111115</v>
      </c>
      <c r="AT339">
        <f t="shared" si="155"/>
        <v>0.66651860555013009</v>
      </c>
      <c r="AU339">
        <f t="shared" si="156"/>
        <v>1.5775651289700072E-3</v>
      </c>
      <c r="AV339">
        <f t="shared" si="157"/>
        <v>301.26741828918455</v>
      </c>
      <c r="AW339">
        <f t="shared" si="158"/>
        <v>298.75586738586424</v>
      </c>
      <c r="AX339">
        <f t="shared" si="159"/>
        <v>288.15700527793888</v>
      </c>
      <c r="AY339">
        <f t="shared" si="160"/>
        <v>2.1435967177217985</v>
      </c>
      <c r="AZ339">
        <f t="shared" si="161"/>
        <v>3.8208933666271867</v>
      </c>
      <c r="BA339">
        <f t="shared" si="162"/>
        <v>37.507988255263136</v>
      </c>
      <c r="BB339">
        <f t="shared" si="163"/>
        <v>14.815773289442824</v>
      </c>
      <c r="BC339">
        <f t="shared" si="164"/>
        <v>26.861642837524414</v>
      </c>
      <c r="BD339">
        <f t="shared" si="165"/>
        <v>3.5501781799607088</v>
      </c>
      <c r="BE339">
        <f t="shared" si="166"/>
        <v>0.10327373592987155</v>
      </c>
      <c r="BF339">
        <f t="shared" si="167"/>
        <v>2.311628473564284</v>
      </c>
      <c r="BG339">
        <f t="shared" si="168"/>
        <v>1.2385497063964248</v>
      </c>
      <c r="BH339">
        <f t="shared" si="169"/>
        <v>6.4885261221244508E-2</v>
      </c>
      <c r="BI339">
        <f t="shared" si="170"/>
        <v>91.002664756397792</v>
      </c>
      <c r="BJ339">
        <f t="shared" si="171"/>
        <v>0.65964453622789954</v>
      </c>
      <c r="BK339">
        <f t="shared" si="172"/>
        <v>60.754789859225468</v>
      </c>
      <c r="BL339">
        <f t="shared" si="173"/>
        <v>1340.8890263065066</v>
      </c>
      <c r="BM339">
        <f t="shared" si="174"/>
        <v>1.2747668510873661E-2</v>
      </c>
    </row>
    <row r="340" spans="1:65">
      <c r="A340" s="1" t="s">
        <v>64</v>
      </c>
      <c r="B340" s="1" t="s">
        <v>244</v>
      </c>
      <c r="C340" s="1" t="s">
        <v>85</v>
      </c>
      <c r="D340" s="1" t="s">
        <v>59</v>
      </c>
      <c r="E340" s="1" t="s">
        <v>84</v>
      </c>
      <c r="F340" s="1">
        <v>20190706</v>
      </c>
      <c r="G340" s="1"/>
      <c r="H340" s="4">
        <v>1800.1141357421875</v>
      </c>
      <c r="I340" s="1">
        <v>1922.5000024698675</v>
      </c>
      <c r="J340" s="1">
        <v>0</v>
      </c>
      <c r="K340">
        <f t="shared" si="147"/>
        <v>29.584873462836555</v>
      </c>
      <c r="L340">
        <f t="shared" si="148"/>
        <v>9.5334245998677916E-2</v>
      </c>
      <c r="M340">
        <f t="shared" si="149"/>
        <v>1205.0184073860785</v>
      </c>
      <c r="N340">
        <f t="shared" si="150"/>
        <v>1.4175518998252419</v>
      </c>
      <c r="O340">
        <f t="shared" si="151"/>
        <v>1.5187472075382731</v>
      </c>
      <c r="P340">
        <f t="shared" si="152"/>
        <v>28.033618927001953</v>
      </c>
      <c r="Q340" s="1">
        <v>6</v>
      </c>
      <c r="R340">
        <f t="shared" si="153"/>
        <v>1.4200000166893005</v>
      </c>
      <c r="S340" s="1">
        <v>1</v>
      </c>
      <c r="T340">
        <f t="shared" si="154"/>
        <v>2.8400000333786011</v>
      </c>
      <c r="U340" s="1">
        <v>25.532566070556641</v>
      </c>
      <c r="V340" s="1">
        <v>28.033618927001953</v>
      </c>
      <c r="W340" s="1">
        <v>24.807968139648438</v>
      </c>
      <c r="X340" s="1">
        <v>1752.0006103515625</v>
      </c>
      <c r="Y340" s="1">
        <v>20.338037490844727</v>
      </c>
      <c r="Z340" s="1">
        <v>22.417169570922852</v>
      </c>
      <c r="AA340" s="1">
        <v>63.12353515625</v>
      </c>
      <c r="AB340" s="1">
        <v>69.576576232910156</v>
      </c>
      <c r="AC340" s="1">
        <v>399.90948486328125</v>
      </c>
      <c r="AD340" s="1">
        <v>1801.1915283203125</v>
      </c>
      <c r="AE340" s="1">
        <v>94.890525817871094</v>
      </c>
      <c r="AF340" s="1">
        <v>101.86550140380859</v>
      </c>
      <c r="AG340" s="1">
        <v>-13.792064666748047</v>
      </c>
      <c r="AH340" s="1">
        <v>-0.42514976859092712</v>
      </c>
      <c r="AI340" s="1">
        <v>4.8128597438335419E-2</v>
      </c>
      <c r="AJ340" s="1">
        <v>5.1511130295693874E-3</v>
      </c>
      <c r="AK340" s="1">
        <v>8.7954193353652954E-2</v>
      </c>
      <c r="AL340" s="1">
        <v>4.7731888480484486E-3</v>
      </c>
      <c r="AM340" s="1">
        <v>1</v>
      </c>
      <c r="AN340" s="1">
        <v>-0.21956524252891541</v>
      </c>
      <c r="AO340" s="1">
        <v>2.737391471862793</v>
      </c>
      <c r="AP340" s="1">
        <v>1</v>
      </c>
      <c r="AQ340" s="1">
        <v>0</v>
      </c>
      <c r="AR340" s="1">
        <v>0.15999999642372131</v>
      </c>
      <c r="AS340" s="1">
        <v>111115</v>
      </c>
      <c r="AT340">
        <f t="shared" si="155"/>
        <v>0.66651580810546873</v>
      </c>
      <c r="AU340">
        <f t="shared" si="156"/>
        <v>1.4175518998252418E-3</v>
      </c>
      <c r="AV340">
        <f t="shared" si="157"/>
        <v>301.18361892700193</v>
      </c>
      <c r="AW340">
        <f t="shared" si="158"/>
        <v>298.68256607055662</v>
      </c>
      <c r="AX340">
        <f t="shared" si="159"/>
        <v>288.19063808968713</v>
      </c>
      <c r="AY340">
        <f t="shared" si="160"/>
        <v>2.2257483936109321</v>
      </c>
      <c r="AZ340">
        <f t="shared" si="161"/>
        <v>3.8022834259345299</v>
      </c>
      <c r="BA340">
        <f t="shared" si="162"/>
        <v>37.326507733582595</v>
      </c>
      <c r="BB340">
        <f t="shared" si="163"/>
        <v>14.909338162659743</v>
      </c>
      <c r="BC340">
        <f t="shared" si="164"/>
        <v>26.783092498779297</v>
      </c>
      <c r="BD340">
        <f t="shared" si="165"/>
        <v>3.5338156766836368</v>
      </c>
      <c r="BE340">
        <f t="shared" si="166"/>
        <v>9.2237965440790479E-2</v>
      </c>
      <c r="BF340">
        <f t="shared" si="167"/>
        <v>2.2835362183962569</v>
      </c>
      <c r="BG340">
        <f t="shared" si="168"/>
        <v>1.25027945828738</v>
      </c>
      <c r="BH340">
        <f t="shared" si="169"/>
        <v>5.791913750444707E-2</v>
      </c>
      <c r="BI340">
        <f t="shared" si="170"/>
        <v>122.74980426920177</v>
      </c>
      <c r="BJ340">
        <f t="shared" si="171"/>
        <v>0.68779565501651019</v>
      </c>
      <c r="BK340">
        <f t="shared" si="172"/>
        <v>60.16427982229883</v>
      </c>
      <c r="BL340">
        <f t="shared" si="173"/>
        <v>1737.9373784130348</v>
      </c>
      <c r="BM340">
        <f t="shared" si="174"/>
        <v>1.0241753400520862E-2</v>
      </c>
    </row>
    <row r="341" spans="1:65">
      <c r="A341" s="1" t="s">
        <v>63</v>
      </c>
      <c r="B341" s="1" t="s">
        <v>245</v>
      </c>
      <c r="C341" s="1" t="s">
        <v>74</v>
      </c>
      <c r="D341" s="1" t="s">
        <v>59</v>
      </c>
      <c r="E341" s="1" t="s">
        <v>82</v>
      </c>
      <c r="F341" s="1">
        <v>20190706</v>
      </c>
      <c r="G341" s="1"/>
      <c r="H341" s="4">
        <v>400.07864379882812</v>
      </c>
      <c r="I341" s="1">
        <v>893.49999974295497</v>
      </c>
      <c r="J341" s="1">
        <v>1</v>
      </c>
      <c r="K341">
        <f t="shared" si="147"/>
        <v>14.584564834909152</v>
      </c>
      <c r="L341">
        <f t="shared" si="148"/>
        <v>0.18233137027945123</v>
      </c>
      <c r="M341">
        <f t="shared" si="149"/>
        <v>243.69358949900567</v>
      </c>
      <c r="N341">
        <f t="shared" si="150"/>
        <v>2.6641359967245135</v>
      </c>
      <c r="O341">
        <f t="shared" si="151"/>
        <v>1.4633807552710874</v>
      </c>
      <c r="P341">
        <f t="shared" si="152"/>
        <v>30.49255658382026</v>
      </c>
      <c r="Q341" s="1">
        <v>6</v>
      </c>
      <c r="R341">
        <f t="shared" si="153"/>
        <v>5</v>
      </c>
      <c r="S341" s="1">
        <v>0.5</v>
      </c>
      <c r="T341">
        <f t="shared" si="154"/>
        <v>9</v>
      </c>
      <c r="U341" s="1">
        <v>29.864852905273438</v>
      </c>
      <c r="V341" s="1">
        <v>29.858451843261719</v>
      </c>
      <c r="W341" s="1">
        <v>30.234758377075195</v>
      </c>
      <c r="X341" s="1">
        <v>381.32937622070312</v>
      </c>
      <c r="Y341" s="1">
        <v>25.560667037963867</v>
      </c>
      <c r="Z341" s="1">
        <v>28.670730590820312</v>
      </c>
      <c r="AA341" s="1">
        <v>61.560234069824219</v>
      </c>
      <c r="AB341" s="1">
        <v>69.050506591796875</v>
      </c>
      <c r="AC341" s="1">
        <v>499.23480224609375</v>
      </c>
      <c r="AD341" s="1">
        <v>1799.865478515625</v>
      </c>
      <c r="AE341" s="1">
        <v>1096.7686767578125</v>
      </c>
      <c r="AF341" s="1">
        <v>101.81471252441406</v>
      </c>
      <c r="AG341" s="1">
        <v>2.1065125465393066</v>
      </c>
      <c r="AH341" s="1">
        <v>-9.1880612075328827E-2</v>
      </c>
      <c r="AI341" s="1"/>
      <c r="AJ341" s="1"/>
      <c r="AK341" s="1"/>
      <c r="AL341" s="1"/>
      <c r="AM341" s="1">
        <v>1</v>
      </c>
      <c r="AN341" s="1">
        <v>0</v>
      </c>
      <c r="AO341" s="1">
        <v>5</v>
      </c>
      <c r="AP341" s="1">
        <v>1</v>
      </c>
      <c r="AQ341" s="1">
        <v>0</v>
      </c>
      <c r="AR341" s="1">
        <v>0.15999999642372131</v>
      </c>
      <c r="AS341" s="1">
        <v>111115</v>
      </c>
      <c r="AT341">
        <f t="shared" si="155"/>
        <v>0.83205800374348948</v>
      </c>
      <c r="AU341">
        <f t="shared" si="156"/>
        <v>2.6641359967245135E-3</v>
      </c>
      <c r="AV341">
        <f t="shared" si="157"/>
        <v>303.0084518432617</v>
      </c>
      <c r="AW341">
        <f t="shared" si="158"/>
        <v>303.01485290527341</v>
      </c>
      <c r="AX341">
        <f t="shared" si="159"/>
        <v>287.97847012567945</v>
      </c>
      <c r="AY341">
        <f t="shared" ref="AY341:AY372" si="175">((AX341+0.00000010773*(AW341^4-AV341^4))-AU341*44100)/(R341*51.4+0.00000043092*AV341^3)</f>
        <v>0.63410474055854249</v>
      </c>
      <c r="AZ341">
        <f t="shared" si="161"/>
        <v>4.3824829482403818</v>
      </c>
      <c r="BA341">
        <f t="shared" si="162"/>
        <v>43.04370988809216</v>
      </c>
      <c r="BB341">
        <f t="shared" si="163"/>
        <v>14.372979297271847</v>
      </c>
      <c r="BC341">
        <f t="shared" si="164"/>
        <v>29.858451843261719</v>
      </c>
      <c r="BD341">
        <f t="shared" si="165"/>
        <v>4.2259330456154167</v>
      </c>
      <c r="BE341">
        <f t="shared" si="166"/>
        <v>0.17871085962182176</v>
      </c>
      <c r="BF341">
        <f t="shared" si="167"/>
        <v>2.9191021929692944</v>
      </c>
      <c r="BG341">
        <f t="shared" si="168"/>
        <v>1.3068308526461223</v>
      </c>
      <c r="BH341">
        <f t="shared" si="169"/>
        <v>0.11201402115686407</v>
      </c>
      <c r="BI341">
        <f t="shared" si="170"/>
        <v>24.811592758883833</v>
      </c>
      <c r="BJ341">
        <f t="shared" si="171"/>
        <v>0.63906324740625908</v>
      </c>
      <c r="BK341">
        <f t="shared" si="172"/>
        <v>66.054258545330498</v>
      </c>
      <c r="BL341">
        <f t="shared" si="173"/>
        <v>379.14169149546677</v>
      </c>
      <c r="BM341">
        <f t="shared" si="174"/>
        <v>2.5409303117690584E-2</v>
      </c>
    </row>
    <row r="342" spans="1:65">
      <c r="A342" s="1" t="s">
        <v>63</v>
      </c>
      <c r="B342" s="1" t="s">
        <v>245</v>
      </c>
      <c r="C342" s="1" t="s">
        <v>74</v>
      </c>
      <c r="D342" s="1" t="s">
        <v>59</v>
      </c>
      <c r="E342" s="1" t="s">
        <v>82</v>
      </c>
      <c r="F342" s="1">
        <v>20190706</v>
      </c>
      <c r="G342" s="1"/>
      <c r="H342" s="4">
        <v>299.93212890625</v>
      </c>
      <c r="I342" s="1">
        <v>975.49999974295497</v>
      </c>
      <c r="J342" s="1">
        <v>1</v>
      </c>
      <c r="K342">
        <f t="shared" si="147"/>
        <v>10.363559851268246</v>
      </c>
      <c r="L342">
        <f t="shared" si="148"/>
        <v>0.17787259579376835</v>
      </c>
      <c r="M342">
        <f t="shared" si="149"/>
        <v>186.21683817005777</v>
      </c>
      <c r="N342">
        <f t="shared" si="150"/>
        <v>2.5764493537415856</v>
      </c>
      <c r="O342">
        <f t="shared" si="151"/>
        <v>1.4496000836882525</v>
      </c>
      <c r="P342">
        <f t="shared" si="152"/>
        <v>30.566253864748393</v>
      </c>
      <c r="Q342" s="1">
        <v>6</v>
      </c>
      <c r="R342">
        <f t="shared" si="153"/>
        <v>5</v>
      </c>
      <c r="S342" s="1">
        <v>0.5</v>
      </c>
      <c r="T342">
        <f t="shared" si="154"/>
        <v>9</v>
      </c>
      <c r="U342" s="1">
        <v>29.795049667358398</v>
      </c>
      <c r="V342" s="1">
        <v>29.924213409423828</v>
      </c>
      <c r="W342" s="1">
        <v>30.032932281494141</v>
      </c>
      <c r="X342" s="1">
        <v>286.58822631835938</v>
      </c>
      <c r="Y342" s="1">
        <v>25.981201171875</v>
      </c>
      <c r="Z342" s="1">
        <v>28.988178253173828</v>
      </c>
      <c r="AA342" s="1">
        <v>62.824283599853516</v>
      </c>
      <c r="AB342" s="1">
        <v>70.095359802246094</v>
      </c>
      <c r="AC342" s="1">
        <v>499.19158935546875</v>
      </c>
      <c r="AD342" s="1">
        <v>1799.2271728515625</v>
      </c>
      <c r="AE342" s="1">
        <v>1100.0311279296875</v>
      </c>
      <c r="AF342" s="1">
        <v>101.81395721435547</v>
      </c>
      <c r="AG342" s="1">
        <v>2.1320466995239258</v>
      </c>
      <c r="AH342" s="1">
        <v>-9.6928887069225311E-2</v>
      </c>
      <c r="AI342" s="1"/>
      <c r="AJ342" s="1"/>
      <c r="AK342" s="1"/>
      <c r="AL342" s="1"/>
      <c r="AM342" s="1">
        <v>1</v>
      </c>
      <c r="AN342" s="1">
        <v>0</v>
      </c>
      <c r="AO342" s="1">
        <v>5</v>
      </c>
      <c r="AP342" s="1">
        <v>1</v>
      </c>
      <c r="AQ342" s="1">
        <v>0</v>
      </c>
      <c r="AR342" s="1">
        <v>0.15999999642372131</v>
      </c>
      <c r="AS342" s="1">
        <v>111115</v>
      </c>
      <c r="AT342">
        <f t="shared" si="155"/>
        <v>0.83198598225911435</v>
      </c>
      <c r="AU342">
        <f t="shared" si="156"/>
        <v>2.5764493537415857E-3</v>
      </c>
      <c r="AV342">
        <f t="shared" si="157"/>
        <v>303.07421340942381</v>
      </c>
      <c r="AW342">
        <f t="shared" si="158"/>
        <v>302.94504966735838</v>
      </c>
      <c r="AX342">
        <f t="shared" si="159"/>
        <v>287.87634122171221</v>
      </c>
      <c r="AY342">
        <f t="shared" si="175"/>
        <v>0.64204045532456577</v>
      </c>
      <c r="AZ342">
        <f t="shared" si="161"/>
        <v>4.4010012240790024</v>
      </c>
      <c r="BA342">
        <f t="shared" si="162"/>
        <v>43.225912679273343</v>
      </c>
      <c r="BB342">
        <f t="shared" si="163"/>
        <v>14.237734426099514</v>
      </c>
      <c r="BC342">
        <f t="shared" si="164"/>
        <v>29.924213409423828</v>
      </c>
      <c r="BD342">
        <f t="shared" si="165"/>
        <v>4.2419386672665915</v>
      </c>
      <c r="BE342">
        <f t="shared" si="166"/>
        <v>0.174425319749763</v>
      </c>
      <c r="BF342">
        <f t="shared" si="167"/>
        <v>2.9514011403907499</v>
      </c>
      <c r="BG342">
        <f t="shared" si="168"/>
        <v>1.2905375268758417</v>
      </c>
      <c r="BH342">
        <f t="shared" si="169"/>
        <v>0.10932038706567772</v>
      </c>
      <c r="BI342">
        <f t="shared" si="170"/>
        <v>18.959473194038818</v>
      </c>
      <c r="BJ342">
        <f t="shared" si="171"/>
        <v>0.64977141790604109</v>
      </c>
      <c r="BK342">
        <f t="shared" si="172"/>
        <v>66.490465490809726</v>
      </c>
      <c r="BL342">
        <f t="shared" si="173"/>
        <v>285.03369234066912</v>
      </c>
      <c r="BM342">
        <f t="shared" si="174"/>
        <v>2.4175314609092394E-2</v>
      </c>
    </row>
    <row r="343" spans="1:65">
      <c r="A343" s="1" t="s">
        <v>63</v>
      </c>
      <c r="B343" s="1" t="s">
        <v>245</v>
      </c>
      <c r="C343" s="1" t="s">
        <v>74</v>
      </c>
      <c r="D343" s="1" t="s">
        <v>59</v>
      </c>
      <c r="E343" s="1" t="s">
        <v>82</v>
      </c>
      <c r="F343" s="1">
        <v>20190706</v>
      </c>
      <c r="G343" s="1"/>
      <c r="H343" s="4">
        <v>225.07710266113281</v>
      </c>
      <c r="I343" s="1">
        <v>1058.499999742955</v>
      </c>
      <c r="J343" s="1">
        <v>1</v>
      </c>
      <c r="K343">
        <f t="shared" si="147"/>
        <v>6.9809240611299588</v>
      </c>
      <c r="L343">
        <f t="shared" si="148"/>
        <v>0.18515843163331641</v>
      </c>
      <c r="M343">
        <f t="shared" si="149"/>
        <v>150.39703986649934</v>
      </c>
      <c r="N343">
        <f t="shared" si="150"/>
        <v>2.6209655964741598</v>
      </c>
      <c r="O343">
        <f t="shared" si="151"/>
        <v>1.4174140811596523</v>
      </c>
      <c r="P343">
        <f t="shared" si="152"/>
        <v>30.589883135662792</v>
      </c>
      <c r="Q343" s="1">
        <v>6</v>
      </c>
      <c r="R343">
        <f t="shared" si="153"/>
        <v>5</v>
      </c>
      <c r="S343" s="1">
        <v>0.5</v>
      </c>
      <c r="T343">
        <f t="shared" si="154"/>
        <v>9</v>
      </c>
      <c r="U343" s="1">
        <v>29.787792205810547</v>
      </c>
      <c r="V343" s="1">
        <v>29.957004547119141</v>
      </c>
      <c r="W343" s="1">
        <v>30.047695159912109</v>
      </c>
      <c r="X343" s="1">
        <v>216.00590515136719</v>
      </c>
      <c r="Y343" s="1">
        <v>26.305240631103516</v>
      </c>
      <c r="Z343" s="1">
        <v>29.363008499145508</v>
      </c>
      <c r="AA343" s="1">
        <v>63.633857727050781</v>
      </c>
      <c r="AB343" s="1">
        <v>71.030769348144531</v>
      </c>
      <c r="AC343" s="1">
        <v>499.18887329101562</v>
      </c>
      <c r="AD343" s="1">
        <v>1799.111572265625</v>
      </c>
      <c r="AE343" s="1">
        <v>1102.8350830078125</v>
      </c>
      <c r="AF343" s="1">
        <v>101.81310272216797</v>
      </c>
      <c r="AG343" s="1">
        <v>2.1140704154968262</v>
      </c>
      <c r="AH343" s="1">
        <v>-9.5904737710952759E-2</v>
      </c>
      <c r="AI343" s="1"/>
      <c r="AJ343" s="1"/>
      <c r="AK343" s="1"/>
      <c r="AL343" s="1"/>
      <c r="AM343" s="1">
        <v>1</v>
      </c>
      <c r="AN343" s="1">
        <v>0</v>
      </c>
      <c r="AO343" s="1">
        <v>5</v>
      </c>
      <c r="AP343" s="1">
        <v>1</v>
      </c>
      <c r="AQ343" s="1">
        <v>0</v>
      </c>
      <c r="AR343" s="1">
        <v>0.15999999642372131</v>
      </c>
      <c r="AS343" s="1">
        <v>111115</v>
      </c>
      <c r="AT343">
        <f t="shared" si="155"/>
        <v>0.83198145548502589</v>
      </c>
      <c r="AU343">
        <f t="shared" si="156"/>
        <v>2.6209655964741598E-3</v>
      </c>
      <c r="AV343">
        <f t="shared" si="157"/>
        <v>303.10700454711912</v>
      </c>
      <c r="AW343">
        <f t="shared" si="158"/>
        <v>302.93779220581052</v>
      </c>
      <c r="AX343">
        <f t="shared" si="159"/>
        <v>287.85784512837563</v>
      </c>
      <c r="AY343">
        <f t="shared" si="175"/>
        <v>0.63287858854364931</v>
      </c>
      <c r="AZ343">
        <f t="shared" si="161"/>
        <v>4.4069530817150451</v>
      </c>
      <c r="BA343">
        <f t="shared" si="162"/>
        <v>43.284734124456762</v>
      </c>
      <c r="BB343">
        <f t="shared" si="163"/>
        <v>13.921725625311254</v>
      </c>
      <c r="BC343">
        <f t="shared" si="164"/>
        <v>29.957004547119141</v>
      </c>
      <c r="BD343">
        <f t="shared" si="165"/>
        <v>4.2499393812113953</v>
      </c>
      <c r="BE343">
        <f t="shared" si="166"/>
        <v>0.18142592717407507</v>
      </c>
      <c r="BF343">
        <f t="shared" si="167"/>
        <v>2.9895390005553928</v>
      </c>
      <c r="BG343">
        <f t="shared" si="168"/>
        <v>1.2604003806560025</v>
      </c>
      <c r="BH343">
        <f t="shared" si="169"/>
        <v>0.11372074163154469</v>
      </c>
      <c r="BI343">
        <f t="shared" si="170"/>
        <v>15.312389269037888</v>
      </c>
      <c r="BJ343">
        <f t="shared" si="171"/>
        <v>0.69626355705927523</v>
      </c>
      <c r="BK343">
        <f t="shared" si="172"/>
        <v>67.297340492023736</v>
      </c>
      <c r="BL343">
        <f t="shared" si="173"/>
        <v>214.95876654219768</v>
      </c>
      <c r="BM343">
        <f t="shared" si="174"/>
        <v>2.1855243731062252E-2</v>
      </c>
    </row>
    <row r="344" spans="1:65">
      <c r="A344" s="1" t="s">
        <v>63</v>
      </c>
      <c r="B344" s="1" t="s">
        <v>245</v>
      </c>
      <c r="C344" s="1" t="s">
        <v>74</v>
      </c>
      <c r="D344" s="1" t="s">
        <v>59</v>
      </c>
      <c r="E344" s="1" t="s">
        <v>82</v>
      </c>
      <c r="F344" s="1">
        <v>20190706</v>
      </c>
      <c r="G344" s="1"/>
      <c r="H344" s="4">
        <v>149.92684936523438</v>
      </c>
      <c r="I344" s="1">
        <v>1141.499999742955</v>
      </c>
      <c r="J344" s="1">
        <v>1</v>
      </c>
      <c r="K344">
        <f t="shared" si="147"/>
        <v>3.738577820270649</v>
      </c>
      <c r="L344">
        <f t="shared" si="148"/>
        <v>0.17966162869162028</v>
      </c>
      <c r="M344">
        <f t="shared" si="149"/>
        <v>108.2715092283813</v>
      </c>
      <c r="N344">
        <f t="shared" si="150"/>
        <v>2.4965236043977224</v>
      </c>
      <c r="O344">
        <f t="shared" si="151"/>
        <v>1.3902868952130238</v>
      </c>
      <c r="P344">
        <f t="shared" si="152"/>
        <v>30.613317930853171</v>
      </c>
      <c r="Q344" s="1">
        <v>6</v>
      </c>
      <c r="R344">
        <f t="shared" si="153"/>
        <v>5</v>
      </c>
      <c r="S344" s="1">
        <v>0.5</v>
      </c>
      <c r="T344">
        <f t="shared" si="154"/>
        <v>9</v>
      </c>
      <c r="U344" s="1">
        <v>29.785432815551758</v>
      </c>
      <c r="V344" s="1">
        <v>29.960138320922852</v>
      </c>
      <c r="W344" s="1">
        <v>30.043100357055664</v>
      </c>
      <c r="X344" s="1">
        <v>144.99861145019531</v>
      </c>
      <c r="Y344" s="1">
        <v>26.776714324951172</v>
      </c>
      <c r="Z344" s="1">
        <v>29.688064575195312</v>
      </c>
      <c r="AA344" s="1">
        <v>64.781929016113281</v>
      </c>
      <c r="AB344" s="1">
        <v>71.825469970703125</v>
      </c>
      <c r="AC344" s="1">
        <v>499.233642578125</v>
      </c>
      <c r="AD344" s="1">
        <v>1799.3565673828125</v>
      </c>
      <c r="AE344" s="1">
        <v>1107.3341064453125</v>
      </c>
      <c r="AF344" s="1">
        <v>101.81114959716797</v>
      </c>
      <c r="AG344" s="1">
        <v>2.0135478973388672</v>
      </c>
      <c r="AH344" s="1">
        <v>-9.9532797932624817E-2</v>
      </c>
      <c r="AI344" s="1"/>
      <c r="AJ344" s="1"/>
      <c r="AK344" s="1"/>
      <c r="AL344" s="1"/>
      <c r="AM344" s="1">
        <v>1</v>
      </c>
      <c r="AN344" s="1">
        <v>0</v>
      </c>
      <c r="AO344" s="1">
        <v>5</v>
      </c>
      <c r="AP344" s="1">
        <v>1</v>
      </c>
      <c r="AQ344" s="1">
        <v>0</v>
      </c>
      <c r="AR344" s="1">
        <v>0.15999999642372131</v>
      </c>
      <c r="AS344" s="1">
        <v>111115</v>
      </c>
      <c r="AT344">
        <f t="shared" si="155"/>
        <v>0.83205607096354162</v>
      </c>
      <c r="AU344">
        <f t="shared" si="156"/>
        <v>2.4965236043977225E-3</v>
      </c>
      <c r="AV344">
        <f t="shared" si="157"/>
        <v>303.11013832092283</v>
      </c>
      <c r="AW344">
        <f t="shared" si="158"/>
        <v>302.93543281555174</v>
      </c>
      <c r="AX344">
        <f t="shared" si="159"/>
        <v>287.89704434624946</v>
      </c>
      <c r="AY344">
        <f t="shared" si="175"/>
        <v>0.65317960993031976</v>
      </c>
      <c r="AZ344">
        <f t="shared" si="161"/>
        <v>4.4128628789286166</v>
      </c>
      <c r="BA344">
        <f t="shared" si="162"/>
        <v>43.343611150535196</v>
      </c>
      <c r="BB344">
        <f t="shared" si="163"/>
        <v>13.655546575339883</v>
      </c>
      <c r="BC344">
        <f t="shared" si="164"/>
        <v>29.960138320922852</v>
      </c>
      <c r="BD344">
        <f t="shared" si="165"/>
        <v>4.2507046791153078</v>
      </c>
      <c r="BE344">
        <f t="shared" si="166"/>
        <v>0.17614534430884546</v>
      </c>
      <c r="BF344">
        <f t="shared" si="167"/>
        <v>3.0225759837155928</v>
      </c>
      <c r="BG344">
        <f t="shared" si="168"/>
        <v>1.228128695399715</v>
      </c>
      <c r="BH344">
        <f t="shared" si="169"/>
        <v>0.11040144722182067</v>
      </c>
      <c r="BI344">
        <f t="shared" si="170"/>
        <v>11.02324682316188</v>
      </c>
      <c r="BJ344">
        <f t="shared" si="171"/>
        <v>0.74670721426577813</v>
      </c>
      <c r="BK344">
        <f t="shared" si="172"/>
        <v>67.940610145147843</v>
      </c>
      <c r="BL344">
        <f t="shared" si="173"/>
        <v>144.4378247771547</v>
      </c>
      <c r="BM344">
        <f t="shared" si="174"/>
        <v>1.7585508406554137E-2</v>
      </c>
    </row>
    <row r="345" spans="1:65">
      <c r="A345" s="1" t="s">
        <v>63</v>
      </c>
      <c r="B345" s="1" t="s">
        <v>245</v>
      </c>
      <c r="C345" s="1" t="s">
        <v>74</v>
      </c>
      <c r="D345" s="1" t="s">
        <v>59</v>
      </c>
      <c r="E345" s="1" t="s">
        <v>82</v>
      </c>
      <c r="F345" s="1">
        <v>20190706</v>
      </c>
      <c r="G345" s="1"/>
      <c r="H345" s="4">
        <v>100.01075744628906</v>
      </c>
      <c r="I345" s="1">
        <v>1224.499999742955</v>
      </c>
      <c r="J345" s="1">
        <v>1</v>
      </c>
      <c r="K345">
        <f t="shared" si="147"/>
        <v>1.424394382878857</v>
      </c>
      <c r="L345">
        <f t="shared" si="148"/>
        <v>0.17943083661638012</v>
      </c>
      <c r="M345">
        <f t="shared" si="149"/>
        <v>83.074092785068473</v>
      </c>
      <c r="N345">
        <f t="shared" si="150"/>
        <v>2.4564541352552256</v>
      </c>
      <c r="O345">
        <f t="shared" si="151"/>
        <v>1.3691829681161445</v>
      </c>
      <c r="P345">
        <f t="shared" si="152"/>
        <v>30.715022191774182</v>
      </c>
      <c r="Q345" s="1">
        <v>6</v>
      </c>
      <c r="R345">
        <f t="shared" si="153"/>
        <v>5</v>
      </c>
      <c r="S345" s="1">
        <v>0.5</v>
      </c>
      <c r="T345">
        <f t="shared" si="154"/>
        <v>9</v>
      </c>
      <c r="U345" s="1">
        <v>29.820573806762695</v>
      </c>
      <c r="V345" s="1">
        <v>30.057958602905273</v>
      </c>
      <c r="W345" s="1">
        <v>30.050016403198242</v>
      </c>
      <c r="X345" s="1">
        <v>98.009483337402344</v>
      </c>
      <c r="Y345" s="1">
        <v>27.284923553466797</v>
      </c>
      <c r="Z345" s="1">
        <v>30.148225784301758</v>
      </c>
      <c r="AA345" s="1">
        <v>65.877784729003906</v>
      </c>
      <c r="AB345" s="1">
        <v>72.791053771972656</v>
      </c>
      <c r="AC345" s="1">
        <v>499.22702026367188</v>
      </c>
      <c r="AD345" s="1">
        <v>1799.598876953125</v>
      </c>
      <c r="AE345" s="1">
        <v>1109.77685546875</v>
      </c>
      <c r="AF345" s="1">
        <v>101.81056213378906</v>
      </c>
      <c r="AG345" s="1">
        <v>1.8248703479766846</v>
      </c>
      <c r="AH345" s="1">
        <v>-9.9309541285037994E-2</v>
      </c>
      <c r="AI345" s="1"/>
      <c r="AJ345" s="1"/>
      <c r="AK345" s="1"/>
      <c r="AL345" s="1"/>
      <c r="AM345" s="1">
        <v>1</v>
      </c>
      <c r="AN345" s="1">
        <v>0</v>
      </c>
      <c r="AO345" s="1">
        <v>5</v>
      </c>
      <c r="AP345" s="1">
        <v>1</v>
      </c>
      <c r="AQ345" s="1">
        <v>0</v>
      </c>
      <c r="AR345" s="1">
        <v>0.15999999642372131</v>
      </c>
      <c r="AS345" s="1">
        <v>111115</v>
      </c>
      <c r="AT345">
        <f t="shared" si="155"/>
        <v>0.83204503377278627</v>
      </c>
      <c r="AU345">
        <f t="shared" si="156"/>
        <v>2.4564541352552257E-3</v>
      </c>
      <c r="AV345">
        <f t="shared" si="157"/>
        <v>303.20795860290525</v>
      </c>
      <c r="AW345">
        <f t="shared" si="158"/>
        <v>302.97057380676267</v>
      </c>
      <c r="AX345">
        <f t="shared" si="159"/>
        <v>287.93581387663289</v>
      </c>
      <c r="AY345">
        <f t="shared" si="175"/>
        <v>0.6570635888689077</v>
      </c>
      <c r="AZ345">
        <f t="shared" si="161"/>
        <v>4.4385907825522999</v>
      </c>
      <c r="BA345">
        <f t="shared" si="162"/>
        <v>43.596564929280682</v>
      </c>
      <c r="BB345">
        <f t="shared" si="163"/>
        <v>13.448339144978924</v>
      </c>
      <c r="BC345">
        <f t="shared" si="164"/>
        <v>30.057958602905273</v>
      </c>
      <c r="BD345">
        <f t="shared" si="165"/>
        <v>4.274653804987615</v>
      </c>
      <c r="BE345">
        <f t="shared" si="166"/>
        <v>0.1759234922393815</v>
      </c>
      <c r="BF345">
        <f t="shared" si="167"/>
        <v>3.0694078144361554</v>
      </c>
      <c r="BG345">
        <f t="shared" si="168"/>
        <v>1.2052459905514596</v>
      </c>
      <c r="BH345">
        <f t="shared" si="169"/>
        <v>0.11026200666161647</v>
      </c>
      <c r="BI345">
        <f t="shared" si="170"/>
        <v>8.4578200852023713</v>
      </c>
      <c r="BJ345">
        <f t="shared" si="171"/>
        <v>0.84761280190695354</v>
      </c>
      <c r="BK345">
        <f t="shared" si="172"/>
        <v>68.597855615569344</v>
      </c>
      <c r="BL345">
        <f t="shared" si="173"/>
        <v>97.795824179970509</v>
      </c>
      <c r="BM345">
        <f t="shared" si="174"/>
        <v>9.9912650704327144E-3</v>
      </c>
    </row>
    <row r="346" spans="1:65">
      <c r="A346" s="1" t="s">
        <v>63</v>
      </c>
      <c r="B346" s="1" t="s">
        <v>245</v>
      </c>
      <c r="C346" s="1" t="s">
        <v>74</v>
      </c>
      <c r="D346" s="1" t="s">
        <v>59</v>
      </c>
      <c r="E346" s="1" t="s">
        <v>82</v>
      </c>
      <c r="F346" s="1">
        <v>20190706</v>
      </c>
      <c r="G346" s="1"/>
      <c r="H346" s="4">
        <v>74.861198425292969</v>
      </c>
      <c r="I346" s="1">
        <v>1306.499999742955</v>
      </c>
      <c r="J346" s="1">
        <v>1</v>
      </c>
      <c r="K346">
        <f t="shared" si="147"/>
        <v>0.28618458872295643</v>
      </c>
      <c r="L346">
        <f t="shared" si="148"/>
        <v>0.18155264796991022</v>
      </c>
      <c r="M346">
        <f t="shared" si="149"/>
        <v>70.121818776790519</v>
      </c>
      <c r="N346">
        <f t="shared" si="150"/>
        <v>2.4839277736204539</v>
      </c>
      <c r="O346">
        <f t="shared" si="151"/>
        <v>1.3681947123444691</v>
      </c>
      <c r="P346">
        <f t="shared" si="152"/>
        <v>30.83385540139771</v>
      </c>
      <c r="Q346" s="1">
        <v>6</v>
      </c>
      <c r="R346">
        <f t="shared" si="153"/>
        <v>5</v>
      </c>
      <c r="S346" s="1">
        <v>0.5</v>
      </c>
      <c r="T346">
        <f t="shared" si="154"/>
        <v>9</v>
      </c>
      <c r="U346" s="1">
        <v>29.778066635131836</v>
      </c>
      <c r="V346" s="1">
        <v>30.18891716003418</v>
      </c>
      <c r="W346" s="1">
        <v>29.777307510375977</v>
      </c>
      <c r="X346" s="1">
        <v>74.295478820800781</v>
      </c>
      <c r="Y346" s="1">
        <v>27.560745239257812</v>
      </c>
      <c r="Z346" s="1">
        <v>30.455001831054688</v>
      </c>
      <c r="AA346" s="1">
        <v>66.706253051757812</v>
      </c>
      <c r="AB346" s="1">
        <v>73.711326599121094</v>
      </c>
      <c r="AC346" s="1">
        <v>499.2535400390625</v>
      </c>
      <c r="AD346" s="1">
        <v>1799.86865234375</v>
      </c>
      <c r="AE346" s="1">
        <v>1112.6873779296875</v>
      </c>
      <c r="AF346" s="1">
        <v>101.80995941162109</v>
      </c>
      <c r="AG346" s="1">
        <v>1.7355167865753174</v>
      </c>
      <c r="AH346" s="1">
        <v>-8.8774681091308594E-2</v>
      </c>
      <c r="AI346" s="1"/>
      <c r="AJ346" s="1"/>
      <c r="AK346" s="1"/>
      <c r="AL346" s="1"/>
      <c r="AM346" s="1">
        <v>1</v>
      </c>
      <c r="AN346" s="1">
        <v>0</v>
      </c>
      <c r="AO346" s="1">
        <v>5</v>
      </c>
      <c r="AP346" s="1">
        <v>1</v>
      </c>
      <c r="AQ346" s="1">
        <v>0</v>
      </c>
      <c r="AR346" s="1">
        <v>0.15999999642372131</v>
      </c>
      <c r="AS346" s="1">
        <v>111115</v>
      </c>
      <c r="AT346">
        <f t="shared" si="155"/>
        <v>0.83208923339843732</v>
      </c>
      <c r="AU346">
        <f t="shared" si="156"/>
        <v>2.4839277736204541E-3</v>
      </c>
      <c r="AV346">
        <f t="shared" si="157"/>
        <v>303.33891716003416</v>
      </c>
      <c r="AW346">
        <f t="shared" si="158"/>
        <v>302.92806663513181</v>
      </c>
      <c r="AX346">
        <f t="shared" si="159"/>
        <v>287.9789779381681</v>
      </c>
      <c r="AY346">
        <f t="shared" si="175"/>
        <v>0.64493824136352895</v>
      </c>
      <c r="AZ346">
        <f t="shared" si="161"/>
        <v>4.4688172126449928</v>
      </c>
      <c r="BA346">
        <f t="shared" si="162"/>
        <v>43.893713723796061</v>
      </c>
      <c r="BB346">
        <f t="shared" si="163"/>
        <v>13.438711892741374</v>
      </c>
      <c r="BC346">
        <f t="shared" si="164"/>
        <v>30.18891716003418</v>
      </c>
      <c r="BD346">
        <f t="shared" si="165"/>
        <v>4.3069001466507926</v>
      </c>
      <c r="BE346">
        <f t="shared" si="166"/>
        <v>0.17796269262698966</v>
      </c>
      <c r="BF346">
        <f t="shared" si="167"/>
        <v>3.1006225003005237</v>
      </c>
      <c r="BG346">
        <f t="shared" si="168"/>
        <v>1.2062776463502689</v>
      </c>
      <c r="BH346">
        <f t="shared" si="169"/>
        <v>0.11154374147889859</v>
      </c>
      <c r="BI346">
        <f t="shared" si="170"/>
        <v>7.1390995235340924</v>
      </c>
      <c r="BJ346">
        <f t="shared" si="171"/>
        <v>0.94382349894968642</v>
      </c>
      <c r="BK346">
        <f t="shared" si="172"/>
        <v>68.830197597682854</v>
      </c>
      <c r="BL346">
        <f t="shared" si="173"/>
        <v>74.252551132492343</v>
      </c>
      <c r="BM346">
        <f t="shared" si="174"/>
        <v>2.6528572406979479E-3</v>
      </c>
    </row>
    <row r="347" spans="1:65">
      <c r="A347" s="1" t="s">
        <v>63</v>
      </c>
      <c r="B347" s="1" t="s">
        <v>245</v>
      </c>
      <c r="C347" s="1" t="s">
        <v>74</v>
      </c>
      <c r="D347" s="1" t="s">
        <v>59</v>
      </c>
      <c r="E347" s="1" t="s">
        <v>82</v>
      </c>
      <c r="F347" s="1">
        <v>20190706</v>
      </c>
      <c r="G347" s="1"/>
      <c r="H347" s="4">
        <v>50.013069152832031</v>
      </c>
      <c r="I347" s="1">
        <v>1388.499999742955</v>
      </c>
      <c r="J347" s="1">
        <v>1</v>
      </c>
      <c r="K347">
        <f t="shared" si="147"/>
        <v>-0.85682622412921927</v>
      </c>
      <c r="L347">
        <f t="shared" si="148"/>
        <v>0.16560907895573218</v>
      </c>
      <c r="M347">
        <f t="shared" si="149"/>
        <v>58.11525546495556</v>
      </c>
      <c r="N347">
        <f t="shared" si="150"/>
        <v>2.2415374205747574</v>
      </c>
      <c r="O347">
        <f t="shared" si="151"/>
        <v>1.3512735206840367</v>
      </c>
      <c r="P347">
        <f t="shared" si="152"/>
        <v>30.767109319423927</v>
      </c>
      <c r="Q347" s="1">
        <v>6</v>
      </c>
      <c r="R347">
        <f t="shared" si="153"/>
        <v>5</v>
      </c>
      <c r="S347" s="1">
        <v>0.5</v>
      </c>
      <c r="T347">
        <f t="shared" si="154"/>
        <v>9</v>
      </c>
      <c r="U347" s="1">
        <v>29.624008178710938</v>
      </c>
      <c r="V347" s="1">
        <v>30.084629058837891</v>
      </c>
      <c r="W347" s="1">
        <v>29.654155731201172</v>
      </c>
      <c r="X347" s="1">
        <v>50.905857086181641</v>
      </c>
      <c r="Y347" s="1">
        <v>27.842731475830078</v>
      </c>
      <c r="Z347" s="1">
        <v>30.455120086669922</v>
      </c>
      <c r="AA347" s="1">
        <v>67.987068176269531</v>
      </c>
      <c r="AB347" s="1">
        <v>74.366065979003906</v>
      </c>
      <c r="AC347" s="1">
        <v>499.145751953125</v>
      </c>
      <c r="AD347" s="1">
        <v>1799.820556640625</v>
      </c>
      <c r="AE347" s="1">
        <v>1112.5223388671875</v>
      </c>
      <c r="AF347" s="1">
        <v>101.80699157714844</v>
      </c>
      <c r="AG347" s="1">
        <v>1.661412239074707</v>
      </c>
      <c r="AH347" s="1">
        <v>-8.9579962193965912E-2</v>
      </c>
      <c r="AI347" s="1"/>
      <c r="AJ347" s="1"/>
      <c r="AK347" s="1"/>
      <c r="AL347" s="1"/>
      <c r="AM347" s="1">
        <v>1</v>
      </c>
      <c r="AN347" s="1">
        <v>0</v>
      </c>
      <c r="AO347" s="1">
        <v>5</v>
      </c>
      <c r="AP347" s="1">
        <v>1</v>
      </c>
      <c r="AQ347" s="1">
        <v>0</v>
      </c>
      <c r="AR347" s="1">
        <v>0.15999999642372131</v>
      </c>
      <c r="AS347" s="1">
        <v>111115</v>
      </c>
      <c r="AT347">
        <f t="shared" si="155"/>
        <v>0.83190958658854153</v>
      </c>
      <c r="AU347">
        <f t="shared" si="156"/>
        <v>2.2415374205747574E-3</v>
      </c>
      <c r="AV347">
        <f t="shared" si="157"/>
        <v>303.23462905883787</v>
      </c>
      <c r="AW347">
        <f t="shared" si="158"/>
        <v>302.77400817871091</v>
      </c>
      <c r="AX347">
        <f t="shared" si="159"/>
        <v>287.9712826258401</v>
      </c>
      <c r="AY347">
        <f t="shared" si="175"/>
        <v>0.68248026058603495</v>
      </c>
      <c r="AZ347">
        <f t="shared" si="161"/>
        <v>4.4518176748286855</v>
      </c>
      <c r="BA347">
        <f t="shared" si="162"/>
        <v>43.728015196826014</v>
      </c>
      <c r="BB347">
        <f t="shared" si="163"/>
        <v>13.272895110156092</v>
      </c>
      <c r="BC347">
        <f t="shared" si="164"/>
        <v>30.084629058837891</v>
      </c>
      <c r="BD347">
        <f t="shared" si="165"/>
        <v>4.2812038403432355</v>
      </c>
      <c r="BE347">
        <f t="shared" si="166"/>
        <v>0.16261676641040043</v>
      </c>
      <c r="BF347">
        <f t="shared" si="167"/>
        <v>3.1005441541446488</v>
      </c>
      <c r="BG347">
        <f t="shared" si="168"/>
        <v>1.1806596861985867</v>
      </c>
      <c r="BH347">
        <f t="shared" si="169"/>
        <v>0.10190014947490299</v>
      </c>
      <c r="BI347">
        <f t="shared" si="170"/>
        <v>5.9165393236245603</v>
      </c>
      <c r="BJ347">
        <f t="shared" si="171"/>
        <v>1.1416221784964486</v>
      </c>
      <c r="BK347">
        <f t="shared" si="172"/>
        <v>69.047047137182574</v>
      </c>
      <c r="BL347">
        <f t="shared" si="173"/>
        <v>51.034381019801025</v>
      </c>
      <c r="BM347">
        <f t="shared" si="174"/>
        <v>-1.1592444055091043E-2</v>
      </c>
    </row>
    <row r="348" spans="1:65">
      <c r="A348" s="1" t="s">
        <v>63</v>
      </c>
      <c r="B348" s="1" t="s">
        <v>245</v>
      </c>
      <c r="C348" s="1" t="s">
        <v>74</v>
      </c>
      <c r="D348" s="1" t="s">
        <v>59</v>
      </c>
      <c r="E348" s="1" t="s">
        <v>82</v>
      </c>
      <c r="F348" s="1">
        <v>20190706</v>
      </c>
      <c r="G348" s="1">
        <v>1</v>
      </c>
      <c r="H348" s="4">
        <v>400.14883422851562</v>
      </c>
      <c r="I348" s="1">
        <v>1486.499999742955</v>
      </c>
      <c r="J348" s="1">
        <v>1</v>
      </c>
      <c r="K348">
        <f t="shared" si="147"/>
        <v>14.016794517425122</v>
      </c>
      <c r="L348">
        <f t="shared" si="148"/>
        <v>0.17520300504957215</v>
      </c>
      <c r="M348">
        <f t="shared" si="149"/>
        <v>245.44676983159246</v>
      </c>
      <c r="N348">
        <f t="shared" si="150"/>
        <v>2.2876538161412419</v>
      </c>
      <c r="O348">
        <f t="shared" si="151"/>
        <v>1.3047627420912744</v>
      </c>
      <c r="P348">
        <f t="shared" si="152"/>
        <v>30.717029593474834</v>
      </c>
      <c r="Q348" s="1">
        <v>6</v>
      </c>
      <c r="R348">
        <f t="shared" si="153"/>
        <v>5</v>
      </c>
      <c r="S348" s="1">
        <v>0.5</v>
      </c>
      <c r="T348">
        <f t="shared" si="154"/>
        <v>9</v>
      </c>
      <c r="U348" s="1">
        <v>29.602561950683594</v>
      </c>
      <c r="V348" s="1">
        <v>30.041402816772461</v>
      </c>
      <c r="W348" s="1">
        <v>29.657573699951172</v>
      </c>
      <c r="X348" s="1">
        <v>382.25155639648438</v>
      </c>
      <c r="Y348" s="1">
        <v>28.122678756713867</v>
      </c>
      <c r="Z348" s="1">
        <v>30.787481307983398</v>
      </c>
      <c r="AA348" s="1">
        <v>68.754585266113281</v>
      </c>
      <c r="AB348" s="1">
        <v>75.269515991210938</v>
      </c>
      <c r="AC348" s="1">
        <v>499.22409057617188</v>
      </c>
      <c r="AD348" s="1">
        <v>1799.34423828125</v>
      </c>
      <c r="AE348" s="1">
        <v>1116.44873046875</v>
      </c>
      <c r="AF348" s="1">
        <v>101.80557250976562</v>
      </c>
      <c r="AG348" s="1">
        <v>2.1894350051879883</v>
      </c>
      <c r="AH348" s="1">
        <v>-7.201356440782547E-2</v>
      </c>
      <c r="AI348" s="1"/>
      <c r="AJ348" s="1"/>
      <c r="AK348" s="1"/>
      <c r="AL348" s="1"/>
      <c r="AM348" s="1">
        <v>1</v>
      </c>
      <c r="AN348" s="1">
        <v>0</v>
      </c>
      <c r="AO348" s="1">
        <v>5</v>
      </c>
      <c r="AP348" s="1">
        <v>1</v>
      </c>
      <c r="AQ348" s="1">
        <v>0</v>
      </c>
      <c r="AR348" s="1">
        <v>0.15999999642372131</v>
      </c>
      <c r="AS348" s="1">
        <v>111115</v>
      </c>
      <c r="AT348">
        <f t="shared" si="155"/>
        <v>0.83204015096028627</v>
      </c>
      <c r="AU348">
        <f t="shared" si="156"/>
        <v>2.287653816141242E-3</v>
      </c>
      <c r="AV348">
        <f t="shared" si="157"/>
        <v>303.19140281677244</v>
      </c>
      <c r="AW348">
        <f t="shared" si="158"/>
        <v>302.75256195068357</v>
      </c>
      <c r="AX348">
        <f t="shared" si="159"/>
        <v>287.89507169004355</v>
      </c>
      <c r="AY348">
        <f t="shared" si="175"/>
        <v>0.67562677670237226</v>
      </c>
      <c r="AZ348">
        <f t="shared" si="161"/>
        <v>4.4390999027842319</v>
      </c>
      <c r="BA348">
        <f t="shared" si="162"/>
        <v>43.60370256115808</v>
      </c>
      <c r="BB348">
        <f t="shared" si="163"/>
        <v>12.816221253174682</v>
      </c>
      <c r="BC348">
        <f t="shared" si="164"/>
        <v>30.041402816772461</v>
      </c>
      <c r="BD348">
        <f t="shared" si="165"/>
        <v>4.2705922405280363</v>
      </c>
      <c r="BE348">
        <f t="shared" si="166"/>
        <v>0.17185745585992407</v>
      </c>
      <c r="BF348">
        <f t="shared" si="167"/>
        <v>3.1343371606929575</v>
      </c>
      <c r="BG348">
        <f t="shared" si="168"/>
        <v>1.1362550798350788</v>
      </c>
      <c r="BH348">
        <f t="shared" si="169"/>
        <v>0.1077065585430112</v>
      </c>
      <c r="BI348">
        <f t="shared" si="170"/>
        <v>24.987848923377939</v>
      </c>
      <c r="BJ348">
        <f t="shared" si="171"/>
        <v>0.64210796718642182</v>
      </c>
      <c r="BK348">
        <f t="shared" si="172"/>
        <v>70.054926369701377</v>
      </c>
      <c r="BL348">
        <f t="shared" si="173"/>
        <v>380.1490372188706</v>
      </c>
      <c r="BM348">
        <f t="shared" si="174"/>
        <v>2.583054043859373E-2</v>
      </c>
    </row>
    <row r="349" spans="1:65">
      <c r="A349" s="1" t="s">
        <v>63</v>
      </c>
      <c r="B349" s="1" t="s">
        <v>245</v>
      </c>
      <c r="C349" s="1" t="s">
        <v>74</v>
      </c>
      <c r="D349" s="1" t="s">
        <v>59</v>
      </c>
      <c r="E349" s="1" t="s">
        <v>82</v>
      </c>
      <c r="F349" s="1">
        <v>20190706</v>
      </c>
      <c r="G349" s="1">
        <v>1</v>
      </c>
      <c r="H349" s="4">
        <v>400.03878784179688</v>
      </c>
      <c r="I349" s="1">
        <v>1568.499999742955</v>
      </c>
      <c r="J349" s="1">
        <v>1</v>
      </c>
      <c r="K349">
        <f t="shared" si="147"/>
        <v>14.155612800137334</v>
      </c>
      <c r="L349">
        <f t="shared" si="148"/>
        <v>0.1605523783432341</v>
      </c>
      <c r="M349">
        <f t="shared" si="149"/>
        <v>232.2680475005381</v>
      </c>
      <c r="N349">
        <f t="shared" si="150"/>
        <v>2.1119002687857211</v>
      </c>
      <c r="O349">
        <f t="shared" si="151"/>
        <v>1.3123664005708924</v>
      </c>
      <c r="P349">
        <f t="shared" si="152"/>
        <v>30.726271736734606</v>
      </c>
      <c r="Q349" s="1">
        <v>6</v>
      </c>
      <c r="R349">
        <f t="shared" si="153"/>
        <v>5</v>
      </c>
      <c r="S349" s="1">
        <v>0.5</v>
      </c>
      <c r="T349">
        <f t="shared" si="154"/>
        <v>9</v>
      </c>
      <c r="U349" s="1">
        <v>29.597866058349609</v>
      </c>
      <c r="V349" s="1">
        <v>30.021402359008789</v>
      </c>
      <c r="W349" s="1">
        <v>29.656021118164062</v>
      </c>
      <c r="X349" s="1">
        <v>382.05532836914062</v>
      </c>
      <c r="Y349" s="1">
        <v>28.275320053100586</v>
      </c>
      <c r="Z349" s="1">
        <v>30.735605239868164</v>
      </c>
      <c r="AA349" s="1">
        <v>69.146957397460938</v>
      </c>
      <c r="AB349" s="1">
        <v>75.163551330566406</v>
      </c>
      <c r="AC349" s="1">
        <v>499.20791625976562</v>
      </c>
      <c r="AD349" s="1">
        <v>1798.907470703125</v>
      </c>
      <c r="AE349" s="1">
        <v>1119.595458984375</v>
      </c>
      <c r="AF349" s="1">
        <v>101.80629730224609</v>
      </c>
      <c r="AG349" s="1">
        <v>2.1916918754577637</v>
      </c>
      <c r="AH349" s="1">
        <v>-7.3049254715442657E-2</v>
      </c>
      <c r="AI349" s="1"/>
      <c r="AJ349" s="1"/>
      <c r="AK349" s="1"/>
      <c r="AL349" s="1"/>
      <c r="AM349" s="1">
        <v>1</v>
      </c>
      <c r="AN349" s="1">
        <v>0</v>
      </c>
      <c r="AO349" s="1">
        <v>5</v>
      </c>
      <c r="AP349" s="1">
        <v>1</v>
      </c>
      <c r="AQ349" s="1">
        <v>0</v>
      </c>
      <c r="AR349" s="1">
        <v>0.15999999642372131</v>
      </c>
      <c r="AS349" s="1">
        <v>111115</v>
      </c>
      <c r="AT349">
        <f t="shared" si="155"/>
        <v>0.83201319376627603</v>
      </c>
      <c r="AU349">
        <f t="shared" si="156"/>
        <v>2.111900268785721E-3</v>
      </c>
      <c r="AV349">
        <f t="shared" si="157"/>
        <v>303.17140235900877</v>
      </c>
      <c r="AW349">
        <f t="shared" si="158"/>
        <v>302.74786605834959</v>
      </c>
      <c r="AX349">
        <f t="shared" si="159"/>
        <v>287.82518887910555</v>
      </c>
      <c r="AY349">
        <f t="shared" si="175"/>
        <v>0.70486937772581781</v>
      </c>
      <c r="AZ349">
        <f t="shared" si="161"/>
        <v>4.4414445653853836</v>
      </c>
      <c r="BA349">
        <f t="shared" si="162"/>
        <v>43.626422756536051</v>
      </c>
      <c r="BB349">
        <f t="shared" si="163"/>
        <v>12.890817516667887</v>
      </c>
      <c r="BC349">
        <f t="shared" si="164"/>
        <v>30.021402359008789</v>
      </c>
      <c r="BD349">
        <f t="shared" si="165"/>
        <v>4.2656900945046532</v>
      </c>
      <c r="BE349">
        <f t="shared" si="166"/>
        <v>0.15773845783636495</v>
      </c>
      <c r="BF349">
        <f t="shared" si="167"/>
        <v>3.1290781648144912</v>
      </c>
      <c r="BG349">
        <f t="shared" si="168"/>
        <v>1.136611929690162</v>
      </c>
      <c r="BH349">
        <f t="shared" si="169"/>
        <v>9.8835545752608583E-2</v>
      </c>
      <c r="BI349">
        <f t="shared" si="170"/>
        <v>23.646349897651998</v>
      </c>
      <c r="BJ349">
        <f t="shared" si="171"/>
        <v>0.6079434842382867</v>
      </c>
      <c r="BK349">
        <f t="shared" si="172"/>
        <v>69.848629415055484</v>
      </c>
      <c r="BL349">
        <f t="shared" si="173"/>
        <v>379.93198644912002</v>
      </c>
      <c r="BM349">
        <f t="shared" si="174"/>
        <v>2.6024398784128714E-2</v>
      </c>
    </row>
    <row r="350" spans="1:65">
      <c r="A350" s="1" t="s">
        <v>63</v>
      </c>
      <c r="B350" s="1" t="s">
        <v>245</v>
      </c>
      <c r="C350" s="1" t="s">
        <v>74</v>
      </c>
      <c r="D350" s="1" t="s">
        <v>59</v>
      </c>
      <c r="E350" s="1" t="s">
        <v>82</v>
      </c>
      <c r="F350" s="1">
        <v>20190706</v>
      </c>
      <c r="G350" s="1">
        <v>1</v>
      </c>
      <c r="H350" s="4">
        <v>400.0537109375</v>
      </c>
      <c r="I350" s="1">
        <v>1657.499999742955</v>
      </c>
      <c r="J350" s="1">
        <v>1</v>
      </c>
      <c r="K350">
        <f t="shared" si="147"/>
        <v>14.433156697371547</v>
      </c>
      <c r="L350">
        <f t="shared" si="148"/>
        <v>0.16501080117338293</v>
      </c>
      <c r="M350">
        <f t="shared" si="149"/>
        <v>233.19681262836806</v>
      </c>
      <c r="N350">
        <f t="shared" si="150"/>
        <v>2.1122478243461686</v>
      </c>
      <c r="O350">
        <f t="shared" si="151"/>
        <v>1.2774996011457835</v>
      </c>
      <c r="P350">
        <f t="shared" si="152"/>
        <v>30.721259950159652</v>
      </c>
      <c r="Q350" s="1">
        <v>6</v>
      </c>
      <c r="R350">
        <f t="shared" si="153"/>
        <v>5</v>
      </c>
      <c r="S350" s="1">
        <v>0.5</v>
      </c>
      <c r="T350">
        <f t="shared" si="154"/>
        <v>9</v>
      </c>
      <c r="U350" s="1">
        <v>29.588413238525391</v>
      </c>
      <c r="V350" s="1">
        <v>30.016168594360352</v>
      </c>
      <c r="W350" s="1">
        <v>29.653030395507812</v>
      </c>
      <c r="X350" s="1">
        <v>381.73870849609375</v>
      </c>
      <c r="Y350" s="1">
        <v>28.606613159179688</v>
      </c>
      <c r="Z350" s="1">
        <v>31.066276550292969</v>
      </c>
      <c r="AA350" s="1">
        <v>69.993705749511719</v>
      </c>
      <c r="AB350" s="1">
        <v>76.011924743652344</v>
      </c>
      <c r="AC350" s="1">
        <v>499.24591064453125</v>
      </c>
      <c r="AD350" s="1">
        <v>1799.6873779296875</v>
      </c>
      <c r="AE350" s="1">
        <v>1121.23583984375</v>
      </c>
      <c r="AF350" s="1">
        <v>101.80406951904297</v>
      </c>
      <c r="AG350" s="1">
        <v>2.2255237102508545</v>
      </c>
      <c r="AH350" s="1">
        <v>-8.5866540670394897E-2</v>
      </c>
      <c r="AI350" s="1"/>
      <c r="AJ350" s="1"/>
      <c r="AK350" s="1"/>
      <c r="AL350" s="1"/>
      <c r="AM350" s="1">
        <v>1</v>
      </c>
      <c r="AN350" s="1">
        <v>0</v>
      </c>
      <c r="AO350" s="1">
        <v>5</v>
      </c>
      <c r="AP350" s="1">
        <v>1</v>
      </c>
      <c r="AQ350" s="1">
        <v>0</v>
      </c>
      <c r="AR350" s="1">
        <v>0.15999999642372131</v>
      </c>
      <c r="AS350" s="1">
        <v>111115</v>
      </c>
      <c r="AT350">
        <f t="shared" si="155"/>
        <v>0.8320765177408852</v>
      </c>
      <c r="AU350">
        <f t="shared" si="156"/>
        <v>2.1122478243461688E-3</v>
      </c>
      <c r="AV350">
        <f t="shared" si="157"/>
        <v>303.16616859436033</v>
      </c>
      <c r="AW350">
        <f t="shared" si="158"/>
        <v>302.73841323852537</v>
      </c>
      <c r="AX350">
        <f t="shared" si="159"/>
        <v>287.94997403256639</v>
      </c>
      <c r="AY350">
        <f t="shared" si="175"/>
        <v>0.70509135579930093</v>
      </c>
      <c r="AZ350">
        <f t="shared" si="161"/>
        <v>4.4401729787696231</v>
      </c>
      <c r="BA350">
        <f t="shared" si="162"/>
        <v>43.614886907237697</v>
      </c>
      <c r="BB350">
        <f t="shared" si="163"/>
        <v>12.548610356944728</v>
      </c>
      <c r="BC350">
        <f t="shared" si="164"/>
        <v>30.016168594360352</v>
      </c>
      <c r="BD350">
        <f t="shared" si="165"/>
        <v>4.2644080997707619</v>
      </c>
      <c r="BE350">
        <f t="shared" si="166"/>
        <v>0.16203987565080794</v>
      </c>
      <c r="BF350">
        <f t="shared" si="167"/>
        <v>3.1626733776238396</v>
      </c>
      <c r="BG350">
        <f t="shared" si="168"/>
        <v>1.1017347221469223</v>
      </c>
      <c r="BH350">
        <f t="shared" si="169"/>
        <v>0.10153771579101521</v>
      </c>
      <c r="BI350">
        <f t="shared" si="170"/>
        <v>23.740384524437623</v>
      </c>
      <c r="BJ350">
        <f t="shared" si="171"/>
        <v>0.61088070829147867</v>
      </c>
      <c r="BK350">
        <f t="shared" si="172"/>
        <v>70.650699977087726</v>
      </c>
      <c r="BL350">
        <f t="shared" si="173"/>
        <v>379.57373499148804</v>
      </c>
      <c r="BM350">
        <f t="shared" si="174"/>
        <v>2.686467817830332E-2</v>
      </c>
    </row>
    <row r="351" spans="1:65">
      <c r="A351" s="1" t="s">
        <v>63</v>
      </c>
      <c r="B351" s="1" t="s">
        <v>245</v>
      </c>
      <c r="C351" s="1" t="s">
        <v>74</v>
      </c>
      <c r="D351" s="1" t="s">
        <v>59</v>
      </c>
      <c r="E351" s="1" t="s">
        <v>82</v>
      </c>
      <c r="F351" s="1">
        <v>20190706</v>
      </c>
      <c r="G351" s="1"/>
      <c r="H351" s="4">
        <v>474.79330444335938</v>
      </c>
      <c r="I351" s="1">
        <v>1755.499999742955</v>
      </c>
      <c r="J351" s="1">
        <v>1</v>
      </c>
      <c r="K351">
        <f t="shared" si="147"/>
        <v>17.532843872599987</v>
      </c>
      <c r="L351">
        <f t="shared" si="148"/>
        <v>0.18648595441909055</v>
      </c>
      <c r="M351">
        <f t="shared" si="149"/>
        <v>292.06023009575154</v>
      </c>
      <c r="N351">
        <f t="shared" si="150"/>
        <v>2.2571296440110462</v>
      </c>
      <c r="O351">
        <f t="shared" si="151"/>
        <v>1.2107550781349605</v>
      </c>
      <c r="P351">
        <f t="shared" si="152"/>
        <v>30.590735049173553</v>
      </c>
      <c r="Q351" s="1">
        <v>6</v>
      </c>
      <c r="R351">
        <f t="shared" si="153"/>
        <v>5</v>
      </c>
      <c r="S351" s="1">
        <v>0.5</v>
      </c>
      <c r="T351">
        <f t="shared" si="154"/>
        <v>9</v>
      </c>
      <c r="U351" s="1">
        <v>29.641437530517578</v>
      </c>
      <c r="V351" s="1">
        <v>29.900985717773438</v>
      </c>
      <c r="W351" s="1">
        <v>29.884452819824219</v>
      </c>
      <c r="X351" s="1">
        <v>452.4935302734375</v>
      </c>
      <c r="Y351" s="1">
        <v>28.76988410949707</v>
      </c>
      <c r="Z351" s="1">
        <v>31.397493362426758</v>
      </c>
      <c r="AA351" s="1">
        <v>70.178955078125</v>
      </c>
      <c r="AB351" s="1">
        <v>76.588539123535156</v>
      </c>
      <c r="AC351" s="1">
        <v>499.22067260742188</v>
      </c>
      <c r="AD351" s="1">
        <v>1801.1646728515625</v>
      </c>
      <c r="AE351" s="1">
        <v>1123.109130859375</v>
      </c>
      <c r="AF351" s="1">
        <v>101.80471038818359</v>
      </c>
      <c r="AG351" s="1">
        <v>2.0846362113952637</v>
      </c>
      <c r="AH351" s="1">
        <v>-8.1541247665882111E-2</v>
      </c>
      <c r="AI351" s="1"/>
      <c r="AJ351" s="1"/>
      <c r="AK351" s="1"/>
      <c r="AL351" s="1"/>
      <c r="AM351" s="1">
        <v>1</v>
      </c>
      <c r="AN351" s="1">
        <v>0</v>
      </c>
      <c r="AO351" s="1">
        <v>5</v>
      </c>
      <c r="AP351" s="1">
        <v>1</v>
      </c>
      <c r="AQ351" s="1">
        <v>0</v>
      </c>
      <c r="AR351" s="1">
        <v>0.15999999642372131</v>
      </c>
      <c r="AS351" s="1">
        <v>111115</v>
      </c>
      <c r="AT351">
        <f t="shared" si="155"/>
        <v>0.83203445434570311</v>
      </c>
      <c r="AU351">
        <f t="shared" si="156"/>
        <v>2.2571296440110464E-3</v>
      </c>
      <c r="AV351">
        <f t="shared" si="157"/>
        <v>303.05098571777341</v>
      </c>
      <c r="AW351">
        <f t="shared" si="158"/>
        <v>302.79143753051756</v>
      </c>
      <c r="AX351">
        <f t="shared" si="159"/>
        <v>288.18634121478317</v>
      </c>
      <c r="AY351">
        <f t="shared" si="175"/>
        <v>0.68974933140011652</v>
      </c>
      <c r="AZ351">
        <f t="shared" si="161"/>
        <v>4.4071677968117333</v>
      </c>
      <c r="BA351">
        <f t="shared" si="162"/>
        <v>43.290411416201728</v>
      </c>
      <c r="BB351">
        <f t="shared" si="163"/>
        <v>11.89291805377497</v>
      </c>
      <c r="BC351">
        <f t="shared" si="164"/>
        <v>29.900985717773438</v>
      </c>
      <c r="BD351">
        <f t="shared" si="165"/>
        <v>4.2362792852593474</v>
      </c>
      <c r="BE351">
        <f t="shared" si="166"/>
        <v>0.18270028366662291</v>
      </c>
      <c r="BF351">
        <f t="shared" si="167"/>
        <v>3.1964127186767728</v>
      </c>
      <c r="BG351">
        <f t="shared" si="168"/>
        <v>1.0398665665825746</v>
      </c>
      <c r="BH351">
        <f t="shared" si="169"/>
        <v>0.11452186693345862</v>
      </c>
      <c r="BI351">
        <f t="shared" si="170"/>
        <v>29.73310714080425</v>
      </c>
      <c r="BJ351">
        <f t="shared" si="171"/>
        <v>0.64544620100813888</v>
      </c>
      <c r="BK351">
        <f t="shared" si="172"/>
        <v>72.04119121905191</v>
      </c>
      <c r="BL351">
        <f t="shared" si="173"/>
        <v>449.86360369254749</v>
      </c>
      <c r="BM351">
        <f t="shared" si="174"/>
        <v>2.8077109320962003E-2</v>
      </c>
    </row>
    <row r="352" spans="1:65">
      <c r="A352" s="1" t="s">
        <v>63</v>
      </c>
      <c r="B352" s="1" t="s">
        <v>245</v>
      </c>
      <c r="C352" s="1" t="s">
        <v>74</v>
      </c>
      <c r="D352" s="1" t="s">
        <v>59</v>
      </c>
      <c r="E352" s="1" t="s">
        <v>82</v>
      </c>
      <c r="F352" s="1">
        <v>20190706</v>
      </c>
      <c r="G352" s="1"/>
      <c r="H352" s="4">
        <v>574.96197509765625</v>
      </c>
      <c r="I352" s="1">
        <v>1865.499999742955</v>
      </c>
      <c r="J352" s="1">
        <v>1</v>
      </c>
      <c r="K352">
        <f t="shared" si="147"/>
        <v>21.01397913887973</v>
      </c>
      <c r="L352">
        <f t="shared" si="148"/>
        <v>0.18483605187398328</v>
      </c>
      <c r="M352">
        <f t="shared" si="149"/>
        <v>354.36870749148926</v>
      </c>
      <c r="N352">
        <f t="shared" si="150"/>
        <v>2.2081646270354383</v>
      </c>
      <c r="O352">
        <f t="shared" si="151"/>
        <v>1.1945711982698035</v>
      </c>
      <c r="P352">
        <f t="shared" si="152"/>
        <v>30.635598581769976</v>
      </c>
      <c r="Q352" s="1">
        <v>6</v>
      </c>
      <c r="R352">
        <f t="shared" si="153"/>
        <v>5</v>
      </c>
      <c r="S352" s="1">
        <v>0.5</v>
      </c>
      <c r="T352">
        <f t="shared" si="154"/>
        <v>9</v>
      </c>
      <c r="U352" s="1">
        <v>29.744062423706055</v>
      </c>
      <c r="V352" s="1">
        <v>29.935867309570312</v>
      </c>
      <c r="W352" s="1">
        <v>30.046743392944336</v>
      </c>
      <c r="X352" s="1">
        <v>548.24951171875</v>
      </c>
      <c r="Y352" s="1">
        <v>29.098670959472656</v>
      </c>
      <c r="Z352" s="1">
        <v>31.668684005737305</v>
      </c>
      <c r="AA352" s="1">
        <v>70.560569763183594</v>
      </c>
      <c r="AB352" s="1">
        <v>76.792518615722656</v>
      </c>
      <c r="AC352" s="1">
        <v>499.1962890625</v>
      </c>
      <c r="AD352" s="1">
        <v>1799.4068603515625</v>
      </c>
      <c r="AE352" s="1">
        <v>1126.685546875</v>
      </c>
      <c r="AF352" s="1">
        <v>101.80141448974609</v>
      </c>
      <c r="AG352" s="1">
        <v>1.9975177049636841</v>
      </c>
      <c r="AH352" s="1">
        <v>-6.6954039037227631E-2</v>
      </c>
      <c r="AI352" s="1"/>
      <c r="AJ352" s="1"/>
      <c r="AK352" s="1"/>
      <c r="AL352" s="1"/>
      <c r="AM352" s="1">
        <v>1</v>
      </c>
      <c r="AN352" s="1">
        <v>0</v>
      </c>
      <c r="AO352" s="1">
        <v>5</v>
      </c>
      <c r="AP352" s="1">
        <v>1</v>
      </c>
      <c r="AQ352" s="1">
        <v>0</v>
      </c>
      <c r="AR352" s="1">
        <v>0.15999999642372131</v>
      </c>
      <c r="AS352" s="1">
        <v>111115</v>
      </c>
      <c r="AT352">
        <f t="shared" si="155"/>
        <v>0.83199381510416659</v>
      </c>
      <c r="AU352">
        <f t="shared" si="156"/>
        <v>2.2081646270354382E-3</v>
      </c>
      <c r="AV352">
        <f t="shared" si="157"/>
        <v>303.08586730957029</v>
      </c>
      <c r="AW352">
        <f t="shared" si="158"/>
        <v>302.89406242370603</v>
      </c>
      <c r="AX352">
        <f t="shared" si="159"/>
        <v>287.9050912210696</v>
      </c>
      <c r="AY352">
        <f t="shared" si="175"/>
        <v>0.69973127219966424</v>
      </c>
      <c r="AZ352">
        <f t="shared" si="161"/>
        <v>4.4184880250826595</v>
      </c>
      <c r="BA352">
        <f t="shared" si="162"/>
        <v>43.403012101837831</v>
      </c>
      <c r="BB352">
        <f t="shared" si="163"/>
        <v>11.734328096100526</v>
      </c>
      <c r="BC352">
        <f t="shared" si="164"/>
        <v>29.935867309570312</v>
      </c>
      <c r="BD352">
        <f t="shared" si="165"/>
        <v>4.2447805989573419</v>
      </c>
      <c r="BE352">
        <f t="shared" si="166"/>
        <v>0.18111640289174682</v>
      </c>
      <c r="BF352">
        <f t="shared" si="167"/>
        <v>3.223916826812856</v>
      </c>
      <c r="BG352">
        <f t="shared" si="168"/>
        <v>1.020863772144486</v>
      </c>
      <c r="BH352">
        <f t="shared" si="169"/>
        <v>0.11352616386286789</v>
      </c>
      <c r="BI352">
        <f t="shared" si="170"/>
        <v>36.075235673536696</v>
      </c>
      <c r="BJ352">
        <f t="shared" si="171"/>
        <v>0.64636392722093128</v>
      </c>
      <c r="BK352">
        <f t="shared" si="172"/>
        <v>72.475154158905028</v>
      </c>
      <c r="BL352">
        <f t="shared" si="173"/>
        <v>545.097414847918</v>
      </c>
      <c r="BM352">
        <f t="shared" si="174"/>
        <v>2.7939801879398693E-2</v>
      </c>
    </row>
    <row r="353" spans="1:65">
      <c r="A353" s="1" t="s">
        <v>63</v>
      </c>
      <c r="B353" s="1" t="s">
        <v>245</v>
      </c>
      <c r="C353" s="1" t="s">
        <v>74</v>
      </c>
      <c r="D353" s="1" t="s">
        <v>59</v>
      </c>
      <c r="E353" s="1" t="s">
        <v>82</v>
      </c>
      <c r="F353" s="1">
        <v>20190706</v>
      </c>
      <c r="G353" s="1"/>
      <c r="H353" s="4">
        <v>675.09564208984375</v>
      </c>
      <c r="I353" s="1">
        <v>1948.499999742955</v>
      </c>
      <c r="J353" s="1">
        <v>1</v>
      </c>
      <c r="K353">
        <f t="shared" si="147"/>
        <v>23.70507052735794</v>
      </c>
      <c r="L353">
        <f t="shared" si="148"/>
        <v>0.17590312552186302</v>
      </c>
      <c r="M353">
        <f t="shared" si="149"/>
        <v>415.46245172798967</v>
      </c>
      <c r="N353">
        <f t="shared" si="150"/>
        <v>2.0979969514593795</v>
      </c>
      <c r="O353">
        <f t="shared" si="151"/>
        <v>1.191415066287576</v>
      </c>
      <c r="P353">
        <f t="shared" si="152"/>
        <v>30.640927089321515</v>
      </c>
      <c r="Q353" s="1">
        <v>6</v>
      </c>
      <c r="R353">
        <f t="shared" si="153"/>
        <v>5</v>
      </c>
      <c r="S353" s="1">
        <v>0.5</v>
      </c>
      <c r="T353">
        <f t="shared" si="154"/>
        <v>9</v>
      </c>
      <c r="U353" s="1">
        <v>29.746776580810547</v>
      </c>
      <c r="V353" s="1">
        <v>29.922296524047852</v>
      </c>
      <c r="W353" s="1">
        <v>30.045591354370117</v>
      </c>
      <c r="X353" s="1">
        <v>644.97784423828125</v>
      </c>
      <c r="Y353" s="1">
        <v>29.271265029907227</v>
      </c>
      <c r="Z353" s="1">
        <v>31.712905883789062</v>
      </c>
      <c r="AA353" s="1">
        <v>70.968009948730469</v>
      </c>
      <c r="AB353" s="1">
        <v>76.88775634765625</v>
      </c>
      <c r="AC353" s="1">
        <v>499.2044677734375</v>
      </c>
      <c r="AD353" s="1">
        <v>1799.588134765625</v>
      </c>
      <c r="AE353" s="1">
        <v>1128.89453125</v>
      </c>
      <c r="AF353" s="1">
        <v>101.80142974853516</v>
      </c>
      <c r="AG353" s="1">
        <v>1.7815753221511841</v>
      </c>
      <c r="AH353" s="1">
        <v>-6.4341068267822266E-2</v>
      </c>
      <c r="AI353" s="1"/>
      <c r="AJ353" s="1"/>
      <c r="AK353" s="1"/>
      <c r="AL353" s="1"/>
      <c r="AM353" s="1">
        <v>1</v>
      </c>
      <c r="AN353" s="1">
        <v>0</v>
      </c>
      <c r="AO353" s="1">
        <v>5</v>
      </c>
      <c r="AP353" s="1">
        <v>1</v>
      </c>
      <c r="AQ353" s="1">
        <v>0</v>
      </c>
      <c r="AR353" s="1">
        <v>0.15999999642372131</v>
      </c>
      <c r="AS353" s="1">
        <v>111115</v>
      </c>
      <c r="AT353">
        <f t="shared" si="155"/>
        <v>0.83200744628906231</v>
      </c>
      <c r="AU353">
        <f t="shared" si="156"/>
        <v>2.0979969514593796E-3</v>
      </c>
      <c r="AV353">
        <f t="shared" si="157"/>
        <v>303.07229652404783</v>
      </c>
      <c r="AW353">
        <f t="shared" si="158"/>
        <v>302.89677658081052</v>
      </c>
      <c r="AX353">
        <f t="shared" si="159"/>
        <v>287.93409512667131</v>
      </c>
      <c r="AY353">
        <f t="shared" si="175"/>
        <v>0.71863056527366287</v>
      </c>
      <c r="AZ353">
        <f t="shared" si="161"/>
        <v>4.4198342267380353</v>
      </c>
      <c r="BA353">
        <f t="shared" si="162"/>
        <v>43.41622939536007</v>
      </c>
      <c r="BB353">
        <f t="shared" si="163"/>
        <v>11.703323511571007</v>
      </c>
      <c r="BC353">
        <f t="shared" si="164"/>
        <v>29.922296524047852</v>
      </c>
      <c r="BD353">
        <f t="shared" si="165"/>
        <v>4.2414713725390856</v>
      </c>
      <c r="BE353">
        <f t="shared" si="166"/>
        <v>0.17253104223533636</v>
      </c>
      <c r="BF353">
        <f t="shared" si="167"/>
        <v>3.2284191604504593</v>
      </c>
      <c r="BG353">
        <f t="shared" si="168"/>
        <v>1.0130522120886263</v>
      </c>
      <c r="BH353">
        <f t="shared" si="169"/>
        <v>0.10812987534296231</v>
      </c>
      <c r="BI353">
        <f t="shared" si="170"/>
        <v>42.294671592741125</v>
      </c>
      <c r="BJ353">
        <f t="shared" si="171"/>
        <v>0.64414995869920277</v>
      </c>
      <c r="BK353">
        <f t="shared" si="172"/>
        <v>72.52870115937047</v>
      </c>
      <c r="BL353">
        <f t="shared" si="173"/>
        <v>641.42208365917759</v>
      </c>
      <c r="BM353">
        <f t="shared" si="174"/>
        <v>2.6804471190519551E-2</v>
      </c>
    </row>
    <row r="354" spans="1:65">
      <c r="A354" s="1" t="s">
        <v>63</v>
      </c>
      <c r="B354" s="1" t="s">
        <v>245</v>
      </c>
      <c r="C354" s="1" t="s">
        <v>74</v>
      </c>
      <c r="D354" s="1" t="s">
        <v>59</v>
      </c>
      <c r="E354" s="1" t="s">
        <v>82</v>
      </c>
      <c r="F354" s="1">
        <v>20190706</v>
      </c>
      <c r="G354" s="1"/>
      <c r="H354" s="4">
        <v>800.176025390625</v>
      </c>
      <c r="I354" s="1">
        <v>2038.499999742955</v>
      </c>
      <c r="J354" s="1">
        <v>1</v>
      </c>
      <c r="K354">
        <f t="shared" si="147"/>
        <v>26.98220988709727</v>
      </c>
      <c r="L354">
        <f t="shared" si="148"/>
        <v>0.15885657093395844</v>
      </c>
      <c r="M354">
        <f t="shared" si="149"/>
        <v>477.56475657732341</v>
      </c>
      <c r="N354">
        <f t="shared" si="150"/>
        <v>1.9662410060262621</v>
      </c>
      <c r="O354">
        <f t="shared" si="151"/>
        <v>1.2343688105627764</v>
      </c>
      <c r="P354">
        <f t="shared" si="152"/>
        <v>30.647047557257508</v>
      </c>
      <c r="Q354" s="1">
        <v>6</v>
      </c>
      <c r="R354">
        <f t="shared" si="153"/>
        <v>5</v>
      </c>
      <c r="S354" s="1">
        <v>0.5</v>
      </c>
      <c r="T354">
        <f t="shared" si="154"/>
        <v>9</v>
      </c>
      <c r="U354" s="1">
        <v>29.745521545410156</v>
      </c>
      <c r="V354" s="1">
        <v>29.90614128112793</v>
      </c>
      <c r="W354" s="1">
        <v>30.044486999511719</v>
      </c>
      <c r="X354" s="1">
        <v>765.93548583984375</v>
      </c>
      <c r="Y354" s="1">
        <v>29.016828536987305</v>
      </c>
      <c r="Z354" s="1">
        <v>31.306106567382812</v>
      </c>
      <c r="AA354" s="1">
        <v>70.356338500976562</v>
      </c>
      <c r="AB354" s="1">
        <v>75.907089233398438</v>
      </c>
      <c r="AC354" s="1">
        <v>499.20166015625</v>
      </c>
      <c r="AD354" s="1">
        <v>1799.5972900390625</v>
      </c>
      <c r="AE354" s="1">
        <v>1129.312744140625</v>
      </c>
      <c r="AF354" s="1">
        <v>101.80161285400391</v>
      </c>
      <c r="AG354" s="1">
        <v>1.5164599418640137</v>
      </c>
      <c r="AH354" s="1">
        <v>-8.1585787236690521E-2</v>
      </c>
      <c r="AI354" s="1"/>
      <c r="AJ354" s="1"/>
      <c r="AK354" s="1"/>
      <c r="AL354" s="1"/>
      <c r="AM354" s="1">
        <v>1</v>
      </c>
      <c r="AN354" s="1">
        <v>0</v>
      </c>
      <c r="AO354" s="1">
        <v>5</v>
      </c>
      <c r="AP354" s="1">
        <v>1</v>
      </c>
      <c r="AQ354" s="1">
        <v>0</v>
      </c>
      <c r="AR354" s="1">
        <v>0.15999999642372131</v>
      </c>
      <c r="AS354" s="1">
        <v>111115</v>
      </c>
      <c r="AT354">
        <f t="shared" si="155"/>
        <v>0.83200276692708319</v>
      </c>
      <c r="AU354">
        <f t="shared" si="156"/>
        <v>1.966241006026262E-3</v>
      </c>
      <c r="AV354">
        <f t="shared" si="157"/>
        <v>303.05614128112791</v>
      </c>
      <c r="AW354">
        <f t="shared" si="158"/>
        <v>302.89552154541013</v>
      </c>
      <c r="AX354">
        <f t="shared" si="159"/>
        <v>287.93555997038857</v>
      </c>
      <c r="AY354">
        <f t="shared" si="175"/>
        <v>0.7409062761295776</v>
      </c>
      <c r="AZ354">
        <f t="shared" si="161"/>
        <v>4.4213809513016704</v>
      </c>
      <c r="BA354">
        <f t="shared" si="162"/>
        <v>43.431344822036138</v>
      </c>
      <c r="BB354">
        <f t="shared" si="163"/>
        <v>12.125238254653325</v>
      </c>
      <c r="BC354">
        <f t="shared" si="164"/>
        <v>29.90614128112793</v>
      </c>
      <c r="BD354">
        <f t="shared" si="165"/>
        <v>4.2375348597353231</v>
      </c>
      <c r="BE354">
        <f t="shared" si="166"/>
        <v>0.15610126955616621</v>
      </c>
      <c r="BF354">
        <f t="shared" si="167"/>
        <v>3.1870121407388941</v>
      </c>
      <c r="BG354">
        <f t="shared" si="168"/>
        <v>1.050522718996429</v>
      </c>
      <c r="BH354">
        <f t="shared" si="169"/>
        <v>9.7807154502297031E-2</v>
      </c>
      <c r="BI354">
        <f t="shared" si="170"/>
        <v>48.61686246180129</v>
      </c>
      <c r="BJ354">
        <f t="shared" si="171"/>
        <v>0.62350519776959601</v>
      </c>
      <c r="BK354">
        <f t="shared" si="172"/>
        <v>71.50108748108461</v>
      </c>
      <c r="BL354">
        <f t="shared" si="173"/>
        <v>761.88815435677918</v>
      </c>
      <c r="BM354">
        <f t="shared" si="174"/>
        <v>2.5322054668235332E-2</v>
      </c>
    </row>
    <row r="355" spans="1:65">
      <c r="A355" s="1" t="s">
        <v>63</v>
      </c>
      <c r="B355" s="1" t="s">
        <v>245</v>
      </c>
      <c r="C355" s="1" t="s">
        <v>74</v>
      </c>
      <c r="D355" s="1" t="s">
        <v>59</v>
      </c>
      <c r="E355" s="1" t="s">
        <v>82</v>
      </c>
      <c r="F355" s="1">
        <v>20190706</v>
      </c>
      <c r="G355" s="1"/>
      <c r="H355" s="4">
        <v>999.98687744140625</v>
      </c>
      <c r="I355" s="1">
        <v>2147.9999997541308</v>
      </c>
      <c r="J355" s="1">
        <v>1</v>
      </c>
      <c r="K355">
        <f t="shared" si="147"/>
        <v>30.820491496242493</v>
      </c>
      <c r="L355">
        <f t="shared" si="148"/>
        <v>0.15550915533160925</v>
      </c>
      <c r="M355">
        <f t="shared" si="149"/>
        <v>623.21942050098414</v>
      </c>
      <c r="N355">
        <f t="shared" si="150"/>
        <v>1.9023430377045407</v>
      </c>
      <c r="O355">
        <f t="shared" si="151"/>
        <v>1.2192920841069554</v>
      </c>
      <c r="P355">
        <f t="shared" si="152"/>
        <v>30.690555816812161</v>
      </c>
      <c r="Q355" s="1">
        <v>6</v>
      </c>
      <c r="R355">
        <f t="shared" si="153"/>
        <v>5</v>
      </c>
      <c r="S355" s="1">
        <v>0.5</v>
      </c>
      <c r="T355">
        <f t="shared" si="154"/>
        <v>9</v>
      </c>
      <c r="U355" s="1">
        <v>29.7623291015625</v>
      </c>
      <c r="V355" s="1">
        <v>29.940414428710938</v>
      </c>
      <c r="W355" s="1">
        <v>30.046375274658203</v>
      </c>
      <c r="X355" s="1">
        <v>960.74700927734375</v>
      </c>
      <c r="Y355" s="1">
        <v>29.347908020019531</v>
      </c>
      <c r="Z355" s="1">
        <v>31.562171936035156</v>
      </c>
      <c r="AA355" s="1">
        <v>71.0906982421875</v>
      </c>
      <c r="AB355" s="1">
        <v>76.45440673828125</v>
      </c>
      <c r="AC355" s="1">
        <v>499.20904541015625</v>
      </c>
      <c r="AD355" s="1">
        <v>1798.84228515625</v>
      </c>
      <c r="AE355" s="1">
        <v>1130.7840576171875</v>
      </c>
      <c r="AF355" s="1">
        <v>101.80216979980469</v>
      </c>
      <c r="AG355" s="1">
        <v>0.88477659225463867</v>
      </c>
      <c r="AH355" s="1">
        <v>-7.6912499964237213E-2</v>
      </c>
      <c r="AI355" s="1"/>
      <c r="AJ355" s="1"/>
      <c r="AK355" s="1"/>
      <c r="AL355" s="1"/>
      <c r="AM355" s="1">
        <v>1</v>
      </c>
      <c r="AN355" s="1">
        <v>0</v>
      </c>
      <c r="AO355" s="1">
        <v>5</v>
      </c>
      <c r="AP355" s="1">
        <v>1</v>
      </c>
      <c r="AQ355" s="1">
        <v>0</v>
      </c>
      <c r="AR355" s="1">
        <v>0.15999999642372131</v>
      </c>
      <c r="AS355" s="1">
        <v>111115</v>
      </c>
      <c r="AT355">
        <f t="shared" si="155"/>
        <v>0.83201507568359367</v>
      </c>
      <c r="AU355">
        <f t="shared" si="156"/>
        <v>1.9023430377045408E-3</v>
      </c>
      <c r="AV355">
        <f t="shared" si="157"/>
        <v>303.09041442871091</v>
      </c>
      <c r="AW355">
        <f t="shared" si="158"/>
        <v>302.91232910156248</v>
      </c>
      <c r="AX355">
        <f t="shared" si="159"/>
        <v>287.81475919183868</v>
      </c>
      <c r="AY355">
        <f t="shared" si="175"/>
        <v>0.75014138810122211</v>
      </c>
      <c r="AZ355">
        <f t="shared" si="161"/>
        <v>4.4323896707898367</v>
      </c>
      <c r="BA355">
        <f t="shared" si="162"/>
        <v>43.539245573116858</v>
      </c>
      <c r="BB355">
        <f t="shared" si="163"/>
        <v>11.977073637081702</v>
      </c>
      <c r="BC355">
        <f t="shared" si="164"/>
        <v>29.940414428710938</v>
      </c>
      <c r="BD355">
        <f t="shared" si="165"/>
        <v>4.2458899139146107</v>
      </c>
      <c r="BE355">
        <f t="shared" si="166"/>
        <v>0.15286778422032946</v>
      </c>
      <c r="BF355">
        <f t="shared" si="167"/>
        <v>3.2130975866828813</v>
      </c>
      <c r="BG355">
        <f t="shared" si="168"/>
        <v>1.0327923272317294</v>
      </c>
      <c r="BH355">
        <f t="shared" si="169"/>
        <v>9.5776216007294093E-2</v>
      </c>
      <c r="BI355">
        <f t="shared" si="170"/>
        <v>63.445089268377068</v>
      </c>
      <c r="BJ355">
        <f t="shared" si="171"/>
        <v>0.64868213430064003</v>
      </c>
      <c r="BK355">
        <f t="shared" si="172"/>
        <v>71.903516277380703</v>
      </c>
      <c r="BL355">
        <f t="shared" si="173"/>
        <v>956.12393555290737</v>
      </c>
      <c r="BM355">
        <f t="shared" si="174"/>
        <v>2.3177975465026073E-2</v>
      </c>
    </row>
    <row r="356" spans="1:65">
      <c r="A356" s="1" t="s">
        <v>63</v>
      </c>
      <c r="B356" s="1" t="s">
        <v>245</v>
      </c>
      <c r="C356" s="1" t="s">
        <v>74</v>
      </c>
      <c r="D356" s="1" t="s">
        <v>59</v>
      </c>
      <c r="E356" s="1" t="s">
        <v>82</v>
      </c>
      <c r="F356" s="1">
        <v>20190706</v>
      </c>
      <c r="G356" s="1"/>
      <c r="H356" s="4">
        <v>1400.3062744140625</v>
      </c>
      <c r="I356" s="1">
        <v>2260.9999997541308</v>
      </c>
      <c r="J356" s="1">
        <v>1</v>
      </c>
      <c r="K356">
        <f t="shared" si="147"/>
        <v>34.827173099270084</v>
      </c>
      <c r="L356">
        <f t="shared" si="148"/>
        <v>0.13681593314263629</v>
      </c>
      <c r="M356">
        <f t="shared" si="149"/>
        <v>919.02669080059161</v>
      </c>
      <c r="N356">
        <f t="shared" si="150"/>
        <v>1.7767191275226086</v>
      </c>
      <c r="O356">
        <f t="shared" si="151"/>
        <v>1.2915140507566121</v>
      </c>
      <c r="P356">
        <f t="shared" si="152"/>
        <v>30.897988035930119</v>
      </c>
      <c r="Q356" s="1">
        <v>6</v>
      </c>
      <c r="R356">
        <f t="shared" si="153"/>
        <v>5</v>
      </c>
      <c r="S356" s="1">
        <v>0.5</v>
      </c>
      <c r="T356">
        <f t="shared" si="154"/>
        <v>9</v>
      </c>
      <c r="U356" s="1">
        <v>29.859474182128906</v>
      </c>
      <c r="V356" s="1">
        <v>30.130645751953125</v>
      </c>
      <c r="W356" s="1">
        <v>30.040271759033203</v>
      </c>
      <c r="X356" s="1">
        <v>1355.55419921875</v>
      </c>
      <c r="Y356" s="1">
        <v>29.302886962890625</v>
      </c>
      <c r="Z356" s="1">
        <v>31.371269226074219</v>
      </c>
      <c r="AA356" s="1">
        <v>70.586715698242188</v>
      </c>
      <c r="AB356" s="1">
        <v>75.569168090820312</v>
      </c>
      <c r="AC356" s="1">
        <v>499.22528076171875</v>
      </c>
      <c r="AD356" s="1">
        <v>1800.24755859375</v>
      </c>
      <c r="AE356" s="1">
        <v>1134.2642822265625</v>
      </c>
      <c r="AF356" s="1">
        <v>101.80303192138672</v>
      </c>
      <c r="AG356" s="1">
        <v>-0.66260498762130737</v>
      </c>
      <c r="AH356" s="1">
        <v>-6.5031625330448151E-2</v>
      </c>
      <c r="AI356" s="1"/>
      <c r="AJ356" s="1"/>
      <c r="AK356" s="1"/>
      <c r="AL356" s="1"/>
      <c r="AM356" s="1">
        <v>1</v>
      </c>
      <c r="AN356" s="1">
        <v>0</v>
      </c>
      <c r="AO356" s="1">
        <v>5</v>
      </c>
      <c r="AP356" s="1">
        <v>1</v>
      </c>
      <c r="AQ356" s="1">
        <v>0</v>
      </c>
      <c r="AR356" s="1">
        <v>0.15999999642372131</v>
      </c>
      <c r="AS356" s="1">
        <v>111125</v>
      </c>
      <c r="AT356">
        <f t="shared" si="155"/>
        <v>0.83204213460286447</v>
      </c>
      <c r="AU356">
        <f t="shared" si="156"/>
        <v>1.7767191275226085E-3</v>
      </c>
      <c r="AV356">
        <f t="shared" si="157"/>
        <v>303.2806457519531</v>
      </c>
      <c r="AW356">
        <f t="shared" si="158"/>
        <v>303.00947418212888</v>
      </c>
      <c r="AX356">
        <f t="shared" si="159"/>
        <v>288.03960293681303</v>
      </c>
      <c r="AY356">
        <f t="shared" si="175"/>
        <v>0.76734228397699478</v>
      </c>
      <c r="AZ356">
        <f t="shared" si="161"/>
        <v>4.4852043731930626</v>
      </c>
      <c r="BA356">
        <f t="shared" si="162"/>
        <v>44.057669880171943</v>
      </c>
      <c r="BB356">
        <f t="shared" si="163"/>
        <v>12.686400654097724</v>
      </c>
      <c r="BC356">
        <f t="shared" si="164"/>
        <v>30.130645751953125</v>
      </c>
      <c r="BD356">
        <f t="shared" si="165"/>
        <v>4.2925257116598221</v>
      </c>
      <c r="BE356">
        <f t="shared" si="166"/>
        <v>0.13476723262172607</v>
      </c>
      <c r="BF356">
        <f t="shared" si="167"/>
        <v>3.1936903224364506</v>
      </c>
      <c r="BG356">
        <f t="shared" si="168"/>
        <v>1.0988353892233715</v>
      </c>
      <c r="BH356">
        <f t="shared" si="169"/>
        <v>8.4411218252871734E-2</v>
      </c>
      <c r="BI356">
        <f t="shared" si="170"/>
        <v>93.559703540179029</v>
      </c>
      <c r="BJ356">
        <f t="shared" si="171"/>
        <v>0.6779711879689182</v>
      </c>
      <c r="BK356">
        <f t="shared" si="172"/>
        <v>70.524541019492119</v>
      </c>
      <c r="BL356">
        <f t="shared" si="173"/>
        <v>1350.3301232538595</v>
      </c>
      <c r="BM356">
        <f t="shared" si="174"/>
        <v>1.8189406838631784E-2</v>
      </c>
    </row>
    <row r="357" spans="1:65">
      <c r="A357" s="1" t="s">
        <v>63</v>
      </c>
      <c r="B357" s="1" t="s">
        <v>245</v>
      </c>
      <c r="C357" s="1" t="s">
        <v>74</v>
      </c>
      <c r="D357" s="1" t="s">
        <v>59</v>
      </c>
      <c r="E357" s="1" t="s">
        <v>82</v>
      </c>
      <c r="F357" s="1">
        <v>20190706</v>
      </c>
      <c r="G357" s="1"/>
      <c r="H357" s="4">
        <v>1799.7830810546875</v>
      </c>
      <c r="I357" s="1">
        <v>2367.9999997541308</v>
      </c>
      <c r="J357" s="1">
        <v>1</v>
      </c>
      <c r="K357">
        <f t="shared" si="147"/>
        <v>36.667984517696532</v>
      </c>
      <c r="L357">
        <f t="shared" si="148"/>
        <v>0.14189406483530742</v>
      </c>
      <c r="M357">
        <f t="shared" si="149"/>
        <v>1301.8889606051041</v>
      </c>
      <c r="N357">
        <f t="shared" si="150"/>
        <v>1.7781284705539899</v>
      </c>
      <c r="O357">
        <f t="shared" si="151"/>
        <v>1.2471290722868629</v>
      </c>
      <c r="P357">
        <f t="shared" si="152"/>
        <v>30.764199066037115</v>
      </c>
      <c r="Q357" s="1">
        <v>6</v>
      </c>
      <c r="R357">
        <f t="shared" si="153"/>
        <v>5</v>
      </c>
      <c r="S357" s="1">
        <v>0.5</v>
      </c>
      <c r="T357">
        <f t="shared" si="154"/>
        <v>9</v>
      </c>
      <c r="U357" s="1">
        <v>29.793510437011719</v>
      </c>
      <c r="V357" s="1">
        <v>29.993703842163086</v>
      </c>
      <c r="W357" s="1">
        <v>30.044971466064453</v>
      </c>
      <c r="X357" s="1">
        <v>1751.968017578125</v>
      </c>
      <c r="Y357" s="1">
        <v>29.402091979980469</v>
      </c>
      <c r="Z357" s="1">
        <v>31.471948623657227</v>
      </c>
      <c r="AA357" s="1">
        <v>71.0950927734375</v>
      </c>
      <c r="AB357" s="1">
        <v>76.100059509277344</v>
      </c>
      <c r="AC357" s="1">
        <v>499.2135009765625</v>
      </c>
      <c r="AD357" s="1">
        <v>1800.5184326171875</v>
      </c>
      <c r="AE357" s="1">
        <v>1135.8065185546875</v>
      </c>
      <c r="AF357" s="1">
        <v>101.80331420898438</v>
      </c>
      <c r="AG357" s="1">
        <v>-2.8891124725341797</v>
      </c>
      <c r="AH357" s="1">
        <v>-6.1529636383056641E-2</v>
      </c>
      <c r="AI357" s="1"/>
      <c r="AJ357" s="1"/>
      <c r="AK357" s="1"/>
      <c r="AL357" s="1"/>
      <c r="AM357" s="1">
        <v>1</v>
      </c>
      <c r="AN357" s="1">
        <v>0</v>
      </c>
      <c r="AO357" s="1">
        <v>5</v>
      </c>
      <c r="AP357" s="1">
        <v>1</v>
      </c>
      <c r="AQ357" s="1">
        <v>0</v>
      </c>
      <c r="AR357" s="1">
        <v>0.15999999642372131</v>
      </c>
      <c r="AS357" s="1">
        <v>111125</v>
      </c>
      <c r="AT357">
        <f t="shared" si="155"/>
        <v>0.83202250162760416</v>
      </c>
      <c r="AU357">
        <f t="shared" si="156"/>
        <v>1.77812847055399E-3</v>
      </c>
      <c r="AV357">
        <f t="shared" si="157"/>
        <v>303.14370384216306</v>
      </c>
      <c r="AW357">
        <f t="shared" si="158"/>
        <v>302.9435104370117</v>
      </c>
      <c r="AX357">
        <f t="shared" si="159"/>
        <v>288.0829427795943</v>
      </c>
      <c r="AY357">
        <f t="shared" si="175"/>
        <v>0.77049522387402891</v>
      </c>
      <c r="AZ357">
        <f t="shared" si="161"/>
        <v>4.4510777467900526</v>
      </c>
      <c r="BA357">
        <f t="shared" si="162"/>
        <v>43.722326540890109</v>
      </c>
      <c r="BB357">
        <f t="shared" si="163"/>
        <v>12.250377917232882</v>
      </c>
      <c r="BC357">
        <f t="shared" si="164"/>
        <v>29.993703842163086</v>
      </c>
      <c r="BD357">
        <f t="shared" si="165"/>
        <v>4.2589092399670507</v>
      </c>
      <c r="BE357">
        <f t="shared" si="166"/>
        <v>0.13969168472756449</v>
      </c>
      <c r="BF357">
        <f t="shared" si="167"/>
        <v>3.2039486745031898</v>
      </c>
      <c r="BG357">
        <f t="shared" si="168"/>
        <v>1.054960565463861</v>
      </c>
      <c r="BH357">
        <f t="shared" si="169"/>
        <v>8.7502537446462622E-2</v>
      </c>
      <c r="BI357">
        <f t="shared" si="170"/>
        <v>132.53661092168949</v>
      </c>
      <c r="BJ357">
        <f t="shared" si="171"/>
        <v>0.74310087144444648</v>
      </c>
      <c r="BK357">
        <f t="shared" si="172"/>
        <v>71.338716022020336</v>
      </c>
      <c r="BL357">
        <f t="shared" si="173"/>
        <v>1746.4678199004704</v>
      </c>
      <c r="BM357">
        <f t="shared" si="174"/>
        <v>1.4977928048836686E-2</v>
      </c>
    </row>
    <row r="358" spans="1:65">
      <c r="A358" s="1" t="s">
        <v>63</v>
      </c>
      <c r="B358" s="1" t="s">
        <v>245</v>
      </c>
      <c r="C358" s="1" t="s">
        <v>74</v>
      </c>
      <c r="D358" s="1" t="s">
        <v>59</v>
      </c>
      <c r="E358" s="1" t="s">
        <v>81</v>
      </c>
      <c r="F358" s="1">
        <v>20190706</v>
      </c>
      <c r="G358" s="1"/>
      <c r="H358" s="4">
        <v>399.89520263671875</v>
      </c>
      <c r="I358" s="1">
        <v>143.50000763311982</v>
      </c>
      <c r="J358" s="1">
        <v>1</v>
      </c>
      <c r="K358">
        <f t="shared" si="147"/>
        <v>8.6040591855960233</v>
      </c>
      <c r="L358">
        <f t="shared" si="148"/>
        <v>6.8260459514602093E-2</v>
      </c>
      <c r="M358">
        <f t="shared" si="149"/>
        <v>175.23523595695787</v>
      </c>
      <c r="N358">
        <f t="shared" si="150"/>
        <v>1.5913956518599102</v>
      </c>
      <c r="O358">
        <f t="shared" si="151"/>
        <v>2.2987099776629476</v>
      </c>
      <c r="P358">
        <f t="shared" si="152"/>
        <v>32.731800154242713</v>
      </c>
      <c r="Q358" s="1">
        <v>6</v>
      </c>
      <c r="R358">
        <f t="shared" si="153"/>
        <v>5</v>
      </c>
      <c r="S358" s="1">
        <v>0.5</v>
      </c>
      <c r="T358">
        <f t="shared" si="154"/>
        <v>9</v>
      </c>
      <c r="U358" s="1">
        <v>31.397043228149414</v>
      </c>
      <c r="V358" s="1">
        <v>31.948186874389648</v>
      </c>
      <c r="W358" s="1">
        <v>31.916362762451172</v>
      </c>
      <c r="X358" s="1">
        <v>388.80917358398438</v>
      </c>
      <c r="Y358" s="1">
        <v>24.47148323059082</v>
      </c>
      <c r="Z358" s="1">
        <v>26.334003448486328</v>
      </c>
      <c r="AA358" s="1">
        <v>53.924797058105469</v>
      </c>
      <c r="AB358" s="1">
        <v>58.029003143310547</v>
      </c>
      <c r="AC358" s="1">
        <v>499.158447265625</v>
      </c>
      <c r="AD358" s="1">
        <v>1799.28662109375</v>
      </c>
      <c r="AE358" s="1">
        <v>736.989013671875</v>
      </c>
      <c r="AF358" s="1">
        <v>101.68453216552734</v>
      </c>
      <c r="AG358" s="1">
        <v>2.7636163234710693</v>
      </c>
      <c r="AH358" s="1">
        <v>-1.9047731533646584E-2</v>
      </c>
      <c r="AI358" s="1"/>
      <c r="AJ358" s="1"/>
      <c r="AK358" s="1"/>
      <c r="AL358" s="1"/>
      <c r="AM358" s="1">
        <v>1</v>
      </c>
      <c r="AN358" s="1">
        <v>0</v>
      </c>
      <c r="AO358" s="1">
        <v>5</v>
      </c>
      <c r="AP358" s="1">
        <v>1</v>
      </c>
      <c r="AQ358" s="1">
        <v>0</v>
      </c>
      <c r="AR358" s="1">
        <v>0.15999999642372131</v>
      </c>
      <c r="AS358" s="1">
        <v>111115</v>
      </c>
      <c r="AT358">
        <f t="shared" si="155"/>
        <v>0.83193074544270829</v>
      </c>
      <c r="AU358">
        <f t="shared" si="156"/>
        <v>1.5913956518599102E-3</v>
      </c>
      <c r="AV358">
        <f t="shared" si="157"/>
        <v>305.09818687438963</v>
      </c>
      <c r="AW358">
        <f t="shared" si="158"/>
        <v>304.54704322814939</v>
      </c>
      <c r="AX358">
        <f t="shared" si="159"/>
        <v>287.88585294024961</v>
      </c>
      <c r="AY358">
        <f t="shared" si="175"/>
        <v>0.78361327985306373</v>
      </c>
      <c r="AZ358">
        <f t="shared" si="161"/>
        <v>4.9764707983676635</v>
      </c>
      <c r="BA358">
        <f t="shared" si="162"/>
        <v>48.940293006085788</v>
      </c>
      <c r="BB358">
        <f t="shared" si="163"/>
        <v>22.60628955759946</v>
      </c>
      <c r="BC358">
        <f t="shared" si="164"/>
        <v>31.948186874389648</v>
      </c>
      <c r="BD358">
        <f t="shared" si="165"/>
        <v>4.7610974311677365</v>
      </c>
      <c r="BE358">
        <f t="shared" si="166"/>
        <v>6.7746635462685306E-2</v>
      </c>
      <c r="BF358">
        <f t="shared" si="167"/>
        <v>2.6777608207047159</v>
      </c>
      <c r="BG358">
        <f t="shared" si="168"/>
        <v>2.0833366104630207</v>
      </c>
      <c r="BH358">
        <f t="shared" si="169"/>
        <v>4.2387513179651705E-2</v>
      </c>
      <c r="BI358">
        <f t="shared" si="170"/>
        <v>17.818712987199056</v>
      </c>
      <c r="BJ358">
        <f t="shared" si="171"/>
        <v>0.45069727738588539</v>
      </c>
      <c r="BK358">
        <f t="shared" si="172"/>
        <v>52.363220362810146</v>
      </c>
      <c r="BL358">
        <f t="shared" si="173"/>
        <v>387.51856470614496</v>
      </c>
      <c r="BM358">
        <f t="shared" si="174"/>
        <v>1.1626184863986238E-2</v>
      </c>
    </row>
    <row r="359" spans="1:65">
      <c r="A359" s="1" t="s">
        <v>63</v>
      </c>
      <c r="B359" s="1" t="s">
        <v>245</v>
      </c>
      <c r="C359" s="1" t="s">
        <v>74</v>
      </c>
      <c r="D359" s="1" t="s">
        <v>59</v>
      </c>
      <c r="E359" s="1" t="s">
        <v>81</v>
      </c>
      <c r="F359" s="1">
        <v>20190706</v>
      </c>
      <c r="G359" s="1"/>
      <c r="H359" s="4">
        <v>300.00900268554688</v>
      </c>
      <c r="I359" s="1">
        <v>225.50000763311982</v>
      </c>
      <c r="J359" s="1">
        <v>1</v>
      </c>
      <c r="K359">
        <f t="shared" si="147"/>
        <v>5.8450826182627393</v>
      </c>
      <c r="L359">
        <f t="shared" si="148"/>
        <v>6.7952444987526645E-2</v>
      </c>
      <c r="M359">
        <f t="shared" si="149"/>
        <v>145.66878141101185</v>
      </c>
      <c r="N359">
        <f t="shared" si="150"/>
        <v>1.5871371161311723</v>
      </c>
      <c r="O359">
        <f t="shared" si="151"/>
        <v>2.3030739369370892</v>
      </c>
      <c r="P359">
        <f t="shared" si="152"/>
        <v>32.710280496841577</v>
      </c>
      <c r="Q359" s="1">
        <v>6</v>
      </c>
      <c r="R359">
        <f t="shared" si="153"/>
        <v>5</v>
      </c>
      <c r="S359" s="1">
        <v>0.5</v>
      </c>
      <c r="T359">
        <f t="shared" si="154"/>
        <v>9</v>
      </c>
      <c r="U359" s="1">
        <v>31.392953872680664</v>
      </c>
      <c r="V359" s="1">
        <v>31.925201416015625</v>
      </c>
      <c r="W359" s="1">
        <v>31.913812637329102</v>
      </c>
      <c r="X359" s="1">
        <v>292.42495727539062</v>
      </c>
      <c r="Y359" s="1">
        <v>24.373941421508789</v>
      </c>
      <c r="Z359" s="1">
        <v>26.231731414794922</v>
      </c>
      <c r="AA359" s="1">
        <v>53.722537994384766</v>
      </c>
      <c r="AB359" s="1">
        <v>57.817291259765625</v>
      </c>
      <c r="AC359" s="1">
        <v>499.14266967773438</v>
      </c>
      <c r="AD359" s="1">
        <v>1799.1190185546875</v>
      </c>
      <c r="AE359" s="1">
        <v>741.96295166015625</v>
      </c>
      <c r="AF359" s="1">
        <v>101.68489837646484</v>
      </c>
      <c r="AG359" s="1">
        <v>2.6810464859008789</v>
      </c>
      <c r="AH359" s="1">
        <v>-2.0138544961810112E-2</v>
      </c>
      <c r="AI359" s="1"/>
      <c r="AJ359" s="1"/>
      <c r="AK359" s="1"/>
      <c r="AL359" s="1"/>
      <c r="AM359" s="1">
        <v>1</v>
      </c>
      <c r="AN359" s="1">
        <v>0</v>
      </c>
      <c r="AO359" s="1">
        <v>5</v>
      </c>
      <c r="AP359" s="1">
        <v>1</v>
      </c>
      <c r="AQ359" s="1">
        <v>0</v>
      </c>
      <c r="AR359" s="1">
        <v>0.15999999642372131</v>
      </c>
      <c r="AS359" s="1">
        <v>111115</v>
      </c>
      <c r="AT359">
        <f t="shared" si="155"/>
        <v>0.83190444946289044</v>
      </c>
      <c r="AU359">
        <f t="shared" si="156"/>
        <v>1.5871371161311724E-3</v>
      </c>
      <c r="AV359">
        <f t="shared" si="157"/>
        <v>305.0752014160156</v>
      </c>
      <c r="AW359">
        <f t="shared" si="158"/>
        <v>304.54295387268064</v>
      </c>
      <c r="AX359">
        <f t="shared" si="159"/>
        <v>287.859036534599</v>
      </c>
      <c r="AY359">
        <f t="shared" si="175"/>
        <v>0.78507908082595323</v>
      </c>
      <c r="AZ359">
        <f t="shared" si="161"/>
        <v>4.9704448800892314</v>
      </c>
      <c r="BA359">
        <f t="shared" si="162"/>
        <v>48.880856050888774</v>
      </c>
      <c r="BB359">
        <f t="shared" si="163"/>
        <v>22.649124636093852</v>
      </c>
      <c r="BC359">
        <f t="shared" si="164"/>
        <v>31.925201416015625</v>
      </c>
      <c r="BD359">
        <f t="shared" si="165"/>
        <v>4.7549044478286158</v>
      </c>
      <c r="BE359">
        <f t="shared" si="166"/>
        <v>6.744323027695158E-2</v>
      </c>
      <c r="BF359">
        <f t="shared" si="167"/>
        <v>2.6673709431521422</v>
      </c>
      <c r="BG359">
        <f t="shared" si="168"/>
        <v>2.0875335046764736</v>
      </c>
      <c r="BH359">
        <f t="shared" si="169"/>
        <v>4.2197474813547499E-2</v>
      </c>
      <c r="BI359">
        <f t="shared" si="170"/>
        <v>14.812315234402211</v>
      </c>
      <c r="BJ359">
        <f t="shared" si="171"/>
        <v>0.49814072905490264</v>
      </c>
      <c r="BK359">
        <f t="shared" si="172"/>
        <v>52.217314194903942</v>
      </c>
      <c r="BL359">
        <f t="shared" si="173"/>
        <v>291.54819488265122</v>
      </c>
      <c r="BM359">
        <f t="shared" si="174"/>
        <v>1.046874996759444E-2</v>
      </c>
    </row>
    <row r="360" spans="1:65">
      <c r="A360" s="1" t="s">
        <v>63</v>
      </c>
      <c r="B360" s="1" t="s">
        <v>245</v>
      </c>
      <c r="C360" s="1" t="s">
        <v>74</v>
      </c>
      <c r="D360" s="1" t="s">
        <v>59</v>
      </c>
      <c r="E360" s="1" t="s">
        <v>81</v>
      </c>
      <c r="F360" s="1">
        <v>20190706</v>
      </c>
      <c r="G360" s="1"/>
      <c r="H360" s="4">
        <v>225.18882751464844</v>
      </c>
      <c r="I360" s="1">
        <v>307.50000763311982</v>
      </c>
      <c r="J360" s="1">
        <v>1</v>
      </c>
      <c r="K360">
        <f t="shared" si="147"/>
        <v>3.7958543418994757</v>
      </c>
      <c r="L360">
        <f t="shared" si="148"/>
        <v>6.8453545419568149E-2</v>
      </c>
      <c r="M360">
        <f t="shared" si="149"/>
        <v>124.31880240156944</v>
      </c>
      <c r="N360">
        <f t="shared" si="150"/>
        <v>1.6231068168193572</v>
      </c>
      <c r="O360">
        <f t="shared" si="151"/>
        <v>2.3375993471092995</v>
      </c>
      <c r="P360">
        <f t="shared" si="152"/>
        <v>32.84540263893669</v>
      </c>
      <c r="Q360" s="1">
        <v>6</v>
      </c>
      <c r="R360">
        <f t="shared" si="153"/>
        <v>5</v>
      </c>
      <c r="S360" s="1">
        <v>0.5</v>
      </c>
      <c r="T360">
        <f t="shared" si="154"/>
        <v>9</v>
      </c>
      <c r="U360" s="1">
        <v>31.344499588012695</v>
      </c>
      <c r="V360" s="1">
        <v>32.075119018554688</v>
      </c>
      <c r="W360" s="1">
        <v>31.686233520507812</v>
      </c>
      <c r="X360" s="1">
        <v>220.19670104980469</v>
      </c>
      <c r="Y360" s="1">
        <v>24.366325378417969</v>
      </c>
      <c r="Z360" s="1">
        <v>26.266021728515625</v>
      </c>
      <c r="AA360" s="1">
        <v>53.852523803710938</v>
      </c>
      <c r="AB360" s="1">
        <v>58.051078796386719</v>
      </c>
      <c r="AC360" s="1">
        <v>499.17691040039062</v>
      </c>
      <c r="AD360" s="1">
        <v>1799.38134765625</v>
      </c>
      <c r="AE360" s="1">
        <v>746.587158203125</v>
      </c>
      <c r="AF360" s="1">
        <v>101.68223571777344</v>
      </c>
      <c r="AG360" s="1">
        <v>2.6323060989379883</v>
      </c>
      <c r="AH360" s="1">
        <v>-2.1862024441361427E-2</v>
      </c>
      <c r="AI360" s="1"/>
      <c r="AJ360" s="1"/>
      <c r="AK360" s="1"/>
      <c r="AL360" s="1"/>
      <c r="AM360" s="1">
        <v>1</v>
      </c>
      <c r="AN360" s="1">
        <v>0</v>
      </c>
      <c r="AO360" s="1">
        <v>5</v>
      </c>
      <c r="AP360" s="1">
        <v>1</v>
      </c>
      <c r="AQ360" s="1">
        <v>0</v>
      </c>
      <c r="AR360" s="1">
        <v>0.15999999642372131</v>
      </c>
      <c r="AS360" s="1">
        <v>111115</v>
      </c>
      <c r="AT360">
        <f t="shared" si="155"/>
        <v>0.83196151733398438</v>
      </c>
      <c r="AU360">
        <f t="shared" si="156"/>
        <v>1.6231068168193572E-3</v>
      </c>
      <c r="AV360">
        <f t="shared" si="157"/>
        <v>305.22511901855466</v>
      </c>
      <c r="AW360">
        <f t="shared" si="158"/>
        <v>304.49449958801267</v>
      </c>
      <c r="AX360">
        <f t="shared" si="159"/>
        <v>287.90100918991084</v>
      </c>
      <c r="AY360">
        <f t="shared" si="175"/>
        <v>0.7702836203820006</v>
      </c>
      <c r="AZ360">
        <f t="shared" si="161"/>
        <v>5.0083871598763841</v>
      </c>
      <c r="BA360">
        <f t="shared" si="162"/>
        <v>49.255281657825989</v>
      </c>
      <c r="BB360">
        <f t="shared" si="163"/>
        <v>22.989259929310364</v>
      </c>
      <c r="BC360">
        <f t="shared" si="164"/>
        <v>32.075119018554688</v>
      </c>
      <c r="BD360">
        <f t="shared" si="165"/>
        <v>4.7954234414254779</v>
      </c>
      <c r="BE360">
        <f t="shared" si="166"/>
        <v>6.7936821387511365E-2</v>
      </c>
      <c r="BF360">
        <f t="shared" si="167"/>
        <v>2.6707878127670845</v>
      </c>
      <c r="BG360">
        <f t="shared" si="168"/>
        <v>2.1246356286583934</v>
      </c>
      <c r="BH360">
        <f t="shared" si="169"/>
        <v>4.2506637404807479E-2</v>
      </c>
      <c r="BI360">
        <f t="shared" si="170"/>
        <v>12.641013769947682</v>
      </c>
      <c r="BJ360">
        <f t="shared" si="171"/>
        <v>0.56458067631744713</v>
      </c>
      <c r="BK360">
        <f t="shared" si="172"/>
        <v>51.860857673362219</v>
      </c>
      <c r="BL360">
        <f t="shared" si="173"/>
        <v>219.62732289851976</v>
      </c>
      <c r="BM360">
        <f t="shared" si="174"/>
        <v>8.9631954337949758E-3</v>
      </c>
    </row>
    <row r="361" spans="1:65">
      <c r="A361" s="1" t="s">
        <v>63</v>
      </c>
      <c r="B361" s="1" t="s">
        <v>245</v>
      </c>
      <c r="C361" s="1" t="s">
        <v>74</v>
      </c>
      <c r="D361" s="1" t="s">
        <v>59</v>
      </c>
      <c r="E361" s="1" t="s">
        <v>81</v>
      </c>
      <c r="F361" s="1">
        <v>20190706</v>
      </c>
      <c r="G361" s="1"/>
      <c r="H361" s="4">
        <v>149.98582458496094</v>
      </c>
      <c r="I361" s="1">
        <v>389.50000763311982</v>
      </c>
      <c r="J361" s="1">
        <v>1</v>
      </c>
      <c r="K361">
        <f t="shared" si="147"/>
        <v>1.894193415034126</v>
      </c>
      <c r="L361">
        <f t="shared" si="148"/>
        <v>7.0373998552260564E-2</v>
      </c>
      <c r="M361">
        <f t="shared" si="149"/>
        <v>99.341544401068944</v>
      </c>
      <c r="N361">
        <f t="shared" si="150"/>
        <v>1.6705800686124042</v>
      </c>
      <c r="O361">
        <f t="shared" si="151"/>
        <v>2.3405411637250424</v>
      </c>
      <c r="P361">
        <f t="shared" si="152"/>
        <v>32.880993024668363</v>
      </c>
      <c r="Q361" s="1">
        <v>6</v>
      </c>
      <c r="R361">
        <f t="shared" si="153"/>
        <v>5</v>
      </c>
      <c r="S361" s="1">
        <v>0.5</v>
      </c>
      <c r="T361">
        <f t="shared" si="154"/>
        <v>9</v>
      </c>
      <c r="U361" s="1">
        <v>31.342164993286133</v>
      </c>
      <c r="V361" s="1">
        <v>32.120536804199219</v>
      </c>
      <c r="W361" s="1">
        <v>31.678421020507812</v>
      </c>
      <c r="X361" s="1">
        <v>147.41310119628906</v>
      </c>
      <c r="Y361" s="1">
        <v>24.38139533996582</v>
      </c>
      <c r="Z361" s="1">
        <v>26.336465835571289</v>
      </c>
      <c r="AA361" s="1">
        <v>53.891590118408203</v>
      </c>
      <c r="AB361" s="1">
        <v>58.212993621826172</v>
      </c>
      <c r="AC361" s="1">
        <v>499.18902587890625</v>
      </c>
      <c r="AD361" s="1">
        <v>1799.61083984375</v>
      </c>
      <c r="AE361" s="1">
        <v>751.836181640625</v>
      </c>
      <c r="AF361" s="1">
        <v>101.67961120605469</v>
      </c>
      <c r="AG361" s="1">
        <v>2.4310579299926758</v>
      </c>
      <c r="AH361" s="1">
        <v>-2.0358556881546974E-2</v>
      </c>
      <c r="AI361" s="1"/>
      <c r="AJ361" s="1"/>
      <c r="AK361" s="1"/>
      <c r="AL361" s="1"/>
      <c r="AM361" s="1">
        <v>1</v>
      </c>
      <c r="AN361" s="1">
        <v>0</v>
      </c>
      <c r="AO361" s="1">
        <v>5</v>
      </c>
      <c r="AP361" s="1">
        <v>1</v>
      </c>
      <c r="AQ361" s="1">
        <v>0</v>
      </c>
      <c r="AR361" s="1">
        <v>0.15999999642372131</v>
      </c>
      <c r="AS361" s="1">
        <v>111115</v>
      </c>
      <c r="AT361">
        <f t="shared" si="155"/>
        <v>0.83198170979817698</v>
      </c>
      <c r="AU361">
        <f t="shared" si="156"/>
        <v>1.6705800686124042E-3</v>
      </c>
      <c r="AV361">
        <f t="shared" si="157"/>
        <v>305.2705368041992</v>
      </c>
      <c r="AW361">
        <f t="shared" si="158"/>
        <v>304.49216499328611</v>
      </c>
      <c r="AX361">
        <f t="shared" si="159"/>
        <v>287.93772793909011</v>
      </c>
      <c r="AY361">
        <f t="shared" si="175"/>
        <v>0.76045622046914596</v>
      </c>
      <c r="AZ361">
        <f t="shared" si="161"/>
        <v>5.0184227704274731</v>
      </c>
      <c r="BA361">
        <f t="shared" si="162"/>
        <v>49.355251371463169</v>
      </c>
      <c r="BB361">
        <f t="shared" si="163"/>
        <v>23.01878553589188</v>
      </c>
      <c r="BC361">
        <f t="shared" si="164"/>
        <v>32.120536804199219</v>
      </c>
      <c r="BD361">
        <f t="shared" si="165"/>
        <v>4.8077579099406318</v>
      </c>
      <c r="BE361">
        <f t="shared" si="166"/>
        <v>6.9827990231873333E-2</v>
      </c>
      <c r="BF361">
        <f t="shared" si="167"/>
        <v>2.6778816067024307</v>
      </c>
      <c r="BG361">
        <f t="shared" si="168"/>
        <v>2.1298763032382011</v>
      </c>
      <c r="BH361">
        <f t="shared" si="169"/>
        <v>4.3691223073291353E-2</v>
      </c>
      <c r="BI361">
        <f t="shared" si="170"/>
        <v>10.10100961130971</v>
      </c>
      <c r="BJ361">
        <f t="shared" si="171"/>
        <v>0.67389901979465139</v>
      </c>
      <c r="BK361">
        <f t="shared" si="172"/>
        <v>51.902588996131207</v>
      </c>
      <c r="BL361">
        <f t="shared" si="173"/>
        <v>147.12897218403396</v>
      </c>
      <c r="BM361">
        <f t="shared" si="174"/>
        <v>6.6821334262242025E-3</v>
      </c>
    </row>
    <row r="362" spans="1:65">
      <c r="A362" s="1" t="s">
        <v>63</v>
      </c>
      <c r="B362" s="1" t="s">
        <v>245</v>
      </c>
      <c r="C362" s="1" t="s">
        <v>74</v>
      </c>
      <c r="D362" s="1" t="s">
        <v>59</v>
      </c>
      <c r="E362" s="1" t="s">
        <v>81</v>
      </c>
      <c r="F362" s="1">
        <v>20190706</v>
      </c>
      <c r="G362" s="1"/>
      <c r="H362" s="4">
        <v>100.06303405761719</v>
      </c>
      <c r="I362" s="1">
        <v>471.50000763311982</v>
      </c>
      <c r="J362" s="1">
        <v>1</v>
      </c>
      <c r="K362">
        <f t="shared" si="147"/>
        <v>0.55362769338274731</v>
      </c>
      <c r="L362">
        <f t="shared" si="148"/>
        <v>7.3555317683822993E-2</v>
      </c>
      <c r="M362">
        <f t="shared" si="149"/>
        <v>83.558694834749488</v>
      </c>
      <c r="N362">
        <f t="shared" si="150"/>
        <v>1.7503229881904085</v>
      </c>
      <c r="O362">
        <f t="shared" si="151"/>
        <v>2.3466738405849208</v>
      </c>
      <c r="P362">
        <f t="shared" si="152"/>
        <v>32.939653566541089</v>
      </c>
      <c r="Q362" s="1">
        <v>6</v>
      </c>
      <c r="R362">
        <f t="shared" si="153"/>
        <v>5</v>
      </c>
      <c r="S362" s="1">
        <v>0.5</v>
      </c>
      <c r="T362">
        <f t="shared" si="154"/>
        <v>9</v>
      </c>
      <c r="U362" s="1">
        <v>31.310348510742188</v>
      </c>
      <c r="V362" s="1">
        <v>32.196987152099609</v>
      </c>
      <c r="W362" s="1">
        <v>31.448440551757812</v>
      </c>
      <c r="X362" s="1">
        <v>99.188941955566406</v>
      </c>
      <c r="Y362" s="1">
        <v>24.391347885131836</v>
      </c>
      <c r="Z362" s="1">
        <v>26.439491271972656</v>
      </c>
      <c r="AA362" s="1">
        <v>54.010662078857422</v>
      </c>
      <c r="AB362" s="1">
        <v>58.545940399169922</v>
      </c>
      <c r="AC362" s="1">
        <v>499.19708251953125</v>
      </c>
      <c r="AD362" s="1">
        <v>1799.9732666015625</v>
      </c>
      <c r="AE362" s="1">
        <v>755.19732666015625</v>
      </c>
      <c r="AF362" s="1">
        <v>101.67850494384766</v>
      </c>
      <c r="AG362" s="1">
        <v>2.2242312431335449</v>
      </c>
      <c r="AH362" s="1">
        <v>-2.3916428908705711E-2</v>
      </c>
      <c r="AI362" s="1"/>
      <c r="AJ362" s="1"/>
      <c r="AK362" s="1"/>
      <c r="AL362" s="1"/>
      <c r="AM362" s="1">
        <v>1</v>
      </c>
      <c r="AN362" s="1">
        <v>0</v>
      </c>
      <c r="AO362" s="1">
        <v>5</v>
      </c>
      <c r="AP362" s="1">
        <v>1</v>
      </c>
      <c r="AQ362" s="1">
        <v>0</v>
      </c>
      <c r="AR362" s="1">
        <v>0.15999999642372131</v>
      </c>
      <c r="AS362" s="1">
        <v>111115</v>
      </c>
      <c r="AT362">
        <f t="shared" si="155"/>
        <v>0.83199513753255194</v>
      </c>
      <c r="AU362">
        <f t="shared" si="156"/>
        <v>1.7503229881904085E-3</v>
      </c>
      <c r="AV362">
        <f t="shared" si="157"/>
        <v>305.34698715209959</v>
      </c>
      <c r="AW362">
        <f t="shared" si="158"/>
        <v>304.46034851074216</v>
      </c>
      <c r="AX362">
        <f t="shared" si="159"/>
        <v>287.99571621904397</v>
      </c>
      <c r="AY362">
        <f t="shared" si="175"/>
        <v>0.74266641444148118</v>
      </c>
      <c r="AZ362">
        <f t="shared" si="161"/>
        <v>5.0350017845950097</v>
      </c>
      <c r="BA362">
        <f t="shared" si="162"/>
        <v>49.518841640871969</v>
      </c>
      <c r="BB362">
        <f t="shared" si="163"/>
        <v>23.079350368899313</v>
      </c>
      <c r="BC362">
        <f t="shared" si="164"/>
        <v>32.196987152099609</v>
      </c>
      <c r="BD362">
        <f t="shared" si="165"/>
        <v>4.8285825124990351</v>
      </c>
      <c r="BE362">
        <f t="shared" si="166"/>
        <v>7.2959037111308758E-2</v>
      </c>
      <c r="BF362">
        <f t="shared" si="167"/>
        <v>2.6883279440100889</v>
      </c>
      <c r="BG362">
        <f t="shared" si="168"/>
        <v>2.1402545684889462</v>
      </c>
      <c r="BH362">
        <f t="shared" si="169"/>
        <v>4.5652597986642215E-2</v>
      </c>
      <c r="BI362">
        <f t="shared" si="170"/>
        <v>8.4961231658565346</v>
      </c>
      <c r="BJ362">
        <f t="shared" si="171"/>
        <v>0.84241945913871341</v>
      </c>
      <c r="BK362">
        <f t="shared" si="172"/>
        <v>51.945546323070111</v>
      </c>
      <c r="BL362">
        <f t="shared" si="173"/>
        <v>99.105897801558996</v>
      </c>
      <c r="BM362">
        <f t="shared" si="174"/>
        <v>2.9017943059182465E-3</v>
      </c>
    </row>
    <row r="363" spans="1:65">
      <c r="A363" s="1" t="s">
        <v>63</v>
      </c>
      <c r="B363" s="1" t="s">
        <v>245</v>
      </c>
      <c r="C363" s="1" t="s">
        <v>74</v>
      </c>
      <c r="D363" s="1" t="s">
        <v>59</v>
      </c>
      <c r="E363" s="1" t="s">
        <v>81</v>
      </c>
      <c r="F363" s="1">
        <v>20190706</v>
      </c>
      <c r="G363" s="1"/>
      <c r="H363" s="4">
        <v>75.19873046875</v>
      </c>
      <c r="I363" s="1">
        <v>553.50000763311982</v>
      </c>
      <c r="J363" s="1">
        <v>1</v>
      </c>
      <c r="K363">
        <f t="shared" si="147"/>
        <v>4.980407598474489E-4</v>
      </c>
      <c r="L363">
        <f t="shared" si="148"/>
        <v>7.7457583917192374E-2</v>
      </c>
      <c r="M363">
        <f t="shared" si="149"/>
        <v>72.236502073722022</v>
      </c>
      <c r="N363">
        <f t="shared" si="150"/>
        <v>1.819029415205704</v>
      </c>
      <c r="O363">
        <f t="shared" si="151"/>
        <v>2.3170177455534451</v>
      </c>
      <c r="P363">
        <f t="shared" si="152"/>
        <v>32.871099876709366</v>
      </c>
      <c r="Q363" s="1">
        <v>6</v>
      </c>
      <c r="R363">
        <f t="shared" si="153"/>
        <v>5</v>
      </c>
      <c r="S363" s="1">
        <v>0.5</v>
      </c>
      <c r="T363">
        <f t="shared" si="154"/>
        <v>9</v>
      </c>
      <c r="U363" s="1">
        <v>31.001853942871094</v>
      </c>
      <c r="V363" s="1">
        <v>32.151962280273438</v>
      </c>
      <c r="W363" s="1">
        <v>30.920293807983398</v>
      </c>
      <c r="X363" s="1">
        <v>75.034080505371094</v>
      </c>
      <c r="Y363" s="1">
        <v>24.412433624267578</v>
      </c>
      <c r="Z363" s="1">
        <v>26.540763854980469</v>
      </c>
      <c r="AA363" s="1">
        <v>55.015270233154297</v>
      </c>
      <c r="AB363" s="1">
        <v>59.811618804931641</v>
      </c>
      <c r="AC363" s="1">
        <v>499.19442749023438</v>
      </c>
      <c r="AD363" s="1">
        <v>1799.250244140625</v>
      </c>
      <c r="AE363" s="1">
        <v>758.6854248046875</v>
      </c>
      <c r="AF363" s="1">
        <v>101.67807006835938</v>
      </c>
      <c r="AG363" s="1">
        <v>2.132122278213501</v>
      </c>
      <c r="AH363" s="1">
        <v>-1.9972985610365868E-2</v>
      </c>
      <c r="AI363" s="1"/>
      <c r="AJ363" s="1"/>
      <c r="AK363" s="1"/>
      <c r="AL363" s="1"/>
      <c r="AM363" s="1">
        <v>1</v>
      </c>
      <c r="AN363" s="1">
        <v>0</v>
      </c>
      <c r="AO363" s="1">
        <v>5</v>
      </c>
      <c r="AP363" s="1">
        <v>1</v>
      </c>
      <c r="AQ363" s="1">
        <v>0</v>
      </c>
      <c r="AR363" s="1">
        <v>0.15999999642372131</v>
      </c>
      <c r="AS363" s="1">
        <v>111115</v>
      </c>
      <c r="AT363">
        <f t="shared" si="155"/>
        <v>0.83199071248372392</v>
      </c>
      <c r="AU363">
        <f t="shared" si="156"/>
        <v>1.819029415205704E-3</v>
      </c>
      <c r="AV363">
        <f t="shared" si="157"/>
        <v>305.30196228027341</v>
      </c>
      <c r="AW363">
        <f t="shared" si="158"/>
        <v>304.15185394287107</v>
      </c>
      <c r="AX363">
        <f t="shared" si="159"/>
        <v>287.8800326278797</v>
      </c>
      <c r="AY363">
        <f t="shared" si="175"/>
        <v>0.71913759643592778</v>
      </c>
      <c r="AZ363">
        <f t="shared" si="161"/>
        <v>5.0156313924679292</v>
      </c>
      <c r="BA363">
        <f t="shared" si="162"/>
        <v>49.328546353169962</v>
      </c>
      <c r="BB363">
        <f t="shared" si="163"/>
        <v>22.787782498189493</v>
      </c>
      <c r="BC363">
        <f t="shared" si="164"/>
        <v>32.151962280273438</v>
      </c>
      <c r="BD363">
        <f t="shared" si="165"/>
        <v>4.8163085327773683</v>
      </c>
      <c r="BE363">
        <f t="shared" si="166"/>
        <v>7.6796641439541069E-2</v>
      </c>
      <c r="BF363">
        <f t="shared" si="167"/>
        <v>2.6986136469144841</v>
      </c>
      <c r="BG363">
        <f t="shared" si="168"/>
        <v>2.1176948858628841</v>
      </c>
      <c r="BH363">
        <f t="shared" si="169"/>
        <v>4.8056848055381879E-2</v>
      </c>
      <c r="BI363">
        <f t="shared" si="170"/>
        <v>7.3448681193450946</v>
      </c>
      <c r="BJ363">
        <f t="shared" si="171"/>
        <v>0.96271589639258903</v>
      </c>
      <c r="BK363">
        <f t="shared" si="172"/>
        <v>52.392271751713501</v>
      </c>
      <c r="BL363">
        <f t="shared" si="173"/>
        <v>75.034005799257116</v>
      </c>
      <c r="BM363">
        <f t="shared" si="174"/>
        <v>3.4775548173673233E-6</v>
      </c>
    </row>
    <row r="364" spans="1:65">
      <c r="A364" s="1" t="s">
        <v>63</v>
      </c>
      <c r="B364" s="1" t="s">
        <v>245</v>
      </c>
      <c r="C364" s="1" t="s">
        <v>74</v>
      </c>
      <c r="D364" s="1" t="s">
        <v>59</v>
      </c>
      <c r="E364" s="1" t="s">
        <v>81</v>
      </c>
      <c r="F364" s="1">
        <v>20190706</v>
      </c>
      <c r="G364" s="1"/>
      <c r="H364" s="4">
        <v>49.943611145019531</v>
      </c>
      <c r="I364" s="1">
        <v>636.50000763311982</v>
      </c>
      <c r="J364" s="1">
        <v>1</v>
      </c>
      <c r="K364">
        <f t="shared" si="147"/>
        <v>-0.84031489278272109</v>
      </c>
      <c r="L364">
        <f t="shared" si="148"/>
        <v>8.1905803756109716E-2</v>
      </c>
      <c r="M364">
        <f t="shared" si="149"/>
        <v>65.231150860517417</v>
      </c>
      <c r="N364">
        <f t="shared" si="150"/>
        <v>1.8823079408874279</v>
      </c>
      <c r="O364">
        <f t="shared" si="151"/>
        <v>2.2688361176876515</v>
      </c>
      <c r="P364">
        <f t="shared" si="152"/>
        <v>32.731655836740472</v>
      </c>
      <c r="Q364" s="1">
        <v>6</v>
      </c>
      <c r="R364">
        <f t="shared" si="153"/>
        <v>5</v>
      </c>
      <c r="S364" s="1">
        <v>0.5</v>
      </c>
      <c r="T364">
        <f t="shared" si="154"/>
        <v>9</v>
      </c>
      <c r="U364" s="1">
        <v>30.795207977294922</v>
      </c>
      <c r="V364" s="1">
        <v>32.025203704833984</v>
      </c>
      <c r="W364" s="1">
        <v>30.778678894042969</v>
      </c>
      <c r="X364" s="1">
        <v>50.838573455810547</v>
      </c>
      <c r="Y364" s="1">
        <v>24.427352905273438</v>
      </c>
      <c r="Z364" s="1">
        <v>26.629459381103516</v>
      </c>
      <c r="AA364" s="1">
        <v>55.701045989990234</v>
      </c>
      <c r="AB364" s="1">
        <v>60.722450256347656</v>
      </c>
      <c r="AC364" s="1">
        <v>499.20831298828125</v>
      </c>
      <c r="AD364" s="1">
        <v>1801.210205078125</v>
      </c>
      <c r="AE364" s="1">
        <v>761.6785888671875</v>
      </c>
      <c r="AF364" s="1">
        <v>101.67665100097656</v>
      </c>
      <c r="AG364" s="1">
        <v>2.0419893264770508</v>
      </c>
      <c r="AH364" s="1">
        <v>-1.6368191689252853E-2</v>
      </c>
      <c r="AI364" s="1"/>
      <c r="AJ364" s="1"/>
      <c r="AK364" s="1"/>
      <c r="AL364" s="1"/>
      <c r="AM364" s="1">
        <v>1</v>
      </c>
      <c r="AN364" s="1">
        <v>0</v>
      </c>
      <c r="AO364" s="1">
        <v>5</v>
      </c>
      <c r="AP364" s="1">
        <v>1</v>
      </c>
      <c r="AQ364" s="1">
        <v>0</v>
      </c>
      <c r="AR364" s="1">
        <v>0.15999999642372131</v>
      </c>
      <c r="AS364" s="1">
        <v>111115</v>
      </c>
      <c r="AT364">
        <f t="shared" si="155"/>
        <v>0.83201385498046865</v>
      </c>
      <c r="AU364">
        <f t="shared" si="156"/>
        <v>1.882307940887428E-3</v>
      </c>
      <c r="AV364">
        <f t="shared" si="157"/>
        <v>305.17520370483396</v>
      </c>
      <c r="AW364">
        <f t="shared" si="158"/>
        <v>303.9452079772949</v>
      </c>
      <c r="AX364">
        <f t="shared" si="159"/>
        <v>288.19362637087033</v>
      </c>
      <c r="AY364">
        <f t="shared" si="175"/>
        <v>0.70645213190648926</v>
      </c>
      <c r="AZ364">
        <f t="shared" si="161"/>
        <v>4.976430365524795</v>
      </c>
      <c r="BA364">
        <f t="shared" si="162"/>
        <v>48.943688806951343</v>
      </c>
      <c r="BB364">
        <f t="shared" si="163"/>
        <v>22.314229425847827</v>
      </c>
      <c r="BC364">
        <f t="shared" si="164"/>
        <v>32.025203704833984</v>
      </c>
      <c r="BD364">
        <f t="shared" si="165"/>
        <v>4.7818993260409126</v>
      </c>
      <c r="BE364">
        <f t="shared" si="166"/>
        <v>8.116713052673534E-2</v>
      </c>
      <c r="BF364">
        <f t="shared" si="167"/>
        <v>2.7075942478371435</v>
      </c>
      <c r="BG364">
        <f t="shared" si="168"/>
        <v>2.0743050782037691</v>
      </c>
      <c r="BH364">
        <f t="shared" si="169"/>
        <v>5.079530860504633E-2</v>
      </c>
      <c r="BI364">
        <f t="shared" si="170"/>
        <v>6.632484960436881</v>
      </c>
      <c r="BJ364">
        <f t="shared" si="171"/>
        <v>1.2831034867100874</v>
      </c>
      <c r="BK364">
        <f t="shared" si="172"/>
        <v>53.045275191026839</v>
      </c>
      <c r="BL364">
        <f t="shared" si="173"/>
        <v>50.964620689727958</v>
      </c>
      <c r="BM364">
        <f t="shared" si="174"/>
        <v>-8.7462114171609623E-3</v>
      </c>
    </row>
    <row r="365" spans="1:65">
      <c r="A365" s="1" t="s">
        <v>63</v>
      </c>
      <c r="B365" s="1" t="s">
        <v>245</v>
      </c>
      <c r="C365" s="1" t="s">
        <v>74</v>
      </c>
      <c r="D365" s="1" t="s">
        <v>59</v>
      </c>
      <c r="E365" s="1" t="s">
        <v>81</v>
      </c>
      <c r="F365" s="1">
        <v>20190706</v>
      </c>
      <c r="G365" s="1">
        <v>1</v>
      </c>
      <c r="H365" s="4">
        <v>400.07455444335938</v>
      </c>
      <c r="I365" s="1">
        <v>733.50000763311982</v>
      </c>
      <c r="J365" s="1">
        <v>1</v>
      </c>
      <c r="K365">
        <f t="shared" si="147"/>
        <v>9.8438829649486124</v>
      </c>
      <c r="L365">
        <f t="shared" si="148"/>
        <v>8.7366070451214667E-2</v>
      </c>
      <c r="M365">
        <f t="shared" si="149"/>
        <v>195.04435482877221</v>
      </c>
      <c r="N365">
        <f t="shared" si="150"/>
        <v>1.9549260836421036</v>
      </c>
      <c r="O365">
        <f t="shared" si="151"/>
        <v>2.2108127384225944</v>
      </c>
      <c r="P365">
        <f t="shared" si="152"/>
        <v>32.558421372033337</v>
      </c>
      <c r="Q365" s="1">
        <v>6</v>
      </c>
      <c r="R365">
        <f t="shared" si="153"/>
        <v>5</v>
      </c>
      <c r="S365" s="1">
        <v>0.5</v>
      </c>
      <c r="T365">
        <f t="shared" si="154"/>
        <v>9</v>
      </c>
      <c r="U365" s="1">
        <v>30.825241088867188</v>
      </c>
      <c r="V365" s="1">
        <v>31.855430603027344</v>
      </c>
      <c r="W365" s="1">
        <v>30.967483520507812</v>
      </c>
      <c r="X365" s="1">
        <v>387.33297729492188</v>
      </c>
      <c r="Y365" s="1">
        <v>24.438514709472656</v>
      </c>
      <c r="Z365" s="1">
        <v>26.725368499755859</v>
      </c>
      <c r="AA365" s="1">
        <v>55.629852294921875</v>
      </c>
      <c r="AB365" s="1">
        <v>60.835456848144531</v>
      </c>
      <c r="AC365" s="1">
        <v>499.20462036132812</v>
      </c>
      <c r="AD365" s="1">
        <v>1800.0548095703125</v>
      </c>
      <c r="AE365" s="1">
        <v>767.5482177734375</v>
      </c>
      <c r="AF365" s="1">
        <v>101.67451477050781</v>
      </c>
      <c r="AG365" s="1">
        <v>2.7230820655822754</v>
      </c>
      <c r="AH365" s="1">
        <v>-1.3391202315688133E-2</v>
      </c>
      <c r="AI365" s="1"/>
      <c r="AJ365" s="1"/>
      <c r="AK365" s="1"/>
      <c r="AL365" s="1"/>
      <c r="AM365" s="1">
        <v>1</v>
      </c>
      <c r="AN365" s="1">
        <v>0</v>
      </c>
      <c r="AO365" s="1">
        <v>5</v>
      </c>
      <c r="AP365" s="1">
        <v>1</v>
      </c>
      <c r="AQ365" s="1">
        <v>0</v>
      </c>
      <c r="AR365" s="1">
        <v>0.15999999642372131</v>
      </c>
      <c r="AS365" s="1">
        <v>111115</v>
      </c>
      <c r="AT365">
        <f t="shared" si="155"/>
        <v>0.83200770060221341</v>
      </c>
      <c r="AU365">
        <f t="shared" si="156"/>
        <v>1.9549260836421037E-3</v>
      </c>
      <c r="AV365">
        <f t="shared" si="157"/>
        <v>305.00543060302732</v>
      </c>
      <c r="AW365">
        <f t="shared" si="158"/>
        <v>303.97524108886716</v>
      </c>
      <c r="AX365">
        <f t="shared" si="159"/>
        <v>288.00876309375235</v>
      </c>
      <c r="AY365">
        <f t="shared" si="175"/>
        <v>0.70299076900599089</v>
      </c>
      <c r="AZ365">
        <f t="shared" si="161"/>
        <v>4.9281016126982857</v>
      </c>
      <c r="BA365">
        <f t="shared" si="162"/>
        <v>48.469389048195922</v>
      </c>
      <c r="BB365">
        <f t="shared" si="163"/>
        <v>21.744020548440062</v>
      </c>
      <c r="BC365">
        <f t="shared" si="164"/>
        <v>31.855430603027344</v>
      </c>
      <c r="BD365">
        <f t="shared" si="165"/>
        <v>4.7361489951733695</v>
      </c>
      <c r="BE365">
        <f t="shared" si="166"/>
        <v>8.6526131770753037E-2</v>
      </c>
      <c r="BF365">
        <f t="shared" si="167"/>
        <v>2.7172888742756913</v>
      </c>
      <c r="BG365">
        <f t="shared" si="168"/>
        <v>2.0188601208976782</v>
      </c>
      <c r="BH365">
        <f t="shared" si="169"/>
        <v>5.4153673524428035E-2</v>
      </c>
      <c r="BI365">
        <f t="shared" si="170"/>
        <v>19.831040135942168</v>
      </c>
      <c r="BJ365">
        <f t="shared" si="171"/>
        <v>0.50355731699101403</v>
      </c>
      <c r="BK365">
        <f t="shared" si="172"/>
        <v>53.834239600576275</v>
      </c>
      <c r="BL365">
        <f t="shared" si="173"/>
        <v>385.85639485017958</v>
      </c>
      <c r="BM365">
        <f t="shared" si="174"/>
        <v>1.3734072085052243E-2</v>
      </c>
    </row>
    <row r="366" spans="1:65">
      <c r="A366" s="1" t="s">
        <v>63</v>
      </c>
      <c r="B366" s="1" t="s">
        <v>245</v>
      </c>
      <c r="C366" s="1" t="s">
        <v>74</v>
      </c>
      <c r="D366" s="1" t="s">
        <v>59</v>
      </c>
      <c r="E366" s="1" t="s">
        <v>81</v>
      </c>
      <c r="F366" s="1">
        <v>20190706</v>
      </c>
      <c r="G366" s="1">
        <v>1</v>
      </c>
      <c r="H366" s="4">
        <v>399.97296142578125</v>
      </c>
      <c r="I366" s="1">
        <v>815.50000763311982</v>
      </c>
      <c r="J366" s="1">
        <v>1</v>
      </c>
      <c r="K366">
        <f t="shared" si="147"/>
        <v>9.7172732657052023</v>
      </c>
      <c r="L366">
        <f t="shared" si="148"/>
        <v>8.8198352611358138E-2</v>
      </c>
      <c r="M366">
        <f t="shared" si="149"/>
        <v>199.00717516183693</v>
      </c>
      <c r="N366">
        <f t="shared" si="150"/>
        <v>1.977515386020479</v>
      </c>
      <c r="O366">
        <f t="shared" si="151"/>
        <v>2.2153498733915571</v>
      </c>
      <c r="P366">
        <f t="shared" si="152"/>
        <v>32.581790106754575</v>
      </c>
      <c r="Q366" s="1">
        <v>6</v>
      </c>
      <c r="R366">
        <f t="shared" si="153"/>
        <v>5</v>
      </c>
      <c r="S366" s="1">
        <v>0.5</v>
      </c>
      <c r="T366">
        <f t="shared" si="154"/>
        <v>9</v>
      </c>
      <c r="U366" s="1">
        <v>30.848203659057617</v>
      </c>
      <c r="V366" s="1">
        <v>31.88323974609375</v>
      </c>
      <c r="W366" s="1">
        <v>30.975368499755859</v>
      </c>
      <c r="X366" s="1">
        <v>387.37286376953125</v>
      </c>
      <c r="Y366" s="1">
        <v>24.431529998779297</v>
      </c>
      <c r="Z366" s="1">
        <v>26.744777679443359</v>
      </c>
      <c r="AA366" s="1">
        <v>55.540794372558594</v>
      </c>
      <c r="AB366" s="1">
        <v>60.799556732177734</v>
      </c>
      <c r="AC366" s="1">
        <v>499.20132446289062</v>
      </c>
      <c r="AD366" s="1">
        <v>1799.2120361328125</v>
      </c>
      <c r="AE366" s="1">
        <v>771.61114501953125</v>
      </c>
      <c r="AF366" s="1">
        <v>101.6739501953125</v>
      </c>
      <c r="AG366" s="1">
        <v>2.7561769485473633</v>
      </c>
      <c r="AH366" s="1">
        <v>-1.2610238045454025E-2</v>
      </c>
      <c r="AI366" s="1"/>
      <c r="AJ366" s="1"/>
      <c r="AK366" s="1"/>
      <c r="AL366" s="1"/>
      <c r="AM366" s="1">
        <v>1</v>
      </c>
      <c r="AN366" s="1">
        <v>0</v>
      </c>
      <c r="AO366" s="1">
        <v>5</v>
      </c>
      <c r="AP366" s="1">
        <v>1</v>
      </c>
      <c r="AQ366" s="1">
        <v>0</v>
      </c>
      <c r="AR366" s="1">
        <v>0.15999999642372131</v>
      </c>
      <c r="AS366" s="1">
        <v>111115</v>
      </c>
      <c r="AT366">
        <f t="shared" si="155"/>
        <v>0.8320022074381509</v>
      </c>
      <c r="AU366">
        <f t="shared" si="156"/>
        <v>1.977515386020479E-3</v>
      </c>
      <c r="AV366">
        <f t="shared" si="157"/>
        <v>305.03323974609373</v>
      </c>
      <c r="AW366">
        <f t="shared" si="158"/>
        <v>303.99820365905759</v>
      </c>
      <c r="AX366">
        <f t="shared" si="159"/>
        <v>287.87391934676634</v>
      </c>
      <c r="AY366">
        <f t="shared" si="175"/>
        <v>0.6985503606608241</v>
      </c>
      <c r="AZ366">
        <f t="shared" si="161"/>
        <v>4.9345970671559867</v>
      </c>
      <c r="BA366">
        <f t="shared" si="162"/>
        <v>48.533543328224965</v>
      </c>
      <c r="BB366">
        <f t="shared" si="163"/>
        <v>21.788765648781606</v>
      </c>
      <c r="BC366">
        <f t="shared" si="164"/>
        <v>31.88323974609375</v>
      </c>
      <c r="BD366">
        <f t="shared" si="165"/>
        <v>4.7436167804302958</v>
      </c>
      <c r="BE366">
        <f t="shared" si="166"/>
        <v>8.734241295186311E-2</v>
      </c>
      <c r="BF366">
        <f t="shared" si="167"/>
        <v>2.7192471937644296</v>
      </c>
      <c r="BG366">
        <f t="shared" si="168"/>
        <v>2.0243695866658662</v>
      </c>
      <c r="BH366">
        <f t="shared" si="169"/>
        <v>5.466526901123555E-2</v>
      </c>
      <c r="BI366">
        <f t="shared" si="170"/>
        <v>20.233845615914436</v>
      </c>
      <c r="BJ366">
        <f t="shared" si="171"/>
        <v>0.51373545690654498</v>
      </c>
      <c r="BK366">
        <f t="shared" si="172"/>
        <v>53.802614421547879</v>
      </c>
      <c r="BL366">
        <f t="shared" si="173"/>
        <v>385.91527277967549</v>
      </c>
      <c r="BM366">
        <f t="shared" si="174"/>
        <v>1.3547396115676269E-2</v>
      </c>
    </row>
    <row r="367" spans="1:65">
      <c r="A367" s="1" t="s">
        <v>63</v>
      </c>
      <c r="B367" s="1" t="s">
        <v>245</v>
      </c>
      <c r="C367" s="1" t="s">
        <v>74</v>
      </c>
      <c r="D367" s="1" t="s">
        <v>59</v>
      </c>
      <c r="E367" s="1" t="s">
        <v>81</v>
      </c>
      <c r="F367" s="1">
        <v>20190706</v>
      </c>
      <c r="G367" s="1">
        <v>1</v>
      </c>
      <c r="H367" s="4">
        <v>399.94235229492188</v>
      </c>
      <c r="I367" s="1">
        <v>897.50000763311982</v>
      </c>
      <c r="J367" s="1">
        <v>1</v>
      </c>
      <c r="K367">
        <f t="shared" si="147"/>
        <v>9.6214042863988603</v>
      </c>
      <c r="L367">
        <f t="shared" si="148"/>
        <v>8.5421972541106325E-2</v>
      </c>
      <c r="M367">
        <f t="shared" si="149"/>
        <v>195.24154060367974</v>
      </c>
      <c r="N367">
        <f t="shared" si="150"/>
        <v>1.9198132103119452</v>
      </c>
      <c r="O367">
        <f t="shared" si="151"/>
        <v>2.220047275626543</v>
      </c>
      <c r="P367">
        <f t="shared" si="152"/>
        <v>32.572656828304773</v>
      </c>
      <c r="Q367" s="1">
        <v>6</v>
      </c>
      <c r="R367">
        <f t="shared" si="153"/>
        <v>5</v>
      </c>
      <c r="S367" s="1">
        <v>0.5</v>
      </c>
      <c r="T367">
        <f t="shared" si="154"/>
        <v>9</v>
      </c>
      <c r="U367" s="1">
        <v>30.838563919067383</v>
      </c>
      <c r="V367" s="1">
        <v>31.864120483398438</v>
      </c>
      <c r="W367" s="1">
        <v>30.975698471069336</v>
      </c>
      <c r="X367" s="1">
        <v>387.4825439453125</v>
      </c>
      <c r="Y367" s="1">
        <v>24.427352905273438</v>
      </c>
      <c r="Z367" s="1">
        <v>26.673545837402344</v>
      </c>
      <c r="AA367" s="1">
        <v>55.561973571777344</v>
      </c>
      <c r="AB367" s="1">
        <v>60.671119689941406</v>
      </c>
      <c r="AC367" s="1">
        <v>499.13922119140625</v>
      </c>
      <c r="AD367" s="1">
        <v>1799.3690185546875</v>
      </c>
      <c r="AE367" s="1">
        <v>776.4783935546875</v>
      </c>
      <c r="AF367" s="1">
        <v>101.67415618896484</v>
      </c>
      <c r="AG367" s="1">
        <v>2.804020881652832</v>
      </c>
      <c r="AH367" s="1">
        <v>-1.3647453859448433E-2</v>
      </c>
      <c r="AI367" s="1"/>
      <c r="AJ367" s="1"/>
      <c r="AK367" s="1"/>
      <c r="AL367" s="1"/>
      <c r="AM367" s="1">
        <v>1</v>
      </c>
      <c r="AN367" s="1">
        <v>0</v>
      </c>
      <c r="AO367" s="1">
        <v>5</v>
      </c>
      <c r="AP367" s="1">
        <v>1</v>
      </c>
      <c r="AQ367" s="1">
        <v>0</v>
      </c>
      <c r="AR367" s="1">
        <v>0.15999999642372131</v>
      </c>
      <c r="AS367" s="1">
        <v>111115</v>
      </c>
      <c r="AT367">
        <f t="shared" si="155"/>
        <v>0.83189870198567695</v>
      </c>
      <c r="AU367">
        <f t="shared" si="156"/>
        <v>1.9198132103119452E-3</v>
      </c>
      <c r="AV367">
        <f t="shared" si="157"/>
        <v>305.01412048339841</v>
      </c>
      <c r="AW367">
        <f t="shared" si="158"/>
        <v>303.98856391906736</v>
      </c>
      <c r="AX367">
        <f t="shared" si="159"/>
        <v>287.89903653370493</v>
      </c>
      <c r="AY367">
        <f t="shared" si="175"/>
        <v>0.70853634490633433</v>
      </c>
      <c r="AZ367">
        <f t="shared" si="161"/>
        <v>4.9320575412121022</v>
      </c>
      <c r="BA367">
        <f t="shared" si="162"/>
        <v>48.50846789469005</v>
      </c>
      <c r="BB367">
        <f t="shared" si="163"/>
        <v>21.834922057287706</v>
      </c>
      <c r="BC367">
        <f t="shared" si="164"/>
        <v>31.864120483398438</v>
      </c>
      <c r="BD367">
        <f t="shared" si="165"/>
        <v>4.7384814497703687</v>
      </c>
      <c r="BE367">
        <f t="shared" si="166"/>
        <v>8.4618827303068189E-2</v>
      </c>
      <c r="BF367">
        <f t="shared" si="167"/>
        <v>2.7120102655855591</v>
      </c>
      <c r="BG367">
        <f t="shared" si="168"/>
        <v>2.0264711841848095</v>
      </c>
      <c r="BH367">
        <f t="shared" si="169"/>
        <v>5.2958342950637845E-2</v>
      </c>
      <c r="BI367">
        <f t="shared" si="170"/>
        <v>19.851018893912656</v>
      </c>
      <c r="BJ367">
        <f t="shared" si="171"/>
        <v>0.50387183540127478</v>
      </c>
      <c r="BK367">
        <f t="shared" si="172"/>
        <v>53.668984218764734</v>
      </c>
      <c r="BL367">
        <f t="shared" si="173"/>
        <v>386.03933330235265</v>
      </c>
      <c r="BM367">
        <f t="shared" si="174"/>
        <v>1.3376123888512292E-2</v>
      </c>
    </row>
    <row r="368" spans="1:65">
      <c r="A368" s="1" t="s">
        <v>63</v>
      </c>
      <c r="B368" s="1" t="s">
        <v>245</v>
      </c>
      <c r="C368" s="1" t="s">
        <v>74</v>
      </c>
      <c r="D368" s="1" t="s">
        <v>59</v>
      </c>
      <c r="E368" s="1" t="s">
        <v>81</v>
      </c>
      <c r="F368" s="1">
        <v>20190706</v>
      </c>
      <c r="G368" s="1"/>
      <c r="H368" s="4">
        <v>474.7974853515625</v>
      </c>
      <c r="I368" s="1">
        <v>997.50000763311982</v>
      </c>
      <c r="J368" s="1">
        <v>1</v>
      </c>
      <c r="K368">
        <f t="shared" si="147"/>
        <v>11.610165307545119</v>
      </c>
      <c r="L368">
        <f t="shared" si="148"/>
        <v>8.0711521265172961E-2</v>
      </c>
      <c r="M368">
        <f t="shared" si="149"/>
        <v>215.60150698639833</v>
      </c>
      <c r="N368">
        <f t="shared" si="150"/>
        <v>1.8245034275839171</v>
      </c>
      <c r="O368">
        <f t="shared" si="151"/>
        <v>2.231879459991347</v>
      </c>
      <c r="P368">
        <f t="shared" si="152"/>
        <v>32.575290985295474</v>
      </c>
      <c r="Q368" s="1">
        <v>6</v>
      </c>
      <c r="R368">
        <f t="shared" si="153"/>
        <v>5</v>
      </c>
      <c r="S368" s="1">
        <v>0.5</v>
      </c>
      <c r="T368">
        <f t="shared" si="154"/>
        <v>9</v>
      </c>
      <c r="U368" s="1">
        <v>30.835954666137695</v>
      </c>
      <c r="V368" s="1">
        <v>31.850412368774414</v>
      </c>
      <c r="W368" s="1">
        <v>30.972209930419922</v>
      </c>
      <c r="X368" s="1">
        <v>459.8336181640625</v>
      </c>
      <c r="Y368" s="1">
        <v>24.430110931396484</v>
      </c>
      <c r="Z368" s="1">
        <v>26.564907073974609</v>
      </c>
      <c r="AA368" s="1">
        <v>55.575412750244141</v>
      </c>
      <c r="AB368" s="1">
        <v>60.431800842285156</v>
      </c>
      <c r="AC368" s="1">
        <v>499.16775512695312</v>
      </c>
      <c r="AD368" s="1">
        <v>1799.7403564453125</v>
      </c>
      <c r="AE368" s="1">
        <v>782.57318115234375</v>
      </c>
      <c r="AF368" s="1">
        <v>101.672119140625</v>
      </c>
      <c r="AG368" s="1">
        <v>2.74796462059021</v>
      </c>
      <c r="AH368" s="1">
        <v>-1.0822288691997528E-2</v>
      </c>
      <c r="AI368" s="1"/>
      <c r="AJ368" s="1"/>
      <c r="AK368" s="1"/>
      <c r="AL368" s="1"/>
      <c r="AM368" s="1">
        <v>1</v>
      </c>
      <c r="AN368" s="1">
        <v>0</v>
      </c>
      <c r="AO368" s="1">
        <v>5</v>
      </c>
      <c r="AP368" s="1">
        <v>1</v>
      </c>
      <c r="AQ368" s="1">
        <v>0</v>
      </c>
      <c r="AR368" s="1">
        <v>0.15999999642372131</v>
      </c>
      <c r="AS368" s="1">
        <v>111115</v>
      </c>
      <c r="AT368">
        <f t="shared" si="155"/>
        <v>0.83194625854492166</v>
      </c>
      <c r="AU368">
        <f t="shared" si="156"/>
        <v>1.8245034275839172E-3</v>
      </c>
      <c r="AV368">
        <f t="shared" si="157"/>
        <v>305.00041236877439</v>
      </c>
      <c r="AW368">
        <f t="shared" si="158"/>
        <v>303.98595466613767</v>
      </c>
      <c r="AX368">
        <f t="shared" si="159"/>
        <v>287.95845059487692</v>
      </c>
      <c r="AY368">
        <f t="shared" si="175"/>
        <v>0.724878616521062</v>
      </c>
      <c r="AZ368">
        <f t="shared" si="161"/>
        <v>4.9327898569761253</v>
      </c>
      <c r="BA368">
        <f t="shared" si="162"/>
        <v>48.516642504062226</v>
      </c>
      <c r="BB368">
        <f t="shared" si="163"/>
        <v>21.951735430087616</v>
      </c>
      <c r="BC368">
        <f t="shared" si="164"/>
        <v>31.850412368774414</v>
      </c>
      <c r="BD368">
        <f t="shared" si="165"/>
        <v>4.7348025040606183</v>
      </c>
      <c r="BE368">
        <f t="shared" si="166"/>
        <v>7.9994138089891698E-2</v>
      </c>
      <c r="BF368">
        <f t="shared" si="167"/>
        <v>2.7009103969847783</v>
      </c>
      <c r="BG368">
        <f t="shared" si="168"/>
        <v>2.03389210707584</v>
      </c>
      <c r="BH368">
        <f t="shared" si="169"/>
        <v>5.0060297554914847E-2</v>
      </c>
      <c r="BI368">
        <f t="shared" si="170"/>
        <v>21.920662105219385</v>
      </c>
      <c r="BJ368">
        <f t="shared" si="171"/>
        <v>0.46886851780696598</v>
      </c>
      <c r="BK368">
        <f t="shared" si="172"/>
        <v>53.40724274607269</v>
      </c>
      <c r="BL368">
        <f t="shared" si="173"/>
        <v>458.09209336793072</v>
      </c>
      <c r="BM368">
        <f t="shared" si="174"/>
        <v>1.3535857219086907E-2</v>
      </c>
    </row>
    <row r="369" spans="1:65">
      <c r="A369" s="1" t="s">
        <v>63</v>
      </c>
      <c r="B369" s="1" t="s">
        <v>245</v>
      </c>
      <c r="C369" s="1" t="s">
        <v>74</v>
      </c>
      <c r="D369" s="1" t="s">
        <v>59</v>
      </c>
      <c r="E369" s="1" t="s">
        <v>81</v>
      </c>
      <c r="F369" s="1">
        <v>20190706</v>
      </c>
      <c r="G369" s="1"/>
      <c r="H369" s="4">
        <v>574.8218994140625</v>
      </c>
      <c r="I369" s="1">
        <v>1097.5000076331198</v>
      </c>
      <c r="J369" s="1">
        <v>1</v>
      </c>
      <c r="K369">
        <f t="shared" si="147"/>
        <v>13.838418491485543</v>
      </c>
      <c r="L369">
        <f t="shared" si="148"/>
        <v>7.5835437770974984E-2</v>
      </c>
      <c r="M369">
        <f t="shared" si="149"/>
        <v>248.02751589732966</v>
      </c>
      <c r="N369">
        <f t="shared" si="150"/>
        <v>1.744340921705114</v>
      </c>
      <c r="O369">
        <f t="shared" si="151"/>
        <v>2.2695922382998566</v>
      </c>
      <c r="P369">
        <f t="shared" si="152"/>
        <v>32.673036801945088</v>
      </c>
      <c r="Q369" s="1">
        <v>6</v>
      </c>
      <c r="R369">
        <f t="shared" si="153"/>
        <v>5</v>
      </c>
      <c r="S369" s="1">
        <v>0.5</v>
      </c>
      <c r="T369">
        <f t="shared" si="154"/>
        <v>9</v>
      </c>
      <c r="U369" s="1">
        <v>30.960844039916992</v>
      </c>
      <c r="V369" s="1">
        <v>31.933689117431641</v>
      </c>
      <c r="W369" s="1">
        <v>31.174488067626953</v>
      </c>
      <c r="X369" s="1">
        <v>557.022216796875</v>
      </c>
      <c r="Y369" s="1">
        <v>24.421070098876953</v>
      </c>
      <c r="Z369" s="1">
        <v>26.462055206298828</v>
      </c>
      <c r="AA369" s="1">
        <v>55.160057067871094</v>
      </c>
      <c r="AB369" s="1">
        <v>59.770046234130859</v>
      </c>
      <c r="AC369" s="1">
        <v>499.2242431640625</v>
      </c>
      <c r="AD369" s="1">
        <v>1798.9503173828125</v>
      </c>
      <c r="AE369" s="1">
        <v>789.42864990234375</v>
      </c>
      <c r="AF369" s="1">
        <v>101.67156982421875</v>
      </c>
      <c r="AG369" s="1">
        <v>2.6578676700592041</v>
      </c>
      <c r="AH369" s="1">
        <v>-7.735435850918293E-3</v>
      </c>
      <c r="AI369" s="1"/>
      <c r="AJ369" s="1"/>
      <c r="AK369" s="1"/>
      <c r="AL369" s="1"/>
      <c r="AM369" s="1">
        <v>1</v>
      </c>
      <c r="AN369" s="1">
        <v>0</v>
      </c>
      <c r="AO369" s="1">
        <v>5</v>
      </c>
      <c r="AP369" s="1">
        <v>1</v>
      </c>
      <c r="AQ369" s="1">
        <v>0</v>
      </c>
      <c r="AR369" s="1">
        <v>0.15999999642372131</v>
      </c>
      <c r="AS369" s="1">
        <v>111115</v>
      </c>
      <c r="AT369">
        <f t="shared" si="155"/>
        <v>0.83204040527343737</v>
      </c>
      <c r="AU369">
        <f t="shared" si="156"/>
        <v>1.744340921705114E-3</v>
      </c>
      <c r="AV369">
        <f t="shared" si="157"/>
        <v>305.08368911743162</v>
      </c>
      <c r="AW369">
        <f t="shared" si="158"/>
        <v>304.11084403991697</v>
      </c>
      <c r="AX369">
        <f t="shared" si="159"/>
        <v>287.83204434770232</v>
      </c>
      <c r="AY369">
        <f t="shared" si="175"/>
        <v>0.73934768451345056</v>
      </c>
      <c r="AZ369">
        <f t="shared" si="161"/>
        <v>4.9600309318993991</v>
      </c>
      <c r="BA369">
        <f t="shared" si="162"/>
        <v>48.784836709759269</v>
      </c>
      <c r="BB369">
        <f t="shared" si="163"/>
        <v>22.32278150346044</v>
      </c>
      <c r="BC369">
        <f t="shared" si="164"/>
        <v>31.933689117431641</v>
      </c>
      <c r="BD369">
        <f t="shared" si="165"/>
        <v>4.7571904762023243</v>
      </c>
      <c r="BE369">
        <f t="shared" si="166"/>
        <v>7.5201775596142967E-2</v>
      </c>
      <c r="BF369">
        <f t="shared" si="167"/>
        <v>2.6904386935995426</v>
      </c>
      <c r="BG369">
        <f t="shared" si="168"/>
        <v>2.0667517826027817</v>
      </c>
      <c r="BH369">
        <f t="shared" si="169"/>
        <v>4.7057632527445291E-2</v>
      </c>
      <c r="BI369">
        <f t="shared" si="170"/>
        <v>25.21734690088288</v>
      </c>
      <c r="BJ369">
        <f t="shared" si="171"/>
        <v>0.44527400957828572</v>
      </c>
      <c r="BK369">
        <f t="shared" si="172"/>
        <v>52.850801386438874</v>
      </c>
      <c r="BL369">
        <f t="shared" si="173"/>
        <v>554.94645402315211</v>
      </c>
      <c r="BM369">
        <f t="shared" si="174"/>
        <v>1.3179136507563178E-2</v>
      </c>
    </row>
    <row r="370" spans="1:65">
      <c r="A370" s="1" t="s">
        <v>63</v>
      </c>
      <c r="B370" s="1" t="s">
        <v>245</v>
      </c>
      <c r="C370" s="1" t="s">
        <v>74</v>
      </c>
      <c r="D370" s="1" t="s">
        <v>59</v>
      </c>
      <c r="E370" s="1" t="s">
        <v>81</v>
      </c>
      <c r="F370" s="1">
        <v>20190706</v>
      </c>
      <c r="G370" s="1">
        <v>1</v>
      </c>
      <c r="H370" s="4">
        <v>675.21771240234375</v>
      </c>
      <c r="I370" s="1">
        <v>1179.5000076331198</v>
      </c>
      <c r="J370" s="1">
        <v>1</v>
      </c>
      <c r="K370">
        <f t="shared" si="147"/>
        <v>15.451049128111059</v>
      </c>
      <c r="L370">
        <f t="shared" si="148"/>
        <v>7.1889600971764459E-2</v>
      </c>
      <c r="M370">
        <f t="shared" si="149"/>
        <v>291.15091884632562</v>
      </c>
      <c r="N370">
        <f t="shared" si="150"/>
        <v>1.6905882963379695</v>
      </c>
      <c r="O370">
        <f t="shared" si="151"/>
        <v>2.3189516299691344</v>
      </c>
      <c r="P370">
        <f t="shared" si="152"/>
        <v>32.822671911739498</v>
      </c>
      <c r="Q370" s="1">
        <v>6</v>
      </c>
      <c r="R370">
        <f t="shared" si="153"/>
        <v>5</v>
      </c>
      <c r="S370" s="1">
        <v>0.5</v>
      </c>
      <c r="T370">
        <f t="shared" si="154"/>
        <v>9</v>
      </c>
      <c r="U370" s="1">
        <v>31.024093627929688</v>
      </c>
      <c r="V370" s="1">
        <v>32.077823638916016</v>
      </c>
      <c r="W370" s="1">
        <v>31.170276641845703</v>
      </c>
      <c r="X370" s="1">
        <v>655.31463623046875</v>
      </c>
      <c r="Y370" s="1">
        <v>24.411037445068359</v>
      </c>
      <c r="Z370" s="1">
        <v>26.389425277709961</v>
      </c>
      <c r="AA370" s="1">
        <v>54.938510894775391</v>
      </c>
      <c r="AB370" s="1">
        <v>59.390987396240234</v>
      </c>
      <c r="AC370" s="1">
        <v>499.1866455078125</v>
      </c>
      <c r="AD370" s="1">
        <v>1799.7098388671875</v>
      </c>
      <c r="AE370" s="1">
        <v>796.5531005859375</v>
      </c>
      <c r="AF370" s="1">
        <v>101.67084503173828</v>
      </c>
      <c r="AG370" s="1">
        <v>2.6191408634185791</v>
      </c>
      <c r="AH370" s="1">
        <v>-2.3981020785868168E-3</v>
      </c>
      <c r="AI370" s="1"/>
      <c r="AJ370" s="1"/>
      <c r="AK370" s="1"/>
      <c r="AL370" s="1"/>
      <c r="AM370" s="1">
        <v>1</v>
      </c>
      <c r="AN370" s="1">
        <v>0</v>
      </c>
      <c r="AO370" s="1">
        <v>5</v>
      </c>
      <c r="AP370" s="1">
        <v>1</v>
      </c>
      <c r="AQ370" s="1">
        <v>0</v>
      </c>
      <c r="AR370" s="1">
        <v>0.15999999642372131</v>
      </c>
      <c r="AS370" s="1">
        <v>111115</v>
      </c>
      <c r="AT370">
        <f t="shared" si="155"/>
        <v>0.8319777425130207</v>
      </c>
      <c r="AU370">
        <f t="shared" si="156"/>
        <v>1.6905882963379694E-3</v>
      </c>
      <c r="AV370">
        <f t="shared" si="157"/>
        <v>305.22782363891599</v>
      </c>
      <c r="AW370">
        <f t="shared" si="158"/>
        <v>304.17409362792966</v>
      </c>
      <c r="AX370">
        <f t="shared" si="159"/>
        <v>287.95356778248606</v>
      </c>
      <c r="AY370">
        <f t="shared" si="175"/>
        <v>0.74484827282348187</v>
      </c>
      <c r="AZ370">
        <f t="shared" si="161"/>
        <v>5.001986797855821</v>
      </c>
      <c r="BA370">
        <f t="shared" si="162"/>
        <v>49.197848176577722</v>
      </c>
      <c r="BB370">
        <f t="shared" si="163"/>
        <v>22.808422898867761</v>
      </c>
      <c r="BC370">
        <f t="shared" si="164"/>
        <v>32.077823638916016</v>
      </c>
      <c r="BD370">
        <f t="shared" si="165"/>
        <v>4.7961571845063649</v>
      </c>
      <c r="BE370">
        <f t="shared" si="166"/>
        <v>7.1319916489787749E-2</v>
      </c>
      <c r="BF370">
        <f t="shared" si="167"/>
        <v>2.6830351678866866</v>
      </c>
      <c r="BG370">
        <f t="shared" si="168"/>
        <v>2.1131220166196782</v>
      </c>
      <c r="BH370">
        <f t="shared" si="169"/>
        <v>4.4625782711126868E-2</v>
      </c>
      <c r="BI370">
        <f t="shared" si="170"/>
        <v>29.601559950872979</v>
      </c>
      <c r="BJ370">
        <f t="shared" si="171"/>
        <v>0.44429179931200291</v>
      </c>
      <c r="BK370">
        <f t="shared" si="172"/>
        <v>52.200244284115541</v>
      </c>
      <c r="BL370">
        <f t="shared" si="173"/>
        <v>652.99697886125205</v>
      </c>
      <c r="BM370">
        <f t="shared" si="174"/>
        <v>1.2351489594022181E-2</v>
      </c>
    </row>
    <row r="371" spans="1:65">
      <c r="A371" s="1" t="s">
        <v>63</v>
      </c>
      <c r="B371" s="1" t="s">
        <v>245</v>
      </c>
      <c r="C371" s="1" t="s">
        <v>74</v>
      </c>
      <c r="D371" s="1" t="s">
        <v>59</v>
      </c>
      <c r="E371" s="1" t="s">
        <v>81</v>
      </c>
      <c r="F371" s="1">
        <v>20190706</v>
      </c>
      <c r="G371" s="1"/>
      <c r="H371" s="4">
        <v>800.01324462890625</v>
      </c>
      <c r="I371" s="1">
        <v>1268.5000076331198</v>
      </c>
      <c r="J371" s="1">
        <v>1</v>
      </c>
      <c r="K371">
        <f t="shared" si="147"/>
        <v>17.659882687086409</v>
      </c>
      <c r="L371">
        <f t="shared" si="148"/>
        <v>6.7331621143059503E-2</v>
      </c>
      <c r="M371">
        <f t="shared" si="149"/>
        <v>333.77127614596384</v>
      </c>
      <c r="N371">
        <f t="shared" si="150"/>
        <v>1.5947120849838741</v>
      </c>
      <c r="O371">
        <f t="shared" si="151"/>
        <v>2.3344574615575127</v>
      </c>
      <c r="P371">
        <f t="shared" si="152"/>
        <v>32.829614500563707</v>
      </c>
      <c r="Q371" s="1">
        <v>6</v>
      </c>
      <c r="R371">
        <f t="shared" si="153"/>
        <v>5</v>
      </c>
      <c r="S371" s="1">
        <v>0.5</v>
      </c>
      <c r="T371">
        <f t="shared" si="154"/>
        <v>9</v>
      </c>
      <c r="U371" s="1">
        <v>31.014915466308594</v>
      </c>
      <c r="V371" s="1">
        <v>32.068645477294922</v>
      </c>
      <c r="W371" s="1">
        <v>31.168264389038086</v>
      </c>
      <c r="X371" s="1">
        <v>777.2978515625</v>
      </c>
      <c r="Y371" s="1">
        <v>24.390033721923828</v>
      </c>
      <c r="Z371" s="1">
        <v>26.256404876708984</v>
      </c>
      <c r="AA371" s="1">
        <v>54.919403076171875</v>
      </c>
      <c r="AB371" s="1">
        <v>59.121936798095703</v>
      </c>
      <c r="AC371" s="1">
        <v>499.20639038085938</v>
      </c>
      <c r="AD371" s="1">
        <v>1800.4000244140625</v>
      </c>
      <c r="AE371" s="1">
        <v>800.57476806640625</v>
      </c>
      <c r="AF371" s="1">
        <v>101.6697998046875</v>
      </c>
      <c r="AG371" s="1">
        <v>2.3605227470397949</v>
      </c>
      <c r="AH371" s="1">
        <v>-1.2205049861222506E-3</v>
      </c>
      <c r="AI371" s="1"/>
      <c r="AJ371" s="1"/>
      <c r="AK371" s="1"/>
      <c r="AL371" s="1"/>
      <c r="AM371" s="1">
        <v>1</v>
      </c>
      <c r="AN371" s="1">
        <v>0</v>
      </c>
      <c r="AO371" s="1">
        <v>5</v>
      </c>
      <c r="AP371" s="1">
        <v>1</v>
      </c>
      <c r="AQ371" s="1">
        <v>0</v>
      </c>
      <c r="AR371" s="1">
        <v>0.15999999642372131</v>
      </c>
      <c r="AS371" s="1">
        <v>111115</v>
      </c>
      <c r="AT371">
        <f t="shared" si="155"/>
        <v>0.83201065063476554</v>
      </c>
      <c r="AU371">
        <f t="shared" si="156"/>
        <v>1.594712084983874E-3</v>
      </c>
      <c r="AV371">
        <f t="shared" si="157"/>
        <v>305.2186454772949</v>
      </c>
      <c r="AW371">
        <f t="shared" si="158"/>
        <v>304.16491546630857</v>
      </c>
      <c r="AX371">
        <f t="shared" si="159"/>
        <v>288.06399746751777</v>
      </c>
      <c r="AY371">
        <f t="shared" si="175"/>
        <v>0.76096902326878657</v>
      </c>
      <c r="AZ371">
        <f t="shared" si="161"/>
        <v>5.0039408889633359</v>
      </c>
      <c r="BA371">
        <f t="shared" si="162"/>
        <v>49.217573936175178</v>
      </c>
      <c r="BB371">
        <f t="shared" si="163"/>
        <v>22.961169059466194</v>
      </c>
      <c r="BC371">
        <f t="shared" si="164"/>
        <v>32.068645477294922</v>
      </c>
      <c r="BD371">
        <f t="shared" si="165"/>
        <v>4.7936676154022884</v>
      </c>
      <c r="BE371">
        <f t="shared" si="166"/>
        <v>6.6831634223514041E-2</v>
      </c>
      <c r="BF371">
        <f t="shared" si="167"/>
        <v>2.6694834274058232</v>
      </c>
      <c r="BG371">
        <f t="shared" si="168"/>
        <v>2.1241841879964651</v>
      </c>
      <c r="BH371">
        <f t="shared" si="169"/>
        <v>4.1814406165569196E-2</v>
      </c>
      <c r="BI371">
        <f t="shared" si="170"/>
        <v>33.934458826315215</v>
      </c>
      <c r="BJ371">
        <f t="shared" si="171"/>
        <v>0.42939945797486406</v>
      </c>
      <c r="BK371">
        <f t="shared" si="172"/>
        <v>51.878072782413298</v>
      </c>
      <c r="BL371">
        <f t="shared" si="173"/>
        <v>774.64886915943703</v>
      </c>
      <c r="BM371">
        <f t="shared" si="174"/>
        <v>1.1826786507332866E-2</v>
      </c>
    </row>
    <row r="372" spans="1:65">
      <c r="A372" s="1" t="s">
        <v>63</v>
      </c>
      <c r="B372" s="1" t="s">
        <v>245</v>
      </c>
      <c r="C372" s="1" t="s">
        <v>74</v>
      </c>
      <c r="D372" s="1" t="s">
        <v>59</v>
      </c>
      <c r="E372" s="1" t="s">
        <v>81</v>
      </c>
      <c r="F372" s="1">
        <v>20190706</v>
      </c>
      <c r="G372" s="1"/>
      <c r="H372" s="4">
        <v>1000.6922607421875</v>
      </c>
      <c r="I372" s="1">
        <v>1367.5000076331198</v>
      </c>
      <c r="J372" s="1">
        <v>1</v>
      </c>
      <c r="K372">
        <f t="shared" si="147"/>
        <v>21.146644879105779</v>
      </c>
      <c r="L372">
        <f t="shared" si="148"/>
        <v>6.3170961514770307E-2</v>
      </c>
      <c r="M372">
        <f t="shared" si="149"/>
        <v>408.20744917200693</v>
      </c>
      <c r="N372">
        <f t="shared" si="150"/>
        <v>1.5046873890607921</v>
      </c>
      <c r="O372">
        <f t="shared" si="151"/>
        <v>2.3466883575834214</v>
      </c>
      <c r="P372">
        <f t="shared" si="152"/>
        <v>32.828747962184032</v>
      </c>
      <c r="Q372" s="1">
        <v>6</v>
      </c>
      <c r="R372">
        <f t="shared" si="153"/>
        <v>5</v>
      </c>
      <c r="S372" s="1">
        <v>0.5</v>
      </c>
      <c r="T372">
        <f t="shared" si="154"/>
        <v>9</v>
      </c>
      <c r="U372" s="1">
        <v>31.006746292114258</v>
      </c>
      <c r="V372" s="1">
        <v>32.053436279296875</v>
      </c>
      <c r="W372" s="1">
        <v>31.173690795898438</v>
      </c>
      <c r="X372" s="1">
        <v>973.51824951171875</v>
      </c>
      <c r="Y372" s="1">
        <v>24.374113082885742</v>
      </c>
      <c r="Z372" s="1">
        <v>26.135154724121094</v>
      </c>
      <c r="AA372" s="1">
        <v>54.906074523925781</v>
      </c>
      <c r="AB372" s="1">
        <v>58.873065948486328</v>
      </c>
      <c r="AC372" s="1">
        <v>499.25979614257812</v>
      </c>
      <c r="AD372" s="1">
        <v>1799.1688232421875</v>
      </c>
      <c r="AE372" s="1">
        <v>806.08721923828125</v>
      </c>
      <c r="AF372" s="1">
        <v>101.66416168212891</v>
      </c>
      <c r="AG372" s="1">
        <v>1.7861514091491699</v>
      </c>
      <c r="AH372" s="1">
        <v>1.6221120022237301E-3</v>
      </c>
      <c r="AI372" s="1"/>
      <c r="AJ372" s="1"/>
      <c r="AK372" s="1"/>
      <c r="AL372" s="1"/>
      <c r="AM372" s="1">
        <v>1</v>
      </c>
      <c r="AN372" s="1">
        <v>0</v>
      </c>
      <c r="AO372" s="1">
        <v>5</v>
      </c>
      <c r="AP372" s="1">
        <v>1</v>
      </c>
      <c r="AQ372" s="1">
        <v>0</v>
      </c>
      <c r="AR372" s="1">
        <v>0.15999999642372131</v>
      </c>
      <c r="AS372" s="1">
        <v>111115</v>
      </c>
      <c r="AT372">
        <f t="shared" si="155"/>
        <v>0.83209966023763016</v>
      </c>
      <c r="AU372">
        <f t="shared" si="156"/>
        <v>1.504687389060792E-3</v>
      </c>
      <c r="AV372">
        <f t="shared" si="157"/>
        <v>305.20343627929685</v>
      </c>
      <c r="AW372">
        <f t="shared" si="158"/>
        <v>304.15674629211424</v>
      </c>
      <c r="AX372">
        <f t="shared" si="159"/>
        <v>287.86700528442088</v>
      </c>
      <c r="AY372">
        <f t="shared" si="175"/>
        <v>0.77531168288715846</v>
      </c>
      <c r="AZ372">
        <f t="shared" si="161"/>
        <v>5.0036969530439235</v>
      </c>
      <c r="BA372">
        <f t="shared" si="162"/>
        <v>49.217904030811496</v>
      </c>
      <c r="BB372">
        <f t="shared" si="163"/>
        <v>23.082749306690403</v>
      </c>
      <c r="BC372">
        <f t="shared" si="164"/>
        <v>32.053436279296875</v>
      </c>
      <c r="BD372">
        <f t="shared" si="165"/>
        <v>4.7895446090384119</v>
      </c>
      <c r="BE372">
        <f t="shared" si="166"/>
        <v>6.2730655313370617E-2</v>
      </c>
      <c r="BF372">
        <f t="shared" si="167"/>
        <v>2.6570085954605021</v>
      </c>
      <c r="BG372">
        <f t="shared" si="168"/>
        <v>2.1325360135779099</v>
      </c>
      <c r="BH372">
        <f t="shared" si="169"/>
        <v>3.924598200272976E-2</v>
      </c>
      <c r="BI372">
        <f t="shared" si="170"/>
        <v>41.500068112472327</v>
      </c>
      <c r="BJ372">
        <f t="shared" si="171"/>
        <v>0.41931155309800189</v>
      </c>
      <c r="BK372">
        <f t="shared" si="172"/>
        <v>51.60442226399222</v>
      </c>
      <c r="BL372">
        <f t="shared" si="173"/>
        <v>970.34625277985288</v>
      </c>
      <c r="BM372">
        <f t="shared" si="174"/>
        <v>1.1246092708472001E-2</v>
      </c>
    </row>
    <row r="373" spans="1:65">
      <c r="A373" s="1" t="s">
        <v>63</v>
      </c>
      <c r="B373" s="1" t="s">
        <v>245</v>
      </c>
      <c r="C373" s="1" t="s">
        <v>74</v>
      </c>
      <c r="D373" s="1" t="s">
        <v>59</v>
      </c>
      <c r="E373" s="1" t="s">
        <v>81</v>
      </c>
      <c r="F373" s="1">
        <v>20190706</v>
      </c>
      <c r="G373" s="1"/>
      <c r="H373" s="4">
        <v>1400.079833984375</v>
      </c>
      <c r="I373" s="1">
        <v>1467.5000076331198</v>
      </c>
      <c r="J373" s="1">
        <v>1</v>
      </c>
      <c r="K373">
        <f t="shared" si="147"/>
        <v>26.38273063171615</v>
      </c>
      <c r="L373">
        <f t="shared" si="148"/>
        <v>5.9229263752425092E-2</v>
      </c>
      <c r="M373">
        <f t="shared" si="149"/>
        <v>610.90835654293392</v>
      </c>
      <c r="N373">
        <f t="shared" si="150"/>
        <v>1.4301299762211339</v>
      </c>
      <c r="O373">
        <f t="shared" si="151"/>
        <v>2.3777431094205137</v>
      </c>
      <c r="P373">
        <f t="shared" si="152"/>
        <v>32.908003438247874</v>
      </c>
      <c r="Q373" s="1">
        <v>6</v>
      </c>
      <c r="R373">
        <f t="shared" si="153"/>
        <v>5</v>
      </c>
      <c r="S373" s="1">
        <v>0.5</v>
      </c>
      <c r="T373">
        <f t="shared" si="154"/>
        <v>9</v>
      </c>
      <c r="U373" s="1">
        <v>31.023298263549805</v>
      </c>
      <c r="V373" s="1">
        <v>32.122341156005859</v>
      </c>
      <c r="W373" s="1">
        <v>31.166881561279297</v>
      </c>
      <c r="X373" s="1">
        <v>1366.021484375</v>
      </c>
      <c r="Y373" s="1">
        <v>24.374364852905273</v>
      </c>
      <c r="Z373" s="1">
        <v>26.04850959777832</v>
      </c>
      <c r="AA373" s="1">
        <v>54.857093811035156</v>
      </c>
      <c r="AB373" s="1">
        <v>58.624927520751953</v>
      </c>
      <c r="AC373" s="1">
        <v>499.19598388671875</v>
      </c>
      <c r="AD373" s="1">
        <v>1800.10107421875</v>
      </c>
      <c r="AE373" s="1">
        <v>811.73687744140625</v>
      </c>
      <c r="AF373" s="1">
        <v>101.66829681396484</v>
      </c>
      <c r="AG373" s="1">
        <v>0.45695218443870544</v>
      </c>
      <c r="AH373" s="1">
        <v>9.92632657289505E-3</v>
      </c>
      <c r="AI373" s="1"/>
      <c r="AJ373" s="1"/>
      <c r="AK373" s="1"/>
      <c r="AL373" s="1"/>
      <c r="AM373" s="1">
        <v>1</v>
      </c>
      <c r="AN373" s="1">
        <v>0</v>
      </c>
      <c r="AO373" s="1">
        <v>5</v>
      </c>
      <c r="AP373" s="1">
        <v>1</v>
      </c>
      <c r="AQ373" s="1">
        <v>0</v>
      </c>
      <c r="AR373" s="1">
        <v>0.15999999642372131</v>
      </c>
      <c r="AS373" s="1">
        <v>111115</v>
      </c>
      <c r="AT373">
        <f t="shared" si="155"/>
        <v>0.83199330647786451</v>
      </c>
      <c r="AU373">
        <f t="shared" si="156"/>
        <v>1.4301299762211339E-3</v>
      </c>
      <c r="AV373">
        <f t="shared" si="157"/>
        <v>305.27234115600584</v>
      </c>
      <c r="AW373">
        <f t="shared" si="158"/>
        <v>304.17329826354978</v>
      </c>
      <c r="AX373">
        <f t="shared" si="159"/>
        <v>288.01616543733689</v>
      </c>
      <c r="AY373">
        <f t="shared" ref="AY373:AY391" si="176">((AX373+0.00000010773*(AW373^4-AV373^4))-AU373*44100)/(R373*51.4+0.00000043092*AV373^3)</f>
        <v>0.7856622822420154</v>
      </c>
      <c r="AZ373">
        <f t="shared" si="161"/>
        <v>5.0260507147688518</v>
      </c>
      <c r="BA373">
        <f t="shared" si="162"/>
        <v>49.435771742745366</v>
      </c>
      <c r="BB373">
        <f t="shared" si="163"/>
        <v>23.387262144967046</v>
      </c>
      <c r="BC373">
        <f t="shared" si="164"/>
        <v>32.122341156005859</v>
      </c>
      <c r="BD373">
        <f t="shared" si="165"/>
        <v>4.8082485019298851</v>
      </c>
      <c r="BE373">
        <f t="shared" si="166"/>
        <v>5.884202267677522E-2</v>
      </c>
      <c r="BF373">
        <f t="shared" si="167"/>
        <v>2.6483076053483381</v>
      </c>
      <c r="BG373">
        <f t="shared" si="168"/>
        <v>2.159940896581547</v>
      </c>
      <c r="BH373">
        <f t="shared" si="169"/>
        <v>3.6810860413341071E-2</v>
      </c>
      <c r="BI373">
        <f t="shared" si="170"/>
        <v>62.110012119138467</v>
      </c>
      <c r="BJ373">
        <f t="shared" si="171"/>
        <v>0.44721723891659337</v>
      </c>
      <c r="BK373">
        <f t="shared" si="172"/>
        <v>51.15750314035192</v>
      </c>
      <c r="BL373">
        <f t="shared" si="173"/>
        <v>1362.0640747802427</v>
      </c>
      <c r="BM373">
        <f t="shared" si="174"/>
        <v>9.9090391570663527E-3</v>
      </c>
    </row>
    <row r="374" spans="1:65">
      <c r="A374" s="1" t="s">
        <v>63</v>
      </c>
      <c r="B374" s="1" t="s">
        <v>245</v>
      </c>
      <c r="C374" s="1" t="s">
        <v>74</v>
      </c>
      <c r="D374" s="1" t="s">
        <v>59</v>
      </c>
      <c r="E374" s="1" t="s">
        <v>81</v>
      </c>
      <c r="F374" s="1">
        <v>20190706</v>
      </c>
      <c r="G374" s="1"/>
      <c r="H374" s="4">
        <v>1800.652099609375</v>
      </c>
      <c r="I374" s="1">
        <v>1576.5000076331198</v>
      </c>
      <c r="J374" s="1">
        <v>1</v>
      </c>
      <c r="K374">
        <f t="shared" si="147"/>
        <v>29.984453792877179</v>
      </c>
      <c r="L374">
        <f t="shared" si="148"/>
        <v>5.5717549088647983E-2</v>
      </c>
      <c r="M374">
        <f t="shared" si="149"/>
        <v>845.7383016115308</v>
      </c>
      <c r="N374">
        <f t="shared" si="150"/>
        <v>1.3400151751233094</v>
      </c>
      <c r="O374">
        <f t="shared" si="151"/>
        <v>2.367843013597362</v>
      </c>
      <c r="P374">
        <f t="shared" si="152"/>
        <v>32.823008103782755</v>
      </c>
      <c r="Q374" s="1">
        <v>6</v>
      </c>
      <c r="R374">
        <f t="shared" si="153"/>
        <v>5</v>
      </c>
      <c r="S374" s="1">
        <v>0.5</v>
      </c>
      <c r="T374">
        <f t="shared" si="154"/>
        <v>9</v>
      </c>
      <c r="U374" s="1">
        <v>30.985488891601562</v>
      </c>
      <c r="V374" s="1">
        <v>32.018939971923828</v>
      </c>
      <c r="W374" s="1">
        <v>31.169736862182617</v>
      </c>
      <c r="X374" s="1">
        <v>1761.779052734375</v>
      </c>
      <c r="Y374" s="1">
        <v>24.341781616210938</v>
      </c>
      <c r="Z374" s="1">
        <v>25.910505294799805</v>
      </c>
      <c r="AA374" s="1">
        <v>54.901176452636719</v>
      </c>
      <c r="AB374" s="1">
        <v>58.439323425292969</v>
      </c>
      <c r="AC374" s="1">
        <v>499.24459838867188</v>
      </c>
      <c r="AD374" s="1">
        <v>1801.1219482421875</v>
      </c>
      <c r="AE374" s="1">
        <v>816.6064453125</v>
      </c>
      <c r="AF374" s="1">
        <v>101.66680908203125</v>
      </c>
      <c r="AG374" s="1">
        <v>-1.5436825752258301</v>
      </c>
      <c r="AH374" s="1">
        <v>1.4346988871693611E-2</v>
      </c>
      <c r="AI374" s="1"/>
      <c r="AJ374" s="1"/>
      <c r="AK374" s="1"/>
      <c r="AL374" s="1"/>
      <c r="AM374" s="1">
        <v>1</v>
      </c>
      <c r="AN374" s="1">
        <v>0</v>
      </c>
      <c r="AO374" s="1">
        <v>5</v>
      </c>
      <c r="AP374" s="1">
        <v>1</v>
      </c>
      <c r="AQ374" s="1">
        <v>0</v>
      </c>
      <c r="AR374" s="1">
        <v>0.15999999642372131</v>
      </c>
      <c r="AS374" s="1">
        <v>111115</v>
      </c>
      <c r="AT374">
        <f t="shared" si="155"/>
        <v>0.83207433064778635</v>
      </c>
      <c r="AU374">
        <f t="shared" si="156"/>
        <v>1.3400151751233095E-3</v>
      </c>
      <c r="AV374">
        <f t="shared" si="157"/>
        <v>305.16893997192381</v>
      </c>
      <c r="AW374">
        <f t="shared" si="158"/>
        <v>304.13548889160154</v>
      </c>
      <c r="AX374">
        <f t="shared" si="159"/>
        <v>288.17950527743596</v>
      </c>
      <c r="AY374">
        <f t="shared" si="176"/>
        <v>0.80406813185892501</v>
      </c>
      <c r="AZ374">
        <f t="shared" si="161"/>
        <v>5.0020814086227334</v>
      </c>
      <c r="BA374">
        <f t="shared" si="162"/>
        <v>49.200731819828597</v>
      </c>
      <c r="BB374">
        <f t="shared" si="163"/>
        <v>23.290226525028793</v>
      </c>
      <c r="BC374">
        <f t="shared" si="164"/>
        <v>32.018939971923828</v>
      </c>
      <c r="BD374">
        <f t="shared" si="165"/>
        <v>4.780204569663419</v>
      </c>
      <c r="BE374">
        <f t="shared" si="166"/>
        <v>5.5374733043467961E-2</v>
      </c>
      <c r="BF374">
        <f t="shared" si="167"/>
        <v>2.6342383950253714</v>
      </c>
      <c r="BG374">
        <f t="shared" si="168"/>
        <v>2.1459661746380476</v>
      </c>
      <c r="BH374">
        <f t="shared" si="169"/>
        <v>3.4639845624872552E-2</v>
      </c>
      <c r="BI374">
        <f t="shared" si="170"/>
        <v>85.983514443300876</v>
      </c>
      <c r="BJ374">
        <f t="shared" si="171"/>
        <v>0.48004788131570747</v>
      </c>
      <c r="BK374">
        <f t="shared" si="172"/>
        <v>51.118317071192699</v>
      </c>
      <c r="BL374">
        <f t="shared" si="173"/>
        <v>1757.2813846654435</v>
      </c>
      <c r="BM374">
        <f t="shared" si="174"/>
        <v>8.7223072500858048E-3</v>
      </c>
    </row>
    <row r="375" spans="1:65">
      <c r="A375" s="1" t="s">
        <v>63</v>
      </c>
      <c r="B375" s="1" t="s">
        <v>245</v>
      </c>
      <c r="C375" s="1" t="s">
        <v>74</v>
      </c>
      <c r="D375" s="1" t="s">
        <v>59</v>
      </c>
      <c r="E375" s="1" t="s">
        <v>80</v>
      </c>
      <c r="F375" s="1">
        <v>20190706</v>
      </c>
      <c r="G375" s="1"/>
      <c r="H375" s="4">
        <v>400.138427734375</v>
      </c>
      <c r="I375" s="1">
        <v>118.99999959766865</v>
      </c>
      <c r="J375" s="1">
        <v>1</v>
      </c>
      <c r="K375">
        <f t="shared" si="147"/>
        <v>12.216593961471789</v>
      </c>
      <c r="L375">
        <f t="shared" si="148"/>
        <v>0.12231890230866524</v>
      </c>
      <c r="M375">
        <f t="shared" si="149"/>
        <v>214.90030907465237</v>
      </c>
      <c r="N375">
        <f t="shared" si="150"/>
        <v>2.0087700136729412</v>
      </c>
      <c r="O375">
        <f t="shared" si="151"/>
        <v>1.6292343550990167</v>
      </c>
      <c r="P375">
        <f t="shared" si="152"/>
        <v>31.706066383056001</v>
      </c>
      <c r="Q375" s="1">
        <v>6</v>
      </c>
      <c r="R375">
        <f t="shared" si="153"/>
        <v>5</v>
      </c>
      <c r="S375" s="1">
        <v>0.5</v>
      </c>
      <c r="T375">
        <f t="shared" si="154"/>
        <v>9</v>
      </c>
      <c r="U375" s="1">
        <v>30.702985763549805</v>
      </c>
      <c r="V375" s="1">
        <v>30.977626800537109</v>
      </c>
      <c r="W375" s="1">
        <v>31.053451538085938</v>
      </c>
      <c r="X375" s="1">
        <v>384.5267333984375</v>
      </c>
      <c r="Y375" s="1">
        <v>27.797922134399414</v>
      </c>
      <c r="Z375" s="1">
        <v>30.139524459838867</v>
      </c>
      <c r="AA375" s="1">
        <v>63.773521423339844</v>
      </c>
      <c r="AB375" s="1">
        <v>69.145584106445312</v>
      </c>
      <c r="AC375" s="1">
        <v>499.20346069335938</v>
      </c>
      <c r="AD375" s="1">
        <v>1799.6893310546875</v>
      </c>
      <c r="AE375" s="1">
        <v>1241.3333740234375</v>
      </c>
      <c r="AF375" s="1">
        <v>101.75939178466797</v>
      </c>
      <c r="AG375" s="1">
        <v>2.7133991718292236</v>
      </c>
      <c r="AH375" s="1">
        <v>-3.5821441560983658E-2</v>
      </c>
      <c r="AI375" s="1"/>
      <c r="AJ375" s="1"/>
      <c r="AK375" s="1"/>
      <c r="AL375" s="1"/>
      <c r="AM375" s="1">
        <v>1</v>
      </c>
      <c r="AN375" s="1">
        <v>0</v>
      </c>
      <c r="AO375" s="1">
        <v>5</v>
      </c>
      <c r="AP375" s="1">
        <v>1</v>
      </c>
      <c r="AQ375" s="1">
        <v>0</v>
      </c>
      <c r="AR375" s="1">
        <v>0.15999999642372131</v>
      </c>
      <c r="AS375" s="1">
        <v>111115</v>
      </c>
      <c r="AT375">
        <f t="shared" si="155"/>
        <v>0.83200576782226554</v>
      </c>
      <c r="AU375">
        <f t="shared" si="156"/>
        <v>2.0087700136729413E-3</v>
      </c>
      <c r="AV375">
        <f t="shared" si="157"/>
        <v>304.12762680053709</v>
      </c>
      <c r="AW375">
        <f t="shared" si="158"/>
        <v>303.85298576354978</v>
      </c>
      <c r="AX375">
        <f t="shared" si="159"/>
        <v>287.9502865325594</v>
      </c>
      <c r="AY375">
        <f t="shared" si="176"/>
        <v>0.72843958251889329</v>
      </c>
      <c r="AZ375">
        <f t="shared" si="161"/>
        <v>4.6962140328113433</v>
      </c>
      <c r="BA375">
        <f t="shared" si="162"/>
        <v>46.150177889712189</v>
      </c>
      <c r="BB375">
        <f t="shared" si="163"/>
        <v>16.010653429873322</v>
      </c>
      <c r="BC375">
        <f t="shared" si="164"/>
        <v>30.977626800537109</v>
      </c>
      <c r="BD375">
        <f t="shared" si="165"/>
        <v>4.5056264972798683</v>
      </c>
      <c r="BE375">
        <f t="shared" si="166"/>
        <v>0.12067875861031128</v>
      </c>
      <c r="BF375">
        <f t="shared" si="167"/>
        <v>3.0669796777123266</v>
      </c>
      <c r="BG375">
        <f t="shared" si="168"/>
        <v>1.4386468195675417</v>
      </c>
      <c r="BH375">
        <f t="shared" si="169"/>
        <v>7.5569885686888549E-2</v>
      </c>
      <c r="BI375">
        <f t="shared" si="170"/>
        <v>21.868124745773788</v>
      </c>
      <c r="BJ375">
        <f t="shared" si="171"/>
        <v>0.55886961922092881</v>
      </c>
      <c r="BK375">
        <f t="shared" si="172"/>
        <v>64.415303812839468</v>
      </c>
      <c r="BL375">
        <f t="shared" si="173"/>
        <v>382.69424430421674</v>
      </c>
      <c r="BM375">
        <f t="shared" si="174"/>
        <v>2.0563037550173954E-2</v>
      </c>
    </row>
    <row r="376" spans="1:65">
      <c r="A376" s="1" t="s">
        <v>63</v>
      </c>
      <c r="B376" s="1" t="s">
        <v>245</v>
      </c>
      <c r="C376" s="1" t="s">
        <v>74</v>
      </c>
      <c r="D376" s="1" t="s">
        <v>59</v>
      </c>
      <c r="E376" s="1" t="s">
        <v>80</v>
      </c>
      <c r="F376" s="1">
        <v>20190706</v>
      </c>
      <c r="G376" s="1"/>
      <c r="H376" s="4">
        <v>299.85467529296875</v>
      </c>
      <c r="I376" s="1">
        <v>200.99999959766865</v>
      </c>
      <c r="J376" s="1">
        <v>1</v>
      </c>
      <c r="K376">
        <f t="shared" si="147"/>
        <v>8.3254414570661517</v>
      </c>
      <c r="L376">
        <f t="shared" si="148"/>
        <v>0.121362873301786</v>
      </c>
      <c r="M376">
        <f t="shared" si="149"/>
        <v>171.95165824587775</v>
      </c>
      <c r="N376">
        <f t="shared" si="150"/>
        <v>2.0075132748559228</v>
      </c>
      <c r="O376">
        <f t="shared" si="151"/>
        <v>1.6402758726697888</v>
      </c>
      <c r="P376">
        <f t="shared" si="152"/>
        <v>31.844838963830572</v>
      </c>
      <c r="Q376" s="1">
        <v>6</v>
      </c>
      <c r="R376">
        <f t="shared" si="153"/>
        <v>5</v>
      </c>
      <c r="S376" s="1">
        <v>0.5</v>
      </c>
      <c r="T376">
        <f t="shared" si="154"/>
        <v>9</v>
      </c>
      <c r="U376" s="1">
        <v>30.525335311889648</v>
      </c>
      <c r="V376" s="1">
        <v>31.130378723144531</v>
      </c>
      <c r="W376" s="1">
        <v>30.576938629150391</v>
      </c>
      <c r="X376" s="1">
        <v>289.15057373046875</v>
      </c>
      <c r="Y376" s="1">
        <v>28.057174682617188</v>
      </c>
      <c r="Z376" s="1">
        <v>30.39668083190918</v>
      </c>
      <c r="AA376" s="1">
        <v>65.023040771484375</v>
      </c>
      <c r="AB376" s="1">
        <v>70.444892883300781</v>
      </c>
      <c r="AC376" s="1">
        <v>499.20574951171875</v>
      </c>
      <c r="AD376" s="1">
        <v>1800.9031982421875</v>
      </c>
      <c r="AE376" s="1">
        <v>1237.9017333984375</v>
      </c>
      <c r="AF376" s="1">
        <v>101.75556945800781</v>
      </c>
      <c r="AG376" s="1">
        <v>2.732130765914917</v>
      </c>
      <c r="AH376" s="1">
        <v>-5.1843073219060898E-2</v>
      </c>
      <c r="AI376" s="1"/>
      <c r="AJ376" s="1"/>
      <c r="AK376" s="1"/>
      <c r="AL376" s="1"/>
      <c r="AM376" s="1">
        <v>1</v>
      </c>
      <c r="AN376" s="1">
        <v>0</v>
      </c>
      <c r="AO376" s="1">
        <v>5</v>
      </c>
      <c r="AP376" s="1">
        <v>1</v>
      </c>
      <c r="AQ376" s="1">
        <v>0</v>
      </c>
      <c r="AR376" s="1">
        <v>0.15999999642372131</v>
      </c>
      <c r="AS376" s="1">
        <v>111115</v>
      </c>
      <c r="AT376">
        <f t="shared" si="155"/>
        <v>0.83200958251953105</v>
      </c>
      <c r="AU376">
        <f t="shared" si="156"/>
        <v>2.0075132748559226E-3</v>
      </c>
      <c r="AV376">
        <f t="shared" si="157"/>
        <v>304.28037872314451</v>
      </c>
      <c r="AW376">
        <f t="shared" si="158"/>
        <v>303.67533531188963</v>
      </c>
      <c r="AX376">
        <f t="shared" si="159"/>
        <v>288.14450527821828</v>
      </c>
      <c r="AY376">
        <f t="shared" si="176"/>
        <v>0.7144602406860403</v>
      </c>
      <c r="AZ376">
        <f t="shared" si="161"/>
        <v>4.7333074403540181</v>
      </c>
      <c r="BA376">
        <f t="shared" si="162"/>
        <v>46.516445886604224</v>
      </c>
      <c r="BB376">
        <f t="shared" si="163"/>
        <v>16.119765054695044</v>
      </c>
      <c r="BC376">
        <f t="shared" si="164"/>
        <v>31.130378723144531</v>
      </c>
      <c r="BD376">
        <f t="shared" si="165"/>
        <v>4.5450241170128196</v>
      </c>
      <c r="BE376">
        <f t="shared" si="166"/>
        <v>0.11974809849009892</v>
      </c>
      <c r="BF376">
        <f t="shared" si="167"/>
        <v>3.0930315676842293</v>
      </c>
      <c r="BG376">
        <f t="shared" si="168"/>
        <v>1.4519925493285903</v>
      </c>
      <c r="BH376">
        <f t="shared" si="169"/>
        <v>7.4985982989754868E-2</v>
      </c>
      <c r="BI376">
        <f t="shared" si="170"/>
        <v>17.497038904058034</v>
      </c>
      <c r="BJ376">
        <f t="shared" si="171"/>
        <v>0.5946785995526408</v>
      </c>
      <c r="BK376">
        <f t="shared" si="172"/>
        <v>64.439648021429292</v>
      </c>
      <c r="BL376">
        <f t="shared" si="173"/>
        <v>287.90175751190884</v>
      </c>
      <c r="BM376">
        <f t="shared" si="174"/>
        <v>1.8634430083121906E-2</v>
      </c>
    </row>
    <row r="377" spans="1:65">
      <c r="A377" s="1" t="s">
        <v>63</v>
      </c>
      <c r="B377" s="1" t="s">
        <v>245</v>
      </c>
      <c r="C377" s="1" t="s">
        <v>74</v>
      </c>
      <c r="D377" s="1" t="s">
        <v>59</v>
      </c>
      <c r="E377" s="1" t="s">
        <v>80</v>
      </c>
      <c r="F377" s="1">
        <v>20190706</v>
      </c>
      <c r="G377" s="1"/>
      <c r="H377" s="4">
        <v>225.06742858886719</v>
      </c>
      <c r="I377" s="1">
        <v>282.99999959766865</v>
      </c>
      <c r="J377" s="1">
        <v>1</v>
      </c>
      <c r="K377">
        <f t="shared" si="147"/>
        <v>5.7297579419430926</v>
      </c>
      <c r="L377">
        <f t="shared" si="148"/>
        <v>0.1217744174426429</v>
      </c>
      <c r="M377">
        <f t="shared" si="149"/>
        <v>136.95225705964236</v>
      </c>
      <c r="N377">
        <f t="shared" si="150"/>
        <v>1.9374555698407723</v>
      </c>
      <c r="O377">
        <f t="shared" si="151"/>
        <v>1.5778563325812542</v>
      </c>
      <c r="P377">
        <f t="shared" si="152"/>
        <v>31.697493745584211</v>
      </c>
      <c r="Q377" s="1">
        <v>6</v>
      </c>
      <c r="R377">
        <f t="shared" si="153"/>
        <v>5</v>
      </c>
      <c r="S377" s="1">
        <v>0.5</v>
      </c>
      <c r="T377">
        <f t="shared" si="154"/>
        <v>9</v>
      </c>
      <c r="U377" s="1">
        <v>30.429010391235352</v>
      </c>
      <c r="V377" s="1">
        <v>30.968955993652344</v>
      </c>
      <c r="W377" s="1">
        <v>30.686922073364258</v>
      </c>
      <c r="X377" s="1">
        <v>217.67405700683594</v>
      </c>
      <c r="Y377" s="1">
        <v>28.366420745849609</v>
      </c>
      <c r="Z377" s="1">
        <v>30.62370491027832</v>
      </c>
      <c r="AA377" s="1">
        <v>66.101943969726562</v>
      </c>
      <c r="AB377" s="1">
        <v>71.362068176269531</v>
      </c>
      <c r="AC377" s="1">
        <v>499.21676635742188</v>
      </c>
      <c r="AD377" s="1">
        <v>1800.209228515625</v>
      </c>
      <c r="AE377" s="1">
        <v>1235.9169921875</v>
      </c>
      <c r="AF377" s="1">
        <v>101.75367736816406</v>
      </c>
      <c r="AG377" s="1">
        <v>2.6245357990264893</v>
      </c>
      <c r="AH377" s="1">
        <v>-7.0013999938964844E-2</v>
      </c>
      <c r="AI377" s="1"/>
      <c r="AJ377" s="1"/>
      <c r="AK377" s="1"/>
      <c r="AL377" s="1"/>
      <c r="AM377" s="1">
        <v>1</v>
      </c>
      <c r="AN377" s="1">
        <v>0</v>
      </c>
      <c r="AO377" s="1">
        <v>5</v>
      </c>
      <c r="AP377" s="1">
        <v>1</v>
      </c>
      <c r="AQ377" s="1">
        <v>0</v>
      </c>
      <c r="AR377" s="1">
        <v>0.15999999642372131</v>
      </c>
      <c r="AS377" s="1">
        <v>111115</v>
      </c>
      <c r="AT377">
        <f t="shared" si="155"/>
        <v>0.83202794392903645</v>
      </c>
      <c r="AU377">
        <f t="shared" si="156"/>
        <v>1.9374555698407723E-3</v>
      </c>
      <c r="AV377">
        <f t="shared" si="157"/>
        <v>304.11895599365232</v>
      </c>
      <c r="AW377">
        <f t="shared" si="158"/>
        <v>303.57901039123533</v>
      </c>
      <c r="AX377">
        <f t="shared" si="159"/>
        <v>288.0334701244501</v>
      </c>
      <c r="AY377">
        <f t="shared" si="176"/>
        <v>0.72853775193186676</v>
      </c>
      <c r="AZ377">
        <f t="shared" si="161"/>
        <v>4.6939309218395762</v>
      </c>
      <c r="BA377">
        <f t="shared" si="162"/>
        <v>46.130332025800364</v>
      </c>
      <c r="BB377">
        <f t="shared" si="163"/>
        <v>15.506627115522043</v>
      </c>
      <c r="BC377">
        <f t="shared" si="164"/>
        <v>30.968955993652344</v>
      </c>
      <c r="BD377">
        <f t="shared" si="165"/>
        <v>4.5033990815244254</v>
      </c>
      <c r="BE377">
        <f t="shared" si="166"/>
        <v>0.12014874593785992</v>
      </c>
      <c r="BF377">
        <f t="shared" si="167"/>
        <v>3.1160745892583219</v>
      </c>
      <c r="BG377">
        <f t="shared" si="168"/>
        <v>1.3873244922661034</v>
      </c>
      <c r="BH377">
        <f t="shared" si="169"/>
        <v>7.5237349880902152E-2</v>
      </c>
      <c r="BI377">
        <f t="shared" si="170"/>
        <v>13.935395779688719</v>
      </c>
      <c r="BJ377">
        <f t="shared" si="171"/>
        <v>0.62916205515176049</v>
      </c>
      <c r="BK377">
        <f t="shared" si="172"/>
        <v>65.510324295675019</v>
      </c>
      <c r="BL377">
        <f t="shared" si="173"/>
        <v>216.81459331554447</v>
      </c>
      <c r="BM377">
        <f t="shared" si="174"/>
        <v>1.7312409426524532E-2</v>
      </c>
    </row>
    <row r="378" spans="1:65">
      <c r="A378" s="1" t="s">
        <v>63</v>
      </c>
      <c r="B378" s="1" t="s">
        <v>245</v>
      </c>
      <c r="C378" s="1" t="s">
        <v>74</v>
      </c>
      <c r="D378" s="1" t="s">
        <v>59</v>
      </c>
      <c r="E378" s="1" t="s">
        <v>80</v>
      </c>
      <c r="F378" s="1">
        <v>20190706</v>
      </c>
      <c r="G378" s="1"/>
      <c r="H378" s="4">
        <v>150.10479736328125</v>
      </c>
      <c r="I378" s="1">
        <v>365.49999958649278</v>
      </c>
      <c r="J378" s="1">
        <v>1</v>
      </c>
      <c r="K378">
        <f t="shared" si="147"/>
        <v>3.0915644782853948</v>
      </c>
      <c r="L378">
        <f t="shared" si="148"/>
        <v>0.13185648528529575</v>
      </c>
      <c r="M378">
        <f t="shared" si="149"/>
        <v>104.94305216746072</v>
      </c>
      <c r="N378">
        <f t="shared" si="150"/>
        <v>2.0153378851538553</v>
      </c>
      <c r="O378">
        <f t="shared" si="151"/>
        <v>1.517351927475822</v>
      </c>
      <c r="P378">
        <f t="shared" si="152"/>
        <v>31.60683389636927</v>
      </c>
      <c r="Q378" s="1">
        <v>6</v>
      </c>
      <c r="R378">
        <f t="shared" si="153"/>
        <v>5</v>
      </c>
      <c r="S378" s="1">
        <v>0.5</v>
      </c>
      <c r="T378">
        <f t="shared" si="154"/>
        <v>9</v>
      </c>
      <c r="U378" s="1">
        <v>30.470495223999023</v>
      </c>
      <c r="V378" s="1">
        <v>30.88487434387207</v>
      </c>
      <c r="W378" s="1">
        <v>30.821792602539062</v>
      </c>
      <c r="X378" s="1">
        <v>146.0352783203125</v>
      </c>
      <c r="Y378" s="1">
        <v>28.63469123840332</v>
      </c>
      <c r="Z378" s="1">
        <v>30.981901168823242</v>
      </c>
      <c r="AA378" s="1">
        <v>66.568183898925781</v>
      </c>
      <c r="AB378" s="1">
        <v>72.024833679199219</v>
      </c>
      <c r="AC378" s="1">
        <v>499.20516967773438</v>
      </c>
      <c r="AD378" s="1">
        <v>1801.0721435546875</v>
      </c>
      <c r="AE378" s="1">
        <v>1234.3564453125</v>
      </c>
      <c r="AF378" s="1">
        <v>101.75273132324219</v>
      </c>
      <c r="AG378" s="1">
        <v>2.4328830242156982</v>
      </c>
      <c r="AH378" s="1">
        <v>5.3330324590206146E-2</v>
      </c>
      <c r="AI378" s="1"/>
      <c r="AJ378" s="1"/>
      <c r="AK378" s="1"/>
      <c r="AL378" s="1"/>
      <c r="AM378" s="1">
        <v>1</v>
      </c>
      <c r="AN378" s="1">
        <v>0</v>
      </c>
      <c r="AO378" s="1">
        <v>5</v>
      </c>
      <c r="AP378" s="1">
        <v>1</v>
      </c>
      <c r="AQ378" s="1">
        <v>0</v>
      </c>
      <c r="AR378" s="1">
        <v>0.15999999642372131</v>
      </c>
      <c r="AS378" s="1">
        <v>111115</v>
      </c>
      <c r="AT378">
        <f t="shared" si="155"/>
        <v>0.83200861612955723</v>
      </c>
      <c r="AU378">
        <f t="shared" si="156"/>
        <v>2.0153378851538555E-3</v>
      </c>
      <c r="AV378">
        <f t="shared" si="157"/>
        <v>304.03487434387205</v>
      </c>
      <c r="AW378">
        <f t="shared" si="158"/>
        <v>303.620495223999</v>
      </c>
      <c r="AX378">
        <f t="shared" si="159"/>
        <v>288.17153652761408</v>
      </c>
      <c r="AY378">
        <f t="shared" si="176"/>
        <v>0.72195955249719868</v>
      </c>
      <c r="AZ378">
        <f t="shared" si="161"/>
        <v>4.6698449929903365</v>
      </c>
      <c r="BA378">
        <f t="shared" si="162"/>
        <v>45.894050530746377</v>
      </c>
      <c r="BB378">
        <f t="shared" si="163"/>
        <v>14.912149361923134</v>
      </c>
      <c r="BC378">
        <f t="shared" si="164"/>
        <v>30.88487434387207</v>
      </c>
      <c r="BD378">
        <f t="shared" si="165"/>
        <v>4.4818493139379214</v>
      </c>
      <c r="BE378">
        <f t="shared" si="166"/>
        <v>0.12995258625449005</v>
      </c>
      <c r="BF378">
        <f t="shared" si="167"/>
        <v>3.1524930655145145</v>
      </c>
      <c r="BG378">
        <f t="shared" si="168"/>
        <v>1.3293562484234069</v>
      </c>
      <c r="BH378">
        <f t="shared" si="169"/>
        <v>8.1389300612170104E-2</v>
      </c>
      <c r="BI378">
        <f t="shared" si="170"/>
        <v>10.678242191436619</v>
      </c>
      <c r="BJ378">
        <f t="shared" si="171"/>
        <v>0.7186143880746374</v>
      </c>
      <c r="BK378">
        <f t="shared" si="172"/>
        <v>66.696491818960268</v>
      </c>
      <c r="BL378">
        <f t="shared" si="173"/>
        <v>145.5715436485697</v>
      </c>
      <c r="BM378">
        <f t="shared" si="174"/>
        <v>1.4164616226886867E-2</v>
      </c>
    </row>
    <row r="379" spans="1:65">
      <c r="A379" s="1" t="s">
        <v>63</v>
      </c>
      <c r="B379" s="1" t="s">
        <v>245</v>
      </c>
      <c r="C379" s="1" t="s">
        <v>74</v>
      </c>
      <c r="D379" s="1" t="s">
        <v>59</v>
      </c>
      <c r="E379" s="1" t="s">
        <v>80</v>
      </c>
      <c r="F379" s="1">
        <v>20190706</v>
      </c>
      <c r="G379" s="1"/>
      <c r="H379" s="4">
        <v>100.15076446533203</v>
      </c>
      <c r="I379" s="1">
        <v>446.99999959766865</v>
      </c>
      <c r="J379" s="1">
        <v>1</v>
      </c>
      <c r="K379">
        <f t="shared" si="147"/>
        <v>1.1806362277604339</v>
      </c>
      <c r="L379">
        <f t="shared" si="148"/>
        <v>0.13260557035652304</v>
      </c>
      <c r="M379">
        <f t="shared" si="149"/>
        <v>81.810282452625259</v>
      </c>
      <c r="N379">
        <f t="shared" si="150"/>
        <v>2.046567235415822</v>
      </c>
      <c r="O379">
        <f t="shared" si="151"/>
        <v>1.5319914112257464</v>
      </c>
      <c r="P379">
        <f t="shared" si="152"/>
        <v>31.707220169038592</v>
      </c>
      <c r="Q379" s="1">
        <v>6</v>
      </c>
      <c r="R379">
        <f t="shared" si="153"/>
        <v>5</v>
      </c>
      <c r="S379" s="1">
        <v>0.5</v>
      </c>
      <c r="T379">
        <f t="shared" si="154"/>
        <v>9</v>
      </c>
      <c r="U379" s="1">
        <v>30.515451431274414</v>
      </c>
      <c r="V379" s="1">
        <v>30.994630813598633</v>
      </c>
      <c r="W379" s="1">
        <v>30.81756591796875</v>
      </c>
      <c r="X379" s="1">
        <v>98.489601135253906</v>
      </c>
      <c r="Y379" s="1">
        <v>28.716909408569336</v>
      </c>
      <c r="Z379" s="1">
        <v>31.100028991699219</v>
      </c>
      <c r="AA379" s="1">
        <v>66.588142395019531</v>
      </c>
      <c r="AB379" s="1">
        <v>72.114067077636719</v>
      </c>
      <c r="AC379" s="1">
        <v>499.24114990234375</v>
      </c>
      <c r="AD379" s="1">
        <v>1798.9005126953125</v>
      </c>
      <c r="AE379" s="1">
        <v>1233.660400390625</v>
      </c>
      <c r="AF379" s="1">
        <v>101.75328063964844</v>
      </c>
      <c r="AG379" s="1">
        <v>2.2141261100769043</v>
      </c>
      <c r="AH379" s="1">
        <v>-6.0442354530096054E-2</v>
      </c>
      <c r="AI379" s="1"/>
      <c r="AJ379" s="1"/>
      <c r="AK379" s="1"/>
      <c r="AL379" s="1"/>
      <c r="AM379" s="1">
        <v>1</v>
      </c>
      <c r="AN379" s="1">
        <v>0</v>
      </c>
      <c r="AO379" s="1">
        <v>5</v>
      </c>
      <c r="AP379" s="1">
        <v>1</v>
      </c>
      <c r="AQ379" s="1">
        <v>0</v>
      </c>
      <c r="AR379" s="1">
        <v>0.15999999642372131</v>
      </c>
      <c r="AS379" s="1">
        <v>111115</v>
      </c>
      <c r="AT379">
        <f t="shared" si="155"/>
        <v>0.83206858317057286</v>
      </c>
      <c r="AU379">
        <f t="shared" si="156"/>
        <v>2.0465672354158218E-3</v>
      </c>
      <c r="AV379">
        <f t="shared" si="157"/>
        <v>304.14463081359861</v>
      </c>
      <c r="AW379">
        <f t="shared" si="158"/>
        <v>303.66545143127439</v>
      </c>
      <c r="AX379">
        <f t="shared" si="159"/>
        <v>287.82407559788044</v>
      </c>
      <c r="AY379">
        <f t="shared" si="176"/>
        <v>0.71258935543995849</v>
      </c>
      <c r="AZ379">
        <f t="shared" si="161"/>
        <v>4.6965213891193196</v>
      </c>
      <c r="BA379">
        <f t="shared" si="162"/>
        <v>46.155970201606529</v>
      </c>
      <c r="BB379">
        <f t="shared" si="163"/>
        <v>15.05594120990731</v>
      </c>
      <c r="BC379">
        <f t="shared" si="164"/>
        <v>30.994630813598633</v>
      </c>
      <c r="BD379">
        <f t="shared" si="165"/>
        <v>4.5099973899504295</v>
      </c>
      <c r="BE379">
        <f t="shared" si="166"/>
        <v>0.13068013547880805</v>
      </c>
      <c r="BF379">
        <f t="shared" si="167"/>
        <v>3.1645299778935732</v>
      </c>
      <c r="BG379">
        <f t="shared" si="168"/>
        <v>1.3454674120568564</v>
      </c>
      <c r="BH379">
        <f t="shared" si="169"/>
        <v>8.1845917743170626E-2</v>
      </c>
      <c r="BI379">
        <f t="shared" si="170"/>
        <v>8.3244646296108833</v>
      </c>
      <c r="BJ379">
        <f t="shared" si="171"/>
        <v>0.83064893663521644</v>
      </c>
      <c r="BK379">
        <f t="shared" si="172"/>
        <v>66.562302475456619</v>
      </c>
      <c r="BL379">
        <f t="shared" si="173"/>
        <v>98.312505701089847</v>
      </c>
      <c r="BM379">
        <f t="shared" si="174"/>
        <v>7.9934760227356218E-3</v>
      </c>
    </row>
    <row r="380" spans="1:65">
      <c r="A380" s="1" t="s">
        <v>63</v>
      </c>
      <c r="B380" s="1" t="s">
        <v>245</v>
      </c>
      <c r="C380" s="1" t="s">
        <v>74</v>
      </c>
      <c r="D380" s="1" t="s">
        <v>59</v>
      </c>
      <c r="E380" s="1" t="s">
        <v>80</v>
      </c>
      <c r="F380" s="1">
        <v>20190706</v>
      </c>
      <c r="G380" s="1"/>
      <c r="H380" s="4">
        <v>74.916839599609375</v>
      </c>
      <c r="I380" s="1">
        <v>559.49999958649278</v>
      </c>
      <c r="J380" s="1">
        <v>1</v>
      </c>
      <c r="K380">
        <f t="shared" si="147"/>
        <v>0.26207900629483472</v>
      </c>
      <c r="L380">
        <f t="shared" si="148"/>
        <v>0.14417534830529197</v>
      </c>
      <c r="M380">
        <f t="shared" si="149"/>
        <v>69.658315908071017</v>
      </c>
      <c r="N380">
        <f t="shared" si="150"/>
        <v>2.217476957176665</v>
      </c>
      <c r="O380">
        <f t="shared" si="151"/>
        <v>1.5278900183441007</v>
      </c>
      <c r="P380">
        <f t="shared" si="152"/>
        <v>31.881421899082593</v>
      </c>
      <c r="Q380" s="1">
        <v>6</v>
      </c>
      <c r="R380">
        <f t="shared" si="153"/>
        <v>5</v>
      </c>
      <c r="S380" s="1">
        <v>0.5</v>
      </c>
      <c r="T380">
        <f t="shared" si="154"/>
        <v>9</v>
      </c>
      <c r="U380" s="1">
        <v>30.413719177246094</v>
      </c>
      <c r="V380" s="1">
        <v>31.210941314697266</v>
      </c>
      <c r="W380" s="1">
        <v>30.328159332275391</v>
      </c>
      <c r="X380" s="1">
        <v>74.403556823730469</v>
      </c>
      <c r="Y380" s="1">
        <v>29.017581939697266</v>
      </c>
      <c r="Z380" s="1">
        <v>31.598505020141602</v>
      </c>
      <c r="AA380" s="1">
        <v>67.678031921386719</v>
      </c>
      <c r="AB380" s="1">
        <v>73.697547912597656</v>
      </c>
      <c r="AC380" s="1">
        <v>499.21859741210938</v>
      </c>
      <c r="AD380" s="1">
        <v>1799.364501953125</v>
      </c>
      <c r="AE380" s="1">
        <v>1232.55029296875</v>
      </c>
      <c r="AF380" s="1">
        <v>101.75286102294922</v>
      </c>
      <c r="AG380" s="1">
        <v>2.1428999900817871</v>
      </c>
      <c r="AH380" s="1">
        <v>-5.1430705934762955E-2</v>
      </c>
      <c r="AI380" s="1"/>
      <c r="AJ380" s="1"/>
      <c r="AK380" s="1"/>
      <c r="AL380" s="1"/>
      <c r="AM380" s="1">
        <v>1</v>
      </c>
      <c r="AN380" s="1">
        <v>0</v>
      </c>
      <c r="AO380" s="1">
        <v>5</v>
      </c>
      <c r="AP380" s="1">
        <v>1</v>
      </c>
      <c r="AQ380" s="1">
        <v>0</v>
      </c>
      <c r="AR380" s="1">
        <v>0.15999999642372131</v>
      </c>
      <c r="AS380" s="1">
        <v>111115</v>
      </c>
      <c r="AT380">
        <f t="shared" si="155"/>
        <v>0.8320309956868488</v>
      </c>
      <c r="AU380">
        <f t="shared" si="156"/>
        <v>2.2174769571766651E-3</v>
      </c>
      <c r="AV380">
        <f t="shared" si="157"/>
        <v>304.36094131469724</v>
      </c>
      <c r="AW380">
        <f t="shared" si="158"/>
        <v>303.56371917724607</v>
      </c>
      <c r="AX380">
        <f t="shared" si="159"/>
        <v>287.89831387747108</v>
      </c>
      <c r="AY380">
        <f t="shared" si="176"/>
        <v>0.67048058438532643</v>
      </c>
      <c r="AZ380">
        <f t="shared" si="161"/>
        <v>4.7431283081915323</v>
      </c>
      <c r="BA380">
        <f t="shared" si="162"/>
        <v>46.614200922780668</v>
      </c>
      <c r="BB380">
        <f t="shared" si="163"/>
        <v>15.015695902639067</v>
      </c>
      <c r="BC380">
        <f t="shared" si="164"/>
        <v>31.210941314697266</v>
      </c>
      <c r="BD380">
        <f t="shared" si="165"/>
        <v>4.5659233338427248</v>
      </c>
      <c r="BE380">
        <f t="shared" si="166"/>
        <v>0.14190214921765587</v>
      </c>
      <c r="BF380">
        <f t="shared" si="167"/>
        <v>3.2152382898474317</v>
      </c>
      <c r="BG380">
        <f t="shared" si="168"/>
        <v>1.3506850439952931</v>
      </c>
      <c r="BH380">
        <f t="shared" si="169"/>
        <v>8.8890312501964844E-2</v>
      </c>
      <c r="BI380">
        <f t="shared" si="170"/>
        <v>7.0879329376866425</v>
      </c>
      <c r="BJ380">
        <f t="shared" si="171"/>
        <v>0.93622292914166183</v>
      </c>
      <c r="BK380">
        <f t="shared" si="172"/>
        <v>67.004868579293841</v>
      </c>
      <c r="BL380">
        <f t="shared" si="173"/>
        <v>74.364244972786238</v>
      </c>
      <c r="BM380">
        <f t="shared" si="174"/>
        <v>2.3614264329051755E-3</v>
      </c>
    </row>
    <row r="381" spans="1:65">
      <c r="A381" s="1" t="s">
        <v>63</v>
      </c>
      <c r="B381" s="1" t="s">
        <v>245</v>
      </c>
      <c r="C381" s="1" t="s">
        <v>74</v>
      </c>
      <c r="D381" s="1" t="s">
        <v>59</v>
      </c>
      <c r="E381" s="1" t="s">
        <v>80</v>
      </c>
      <c r="F381" s="1">
        <v>20190706</v>
      </c>
      <c r="G381" s="1"/>
      <c r="H381" s="4">
        <v>49.959033966064453</v>
      </c>
      <c r="I381" s="1">
        <v>641.49999958649278</v>
      </c>
      <c r="J381" s="1">
        <v>1</v>
      </c>
      <c r="K381">
        <f t="shared" si="147"/>
        <v>-0.81654802871254184</v>
      </c>
      <c r="L381">
        <f t="shared" si="148"/>
        <v>0.15287006123649563</v>
      </c>
      <c r="M381">
        <f t="shared" si="149"/>
        <v>58.164155146184306</v>
      </c>
      <c r="N381">
        <f t="shared" si="150"/>
        <v>2.2622534731112731</v>
      </c>
      <c r="O381">
        <f t="shared" si="151"/>
        <v>1.4716162173403919</v>
      </c>
      <c r="P381">
        <f t="shared" si="152"/>
        <v>31.744386989090309</v>
      </c>
      <c r="Q381" s="1">
        <v>6</v>
      </c>
      <c r="R381">
        <f t="shared" si="153"/>
        <v>5</v>
      </c>
      <c r="S381" s="1">
        <v>0.5</v>
      </c>
      <c r="T381">
        <f t="shared" si="154"/>
        <v>9</v>
      </c>
      <c r="U381" s="1">
        <v>30.217008590698242</v>
      </c>
      <c r="V381" s="1">
        <v>31.083906173706055</v>
      </c>
      <c r="W381" s="1">
        <v>30.191675186157227</v>
      </c>
      <c r="X381" s="1">
        <v>50.802333831787109</v>
      </c>
      <c r="Y381" s="1">
        <v>29.158201217651367</v>
      </c>
      <c r="Z381" s="1">
        <v>31.790834426879883</v>
      </c>
      <c r="AA381" s="1">
        <v>68.777091979980469</v>
      </c>
      <c r="AB381" s="1">
        <v>74.986831665039062</v>
      </c>
      <c r="AC381" s="1">
        <v>499.1962890625</v>
      </c>
      <c r="AD381" s="1">
        <v>1799.9871826171875</v>
      </c>
      <c r="AE381" s="1">
        <v>1232.1905517578125</v>
      </c>
      <c r="AF381" s="1">
        <v>101.75308227539062</v>
      </c>
      <c r="AG381" s="1">
        <v>2.0196433067321777</v>
      </c>
      <c r="AH381" s="1">
        <v>-4.7432806342840195E-2</v>
      </c>
      <c r="AI381" s="1"/>
      <c r="AJ381" s="1"/>
      <c r="AK381" s="1"/>
      <c r="AL381" s="1"/>
      <c r="AM381" s="1">
        <v>1</v>
      </c>
      <c r="AN381" s="1">
        <v>0</v>
      </c>
      <c r="AO381" s="1">
        <v>5</v>
      </c>
      <c r="AP381" s="1">
        <v>1</v>
      </c>
      <c r="AQ381" s="1">
        <v>0</v>
      </c>
      <c r="AR381" s="1">
        <v>0.15999999642372131</v>
      </c>
      <c r="AS381" s="1">
        <v>111115</v>
      </c>
      <c r="AT381">
        <f t="shared" si="155"/>
        <v>0.83199381510416659</v>
      </c>
      <c r="AU381">
        <f t="shared" si="156"/>
        <v>2.2622534731112729E-3</v>
      </c>
      <c r="AV381">
        <f t="shared" si="157"/>
        <v>304.23390617370603</v>
      </c>
      <c r="AW381">
        <f t="shared" si="158"/>
        <v>303.36700859069822</v>
      </c>
      <c r="AX381">
        <f t="shared" si="159"/>
        <v>287.9979427814942</v>
      </c>
      <c r="AY381">
        <f t="shared" si="176"/>
        <v>0.66048081538425263</v>
      </c>
      <c r="AZ381">
        <f t="shared" si="161"/>
        <v>4.7064316083820215</v>
      </c>
      <c r="BA381">
        <f t="shared" si="162"/>
        <v>46.253454963106215</v>
      </c>
      <c r="BB381">
        <f t="shared" si="163"/>
        <v>14.462620536226332</v>
      </c>
      <c r="BC381">
        <f t="shared" si="164"/>
        <v>31.083906173706055</v>
      </c>
      <c r="BD381">
        <f t="shared" si="165"/>
        <v>4.5330063320498706</v>
      </c>
      <c r="BE381">
        <f t="shared" si="166"/>
        <v>0.15031684509051083</v>
      </c>
      <c r="BF381">
        <f t="shared" si="167"/>
        <v>3.2348153910416295</v>
      </c>
      <c r="BG381">
        <f t="shared" si="168"/>
        <v>1.2981909410082411</v>
      </c>
      <c r="BH381">
        <f t="shared" si="169"/>
        <v>9.4174130290981151E-2</v>
      </c>
      <c r="BI381">
        <f t="shared" si="170"/>
        <v>5.9183820640682772</v>
      </c>
      <c r="BJ381">
        <f t="shared" si="171"/>
        <v>1.1449110849665511</v>
      </c>
      <c r="BK381">
        <f t="shared" si="172"/>
        <v>68.005550238622433</v>
      </c>
      <c r="BL381">
        <f t="shared" si="173"/>
        <v>50.924816036093993</v>
      </c>
      <c r="BM381">
        <f t="shared" si="174"/>
        <v>-1.0904270709490831E-2</v>
      </c>
    </row>
    <row r="382" spans="1:65">
      <c r="A382" s="1" t="s">
        <v>63</v>
      </c>
      <c r="B382" s="1" t="s">
        <v>245</v>
      </c>
      <c r="C382" s="1" t="s">
        <v>74</v>
      </c>
      <c r="D382" s="1" t="s">
        <v>59</v>
      </c>
      <c r="E382" s="1" t="s">
        <v>80</v>
      </c>
      <c r="F382" s="1">
        <v>20190706</v>
      </c>
      <c r="G382" s="1">
        <v>1</v>
      </c>
      <c r="H382" s="4">
        <v>400.24462890625</v>
      </c>
      <c r="I382" s="1">
        <v>737.49999958649278</v>
      </c>
      <c r="J382" s="1">
        <v>1</v>
      </c>
      <c r="K382">
        <f t="shared" si="147"/>
        <v>12.747074537698433</v>
      </c>
      <c r="L382">
        <f t="shared" si="148"/>
        <v>0.16014756186202758</v>
      </c>
      <c r="M382">
        <f t="shared" si="149"/>
        <v>247.17471196781526</v>
      </c>
      <c r="N382">
        <f t="shared" si="150"/>
        <v>2.3093960117213466</v>
      </c>
      <c r="O382">
        <f t="shared" si="151"/>
        <v>1.4355984808522968</v>
      </c>
      <c r="P382">
        <f t="shared" si="152"/>
        <v>31.554932740405338</v>
      </c>
      <c r="Q382" s="1">
        <v>6</v>
      </c>
      <c r="R382">
        <f t="shared" si="153"/>
        <v>5</v>
      </c>
      <c r="S382" s="1">
        <v>0.5</v>
      </c>
      <c r="T382">
        <f t="shared" si="154"/>
        <v>9</v>
      </c>
      <c r="U382" s="1">
        <v>30.147697448730469</v>
      </c>
      <c r="V382" s="1">
        <v>30.896690368652344</v>
      </c>
      <c r="W382" s="1">
        <v>30.191545486450195</v>
      </c>
      <c r="X382" s="1">
        <v>383.859130859375</v>
      </c>
      <c r="Y382" s="1">
        <v>28.963174819946289</v>
      </c>
      <c r="Z382" s="1">
        <v>31.650875091552734</v>
      </c>
      <c r="AA382" s="1">
        <v>68.587783813476562</v>
      </c>
      <c r="AB382" s="1">
        <v>74.952529907226562</v>
      </c>
      <c r="AC382" s="1">
        <v>499.23013305664062</v>
      </c>
      <c r="AD382" s="1">
        <v>1800.1480712890625</v>
      </c>
      <c r="AE382" s="1">
        <v>1229.7371826171875</v>
      </c>
      <c r="AF382" s="1">
        <v>101.75093841552734</v>
      </c>
      <c r="AG382" s="1">
        <v>2.8404486179351807</v>
      </c>
      <c r="AH382" s="1">
        <v>-3.7234403192996979E-2</v>
      </c>
      <c r="AI382" s="1"/>
      <c r="AJ382" s="1"/>
      <c r="AK382" s="1"/>
      <c r="AL382" s="1"/>
      <c r="AM382" s="1">
        <v>1</v>
      </c>
      <c r="AN382" s="1">
        <v>0</v>
      </c>
      <c r="AO382" s="1">
        <v>5</v>
      </c>
      <c r="AP382" s="1">
        <v>1</v>
      </c>
      <c r="AQ382" s="1">
        <v>0</v>
      </c>
      <c r="AR382" s="1">
        <v>0.15999999642372131</v>
      </c>
      <c r="AS382" s="1">
        <v>111125</v>
      </c>
      <c r="AT382">
        <f t="shared" si="155"/>
        <v>0.83205022176106758</v>
      </c>
      <c r="AU382">
        <f t="shared" si="156"/>
        <v>2.3093960117213466E-3</v>
      </c>
      <c r="AV382">
        <f t="shared" si="157"/>
        <v>304.04669036865232</v>
      </c>
      <c r="AW382">
        <f t="shared" si="158"/>
        <v>303.29769744873045</v>
      </c>
      <c r="AX382">
        <f t="shared" si="159"/>
        <v>288.02368496841882</v>
      </c>
      <c r="AY382">
        <f t="shared" si="176"/>
        <v>0.65824237175299405</v>
      </c>
      <c r="AZ382">
        <f t="shared" si="161"/>
        <v>4.6561047230904276</v>
      </c>
      <c r="BA382">
        <f t="shared" si="162"/>
        <v>45.759820947065577</v>
      </c>
      <c r="BB382">
        <f t="shared" si="163"/>
        <v>14.108945855512843</v>
      </c>
      <c r="BC382">
        <f t="shared" si="164"/>
        <v>30.896690368652344</v>
      </c>
      <c r="BD382">
        <f t="shared" si="165"/>
        <v>4.4848722753190184</v>
      </c>
      <c r="BE382">
        <f t="shared" si="166"/>
        <v>0.15734768976420971</v>
      </c>
      <c r="BF382">
        <f t="shared" si="167"/>
        <v>3.2205062422381308</v>
      </c>
      <c r="BG382">
        <f t="shared" si="168"/>
        <v>1.2643660330808877</v>
      </c>
      <c r="BH382">
        <f t="shared" si="169"/>
        <v>9.8590081934157497E-2</v>
      </c>
      <c r="BI382">
        <f t="shared" si="170"/>
        <v>25.150258895312881</v>
      </c>
      <c r="BJ382">
        <f t="shared" si="171"/>
        <v>0.64392036582390577</v>
      </c>
      <c r="BK382">
        <f t="shared" si="172"/>
        <v>68.48670871210922</v>
      </c>
      <c r="BL382">
        <f t="shared" si="173"/>
        <v>381.94706967872025</v>
      </c>
      <c r="BM382">
        <f t="shared" si="174"/>
        <v>2.2856705813432122E-2</v>
      </c>
    </row>
    <row r="383" spans="1:65">
      <c r="A383" s="1" t="s">
        <v>63</v>
      </c>
      <c r="B383" s="1" t="s">
        <v>245</v>
      </c>
      <c r="C383" s="1" t="s">
        <v>74</v>
      </c>
      <c r="D383" s="1" t="s">
        <v>59</v>
      </c>
      <c r="E383" s="1" t="s">
        <v>80</v>
      </c>
      <c r="F383" s="1">
        <v>20190706</v>
      </c>
      <c r="G383" s="1">
        <v>1</v>
      </c>
      <c r="H383" s="4">
        <v>400.22705078125</v>
      </c>
      <c r="I383" s="1">
        <v>820.49999958649278</v>
      </c>
      <c r="J383" s="1">
        <v>1</v>
      </c>
      <c r="K383">
        <f t="shared" si="147"/>
        <v>12.78751381163074</v>
      </c>
      <c r="L383">
        <f t="shared" si="148"/>
        <v>0.16481535064334771</v>
      </c>
      <c r="M383">
        <f t="shared" si="149"/>
        <v>250.22833921739908</v>
      </c>
      <c r="N383">
        <f t="shared" si="150"/>
        <v>2.3817694859695142</v>
      </c>
      <c r="O383">
        <f t="shared" si="151"/>
        <v>1.4391322462991503</v>
      </c>
      <c r="P383">
        <f t="shared" si="152"/>
        <v>31.626163801778478</v>
      </c>
      <c r="Q383" s="1">
        <v>6</v>
      </c>
      <c r="R383">
        <f t="shared" si="153"/>
        <v>5</v>
      </c>
      <c r="S383" s="1">
        <v>0.5</v>
      </c>
      <c r="T383">
        <f t="shared" si="154"/>
        <v>9</v>
      </c>
      <c r="U383" s="1">
        <v>30.180530548095703</v>
      </c>
      <c r="V383" s="1">
        <v>30.983013153076172</v>
      </c>
      <c r="W383" s="1">
        <v>30.125900268554688</v>
      </c>
      <c r="X383" s="1">
        <v>383.75833129882812</v>
      </c>
      <c r="Y383" s="1">
        <v>29.029924392700195</v>
      </c>
      <c r="Z383" s="1">
        <v>31.801677703857422</v>
      </c>
      <c r="AA383" s="1">
        <v>68.616241455078125</v>
      </c>
      <c r="AB383" s="1">
        <v>75.16766357421875</v>
      </c>
      <c r="AC383" s="1">
        <v>499.18408203125</v>
      </c>
      <c r="AD383" s="1">
        <v>1798.8238525390625</v>
      </c>
      <c r="AE383" s="1">
        <v>1227.9013671875</v>
      </c>
      <c r="AF383" s="1">
        <v>101.75057983398438</v>
      </c>
      <c r="AG383" s="1">
        <v>2.8598852157592773</v>
      </c>
      <c r="AH383" s="1">
        <v>-4.0490724146366119E-2</v>
      </c>
      <c r="AI383" s="1"/>
      <c r="AJ383" s="1"/>
      <c r="AK383" s="1"/>
      <c r="AL383" s="1"/>
      <c r="AM383" s="1">
        <v>1</v>
      </c>
      <c r="AN383" s="1">
        <v>0</v>
      </c>
      <c r="AO383" s="1">
        <v>5</v>
      </c>
      <c r="AP383" s="1">
        <v>1</v>
      </c>
      <c r="AQ383" s="1">
        <v>0</v>
      </c>
      <c r="AR383" s="1">
        <v>0.15999999642372131</v>
      </c>
      <c r="AS383" s="1">
        <v>111125</v>
      </c>
      <c r="AT383">
        <f t="shared" si="155"/>
        <v>0.83197347005208333</v>
      </c>
      <c r="AU383">
        <f t="shared" si="156"/>
        <v>2.3817694859695144E-3</v>
      </c>
      <c r="AV383">
        <f t="shared" si="157"/>
        <v>304.13301315307615</v>
      </c>
      <c r="AW383">
        <f t="shared" si="158"/>
        <v>303.33053054809568</v>
      </c>
      <c r="AX383">
        <f t="shared" si="159"/>
        <v>287.8118099731546</v>
      </c>
      <c r="AY383">
        <f t="shared" si="176"/>
        <v>0.6431506487023072</v>
      </c>
      <c r="AZ383">
        <f t="shared" si="161"/>
        <v>4.6749713923601357</v>
      </c>
      <c r="BA383">
        <f t="shared" si="162"/>
        <v>45.945402964659174</v>
      </c>
      <c r="BB383">
        <f t="shared" si="163"/>
        <v>14.143725260801752</v>
      </c>
      <c r="BC383">
        <f t="shared" si="164"/>
        <v>30.983013153076172</v>
      </c>
      <c r="BD383">
        <f t="shared" si="165"/>
        <v>4.5070106632624816</v>
      </c>
      <c r="BE383">
        <f t="shared" si="166"/>
        <v>0.16185139569516835</v>
      </c>
      <c r="BF383">
        <f t="shared" si="167"/>
        <v>3.2358391460609854</v>
      </c>
      <c r="BG383">
        <f t="shared" si="168"/>
        <v>1.2711715172014961</v>
      </c>
      <c r="BH383">
        <f t="shared" si="169"/>
        <v>0.10141930403579853</v>
      </c>
      <c r="BI383">
        <f t="shared" si="170"/>
        <v>25.460878606265286</v>
      </c>
      <c r="BJ383">
        <f t="shared" si="171"/>
        <v>0.65204666272782286</v>
      </c>
      <c r="BK383">
        <f t="shared" si="172"/>
        <v>68.54715002868295</v>
      </c>
      <c r="BL383">
        <f t="shared" si="173"/>
        <v>381.84020422708352</v>
      </c>
      <c r="BM383">
        <f t="shared" si="174"/>
        <v>2.2955875731158409E-2</v>
      </c>
    </row>
    <row r="384" spans="1:65">
      <c r="A384" s="1" t="s">
        <v>63</v>
      </c>
      <c r="B384" s="1" t="s">
        <v>245</v>
      </c>
      <c r="C384" s="1" t="s">
        <v>74</v>
      </c>
      <c r="D384" s="1" t="s">
        <v>59</v>
      </c>
      <c r="E384" s="1" t="s">
        <v>80</v>
      </c>
      <c r="F384" s="1">
        <v>20190706</v>
      </c>
      <c r="G384" s="1">
        <v>1</v>
      </c>
      <c r="H384" s="4">
        <v>399.95150756835938</v>
      </c>
      <c r="I384" s="1">
        <v>902.49999958649278</v>
      </c>
      <c r="J384" s="1">
        <v>1</v>
      </c>
      <c r="K384">
        <f t="shared" si="147"/>
        <v>13.015506586475309</v>
      </c>
      <c r="L384">
        <f t="shared" si="148"/>
        <v>0.16537712155721482</v>
      </c>
      <c r="M384">
        <f t="shared" si="149"/>
        <v>247.97869222036994</v>
      </c>
      <c r="N384">
        <f t="shared" si="150"/>
        <v>2.3648884947029831</v>
      </c>
      <c r="O384">
        <f t="shared" si="151"/>
        <v>1.424203966150229</v>
      </c>
      <c r="P384">
        <f t="shared" si="152"/>
        <v>31.58253932458641</v>
      </c>
      <c r="Q384" s="1">
        <v>6</v>
      </c>
      <c r="R384">
        <f t="shared" si="153"/>
        <v>5</v>
      </c>
      <c r="S384" s="1">
        <v>0.5</v>
      </c>
      <c r="T384">
        <f t="shared" si="154"/>
        <v>9</v>
      </c>
      <c r="U384" s="1">
        <v>30.058361053466797</v>
      </c>
      <c r="V384" s="1">
        <v>30.939525604248047</v>
      </c>
      <c r="W384" s="1">
        <v>29.998874664306641</v>
      </c>
      <c r="X384" s="1">
        <v>383.21759033203125</v>
      </c>
      <c r="Y384" s="1">
        <v>29.083122253417969</v>
      </c>
      <c r="Z384" s="1">
        <v>31.835214614868164</v>
      </c>
      <c r="AA384" s="1">
        <v>69.224639892578125</v>
      </c>
      <c r="AB384" s="1">
        <v>75.775260925292969</v>
      </c>
      <c r="AC384" s="1">
        <v>499.169677734375</v>
      </c>
      <c r="AD384" s="1">
        <v>1799.80322265625</v>
      </c>
      <c r="AE384" s="1">
        <v>1227.1783447265625</v>
      </c>
      <c r="AF384" s="1">
        <v>101.74911499023438</v>
      </c>
      <c r="AG384" s="1">
        <v>2.922635555267334</v>
      </c>
      <c r="AH384" s="1">
        <v>-3.6704540252685547E-2</v>
      </c>
      <c r="AI384" s="1"/>
      <c r="AJ384" s="1"/>
      <c r="AK384" s="1"/>
      <c r="AL384" s="1"/>
      <c r="AM384" s="1">
        <v>1</v>
      </c>
      <c r="AN384" s="1">
        <v>0</v>
      </c>
      <c r="AO384" s="1">
        <v>5</v>
      </c>
      <c r="AP384" s="1">
        <v>1</v>
      </c>
      <c r="AQ384" s="1">
        <v>0</v>
      </c>
      <c r="AR384" s="1">
        <v>0.15999999642372131</v>
      </c>
      <c r="AS384" s="1">
        <v>111115</v>
      </c>
      <c r="AT384">
        <f t="shared" si="155"/>
        <v>0.83194946289062488</v>
      </c>
      <c r="AU384">
        <f t="shared" si="156"/>
        <v>2.3648884947029833E-3</v>
      </c>
      <c r="AV384">
        <f t="shared" si="157"/>
        <v>304.08952560424802</v>
      </c>
      <c r="AW384">
        <f t="shared" si="158"/>
        <v>303.20836105346677</v>
      </c>
      <c r="AX384">
        <f t="shared" si="159"/>
        <v>287.96850918840209</v>
      </c>
      <c r="AY384">
        <f t="shared" si="176"/>
        <v>0.64301372033836302</v>
      </c>
      <c r="AZ384">
        <f t="shared" si="161"/>
        <v>4.6634088787372399</v>
      </c>
      <c r="BA384">
        <f t="shared" si="162"/>
        <v>45.832426937421744</v>
      </c>
      <c r="BB384">
        <f t="shared" si="163"/>
        <v>13.99721232255358</v>
      </c>
      <c r="BC384">
        <f t="shared" si="164"/>
        <v>30.939525604248047</v>
      </c>
      <c r="BD384">
        <f t="shared" si="165"/>
        <v>4.4958459543511013</v>
      </c>
      <c r="BE384">
        <f t="shared" si="166"/>
        <v>0.16239310988242811</v>
      </c>
      <c r="BF384">
        <f t="shared" si="167"/>
        <v>3.2392049125870108</v>
      </c>
      <c r="BG384">
        <f t="shared" si="168"/>
        <v>1.2566410417640905</v>
      </c>
      <c r="BH384">
        <f t="shared" si="169"/>
        <v>0.1017596356661116</v>
      </c>
      <c r="BI384">
        <f t="shared" si="170"/>
        <v>25.231612469858359</v>
      </c>
      <c r="BJ384">
        <f t="shared" si="171"/>
        <v>0.64709631936653467</v>
      </c>
      <c r="BK384">
        <f t="shared" si="172"/>
        <v>68.799440285112425</v>
      </c>
      <c r="BL384">
        <f t="shared" si="173"/>
        <v>381.26526434405997</v>
      </c>
      <c r="BM384">
        <f t="shared" si="174"/>
        <v>2.348652373872219E-2</v>
      </c>
    </row>
    <row r="385" spans="1:65">
      <c r="A385" s="1" t="s">
        <v>63</v>
      </c>
      <c r="B385" s="1" t="s">
        <v>245</v>
      </c>
      <c r="C385" s="1" t="s">
        <v>74</v>
      </c>
      <c r="D385" s="1" t="s">
        <v>59</v>
      </c>
      <c r="E385" s="1" t="s">
        <v>80</v>
      </c>
      <c r="F385" s="1">
        <v>20190706</v>
      </c>
      <c r="G385" s="1"/>
      <c r="H385" s="4">
        <v>474.8299560546875</v>
      </c>
      <c r="I385" s="1">
        <v>1001.9999995976686</v>
      </c>
      <c r="J385" s="1">
        <v>1</v>
      </c>
      <c r="K385">
        <f t="shared" si="147"/>
        <v>15.884926389915627</v>
      </c>
      <c r="L385">
        <f t="shared" si="148"/>
        <v>0.14994066058101527</v>
      </c>
      <c r="M385">
        <f t="shared" si="149"/>
        <v>274.25854568672491</v>
      </c>
      <c r="N385">
        <f t="shared" si="150"/>
        <v>2.1277471809479307</v>
      </c>
      <c r="O385">
        <f t="shared" si="151"/>
        <v>1.4110585418846813</v>
      </c>
      <c r="P385">
        <f t="shared" si="152"/>
        <v>31.514257455551761</v>
      </c>
      <c r="Q385" s="1">
        <v>6</v>
      </c>
      <c r="R385">
        <f t="shared" si="153"/>
        <v>5</v>
      </c>
      <c r="S385" s="1">
        <v>0.5</v>
      </c>
      <c r="T385">
        <f t="shared" si="154"/>
        <v>9</v>
      </c>
      <c r="U385" s="1">
        <v>30.010927200317383</v>
      </c>
      <c r="V385" s="1">
        <v>30.828779220581055</v>
      </c>
      <c r="W385" s="1">
        <v>30.013671875</v>
      </c>
      <c r="X385" s="1">
        <v>454.574951171875</v>
      </c>
      <c r="Y385" s="1">
        <v>29.311738967895508</v>
      </c>
      <c r="Z385" s="1">
        <v>31.787836074829102</v>
      </c>
      <c r="AA385" s="1">
        <v>69.95733642578125</v>
      </c>
      <c r="AB385" s="1">
        <v>75.866950988769531</v>
      </c>
      <c r="AC385" s="1">
        <v>499.19949340820312</v>
      </c>
      <c r="AD385" s="1">
        <v>1800.98681640625</v>
      </c>
      <c r="AE385" s="1">
        <v>1226.1279296875</v>
      </c>
      <c r="AF385" s="1">
        <v>101.74654388427734</v>
      </c>
      <c r="AG385" s="1">
        <v>3.0340261459350586</v>
      </c>
      <c r="AH385" s="1">
        <v>-0.19196328520774841</v>
      </c>
      <c r="AI385" s="1"/>
      <c r="AJ385" s="1"/>
      <c r="AK385" s="1"/>
      <c r="AL385" s="1"/>
      <c r="AM385" s="1">
        <v>1</v>
      </c>
      <c r="AN385" s="1">
        <v>0</v>
      </c>
      <c r="AO385" s="1">
        <v>5</v>
      </c>
      <c r="AP385" s="1">
        <v>1</v>
      </c>
      <c r="AQ385" s="1">
        <v>0</v>
      </c>
      <c r="AR385" s="1">
        <v>0.15999999642372131</v>
      </c>
      <c r="AS385" s="1">
        <v>111115</v>
      </c>
      <c r="AT385">
        <f t="shared" si="155"/>
        <v>0.83199915568033833</v>
      </c>
      <c r="AU385">
        <f t="shared" si="156"/>
        <v>2.1277471809479308E-3</v>
      </c>
      <c r="AV385">
        <f t="shared" si="157"/>
        <v>303.97877922058103</v>
      </c>
      <c r="AW385">
        <f t="shared" si="158"/>
        <v>303.16092720031736</v>
      </c>
      <c r="AX385">
        <f t="shared" si="159"/>
        <v>288.15788418416923</v>
      </c>
      <c r="AY385">
        <f t="shared" si="176"/>
        <v>0.68547823497070492</v>
      </c>
      <c r="AZ385">
        <f t="shared" si="161"/>
        <v>4.6453610000584948</v>
      </c>
      <c r="BA385">
        <f t="shared" si="162"/>
        <v>45.656204355618726</v>
      </c>
      <c r="BB385">
        <f t="shared" si="163"/>
        <v>13.868368280789625</v>
      </c>
      <c r="BC385">
        <f t="shared" si="164"/>
        <v>30.828779220581055</v>
      </c>
      <c r="BD385">
        <f t="shared" si="165"/>
        <v>4.4675223780578062</v>
      </c>
      <c r="BE385">
        <f t="shared" si="166"/>
        <v>0.1474835734228081</v>
      </c>
      <c r="BF385">
        <f t="shared" si="167"/>
        <v>3.2343024581738136</v>
      </c>
      <c r="BG385">
        <f t="shared" si="168"/>
        <v>1.2332199198839926</v>
      </c>
      <c r="BH385">
        <f t="shared" si="169"/>
        <v>9.239488250806073E-2</v>
      </c>
      <c r="BI385">
        <f t="shared" si="170"/>
        <v>27.90485915435244</v>
      </c>
      <c r="BJ385">
        <f t="shared" si="171"/>
        <v>0.60332964889441876</v>
      </c>
      <c r="BK385">
        <f t="shared" si="172"/>
        <v>68.918583682111716</v>
      </c>
      <c r="BL385">
        <f t="shared" si="173"/>
        <v>452.19221221338768</v>
      </c>
      <c r="BM385">
        <f t="shared" si="174"/>
        <v>2.4210205287015625E-2</v>
      </c>
    </row>
    <row r="386" spans="1:65">
      <c r="A386" s="1" t="s">
        <v>63</v>
      </c>
      <c r="B386" s="1" t="s">
        <v>245</v>
      </c>
      <c r="C386" s="1" t="s">
        <v>74</v>
      </c>
      <c r="D386" s="1" t="s">
        <v>59</v>
      </c>
      <c r="E386" s="1" t="s">
        <v>80</v>
      </c>
      <c r="F386" s="1">
        <v>20190706</v>
      </c>
      <c r="G386" s="1"/>
      <c r="H386" s="4">
        <v>574.89691162109375</v>
      </c>
      <c r="I386" s="1">
        <v>1100.4999995864928</v>
      </c>
      <c r="J386" s="1">
        <v>1</v>
      </c>
      <c r="K386">
        <f t="shared" ref="K386:K449" si="177">(H386-X386*(1000-Y386)/(1000-Z386))*AT386</f>
        <v>19.220586954101034</v>
      </c>
      <c r="L386">
        <f t="shared" ref="L386:L449" si="178">IF(BE386&lt;&gt;0,1/(1/BE386-1/T386),0)</f>
        <v>0.1625590385870721</v>
      </c>
      <c r="M386">
        <f t="shared" ref="M386:M449" si="179">((BH386-AU386/2)*X386-K386)/(BH386+AU386/2)</f>
        <v>348.09740964406012</v>
      </c>
      <c r="N386">
        <f t="shared" ref="N386:N449" si="180">AU386*1000</f>
        <v>2.2504990065782877</v>
      </c>
      <c r="O386">
        <f t="shared" ref="O386:O449" si="181">(AZ386-BF386)</f>
        <v>1.3781746824882641</v>
      </c>
      <c r="P386">
        <f t="shared" ref="P386:P449" si="182">(V386+AY386*J386)</f>
        <v>31.538198142033174</v>
      </c>
      <c r="Q386" s="1">
        <v>6</v>
      </c>
      <c r="R386">
        <f t="shared" ref="R386:R449" si="183">(Q386*AN386+AO386)</f>
        <v>5</v>
      </c>
      <c r="S386" s="1">
        <v>0.5</v>
      </c>
      <c r="T386">
        <f t="shared" ref="T386:T449" si="184">R386*(S386+1)*(S386+1)/(S386*S386+1)</f>
        <v>9</v>
      </c>
      <c r="U386" s="1">
        <v>30.267593383789062</v>
      </c>
      <c r="V386" s="1">
        <v>30.864162445068359</v>
      </c>
      <c r="W386" s="1">
        <v>30.526762008666992</v>
      </c>
      <c r="X386" s="1">
        <v>550.307373046875</v>
      </c>
      <c r="Y386" s="1">
        <v>29.555702209472656</v>
      </c>
      <c r="Z386" s="1">
        <v>32.173530578613281</v>
      </c>
      <c r="AA386" s="1">
        <v>69.507514953613281</v>
      </c>
      <c r="AB386" s="1">
        <v>75.663978576660156</v>
      </c>
      <c r="AC386" s="1">
        <v>499.21359252929688</v>
      </c>
      <c r="AD386" s="1">
        <v>1798.9852294921875</v>
      </c>
      <c r="AE386" s="1">
        <v>1226.22412109375</v>
      </c>
      <c r="AF386" s="1">
        <v>101.74535369873047</v>
      </c>
      <c r="AG386" s="1">
        <v>2.7865011692047119</v>
      </c>
      <c r="AH386" s="1">
        <v>-1.5984624624252319E-2</v>
      </c>
      <c r="AI386" s="1"/>
      <c r="AJ386" s="1"/>
      <c r="AK386" s="1"/>
      <c r="AL386" s="1"/>
      <c r="AM386" s="1">
        <v>1</v>
      </c>
      <c r="AN386" s="1">
        <v>0</v>
      </c>
      <c r="AO386" s="1">
        <v>5</v>
      </c>
      <c r="AP386" s="1">
        <v>1</v>
      </c>
      <c r="AQ386" s="1">
        <v>0</v>
      </c>
      <c r="AR386" s="1">
        <v>0.15999999642372131</v>
      </c>
      <c r="AS386" s="1">
        <v>111115</v>
      </c>
      <c r="AT386">
        <f t="shared" ref="AT386:AT449" si="185">AC386*0.000001/(Q386*0.0001)</f>
        <v>0.83202265421549471</v>
      </c>
      <c r="AU386">
        <f t="shared" ref="AU386:AU449" si="186">(Z386-Y386)/(1000-Z386)*AT386</f>
        <v>2.2504990065782878E-3</v>
      </c>
      <c r="AV386">
        <f t="shared" ref="AV386:AV449" si="187">(V386+273.15)</f>
        <v>304.01416244506834</v>
      </c>
      <c r="AW386">
        <f t="shared" ref="AW386:AW449" si="188">(U386+273.15)</f>
        <v>303.41759338378904</v>
      </c>
      <c r="AX386">
        <f t="shared" ref="AX386:AX449" si="189">(AD386*AP386+AE386*AQ386)*AR386</f>
        <v>287.83763028507747</v>
      </c>
      <c r="AY386">
        <f t="shared" si="176"/>
        <v>0.67403569696481502</v>
      </c>
      <c r="AZ386">
        <f t="shared" ref="AZ386:AZ449" si="190">0.61365*EXP(17.502*P386/(240.97+P386))</f>
        <v>4.651681930946193</v>
      </c>
      <c r="BA386">
        <f t="shared" ref="BA386:BA449" si="191">AZ386*1000/AF386</f>
        <v>45.718863435473359</v>
      </c>
      <c r="BB386">
        <f t="shared" ref="BB386:BB449" si="192">(BA386-Z386)</f>
        <v>13.545332856860078</v>
      </c>
      <c r="BC386">
        <f t="shared" ref="BC386:BC449" si="193">IF(J386,V386,(U386+V386)/2)</f>
        <v>30.864162445068359</v>
      </c>
      <c r="BD386">
        <f t="shared" ref="BD386:BD449" si="194">0.61365*EXP(17.502*BC386/(240.97+BC386))</f>
        <v>4.4765547522325431</v>
      </c>
      <c r="BE386">
        <f t="shared" ref="BE386:BE449" si="195">IF(BB386&lt;&gt;0,(1000-(BA386+Z386)/2)/BB386*AU386,0)</f>
        <v>0.15967497083754215</v>
      </c>
      <c r="BF386">
        <f t="shared" ref="BF386:BF449" si="196">Z386*AF386/1000</f>
        <v>3.2735072484579288</v>
      </c>
      <c r="BG386">
        <f t="shared" ref="BG386:BG449" si="197">(BD386-BF386)</f>
        <v>1.2030475037746142</v>
      </c>
      <c r="BH386">
        <f t="shared" ref="BH386:BH449" si="198">1/(1.6/L386+1.37/T386)</f>
        <v>0.10005202587013061</v>
      </c>
      <c r="BI386">
        <f t="shared" ref="BI386:BI449" si="199">M386*AF386*0.001</f>
        <v>35.417294065846768</v>
      </c>
      <c r="BJ386">
        <f t="shared" ref="BJ386:BJ449" si="200">M386/X386</f>
        <v>0.63255087373581187</v>
      </c>
      <c r="BK386">
        <f t="shared" ref="BK386:BK449" si="201">(1-AU386*AF386/AZ386/L386)*100</f>
        <v>69.718856024699932</v>
      </c>
      <c r="BL386">
        <f t="shared" ref="BL386:BL449" si="202">(X386-K386/(T386/1.35))</f>
        <v>547.42428500375979</v>
      </c>
      <c r="BM386">
        <f t="shared" ref="BM386:BM449" si="203">K386*BK386/100/BL386</f>
        <v>2.4478953003591944E-2</v>
      </c>
    </row>
    <row r="387" spans="1:65">
      <c r="A387" s="1" t="s">
        <v>63</v>
      </c>
      <c r="B387" s="1" t="s">
        <v>245</v>
      </c>
      <c r="C387" s="1" t="s">
        <v>74</v>
      </c>
      <c r="D387" s="1" t="s">
        <v>59</v>
      </c>
      <c r="E387" s="1" t="s">
        <v>80</v>
      </c>
      <c r="F387" s="1">
        <v>20190706</v>
      </c>
      <c r="G387" s="1"/>
      <c r="H387" s="4">
        <v>675.06695556640625</v>
      </c>
      <c r="I387" s="1">
        <v>1182.4999995864928</v>
      </c>
      <c r="J387" s="1">
        <v>1</v>
      </c>
      <c r="K387">
        <f t="shared" si="177"/>
        <v>21.623796969357461</v>
      </c>
      <c r="L387">
        <f t="shared" si="178"/>
        <v>0.15598254017686783</v>
      </c>
      <c r="M387">
        <f t="shared" si="179"/>
        <v>410.24672598279471</v>
      </c>
      <c r="N387">
        <f t="shared" si="180"/>
        <v>2.1853666935196627</v>
      </c>
      <c r="O387">
        <f t="shared" si="181"/>
        <v>1.3933369351813236</v>
      </c>
      <c r="P387">
        <f t="shared" si="182"/>
        <v>31.655355058356719</v>
      </c>
      <c r="Q387" s="1">
        <v>6</v>
      </c>
      <c r="R387">
        <f t="shared" si="183"/>
        <v>5</v>
      </c>
      <c r="S387" s="1">
        <v>0.5</v>
      </c>
      <c r="T387">
        <f t="shared" si="184"/>
        <v>9</v>
      </c>
      <c r="U387" s="1">
        <v>30.376594543457031</v>
      </c>
      <c r="V387" s="1">
        <v>30.96940803527832</v>
      </c>
      <c r="W387" s="1">
        <v>30.543798446655273</v>
      </c>
      <c r="X387" s="1">
        <v>647.375732421875</v>
      </c>
      <c r="Y387" s="1">
        <v>29.788715362548828</v>
      </c>
      <c r="Z387" s="1">
        <v>32.330497741699219</v>
      </c>
      <c r="AA387" s="1">
        <v>69.617332458496094</v>
      </c>
      <c r="AB387" s="1">
        <v>75.557571411132812</v>
      </c>
      <c r="AC387" s="1">
        <v>499.18814086914062</v>
      </c>
      <c r="AD387" s="1">
        <v>1800.885009765625</v>
      </c>
      <c r="AE387" s="1">
        <v>1226.07470703125</v>
      </c>
      <c r="AF387" s="1">
        <v>101.74249267578125</v>
      </c>
      <c r="AG387" s="1">
        <v>2.7282919883728027</v>
      </c>
      <c r="AH387" s="1">
        <v>-3.8875289261341095E-2</v>
      </c>
      <c r="AI387" s="1"/>
      <c r="AJ387" s="1"/>
      <c r="AK387" s="1"/>
      <c r="AL387" s="1"/>
      <c r="AM387" s="1">
        <v>1</v>
      </c>
      <c r="AN387" s="1">
        <v>0</v>
      </c>
      <c r="AO387" s="1">
        <v>5</v>
      </c>
      <c r="AP387" s="1">
        <v>1</v>
      </c>
      <c r="AQ387" s="1">
        <v>0</v>
      </c>
      <c r="AR387" s="1">
        <v>0.15999999642372131</v>
      </c>
      <c r="AS387" s="1">
        <v>111115</v>
      </c>
      <c r="AT387">
        <f t="shared" si="185"/>
        <v>0.83198023478190086</v>
      </c>
      <c r="AU387">
        <f t="shared" si="186"/>
        <v>2.1853666935196629E-3</v>
      </c>
      <c r="AV387">
        <f t="shared" si="187"/>
        <v>304.1194080352783</v>
      </c>
      <c r="AW387">
        <f t="shared" si="188"/>
        <v>303.52659454345701</v>
      </c>
      <c r="AX387">
        <f t="shared" si="189"/>
        <v>288.14159512203332</v>
      </c>
      <c r="AY387">
        <f t="shared" si="176"/>
        <v>0.68594702307839917</v>
      </c>
      <c r="AZ387">
        <f t="shared" si="190"/>
        <v>4.6827223648705187</v>
      </c>
      <c r="BA387">
        <f t="shared" si="191"/>
        <v>46.025237260431226</v>
      </c>
      <c r="BB387">
        <f t="shared" si="192"/>
        <v>13.694739518732007</v>
      </c>
      <c r="BC387">
        <f t="shared" si="193"/>
        <v>30.96940803527832</v>
      </c>
      <c r="BD387">
        <f t="shared" si="194"/>
        <v>4.5035151813440031</v>
      </c>
      <c r="BE387">
        <f t="shared" si="195"/>
        <v>0.15332520081069229</v>
      </c>
      <c r="BF387">
        <f t="shared" si="196"/>
        <v>3.2893854296891951</v>
      </c>
      <c r="BG387">
        <f t="shared" si="197"/>
        <v>1.214129751654808</v>
      </c>
      <c r="BH387">
        <f t="shared" si="198"/>
        <v>9.6063504667311103E-2</v>
      </c>
      <c r="BI387">
        <f t="shared" si="199"/>
        <v>41.739524513567723</v>
      </c>
      <c r="BJ387">
        <f t="shared" si="200"/>
        <v>0.63370729768944978</v>
      </c>
      <c r="BK387">
        <f t="shared" si="201"/>
        <v>69.559463996121337</v>
      </c>
      <c r="BL387">
        <f t="shared" si="202"/>
        <v>644.1321628764714</v>
      </c>
      <c r="BM387">
        <f t="shared" si="203"/>
        <v>2.3351414716391284E-2</v>
      </c>
    </row>
    <row r="388" spans="1:65">
      <c r="A388" s="1" t="s">
        <v>63</v>
      </c>
      <c r="B388" s="1" t="s">
        <v>245</v>
      </c>
      <c r="C388" s="1" t="s">
        <v>74</v>
      </c>
      <c r="D388" s="1" t="s">
        <v>59</v>
      </c>
      <c r="E388" s="1" t="s">
        <v>80</v>
      </c>
      <c r="F388" s="1">
        <v>20190706</v>
      </c>
      <c r="G388" s="1"/>
      <c r="H388" s="4">
        <v>800.0946044921875</v>
      </c>
      <c r="I388" s="1">
        <v>1273.4999995864928</v>
      </c>
      <c r="J388" s="1">
        <v>1</v>
      </c>
      <c r="K388">
        <f t="shared" si="177"/>
        <v>24.678801336977735</v>
      </c>
      <c r="L388">
        <f t="shared" si="178"/>
        <v>0.15520465761502583</v>
      </c>
      <c r="M388">
        <f t="shared" si="179"/>
        <v>495.65428156097761</v>
      </c>
      <c r="N388">
        <f t="shared" si="180"/>
        <v>2.2040502877272758</v>
      </c>
      <c r="O388">
        <f t="shared" si="181"/>
        <v>1.4116920222720313</v>
      </c>
      <c r="P388">
        <f t="shared" si="182"/>
        <v>31.809301762556196</v>
      </c>
      <c r="Q388" s="1">
        <v>6</v>
      </c>
      <c r="R388">
        <f t="shared" si="183"/>
        <v>5</v>
      </c>
      <c r="S388" s="1">
        <v>0.5</v>
      </c>
      <c r="T388">
        <f t="shared" si="184"/>
        <v>9</v>
      </c>
      <c r="U388" s="1">
        <v>30.45159912109375</v>
      </c>
      <c r="V388" s="1">
        <v>31.131631851196289</v>
      </c>
      <c r="W388" s="1">
        <v>30.545845031738281</v>
      </c>
      <c r="X388" s="1">
        <v>768.39654541015625</v>
      </c>
      <c r="Y388" s="1">
        <v>29.991212844848633</v>
      </c>
      <c r="Z388" s="1">
        <v>32.554111480712891</v>
      </c>
      <c r="AA388" s="1">
        <v>69.789253234863281</v>
      </c>
      <c r="AB388" s="1">
        <v>75.753089904785156</v>
      </c>
      <c r="AC388" s="1">
        <v>499.19244384765625</v>
      </c>
      <c r="AD388" s="1">
        <v>1798.8428955078125</v>
      </c>
      <c r="AE388" s="1">
        <v>1224.4854736328125</v>
      </c>
      <c r="AF388" s="1">
        <v>101.74113464355469</v>
      </c>
      <c r="AG388" s="1">
        <v>2.6284720897674561</v>
      </c>
      <c r="AH388" s="1">
        <v>-3.3851522952318192E-2</v>
      </c>
      <c r="AI388" s="1"/>
      <c r="AJ388" s="1"/>
      <c r="AK388" s="1"/>
      <c r="AL388" s="1"/>
      <c r="AM388" s="1">
        <v>1</v>
      </c>
      <c r="AN388" s="1">
        <v>0</v>
      </c>
      <c r="AO388" s="1">
        <v>5</v>
      </c>
      <c r="AP388" s="1">
        <v>1</v>
      </c>
      <c r="AQ388" s="1">
        <v>0</v>
      </c>
      <c r="AR388" s="1">
        <v>0.15999999642372131</v>
      </c>
      <c r="AS388" s="1">
        <v>111115</v>
      </c>
      <c r="AT388">
        <f t="shared" si="185"/>
        <v>0.83198740641276026</v>
      </c>
      <c r="AU388">
        <f t="shared" si="186"/>
        <v>2.204050287727276E-3</v>
      </c>
      <c r="AV388">
        <f t="shared" si="187"/>
        <v>304.28163185119627</v>
      </c>
      <c r="AW388">
        <f t="shared" si="188"/>
        <v>303.60159912109373</v>
      </c>
      <c r="AX388">
        <f t="shared" si="189"/>
        <v>287.81485684808649</v>
      </c>
      <c r="AY388">
        <f t="shared" si="176"/>
        <v>0.6776699113599074</v>
      </c>
      <c r="AZ388">
        <f t="shared" si="190"/>
        <v>4.723784261632531</v>
      </c>
      <c r="BA388">
        <f t="shared" si="191"/>
        <v>46.429443490895672</v>
      </c>
      <c r="BB388">
        <f t="shared" si="192"/>
        <v>13.875332010182781</v>
      </c>
      <c r="BC388">
        <f t="shared" si="193"/>
        <v>31.131631851196289</v>
      </c>
      <c r="BD388">
        <f t="shared" si="194"/>
        <v>4.5453485593407947</v>
      </c>
      <c r="BE388">
        <f t="shared" si="195"/>
        <v>0.15257353284542702</v>
      </c>
      <c r="BF388">
        <f t="shared" si="196"/>
        <v>3.3120922393604997</v>
      </c>
      <c r="BG388">
        <f t="shared" si="197"/>
        <v>1.2332563199802951</v>
      </c>
      <c r="BH388">
        <f t="shared" si="198"/>
        <v>9.5591408399538613E-2</v>
      </c>
      <c r="BI388">
        <f t="shared" si="199"/>
        <v>50.428428996949791</v>
      </c>
      <c r="BJ388">
        <f t="shared" si="200"/>
        <v>0.64505011705434756</v>
      </c>
      <c r="BK388">
        <f t="shared" si="201"/>
        <v>69.41395867938482</v>
      </c>
      <c r="BL388">
        <f t="shared" si="202"/>
        <v>764.6947252096096</v>
      </c>
      <c r="BM388">
        <f t="shared" si="203"/>
        <v>2.2401793026519911E-2</v>
      </c>
    </row>
    <row r="389" spans="1:65">
      <c r="A389" s="1" t="s">
        <v>63</v>
      </c>
      <c r="B389" s="1" t="s">
        <v>245</v>
      </c>
      <c r="C389" s="1" t="s">
        <v>74</v>
      </c>
      <c r="D389" s="1" t="s">
        <v>59</v>
      </c>
      <c r="E389" s="1" t="s">
        <v>80</v>
      </c>
      <c r="F389" s="1">
        <v>20190706</v>
      </c>
      <c r="G389" s="1"/>
      <c r="H389" s="4">
        <v>1000.3569946289062</v>
      </c>
      <c r="I389" s="1">
        <v>1373.4999995864928</v>
      </c>
      <c r="J389" s="1">
        <v>1</v>
      </c>
      <c r="K389">
        <f t="shared" si="177"/>
        <v>28.32629078563167</v>
      </c>
      <c r="L389">
        <f t="shared" si="178"/>
        <v>0.149527130909128</v>
      </c>
      <c r="M389">
        <f t="shared" si="179"/>
        <v>637.98659771556709</v>
      </c>
      <c r="N389">
        <f t="shared" si="180"/>
        <v>2.1224609735856346</v>
      </c>
      <c r="O389">
        <f t="shared" si="181"/>
        <v>1.4100225033569735</v>
      </c>
      <c r="P389">
        <f t="shared" si="182"/>
        <v>31.844680249415489</v>
      </c>
      <c r="Q389" s="1">
        <v>6</v>
      </c>
      <c r="R389">
        <f t="shared" si="183"/>
        <v>5</v>
      </c>
      <c r="S389" s="1">
        <v>0.5</v>
      </c>
      <c r="T389">
        <f t="shared" si="184"/>
        <v>9</v>
      </c>
      <c r="U389" s="1">
        <v>30.204116821289062</v>
      </c>
      <c r="V389" s="1">
        <v>31.165246963500977</v>
      </c>
      <c r="W389" s="1">
        <v>29.922775268554688</v>
      </c>
      <c r="X389" s="1">
        <v>963.84967041015625</v>
      </c>
      <c r="Y389" s="1">
        <v>30.195945739746094</v>
      </c>
      <c r="Z389" s="1">
        <v>32.663822174072266</v>
      </c>
      <c r="AA389" s="1">
        <v>71.268928527832031</v>
      </c>
      <c r="AB389" s="1">
        <v>77.093650817871094</v>
      </c>
      <c r="AC389" s="1">
        <v>499.16598510742188</v>
      </c>
      <c r="AD389" s="1">
        <v>1800.5186767578125</v>
      </c>
      <c r="AE389" s="1">
        <v>1221.855224609375</v>
      </c>
      <c r="AF389" s="1">
        <v>101.74076843261719</v>
      </c>
      <c r="AG389" s="1">
        <v>2.2548820972442627</v>
      </c>
      <c r="AH389" s="1">
        <v>1.0939507745206356E-2</v>
      </c>
      <c r="AI389" s="1"/>
      <c r="AJ389" s="1"/>
      <c r="AK389" s="1"/>
      <c r="AL389" s="1"/>
      <c r="AM389" s="1">
        <v>1</v>
      </c>
      <c r="AN389" s="1">
        <v>0</v>
      </c>
      <c r="AO389" s="1">
        <v>5</v>
      </c>
      <c r="AP389" s="1">
        <v>1</v>
      </c>
      <c r="AQ389" s="1">
        <v>0</v>
      </c>
      <c r="AR389" s="1">
        <v>0.15999999642372131</v>
      </c>
      <c r="AS389" s="1">
        <v>111115</v>
      </c>
      <c r="AT389">
        <f t="shared" si="185"/>
        <v>0.83194330851236964</v>
      </c>
      <c r="AU389">
        <f t="shared" si="186"/>
        <v>2.1224609735856345E-3</v>
      </c>
      <c r="AV389">
        <f t="shared" si="187"/>
        <v>304.31524696350095</v>
      </c>
      <c r="AW389">
        <f t="shared" si="188"/>
        <v>303.35411682128904</v>
      </c>
      <c r="AX389">
        <f t="shared" si="189"/>
        <v>288.08298184209343</v>
      </c>
      <c r="AY389">
        <f t="shared" si="176"/>
        <v>0.67943328591451224</v>
      </c>
      <c r="AZ389">
        <f t="shared" si="190"/>
        <v>4.7332648712934464</v>
      </c>
      <c r="BA389">
        <f t="shared" si="191"/>
        <v>46.522794590727734</v>
      </c>
      <c r="BB389">
        <f t="shared" si="192"/>
        <v>13.858972416655469</v>
      </c>
      <c r="BC389">
        <f t="shared" si="193"/>
        <v>31.165246963500977</v>
      </c>
      <c r="BD389">
        <f t="shared" si="194"/>
        <v>4.554059243817572</v>
      </c>
      <c r="BE389">
        <f t="shared" si="195"/>
        <v>0.1470834676948419</v>
      </c>
      <c r="BF389">
        <f t="shared" si="196"/>
        <v>3.3232423679364729</v>
      </c>
      <c r="BG389">
        <f t="shared" si="197"/>
        <v>1.2308168758810991</v>
      </c>
      <c r="BH389">
        <f t="shared" si="198"/>
        <v>9.2143635729964354E-2</v>
      </c>
      <c r="BI389">
        <f t="shared" si="199"/>
        <v>64.909246701292815</v>
      </c>
      <c r="BJ389">
        <f t="shared" si="200"/>
        <v>0.66191504474352159</v>
      </c>
      <c r="BK389">
        <f t="shared" si="201"/>
        <v>69.489177270881285</v>
      </c>
      <c r="BL389">
        <f t="shared" si="202"/>
        <v>959.60072679231155</v>
      </c>
      <c r="BM389">
        <f t="shared" si="203"/>
        <v>2.0512392153026256E-2</v>
      </c>
    </row>
    <row r="390" spans="1:65">
      <c r="A390" s="1" t="s">
        <v>63</v>
      </c>
      <c r="B390" s="1" t="s">
        <v>245</v>
      </c>
      <c r="C390" s="1" t="s">
        <v>74</v>
      </c>
      <c r="D390" s="1" t="s">
        <v>59</v>
      </c>
      <c r="E390" s="1" t="s">
        <v>80</v>
      </c>
      <c r="F390" s="1">
        <v>20190706</v>
      </c>
      <c r="G390" s="1"/>
      <c r="H390" s="4">
        <v>1400.314208984375</v>
      </c>
      <c r="I390" s="1">
        <v>1475.4999995864928</v>
      </c>
      <c r="J390" s="1">
        <v>1</v>
      </c>
      <c r="K390">
        <f t="shared" si="177"/>
        <v>32.692192574566519</v>
      </c>
      <c r="L390">
        <f t="shared" si="178"/>
        <v>0.14221604532417384</v>
      </c>
      <c r="M390">
        <f t="shared" si="179"/>
        <v>958.31058529959819</v>
      </c>
      <c r="N390">
        <f t="shared" si="180"/>
        <v>2.0173201233483624</v>
      </c>
      <c r="O390">
        <f t="shared" si="181"/>
        <v>1.407977453160604</v>
      </c>
      <c r="P390">
        <f t="shared" si="182"/>
        <v>31.829733984530719</v>
      </c>
      <c r="Q390" s="1">
        <v>6</v>
      </c>
      <c r="R390">
        <f t="shared" si="183"/>
        <v>5</v>
      </c>
      <c r="S390" s="1">
        <v>0.5</v>
      </c>
      <c r="T390">
        <f t="shared" si="184"/>
        <v>9</v>
      </c>
      <c r="U390" s="1">
        <v>30.088203430175781</v>
      </c>
      <c r="V390" s="1">
        <v>31.137660980224609</v>
      </c>
      <c r="W390" s="1">
        <v>29.914949417114258</v>
      </c>
      <c r="X390" s="1">
        <v>1357.72802734375</v>
      </c>
      <c r="Y390" s="1">
        <v>30.299201965332031</v>
      </c>
      <c r="Z390" s="1">
        <v>32.644748687744141</v>
      </c>
      <c r="AA390" s="1">
        <v>71.989364624023438</v>
      </c>
      <c r="AB390" s="1">
        <v>77.562263488769531</v>
      </c>
      <c r="AC390" s="1">
        <v>499.19241333007812</v>
      </c>
      <c r="AD390" s="1">
        <v>1799.4031982421875</v>
      </c>
      <c r="AE390" s="1">
        <v>1219.9368896484375</v>
      </c>
      <c r="AF390" s="1">
        <v>101.74010467529297</v>
      </c>
      <c r="AG390" s="1">
        <v>1.2258598804473877</v>
      </c>
      <c r="AH390" s="1">
        <v>-2.3649496957659721E-2</v>
      </c>
      <c r="AI390" s="1"/>
      <c r="AJ390" s="1"/>
      <c r="AK390" s="1"/>
      <c r="AL390" s="1"/>
      <c r="AM390" s="1">
        <v>1</v>
      </c>
      <c r="AN390" s="1">
        <v>0</v>
      </c>
      <c r="AO390" s="1">
        <v>5</v>
      </c>
      <c r="AP390" s="1">
        <v>1</v>
      </c>
      <c r="AQ390" s="1">
        <v>0</v>
      </c>
      <c r="AR390" s="1">
        <v>0.15999999642372131</v>
      </c>
      <c r="AS390" s="1">
        <v>111115</v>
      </c>
      <c r="AT390">
        <f t="shared" si="185"/>
        <v>0.83198735555013015</v>
      </c>
      <c r="AU390">
        <f t="shared" si="186"/>
        <v>2.0173201233483623E-3</v>
      </c>
      <c r="AV390">
        <f t="shared" si="187"/>
        <v>304.28766098022459</v>
      </c>
      <c r="AW390">
        <f t="shared" si="188"/>
        <v>303.23820343017576</v>
      </c>
      <c r="AX390">
        <f t="shared" si="189"/>
        <v>287.90450528358269</v>
      </c>
      <c r="AY390">
        <f t="shared" si="176"/>
        <v>0.69207300430610985</v>
      </c>
      <c r="AZ390">
        <f t="shared" si="190"/>
        <v>4.7292576017503256</v>
      </c>
      <c r="BA390">
        <f t="shared" si="191"/>
        <v>46.483710792748965</v>
      </c>
      <c r="BB390">
        <f t="shared" si="192"/>
        <v>13.838962105004825</v>
      </c>
      <c r="BC390">
        <f t="shared" si="193"/>
        <v>31.137660980224609</v>
      </c>
      <c r="BD390">
        <f t="shared" si="194"/>
        <v>4.5469098188216472</v>
      </c>
      <c r="BE390">
        <f t="shared" si="195"/>
        <v>0.14000373668397365</v>
      </c>
      <c r="BF390">
        <f t="shared" si="196"/>
        <v>3.3212801485897216</v>
      </c>
      <c r="BG390">
        <f t="shared" si="197"/>
        <v>1.2256296702319256</v>
      </c>
      <c r="BH390">
        <f t="shared" si="198"/>
        <v>8.7698444126942054E-2</v>
      </c>
      <c r="BI390">
        <f t="shared" si="199"/>
        <v>97.498619259822391</v>
      </c>
      <c r="BJ390">
        <f t="shared" si="200"/>
        <v>0.70581925540303569</v>
      </c>
      <c r="BK390">
        <f t="shared" si="201"/>
        <v>69.4841527404934</v>
      </c>
      <c r="BL390">
        <f t="shared" si="202"/>
        <v>1352.824198457565</v>
      </c>
      <c r="BM390">
        <f t="shared" si="203"/>
        <v>1.679145970971526E-2</v>
      </c>
    </row>
    <row r="391" spans="1:65">
      <c r="A391" s="1" t="s">
        <v>63</v>
      </c>
      <c r="B391" s="1" t="s">
        <v>245</v>
      </c>
      <c r="C391" s="1" t="s">
        <v>74</v>
      </c>
      <c r="D391" s="1" t="s">
        <v>59</v>
      </c>
      <c r="E391" s="1" t="s">
        <v>80</v>
      </c>
      <c r="F391" s="1">
        <v>20190706</v>
      </c>
      <c r="G391" s="1"/>
      <c r="H391" s="4">
        <v>1800.756103515625</v>
      </c>
      <c r="I391" s="1">
        <v>1586.4999995864928</v>
      </c>
      <c r="J391" s="1">
        <v>1</v>
      </c>
      <c r="K391">
        <f t="shared" si="177"/>
        <v>34.751548875817903</v>
      </c>
      <c r="L391">
        <f t="shared" si="178"/>
        <v>0.13340512603479027</v>
      </c>
      <c r="M391">
        <f t="shared" si="179"/>
        <v>1298.4977439861443</v>
      </c>
      <c r="N391">
        <f t="shared" si="180"/>
        <v>1.8596322789407533</v>
      </c>
      <c r="O391">
        <f t="shared" si="181"/>
        <v>1.382477395918849</v>
      </c>
      <c r="P391">
        <f t="shared" si="182"/>
        <v>31.729791072581065</v>
      </c>
      <c r="Q391" s="1">
        <v>6</v>
      </c>
      <c r="R391">
        <f t="shared" si="183"/>
        <v>5</v>
      </c>
      <c r="S391" s="1">
        <v>0.5</v>
      </c>
      <c r="T391">
        <f t="shared" si="184"/>
        <v>9</v>
      </c>
      <c r="U391" s="1">
        <v>30.034345626831055</v>
      </c>
      <c r="V391" s="1">
        <v>31.007537841796875</v>
      </c>
      <c r="W391" s="1">
        <v>29.917007446289062</v>
      </c>
      <c r="X391" s="1">
        <v>1755.0667724609375</v>
      </c>
      <c r="Y391" s="1">
        <v>30.471338272094727</v>
      </c>
      <c r="Z391" s="1">
        <v>32.633430480957031</v>
      </c>
      <c r="AA391" s="1">
        <v>72.621070861816406</v>
      </c>
      <c r="AB391" s="1">
        <v>77.773902893066406</v>
      </c>
      <c r="AC391" s="1">
        <v>499.22369384765625</v>
      </c>
      <c r="AD391" s="1">
        <v>1800.8133544921875</v>
      </c>
      <c r="AE391" s="1">
        <v>1217.601318359375</v>
      </c>
      <c r="AF391" s="1">
        <v>101.73800659179688</v>
      </c>
      <c r="AG391" s="1">
        <v>-0.7750251293182373</v>
      </c>
      <c r="AH391" s="1">
        <v>-2.7552556712180376E-3</v>
      </c>
      <c r="AI391" s="1"/>
      <c r="AJ391" s="1"/>
      <c r="AK391" s="1"/>
      <c r="AL391" s="1"/>
      <c r="AM391" s="1">
        <v>1</v>
      </c>
      <c r="AN391" s="1">
        <v>0</v>
      </c>
      <c r="AO391" s="1">
        <v>5</v>
      </c>
      <c r="AP391" s="1">
        <v>1</v>
      </c>
      <c r="AQ391" s="1">
        <v>0</v>
      </c>
      <c r="AR391" s="1">
        <v>0.15999999642372131</v>
      </c>
      <c r="AS391" s="1">
        <v>111115</v>
      </c>
      <c r="AT391">
        <f t="shared" si="185"/>
        <v>0.83203948974609365</v>
      </c>
      <c r="AU391">
        <f t="shared" si="186"/>
        <v>1.8596322789407533E-3</v>
      </c>
      <c r="AV391">
        <f t="shared" si="187"/>
        <v>304.15753784179685</v>
      </c>
      <c r="AW391">
        <f t="shared" si="188"/>
        <v>303.18434562683103</v>
      </c>
      <c r="AX391">
        <f t="shared" si="189"/>
        <v>288.13013027853958</v>
      </c>
      <c r="AY391">
        <f t="shared" si="176"/>
        <v>0.72225323078418868</v>
      </c>
      <c r="AZ391">
        <f t="shared" si="190"/>
        <v>4.7025375613034006</v>
      </c>
      <c r="BA391">
        <f t="shared" si="191"/>
        <v>46.222033621824131</v>
      </c>
      <c r="BB391">
        <f t="shared" si="192"/>
        <v>13.5886031408671</v>
      </c>
      <c r="BC391">
        <f t="shared" si="193"/>
        <v>31.007537841796875</v>
      </c>
      <c r="BD391">
        <f t="shared" si="194"/>
        <v>4.5133176152491457</v>
      </c>
      <c r="BE391">
        <f t="shared" si="195"/>
        <v>0.13145657263036195</v>
      </c>
      <c r="BF391">
        <f t="shared" si="196"/>
        <v>3.3200601653845516</v>
      </c>
      <c r="BG391">
        <f t="shared" si="197"/>
        <v>1.193257449864594</v>
      </c>
      <c r="BH391">
        <f t="shared" si="198"/>
        <v>8.2333229154197468E-2</v>
      </c>
      <c r="BI391">
        <f t="shared" si="199"/>
        <v>132.10657203709573</v>
      </c>
      <c r="BJ391">
        <f t="shared" si="200"/>
        <v>0.73985660509394946</v>
      </c>
      <c r="BK391">
        <f t="shared" si="201"/>
        <v>69.841793588846429</v>
      </c>
      <c r="BL391">
        <f t="shared" si="202"/>
        <v>1749.8540401295647</v>
      </c>
      <c r="BM391">
        <f t="shared" si="203"/>
        <v>1.3870359743249619E-2</v>
      </c>
    </row>
    <row r="392" spans="1:65">
      <c r="A392" s="1" t="s">
        <v>57</v>
      </c>
      <c r="B392" s="1" t="s">
        <v>243</v>
      </c>
      <c r="C392" s="1" t="s">
        <v>99</v>
      </c>
      <c r="D392" s="1" t="s">
        <v>59</v>
      </c>
      <c r="E392" s="1" t="s">
        <v>101</v>
      </c>
      <c r="F392" s="1">
        <v>20190707</v>
      </c>
      <c r="G392" s="1"/>
      <c r="H392" s="4">
        <v>400.0830078125</v>
      </c>
      <c r="I392" s="1">
        <v>3014.999999910593</v>
      </c>
      <c r="J392" s="1">
        <v>0</v>
      </c>
      <c r="K392">
        <f t="shared" si="177"/>
        <v>5.5513113164514971</v>
      </c>
      <c r="L392">
        <f t="shared" si="178"/>
        <v>6.6440344327130654E-2</v>
      </c>
      <c r="M392">
        <f t="shared" si="179"/>
        <v>249.16646456149684</v>
      </c>
      <c r="N392">
        <f t="shared" si="180"/>
        <v>0.73713281182364643</v>
      </c>
      <c r="O392">
        <f t="shared" si="181"/>
        <v>1.1242744918032663</v>
      </c>
      <c r="P392">
        <f t="shared" si="182"/>
        <v>24.460203170776367</v>
      </c>
      <c r="Q392" s="1">
        <v>6</v>
      </c>
      <c r="R392">
        <f t="shared" si="183"/>
        <v>1.4200000166893005</v>
      </c>
      <c r="S392" s="1">
        <v>1</v>
      </c>
      <c r="T392">
        <f t="shared" si="184"/>
        <v>2.8400000333786011</v>
      </c>
      <c r="U392" s="1">
        <v>21.431299209594727</v>
      </c>
      <c r="V392" s="1">
        <v>24.460203170776367</v>
      </c>
      <c r="W392" s="1">
        <v>20.399744033813477</v>
      </c>
      <c r="X392" s="1">
        <v>391.32843017578125</v>
      </c>
      <c r="Y392" s="1">
        <v>18.165763854980469</v>
      </c>
      <c r="Z392" s="1">
        <v>19.249549865722656</v>
      </c>
      <c r="AA392" s="1">
        <v>71.968826293945312</v>
      </c>
      <c r="AB392" s="1">
        <v>76.262550354003906</v>
      </c>
      <c r="AC392" s="1">
        <v>400.23214721679688</v>
      </c>
      <c r="AD392" s="1">
        <v>1800.28955078125</v>
      </c>
      <c r="AE392" s="1">
        <v>120.40824127197266</v>
      </c>
      <c r="AF392" s="1">
        <v>101.53492736816406</v>
      </c>
      <c r="AG392" s="1">
        <v>3.2157168388366699</v>
      </c>
      <c r="AH392" s="1">
        <v>-0.35706347227096558</v>
      </c>
      <c r="AI392" s="1">
        <v>2.7267703786492348E-2</v>
      </c>
      <c r="AJ392" s="1">
        <v>4.9319467507302761E-3</v>
      </c>
      <c r="AK392" s="1">
        <v>7.9820297658443451E-2</v>
      </c>
      <c r="AL392" s="1">
        <v>5.4791849106550217E-3</v>
      </c>
      <c r="AM392" s="1">
        <v>1</v>
      </c>
      <c r="AN392" s="1">
        <v>-0.21956524252891541</v>
      </c>
      <c r="AO392" s="1">
        <v>2.737391471862793</v>
      </c>
      <c r="AP392" s="1">
        <v>1</v>
      </c>
      <c r="AQ392" s="1">
        <v>0</v>
      </c>
      <c r="AR392" s="1">
        <v>0.15999999642372131</v>
      </c>
      <c r="AS392" s="1">
        <v>111115</v>
      </c>
      <c r="AT392">
        <f t="shared" si="185"/>
        <v>0.66705357869466131</v>
      </c>
      <c r="AU392">
        <f t="shared" si="186"/>
        <v>7.3713281182364644E-4</v>
      </c>
      <c r="AV392">
        <f t="shared" si="187"/>
        <v>297.61020317077634</v>
      </c>
      <c r="AW392">
        <f t="shared" si="188"/>
        <v>294.5812992095947</v>
      </c>
      <c r="AX392">
        <f t="shared" si="189"/>
        <v>288.04632168666285</v>
      </c>
      <c r="AY392">
        <f t="shared" ref="AY392:AY425" si="204">((AX392+0.00000010773*(AW392^4-AV392^4))-AU392*44100)/(R392*0.92*2*29.3+0.00000043092*AV392^3)</f>
        <v>2.5212710469669206</v>
      </c>
      <c r="AZ392">
        <f t="shared" si="190"/>
        <v>3.0787761392892685</v>
      </c>
      <c r="BA392">
        <f t="shared" si="191"/>
        <v>30.322335565629295</v>
      </c>
      <c r="BB392">
        <f t="shared" si="192"/>
        <v>11.072785699906639</v>
      </c>
      <c r="BC392">
        <f t="shared" si="193"/>
        <v>22.945751190185547</v>
      </c>
      <c r="BD392">
        <f t="shared" si="194"/>
        <v>2.8104765665620639</v>
      </c>
      <c r="BE392">
        <f t="shared" si="195"/>
        <v>6.4921538234231468E-2</v>
      </c>
      <c r="BF392">
        <f t="shared" si="196"/>
        <v>1.9545016474860022</v>
      </c>
      <c r="BG392">
        <f t="shared" si="197"/>
        <v>0.85597491907606171</v>
      </c>
      <c r="BH392">
        <f t="shared" si="198"/>
        <v>4.0709736903273189E-2</v>
      </c>
      <c r="BI392">
        <f t="shared" si="199"/>
        <v>25.299098881833807</v>
      </c>
      <c r="BJ392">
        <f t="shared" si="200"/>
        <v>0.63671955663832924</v>
      </c>
      <c r="BK392">
        <f t="shared" si="201"/>
        <v>63.410942790746795</v>
      </c>
      <c r="BL392">
        <f t="shared" si="202"/>
        <v>388.68960264439772</v>
      </c>
      <c r="BM392">
        <f t="shared" si="203"/>
        <v>9.0564265652142931E-3</v>
      </c>
    </row>
    <row r="393" spans="1:65">
      <c r="A393" s="1" t="s">
        <v>57</v>
      </c>
      <c r="B393" s="1" t="s">
        <v>243</v>
      </c>
      <c r="C393" s="1" t="s">
        <v>99</v>
      </c>
      <c r="D393" s="1" t="s">
        <v>59</v>
      </c>
      <c r="E393" s="1" t="s">
        <v>101</v>
      </c>
      <c r="F393" s="1">
        <v>20190707</v>
      </c>
      <c r="G393" s="1"/>
      <c r="H393" s="4">
        <v>299.87887573242188</v>
      </c>
      <c r="I393" s="1">
        <v>3102.999999910593</v>
      </c>
      <c r="J393" s="1">
        <v>0</v>
      </c>
      <c r="K393">
        <f t="shared" si="177"/>
        <v>3.7502483593318372</v>
      </c>
      <c r="L393">
        <f t="shared" si="178"/>
        <v>5.9985894160452198E-2</v>
      </c>
      <c r="M393">
        <f t="shared" si="179"/>
        <v>187.89921044034651</v>
      </c>
      <c r="N393">
        <f t="shared" si="180"/>
        <v>0.64698993367807678</v>
      </c>
      <c r="O393">
        <f t="shared" si="181"/>
        <v>1.0907345821765024</v>
      </c>
      <c r="P393">
        <f t="shared" si="182"/>
        <v>24.260194778442383</v>
      </c>
      <c r="Q393" s="1">
        <v>6</v>
      </c>
      <c r="R393">
        <f t="shared" si="183"/>
        <v>1.4200000166893005</v>
      </c>
      <c r="S393" s="1">
        <v>1</v>
      </c>
      <c r="T393">
        <f t="shared" si="184"/>
        <v>2.8400000333786011</v>
      </c>
      <c r="U393" s="1">
        <v>20.786403656005859</v>
      </c>
      <c r="V393" s="1">
        <v>24.260194778442383</v>
      </c>
      <c r="W393" s="1">
        <v>19.379779815673828</v>
      </c>
      <c r="X393" s="1">
        <v>293.97149658203125</v>
      </c>
      <c r="Y393" s="1">
        <v>18.26783561706543</v>
      </c>
      <c r="Z393" s="1">
        <v>19.219139099121094</v>
      </c>
      <c r="AA393" s="1">
        <v>75.294944763183594</v>
      </c>
      <c r="AB393" s="1">
        <v>79.215957641601562</v>
      </c>
      <c r="AC393" s="1">
        <v>400.22265625</v>
      </c>
      <c r="AD393" s="1">
        <v>1799.5230712890625</v>
      </c>
      <c r="AE393" s="1">
        <v>121.01516723632812</v>
      </c>
      <c r="AF393" s="1">
        <v>101.53275299072266</v>
      </c>
      <c r="AG393" s="1">
        <v>3.080794095993042</v>
      </c>
      <c r="AH393" s="1">
        <v>-0.35815486311912537</v>
      </c>
      <c r="AI393" s="1">
        <v>1.1764639057219028E-2</v>
      </c>
      <c r="AJ393" s="1">
        <v>7.0642954669892788E-3</v>
      </c>
      <c r="AK393" s="1">
        <v>1.6474984586238861E-2</v>
      </c>
      <c r="AL393" s="1">
        <v>8.1527568399906158E-3</v>
      </c>
      <c r="AM393" s="1">
        <v>1</v>
      </c>
      <c r="AN393" s="1">
        <v>-0.21956524252891541</v>
      </c>
      <c r="AO393" s="1">
        <v>2.737391471862793</v>
      </c>
      <c r="AP393" s="1">
        <v>1</v>
      </c>
      <c r="AQ393" s="1">
        <v>0</v>
      </c>
      <c r="AR393" s="1">
        <v>0.15999999642372131</v>
      </c>
      <c r="AS393" s="1">
        <v>111115</v>
      </c>
      <c r="AT393">
        <f t="shared" si="185"/>
        <v>0.66703776041666651</v>
      </c>
      <c r="AU393">
        <f t="shared" si="186"/>
        <v>6.4698993367807674E-4</v>
      </c>
      <c r="AV393">
        <f t="shared" si="187"/>
        <v>297.41019477844236</v>
      </c>
      <c r="AW393">
        <f t="shared" si="188"/>
        <v>293.93640365600584</v>
      </c>
      <c r="AX393">
        <f t="shared" si="189"/>
        <v>287.92368497065399</v>
      </c>
      <c r="AY393">
        <f t="shared" si="204"/>
        <v>2.5110230188531899</v>
      </c>
      <c r="AZ393">
        <f t="shared" si="190"/>
        <v>3.0421066850219045</v>
      </c>
      <c r="BA393">
        <f t="shared" si="191"/>
        <v>29.961826065130634</v>
      </c>
      <c r="BB393">
        <f t="shared" si="192"/>
        <v>10.74268696600954</v>
      </c>
      <c r="BC393">
        <f t="shared" si="193"/>
        <v>22.523299217224121</v>
      </c>
      <c r="BD393">
        <f t="shared" si="194"/>
        <v>2.7393844459340411</v>
      </c>
      <c r="BE393">
        <f t="shared" si="195"/>
        <v>5.8745092450327177E-2</v>
      </c>
      <c r="BF393">
        <f t="shared" si="196"/>
        <v>1.9513721028454021</v>
      </c>
      <c r="BG393">
        <f t="shared" si="197"/>
        <v>0.78801234308863899</v>
      </c>
      <c r="BH393">
        <f t="shared" si="198"/>
        <v>3.6825180731026953E-2</v>
      </c>
      <c r="BI393">
        <f t="shared" si="199"/>
        <v>19.077924120791518</v>
      </c>
      <c r="BJ393">
        <f t="shared" si="200"/>
        <v>0.63917492894728378</v>
      </c>
      <c r="BK393">
        <f t="shared" si="201"/>
        <v>64.001856137284932</v>
      </c>
      <c r="BL393">
        <f t="shared" si="202"/>
        <v>292.18880812231492</v>
      </c>
      <c r="BM393">
        <f t="shared" si="203"/>
        <v>8.2146492028732226E-3</v>
      </c>
    </row>
    <row r="394" spans="1:65">
      <c r="A394" s="1" t="s">
        <v>57</v>
      </c>
      <c r="B394" s="1" t="s">
        <v>243</v>
      </c>
      <c r="C394" s="1" t="s">
        <v>99</v>
      </c>
      <c r="D394" s="1" t="s">
        <v>59</v>
      </c>
      <c r="E394" s="1" t="s">
        <v>101</v>
      </c>
      <c r="F394" s="1">
        <v>20190707</v>
      </c>
      <c r="G394" s="1"/>
      <c r="H394" s="4">
        <v>225.125244140625</v>
      </c>
      <c r="I394" s="1">
        <v>3184.999999910593</v>
      </c>
      <c r="J394" s="1">
        <v>0</v>
      </c>
      <c r="K394">
        <f t="shared" si="177"/>
        <v>2.4782756533279229</v>
      </c>
      <c r="L394">
        <f t="shared" si="178"/>
        <v>6.4477225214342196E-2</v>
      </c>
      <c r="M394">
        <f t="shared" si="179"/>
        <v>155.36624311036857</v>
      </c>
      <c r="N394">
        <f t="shared" si="180"/>
        <v>0.65751487845740486</v>
      </c>
      <c r="O394">
        <f t="shared" si="181"/>
        <v>1.0330286815662941</v>
      </c>
      <c r="P394">
        <f t="shared" si="182"/>
        <v>24.001613616943359</v>
      </c>
      <c r="Q394" s="1">
        <v>6</v>
      </c>
      <c r="R394">
        <f t="shared" si="183"/>
        <v>1.4200000166893005</v>
      </c>
      <c r="S394" s="1">
        <v>1</v>
      </c>
      <c r="T394">
        <f t="shared" si="184"/>
        <v>2.8400000333786011</v>
      </c>
      <c r="U394" s="1">
        <v>20.490488052368164</v>
      </c>
      <c r="V394" s="1">
        <v>24.001613616943359</v>
      </c>
      <c r="W394" s="1">
        <v>19.313095092773438</v>
      </c>
      <c r="X394" s="1">
        <v>221.19178771972656</v>
      </c>
      <c r="Y394" s="1">
        <v>18.359817504882812</v>
      </c>
      <c r="Z394" s="1">
        <v>19.326509475708008</v>
      </c>
      <c r="AA394" s="1">
        <v>77.065200805664062</v>
      </c>
      <c r="AB394" s="1">
        <v>81.122879028320312</v>
      </c>
      <c r="AC394" s="1">
        <v>400.21481323242188</v>
      </c>
      <c r="AD394" s="1">
        <v>1799.9337158203125</v>
      </c>
      <c r="AE394" s="1">
        <v>121.48735809326172</v>
      </c>
      <c r="AF394" s="1">
        <v>101.53080749511719</v>
      </c>
      <c r="AG394" s="1">
        <v>2.7856395244598389</v>
      </c>
      <c r="AH394" s="1">
        <v>-0.35275048017501831</v>
      </c>
      <c r="AI394" s="1">
        <v>4.5660018920898438E-2</v>
      </c>
      <c r="AJ394" s="1">
        <v>1.495804637670517E-3</v>
      </c>
      <c r="AK394" s="1">
        <v>0.10490918904542923</v>
      </c>
      <c r="AL394" s="1">
        <v>9.0268142521381378E-3</v>
      </c>
      <c r="AM394" s="1">
        <v>1</v>
      </c>
      <c r="AN394" s="1">
        <v>-0.21956524252891541</v>
      </c>
      <c r="AO394" s="1">
        <v>2.737391471862793</v>
      </c>
      <c r="AP394" s="1">
        <v>1</v>
      </c>
      <c r="AQ394" s="1">
        <v>0</v>
      </c>
      <c r="AR394" s="1">
        <v>0.15999999642372131</v>
      </c>
      <c r="AS394" s="1">
        <v>111115</v>
      </c>
      <c r="AT394">
        <f t="shared" si="185"/>
        <v>0.66702468872070309</v>
      </c>
      <c r="AU394">
        <f t="shared" si="186"/>
        <v>6.575148784574049E-4</v>
      </c>
      <c r="AV394">
        <f t="shared" si="187"/>
        <v>297.15161361694334</v>
      </c>
      <c r="AW394">
        <f t="shared" si="188"/>
        <v>293.64048805236814</v>
      </c>
      <c r="AX394">
        <f t="shared" si="189"/>
        <v>287.98938809418541</v>
      </c>
      <c r="AY394">
        <f t="shared" si="204"/>
        <v>2.503849813526219</v>
      </c>
      <c r="AZ394">
        <f t="shared" si="190"/>
        <v>2.9952647946969622</v>
      </c>
      <c r="BA394">
        <f t="shared" si="191"/>
        <v>29.501043757984593</v>
      </c>
      <c r="BB394">
        <f t="shared" si="192"/>
        <v>10.174534282276586</v>
      </c>
      <c r="BC394">
        <f t="shared" si="193"/>
        <v>22.246050834655762</v>
      </c>
      <c r="BD394">
        <f t="shared" si="194"/>
        <v>2.6935876675991022</v>
      </c>
      <c r="BE394">
        <f t="shared" si="195"/>
        <v>6.3045878985329207E-2</v>
      </c>
      <c r="BF394">
        <f t="shared" si="196"/>
        <v>1.962236113130668</v>
      </c>
      <c r="BG394">
        <f t="shared" si="197"/>
        <v>0.73135155446843414</v>
      </c>
      <c r="BH394">
        <f t="shared" si="198"/>
        <v>3.9529819657499764E-2</v>
      </c>
      <c r="BI394">
        <f t="shared" si="199"/>
        <v>15.774460120478409</v>
      </c>
      <c r="BJ394">
        <f t="shared" si="200"/>
        <v>0.70240511509059311</v>
      </c>
      <c r="BK394">
        <f t="shared" si="201"/>
        <v>65.432986154130802</v>
      </c>
      <c r="BL394">
        <f t="shared" si="202"/>
        <v>220.0137341659692</v>
      </c>
      <c r="BM394">
        <f t="shared" si="203"/>
        <v>7.3704933523830816E-3</v>
      </c>
    </row>
    <row r="395" spans="1:65">
      <c r="A395" s="1" t="s">
        <v>57</v>
      </c>
      <c r="B395" s="1" t="s">
        <v>243</v>
      </c>
      <c r="C395" s="1" t="s">
        <v>99</v>
      </c>
      <c r="D395" s="1" t="s">
        <v>59</v>
      </c>
      <c r="E395" s="1" t="s">
        <v>101</v>
      </c>
      <c r="F395" s="1">
        <v>20190707</v>
      </c>
      <c r="G395" s="1"/>
      <c r="H395" s="4">
        <v>150.00164794921875</v>
      </c>
      <c r="I395" s="1">
        <v>3266.999999910593</v>
      </c>
      <c r="J395" s="1">
        <v>0</v>
      </c>
      <c r="K395">
        <f t="shared" si="177"/>
        <v>1.1102600527195461</v>
      </c>
      <c r="L395">
        <f t="shared" si="178"/>
        <v>6.5445055103390312E-2</v>
      </c>
      <c r="M395">
        <f t="shared" si="179"/>
        <v>118.35845971267655</v>
      </c>
      <c r="N395">
        <f t="shared" si="180"/>
        <v>0.64867863706840267</v>
      </c>
      <c r="O395">
        <f t="shared" si="181"/>
        <v>1.0044633491204764</v>
      </c>
      <c r="P395">
        <f t="shared" si="182"/>
        <v>23.888444900512695</v>
      </c>
      <c r="Q395" s="1">
        <v>6</v>
      </c>
      <c r="R395">
        <f t="shared" si="183"/>
        <v>1.4200000166893005</v>
      </c>
      <c r="S395" s="1">
        <v>1</v>
      </c>
      <c r="T395">
        <f t="shared" si="184"/>
        <v>2.8400000333786011</v>
      </c>
      <c r="U395" s="1">
        <v>20.441963195800781</v>
      </c>
      <c r="V395" s="1">
        <v>23.888444900512695</v>
      </c>
      <c r="W395" s="1">
        <v>19.315195083618164</v>
      </c>
      <c r="X395" s="1">
        <v>148.19297790527344</v>
      </c>
      <c r="Y395" s="1">
        <v>18.454378128051758</v>
      </c>
      <c r="Z395" s="1">
        <v>19.408029556274414</v>
      </c>
      <c r="AA395" s="1">
        <v>77.693901062011719</v>
      </c>
      <c r="AB395" s="1">
        <v>81.708816528320312</v>
      </c>
      <c r="AC395" s="1">
        <v>400.20223999023438</v>
      </c>
      <c r="AD395" s="1">
        <v>1799.4212646484375</v>
      </c>
      <c r="AE395" s="1">
        <v>122.20904541015625</v>
      </c>
      <c r="AF395" s="1">
        <v>101.5301513671875</v>
      </c>
      <c r="AG395" s="1">
        <v>2.6038615703582764</v>
      </c>
      <c r="AH395" s="1">
        <v>-0.36192205548286438</v>
      </c>
      <c r="AI395" s="1">
        <v>1.2852874584496021E-2</v>
      </c>
      <c r="AJ395" s="1">
        <v>8.0003001494333148E-4</v>
      </c>
      <c r="AK395" s="1">
        <v>1.7755452543497086E-2</v>
      </c>
      <c r="AL395" s="1">
        <v>3.0895585659891367E-3</v>
      </c>
      <c r="AM395" s="1">
        <v>1</v>
      </c>
      <c r="AN395" s="1">
        <v>-0.21956524252891541</v>
      </c>
      <c r="AO395" s="1">
        <v>2.737391471862793</v>
      </c>
      <c r="AP395" s="1">
        <v>1</v>
      </c>
      <c r="AQ395" s="1">
        <v>0</v>
      </c>
      <c r="AR395" s="1">
        <v>0.15999999642372131</v>
      </c>
      <c r="AS395" s="1">
        <v>111115</v>
      </c>
      <c r="AT395">
        <f t="shared" si="185"/>
        <v>0.6670037333170572</v>
      </c>
      <c r="AU395">
        <f t="shared" si="186"/>
        <v>6.4867863706840267E-4</v>
      </c>
      <c r="AV395">
        <f t="shared" si="187"/>
        <v>297.03844490051267</v>
      </c>
      <c r="AW395">
        <f t="shared" si="188"/>
        <v>293.59196319580076</v>
      </c>
      <c r="AX395">
        <f t="shared" si="189"/>
        <v>287.90739590851808</v>
      </c>
      <c r="AY395">
        <f t="shared" si="204"/>
        <v>2.516252265382164</v>
      </c>
      <c r="AZ395">
        <f t="shared" si="190"/>
        <v>2.9749635277078665</v>
      </c>
      <c r="BA395">
        <f t="shared" si="191"/>
        <v>29.301281320351844</v>
      </c>
      <c r="BB395">
        <f t="shared" si="192"/>
        <v>9.89325176407743</v>
      </c>
      <c r="BC395">
        <f t="shared" si="193"/>
        <v>22.165204048156738</v>
      </c>
      <c r="BD395">
        <f t="shared" si="194"/>
        <v>2.6803599579852553</v>
      </c>
      <c r="BE395">
        <f t="shared" si="195"/>
        <v>6.3970907388651174E-2</v>
      </c>
      <c r="BF395">
        <f t="shared" si="196"/>
        <v>1.9705001785873901</v>
      </c>
      <c r="BG395">
        <f t="shared" si="197"/>
        <v>0.70985977939786515</v>
      </c>
      <c r="BH395">
        <f t="shared" si="198"/>
        <v>4.0111697350883137E-2</v>
      </c>
      <c r="BI395">
        <f t="shared" si="199"/>
        <v>12.016952330215213</v>
      </c>
      <c r="BJ395">
        <f t="shared" si="200"/>
        <v>0.79867792243389946</v>
      </c>
      <c r="BK395">
        <f t="shared" si="201"/>
        <v>66.17279263244022</v>
      </c>
      <c r="BL395">
        <f t="shared" si="202"/>
        <v>147.6652134497962</v>
      </c>
      <c r="BM395">
        <f t="shared" si="203"/>
        <v>4.9753768352267308E-3</v>
      </c>
    </row>
    <row r="396" spans="1:65">
      <c r="A396" s="1" t="s">
        <v>57</v>
      </c>
      <c r="B396" s="1" t="s">
        <v>243</v>
      </c>
      <c r="C396" s="1" t="s">
        <v>99</v>
      </c>
      <c r="D396" s="1" t="s">
        <v>59</v>
      </c>
      <c r="E396" s="1" t="s">
        <v>101</v>
      </c>
      <c r="F396" s="1">
        <v>20190707</v>
      </c>
      <c r="G396" s="1"/>
      <c r="H396" s="4">
        <v>100.03082275390625</v>
      </c>
      <c r="I396" s="1">
        <v>3351.999999910593</v>
      </c>
      <c r="J396" s="1">
        <v>0</v>
      </c>
      <c r="K396">
        <f t="shared" si="177"/>
        <v>0.38967719153727182</v>
      </c>
      <c r="L396">
        <f t="shared" si="178"/>
        <v>7.1272859023050958E-2</v>
      </c>
      <c r="M396">
        <f t="shared" si="179"/>
        <v>88.932028545032281</v>
      </c>
      <c r="N396">
        <f t="shared" si="180"/>
        <v>0.68415754217218561</v>
      </c>
      <c r="O396">
        <f t="shared" si="181"/>
        <v>0.97469763597976322</v>
      </c>
      <c r="P396">
        <f t="shared" si="182"/>
        <v>23.805385589599609</v>
      </c>
      <c r="Q396" s="1">
        <v>6</v>
      </c>
      <c r="R396">
        <f t="shared" si="183"/>
        <v>1.4200000166893005</v>
      </c>
      <c r="S396" s="1">
        <v>1</v>
      </c>
      <c r="T396">
        <f t="shared" si="184"/>
        <v>2.8400000333786011</v>
      </c>
      <c r="U396" s="1">
        <v>20.551828384399414</v>
      </c>
      <c r="V396" s="1">
        <v>23.805385589599609</v>
      </c>
      <c r="W396" s="1">
        <v>19.671014785766602</v>
      </c>
      <c r="X396" s="1">
        <v>99.344749450683594</v>
      </c>
      <c r="Y396" s="1">
        <v>18.550197601318359</v>
      </c>
      <c r="Z396" s="1">
        <v>19.555788040161133</v>
      </c>
      <c r="AA396" s="1">
        <v>77.567466735839844</v>
      </c>
      <c r="AB396" s="1">
        <v>81.772331237792969</v>
      </c>
      <c r="AC396" s="1">
        <v>400.22952270507812</v>
      </c>
      <c r="AD396" s="1">
        <v>1800.0908203125</v>
      </c>
      <c r="AE396" s="1">
        <v>122.97310638427734</v>
      </c>
      <c r="AF396" s="1">
        <v>101.52710723876953</v>
      </c>
      <c r="AG396" s="1">
        <v>2.3269608020782471</v>
      </c>
      <c r="AH396" s="1">
        <v>-0.3661932647228241</v>
      </c>
      <c r="AI396" s="1">
        <v>2.5104803964495659E-2</v>
      </c>
      <c r="AJ396" s="1">
        <v>4.1330978274345398E-3</v>
      </c>
      <c r="AK396" s="1">
        <v>2.3234646767377853E-2</v>
      </c>
      <c r="AL396" s="1">
        <v>2.0937249064445496E-3</v>
      </c>
      <c r="AM396" s="1">
        <v>1</v>
      </c>
      <c r="AN396" s="1">
        <v>-0.21956524252891541</v>
      </c>
      <c r="AO396" s="1">
        <v>2.737391471862793</v>
      </c>
      <c r="AP396" s="1">
        <v>1</v>
      </c>
      <c r="AQ396" s="1">
        <v>0</v>
      </c>
      <c r="AR396" s="1">
        <v>0.15999999642372131</v>
      </c>
      <c r="AS396" s="1">
        <v>111115</v>
      </c>
      <c r="AT396">
        <f t="shared" si="185"/>
        <v>0.6670492045084635</v>
      </c>
      <c r="AU396">
        <f t="shared" si="186"/>
        <v>6.8415754217218564E-4</v>
      </c>
      <c r="AV396">
        <f t="shared" si="187"/>
        <v>296.95538558959959</v>
      </c>
      <c r="AW396">
        <f t="shared" si="188"/>
        <v>293.70182838439939</v>
      </c>
      <c r="AX396">
        <f t="shared" si="189"/>
        <v>288.01452481237357</v>
      </c>
      <c r="AY396">
        <f t="shared" si="204"/>
        <v>2.524252718404242</v>
      </c>
      <c r="AZ396">
        <f t="shared" si="190"/>
        <v>2.9601402254718492</v>
      </c>
      <c r="BA396">
        <f t="shared" si="191"/>
        <v>29.156156478587018</v>
      </c>
      <c r="BB396">
        <f t="shared" si="192"/>
        <v>9.6003684384258854</v>
      </c>
      <c r="BC396">
        <f t="shared" si="193"/>
        <v>22.178606986999512</v>
      </c>
      <c r="BD396">
        <f t="shared" si="194"/>
        <v>2.6825489342981981</v>
      </c>
      <c r="BE396">
        <f t="shared" si="195"/>
        <v>6.952797950777849E-2</v>
      </c>
      <c r="BF396">
        <f t="shared" si="196"/>
        <v>1.985442589492086</v>
      </c>
      <c r="BG396">
        <f t="shared" si="197"/>
        <v>0.69710634480611211</v>
      </c>
      <c r="BH396">
        <f t="shared" si="198"/>
        <v>4.36084558966379E-2</v>
      </c>
      <c r="BI396">
        <f t="shared" si="199"/>
        <v>9.0290115990528044</v>
      </c>
      <c r="BJ396">
        <f t="shared" si="200"/>
        <v>0.89518599661051679</v>
      </c>
      <c r="BK396">
        <f t="shared" si="201"/>
        <v>67.07682834898425</v>
      </c>
      <c r="BL396">
        <f t="shared" si="202"/>
        <v>99.159515576601734</v>
      </c>
      <c r="BM396">
        <f t="shared" si="203"/>
        <v>2.6359860610722461E-3</v>
      </c>
    </row>
    <row r="397" spans="1:65">
      <c r="A397" s="1" t="s">
        <v>57</v>
      </c>
      <c r="B397" s="1" t="s">
        <v>243</v>
      </c>
      <c r="C397" s="1" t="s">
        <v>99</v>
      </c>
      <c r="D397" s="1" t="s">
        <v>59</v>
      </c>
      <c r="E397" s="1" t="s">
        <v>101</v>
      </c>
      <c r="F397" s="1">
        <v>20190707</v>
      </c>
      <c r="G397" s="1"/>
      <c r="H397" s="4">
        <v>75.089988708496094</v>
      </c>
      <c r="I397" s="1">
        <v>3433.999999910593</v>
      </c>
      <c r="J397" s="1">
        <v>0</v>
      </c>
      <c r="K397">
        <f t="shared" si="177"/>
        <v>3.2658040082167286E-2</v>
      </c>
      <c r="L397">
        <f t="shared" si="178"/>
        <v>7.3464600877246586E-2</v>
      </c>
      <c r="M397">
        <f t="shared" si="179"/>
        <v>73.055097654938237</v>
      </c>
      <c r="N397">
        <f t="shared" si="180"/>
        <v>0.71532553297914525</v>
      </c>
      <c r="O397">
        <f t="shared" si="181"/>
        <v>0.98924156612752889</v>
      </c>
      <c r="P397">
        <f t="shared" si="182"/>
        <v>23.964111328125</v>
      </c>
      <c r="Q397" s="1">
        <v>6</v>
      </c>
      <c r="R397">
        <f t="shared" si="183"/>
        <v>1.4200000166893005</v>
      </c>
      <c r="S397" s="1">
        <v>1</v>
      </c>
      <c r="T397">
        <f t="shared" si="184"/>
        <v>2.8400000333786011</v>
      </c>
      <c r="U397" s="1">
        <v>20.821218490600586</v>
      </c>
      <c r="V397" s="1">
        <v>23.964111328125</v>
      </c>
      <c r="W397" s="1">
        <v>19.85093879699707</v>
      </c>
      <c r="X397" s="1">
        <v>74.960639953613281</v>
      </c>
      <c r="Y397" s="1">
        <v>18.640615463256836</v>
      </c>
      <c r="Z397" s="1">
        <v>19.691904067993164</v>
      </c>
      <c r="AA397" s="1">
        <v>76.663505554199219</v>
      </c>
      <c r="AB397" s="1">
        <v>80.987152099609375</v>
      </c>
      <c r="AC397" s="1">
        <v>400.21707153320312</v>
      </c>
      <c r="AD397" s="1">
        <v>1800.010986328125</v>
      </c>
      <c r="AE397" s="1">
        <v>123.45125579833984</v>
      </c>
      <c r="AF397" s="1">
        <v>101.52813720703125</v>
      </c>
      <c r="AG397" s="1">
        <v>2.1620547771453857</v>
      </c>
      <c r="AH397" s="1">
        <v>-0.36761310696601868</v>
      </c>
      <c r="AI397" s="1">
        <v>2.5644650682806969E-2</v>
      </c>
      <c r="AJ397" s="1">
        <v>7.7653909102082253E-3</v>
      </c>
      <c r="AK397" s="1">
        <v>2.0396716892719269E-2</v>
      </c>
      <c r="AL397" s="1">
        <v>7.7951564453542233E-3</v>
      </c>
      <c r="AM397" s="1">
        <v>1</v>
      </c>
      <c r="AN397" s="1">
        <v>-0.21956524252891541</v>
      </c>
      <c r="AO397" s="1">
        <v>2.737391471862793</v>
      </c>
      <c r="AP397" s="1">
        <v>1</v>
      </c>
      <c r="AQ397" s="1">
        <v>0</v>
      </c>
      <c r="AR397" s="1">
        <v>0.15999999642372131</v>
      </c>
      <c r="AS397" s="1">
        <v>111115</v>
      </c>
      <c r="AT397">
        <f t="shared" si="185"/>
        <v>0.66702845255533849</v>
      </c>
      <c r="AU397">
        <f t="shared" si="186"/>
        <v>7.1532553297914525E-4</v>
      </c>
      <c r="AV397">
        <f t="shared" si="187"/>
        <v>297.11411132812498</v>
      </c>
      <c r="AW397">
        <f t="shared" si="188"/>
        <v>293.97121849060056</v>
      </c>
      <c r="AX397">
        <f t="shared" si="189"/>
        <v>288.00175137515907</v>
      </c>
      <c r="AY397">
        <f t="shared" si="204"/>
        <v>2.5210607450256037</v>
      </c>
      <c r="AZ397">
        <f t="shared" si="190"/>
        <v>2.9885239042104357</v>
      </c>
      <c r="BA397">
        <f t="shared" si="191"/>
        <v>29.435425355203581</v>
      </c>
      <c r="BB397">
        <f t="shared" si="192"/>
        <v>9.7435212872104167</v>
      </c>
      <c r="BC397">
        <f t="shared" si="193"/>
        <v>22.392664909362793</v>
      </c>
      <c r="BD397">
        <f t="shared" si="194"/>
        <v>2.7177216632090322</v>
      </c>
      <c r="BE397">
        <f t="shared" si="195"/>
        <v>7.161215087027005E-2</v>
      </c>
      <c r="BF397">
        <f t="shared" si="196"/>
        <v>1.9992823380829068</v>
      </c>
      <c r="BG397">
        <f t="shared" si="197"/>
        <v>0.71843932512612541</v>
      </c>
      <c r="BH397">
        <f t="shared" si="198"/>
        <v>4.4920418895321584E-2</v>
      </c>
      <c r="BI397">
        <f t="shared" si="199"/>
        <v>7.4171479783836372</v>
      </c>
      <c r="BJ397">
        <f t="shared" si="200"/>
        <v>0.97457942861941649</v>
      </c>
      <c r="BK397">
        <f t="shared" si="201"/>
        <v>66.920777924220857</v>
      </c>
      <c r="BL397">
        <f t="shared" si="202"/>
        <v>74.945115885446825</v>
      </c>
      <c r="BM397">
        <f t="shared" si="203"/>
        <v>2.9161359242135896E-4</v>
      </c>
    </row>
    <row r="398" spans="1:65">
      <c r="A398" s="1" t="s">
        <v>57</v>
      </c>
      <c r="B398" s="1" t="s">
        <v>243</v>
      </c>
      <c r="C398" s="1" t="s">
        <v>99</v>
      </c>
      <c r="D398" s="1" t="s">
        <v>59</v>
      </c>
      <c r="E398" s="1" t="s">
        <v>101</v>
      </c>
      <c r="F398" s="1">
        <v>20190707</v>
      </c>
      <c r="G398" s="1"/>
      <c r="H398" s="4">
        <v>50.187541961669922</v>
      </c>
      <c r="I398" s="1">
        <v>3515.999999910593</v>
      </c>
      <c r="J398" s="1">
        <v>0</v>
      </c>
      <c r="K398">
        <f t="shared" si="177"/>
        <v>-0.3475606541648279</v>
      </c>
      <c r="L398">
        <f t="shared" si="178"/>
        <v>7.3084182830774516E-2</v>
      </c>
      <c r="M398">
        <f t="shared" si="179"/>
        <v>57.571370112894236</v>
      </c>
      <c r="N398">
        <f t="shared" si="180"/>
        <v>0.7102540074408642</v>
      </c>
      <c r="O398">
        <f t="shared" si="181"/>
        <v>0.9871426182042442</v>
      </c>
      <c r="P398">
        <f t="shared" si="182"/>
        <v>23.999900817871094</v>
      </c>
      <c r="Q398" s="1">
        <v>6</v>
      </c>
      <c r="R398">
        <f t="shared" si="183"/>
        <v>1.4200000166893005</v>
      </c>
      <c r="S398" s="1">
        <v>1</v>
      </c>
      <c r="T398">
        <f t="shared" si="184"/>
        <v>2.8400000333786011</v>
      </c>
      <c r="U398" s="1">
        <v>20.726755142211914</v>
      </c>
      <c r="V398" s="1">
        <v>23.999900817871094</v>
      </c>
      <c r="W398" s="1">
        <v>19.706943511962891</v>
      </c>
      <c r="X398" s="1">
        <v>50.654674530029297</v>
      </c>
      <c r="Y398" s="1">
        <v>18.732059478759766</v>
      </c>
      <c r="Z398" s="1">
        <v>19.77583122253418</v>
      </c>
      <c r="AA398" s="1">
        <v>77.489311218261719</v>
      </c>
      <c r="AB398" s="1">
        <v>81.807106018066406</v>
      </c>
      <c r="AC398" s="1">
        <v>400.20712280273438</v>
      </c>
      <c r="AD398" s="1">
        <v>1800.1011962890625</v>
      </c>
      <c r="AE398" s="1">
        <v>123.82503509521484</v>
      </c>
      <c r="AF398" s="1">
        <v>101.52867889404297</v>
      </c>
      <c r="AG398" s="1">
        <v>2.0414490699768066</v>
      </c>
      <c r="AH398" s="1">
        <v>-0.36623439192771912</v>
      </c>
      <c r="AI398" s="1">
        <v>3.145277127623558E-2</v>
      </c>
      <c r="AJ398" s="1">
        <v>4.4719106517732143E-3</v>
      </c>
      <c r="AK398" s="1">
        <v>4.0438685566186905E-2</v>
      </c>
      <c r="AL398" s="1">
        <v>3.9250948466360569E-3</v>
      </c>
      <c r="AM398" s="1">
        <v>1</v>
      </c>
      <c r="AN398" s="1">
        <v>-0.21956524252891541</v>
      </c>
      <c r="AO398" s="1">
        <v>2.737391471862793</v>
      </c>
      <c r="AP398" s="1">
        <v>1</v>
      </c>
      <c r="AQ398" s="1">
        <v>0</v>
      </c>
      <c r="AR398" s="1">
        <v>0.15999999642372131</v>
      </c>
      <c r="AS398" s="1">
        <v>111115</v>
      </c>
      <c r="AT398">
        <f t="shared" si="185"/>
        <v>0.66701187133789053</v>
      </c>
      <c r="AU398">
        <f t="shared" si="186"/>
        <v>7.1025400744086423E-4</v>
      </c>
      <c r="AV398">
        <f t="shared" si="187"/>
        <v>297.14990081787107</v>
      </c>
      <c r="AW398">
        <f t="shared" si="188"/>
        <v>293.87675514221189</v>
      </c>
      <c r="AX398">
        <f t="shared" si="189"/>
        <v>288.01618496858646</v>
      </c>
      <c r="AY398">
        <f t="shared" si="204"/>
        <v>2.5072843171026395</v>
      </c>
      <c r="AZ398">
        <f t="shared" si="190"/>
        <v>2.994956636259706</v>
      </c>
      <c r="BA398">
        <f t="shared" si="191"/>
        <v>29.498627076446972</v>
      </c>
      <c r="BB398">
        <f t="shared" si="192"/>
        <v>9.7227958539127926</v>
      </c>
      <c r="BC398">
        <f t="shared" si="193"/>
        <v>22.363327980041504</v>
      </c>
      <c r="BD398">
        <f t="shared" si="194"/>
        <v>2.7128774537909535</v>
      </c>
      <c r="BE398">
        <f t="shared" si="195"/>
        <v>7.1250628637482979E-2</v>
      </c>
      <c r="BF398">
        <f t="shared" si="196"/>
        <v>2.0078140180554618</v>
      </c>
      <c r="BG398">
        <f t="shared" si="197"/>
        <v>0.70506343573549168</v>
      </c>
      <c r="BH398">
        <f t="shared" si="198"/>
        <v>4.469282470260609E-2</v>
      </c>
      <c r="BI398">
        <f t="shared" si="199"/>
        <v>5.8451451496821409</v>
      </c>
      <c r="BJ398">
        <f t="shared" si="200"/>
        <v>1.1365460472708113</v>
      </c>
      <c r="BK398">
        <f t="shared" si="201"/>
        <v>67.055077224414987</v>
      </c>
      <c r="BL398">
        <f t="shared" si="202"/>
        <v>50.819888219327858</v>
      </c>
      <c r="BM398">
        <f t="shared" si="203"/>
        <v>-4.5859421029436822E-3</v>
      </c>
    </row>
    <row r="399" spans="1:65">
      <c r="A399" s="1" t="s">
        <v>57</v>
      </c>
      <c r="B399" s="1" t="s">
        <v>243</v>
      </c>
      <c r="C399" s="1" t="s">
        <v>99</v>
      </c>
      <c r="D399" s="1" t="s">
        <v>59</v>
      </c>
      <c r="E399" s="1" t="s">
        <v>101</v>
      </c>
      <c r="F399" s="1">
        <v>20190707</v>
      </c>
      <c r="G399" s="1">
        <v>1</v>
      </c>
      <c r="H399" s="4">
        <v>400.05496215820312</v>
      </c>
      <c r="I399" s="1">
        <v>3611.999999910593</v>
      </c>
      <c r="J399" s="1">
        <v>0</v>
      </c>
      <c r="K399">
        <f t="shared" si="177"/>
        <v>5.6168009068351967</v>
      </c>
      <c r="L399">
        <f t="shared" si="178"/>
        <v>7.547095521279866E-2</v>
      </c>
      <c r="M399">
        <f t="shared" si="179"/>
        <v>264.34520290585459</v>
      </c>
      <c r="N399">
        <f t="shared" si="180"/>
        <v>0.71524309564953725</v>
      </c>
      <c r="O399">
        <f t="shared" si="181"/>
        <v>0.96332461366891753</v>
      </c>
      <c r="P399">
        <f t="shared" si="182"/>
        <v>23.979301452636719</v>
      </c>
      <c r="Q399" s="1">
        <v>6</v>
      </c>
      <c r="R399">
        <f t="shared" si="183"/>
        <v>1.4200000166893005</v>
      </c>
      <c r="S399" s="1">
        <v>1</v>
      </c>
      <c r="T399">
        <f t="shared" si="184"/>
        <v>2.8400000333786011</v>
      </c>
      <c r="U399" s="1">
        <v>20.719589233398438</v>
      </c>
      <c r="V399" s="1">
        <v>23.979301452636719</v>
      </c>
      <c r="W399" s="1">
        <v>19.705787658691406</v>
      </c>
      <c r="X399" s="1">
        <v>391.21539306640625</v>
      </c>
      <c r="Y399" s="1">
        <v>18.923614501953125</v>
      </c>
      <c r="Z399" s="1">
        <v>19.97441291809082</v>
      </c>
      <c r="AA399" s="1">
        <v>78.314430236816406</v>
      </c>
      <c r="AB399" s="1">
        <v>82.663108825683594</v>
      </c>
      <c r="AC399" s="1">
        <v>400.24224853515625</v>
      </c>
      <c r="AD399" s="1">
        <v>1800.3365478515625</v>
      </c>
      <c r="AE399" s="1">
        <v>124.91255187988281</v>
      </c>
      <c r="AF399" s="1">
        <v>101.52629089355469</v>
      </c>
      <c r="AG399" s="1">
        <v>3.302490234375</v>
      </c>
      <c r="AH399" s="1">
        <v>-0.36791428923606873</v>
      </c>
      <c r="AI399" s="1">
        <v>1.5931528061628342E-2</v>
      </c>
      <c r="AJ399" s="1">
        <v>3.3120466396212578E-3</v>
      </c>
      <c r="AK399" s="1">
        <v>4.1026156395673752E-2</v>
      </c>
      <c r="AL399" s="1">
        <v>4.0163658559322357E-3</v>
      </c>
      <c r="AM399" s="1">
        <v>1</v>
      </c>
      <c r="AN399" s="1">
        <v>-0.21956524252891541</v>
      </c>
      <c r="AO399" s="1">
        <v>2.737391471862793</v>
      </c>
      <c r="AP399" s="1">
        <v>1</v>
      </c>
      <c r="AQ399" s="1">
        <v>0</v>
      </c>
      <c r="AR399" s="1">
        <v>0.15999999642372131</v>
      </c>
      <c r="AS399" s="1">
        <v>111115</v>
      </c>
      <c r="AT399">
        <f t="shared" si="185"/>
        <v>0.66707041422526037</v>
      </c>
      <c r="AU399">
        <f t="shared" si="186"/>
        <v>7.1524309564953729E-4</v>
      </c>
      <c r="AV399">
        <f t="shared" si="187"/>
        <v>297.1293014526367</v>
      </c>
      <c r="AW399">
        <f t="shared" si="188"/>
        <v>293.86958923339841</v>
      </c>
      <c r="AX399">
        <f t="shared" si="189"/>
        <v>288.05384121774478</v>
      </c>
      <c r="AY399">
        <f t="shared" si="204"/>
        <v>2.5070344050133806</v>
      </c>
      <c r="AZ399">
        <f t="shared" si="190"/>
        <v>2.9912526700189828</v>
      </c>
      <c r="BA399">
        <f t="shared" si="191"/>
        <v>29.462838085507958</v>
      </c>
      <c r="BB399">
        <f t="shared" si="192"/>
        <v>9.4884251674171374</v>
      </c>
      <c r="BC399">
        <f t="shared" si="193"/>
        <v>22.349445343017578</v>
      </c>
      <c r="BD399">
        <f t="shared" si="194"/>
        <v>2.7105877426219576</v>
      </c>
      <c r="BE399">
        <f t="shared" si="195"/>
        <v>7.3517286284854974E-2</v>
      </c>
      <c r="BF399">
        <f t="shared" si="196"/>
        <v>2.0279280563500652</v>
      </c>
      <c r="BG399">
        <f t="shared" si="197"/>
        <v>0.68265968627189233</v>
      </c>
      <c r="BH399">
        <f t="shared" si="198"/>
        <v>4.6119923793407222E-2</v>
      </c>
      <c r="BI399">
        <f t="shared" si="199"/>
        <v>26.837987966535533</v>
      </c>
      <c r="BJ399">
        <f t="shared" si="200"/>
        <v>0.67570245852004018</v>
      </c>
      <c r="BK399">
        <f t="shared" si="201"/>
        <v>67.833837742736179</v>
      </c>
      <c r="BL399">
        <f t="shared" si="202"/>
        <v>388.54543492024146</v>
      </c>
      <c r="BM399">
        <f t="shared" si="203"/>
        <v>9.8060388079382194E-3</v>
      </c>
    </row>
    <row r="400" spans="1:65">
      <c r="A400" s="1" t="s">
        <v>57</v>
      </c>
      <c r="B400" s="1" t="s">
        <v>243</v>
      </c>
      <c r="C400" s="1" t="s">
        <v>99</v>
      </c>
      <c r="D400" s="1" t="s">
        <v>59</v>
      </c>
      <c r="E400" s="1" t="s">
        <v>101</v>
      </c>
      <c r="F400" s="1">
        <v>20190707</v>
      </c>
      <c r="G400" s="1">
        <v>1</v>
      </c>
      <c r="H400" s="4">
        <v>400.01913452148438</v>
      </c>
      <c r="I400" s="1">
        <v>3694.999999910593</v>
      </c>
      <c r="J400" s="1">
        <v>0</v>
      </c>
      <c r="K400">
        <f t="shared" si="177"/>
        <v>5.6354970591730504</v>
      </c>
      <c r="L400">
        <f t="shared" si="178"/>
        <v>7.8187329362123748E-2</v>
      </c>
      <c r="M400">
        <f t="shared" si="179"/>
        <v>268.03749388432675</v>
      </c>
      <c r="N400">
        <f t="shared" si="180"/>
        <v>0.73318697268250566</v>
      </c>
      <c r="O400">
        <f t="shared" si="181"/>
        <v>0.95401937346217336</v>
      </c>
      <c r="P400">
        <f t="shared" si="182"/>
        <v>23.981790542602539</v>
      </c>
      <c r="Q400" s="1">
        <v>6</v>
      </c>
      <c r="R400">
        <f t="shared" si="183"/>
        <v>1.4200000166893005</v>
      </c>
      <c r="S400" s="1">
        <v>1</v>
      </c>
      <c r="T400">
        <f t="shared" si="184"/>
        <v>2.8400000333786011</v>
      </c>
      <c r="U400" s="1">
        <v>20.719001770019531</v>
      </c>
      <c r="V400" s="1">
        <v>23.981790542602539</v>
      </c>
      <c r="W400" s="1">
        <v>19.709465026855469</v>
      </c>
      <c r="X400" s="1">
        <v>391.140625</v>
      </c>
      <c r="Y400" s="1">
        <v>18.993453979492188</v>
      </c>
      <c r="Z400" s="1">
        <v>20.070566177368164</v>
      </c>
      <c r="AA400" s="1">
        <v>78.605934143066406</v>
      </c>
      <c r="AB400" s="1">
        <v>83.063644409179688</v>
      </c>
      <c r="AC400" s="1">
        <v>400.22097778320312</v>
      </c>
      <c r="AD400" s="1">
        <v>1799.7095947265625</v>
      </c>
      <c r="AE400" s="1">
        <v>125.30691528320312</v>
      </c>
      <c r="AF400" s="1">
        <v>101.52581787109375</v>
      </c>
      <c r="AG400" s="1">
        <v>3.3777573108673096</v>
      </c>
      <c r="AH400" s="1">
        <v>-0.37359294295310974</v>
      </c>
      <c r="AI400" s="1">
        <v>3.0021017417311668E-2</v>
      </c>
      <c r="AJ400" s="1">
        <v>4.0884492918848991E-3</v>
      </c>
      <c r="AK400" s="1">
        <v>3.9130434393882751E-2</v>
      </c>
      <c r="AL400" s="1">
        <v>4.7928262501955032E-3</v>
      </c>
      <c r="AM400" s="1">
        <v>1</v>
      </c>
      <c r="AN400" s="1">
        <v>-0.21956524252891541</v>
      </c>
      <c r="AO400" s="1">
        <v>2.737391471862793</v>
      </c>
      <c r="AP400" s="1">
        <v>1</v>
      </c>
      <c r="AQ400" s="1">
        <v>0</v>
      </c>
      <c r="AR400" s="1">
        <v>0.15999999642372131</v>
      </c>
      <c r="AS400" s="1">
        <v>111115</v>
      </c>
      <c r="AT400">
        <f t="shared" si="185"/>
        <v>0.66703496297200515</v>
      </c>
      <c r="AU400">
        <f t="shared" si="186"/>
        <v>7.3318697268250565E-4</v>
      </c>
      <c r="AV400">
        <f t="shared" si="187"/>
        <v>297.13179054260252</v>
      </c>
      <c r="AW400">
        <f t="shared" si="188"/>
        <v>293.86900177001951</v>
      </c>
      <c r="AX400">
        <f t="shared" si="189"/>
        <v>287.95352871998693</v>
      </c>
      <c r="AY400">
        <f t="shared" si="204"/>
        <v>2.496484460172498</v>
      </c>
      <c r="AZ400">
        <f t="shared" si="190"/>
        <v>2.9917000197553878</v>
      </c>
      <c r="BA400">
        <f t="shared" si="191"/>
        <v>29.46738162261266</v>
      </c>
      <c r="BB400">
        <f t="shared" si="192"/>
        <v>9.3968154452444956</v>
      </c>
      <c r="BC400">
        <f t="shared" si="193"/>
        <v>22.350396156311035</v>
      </c>
      <c r="BD400">
        <f t="shared" si="194"/>
        <v>2.7107445095684697</v>
      </c>
      <c r="BE400">
        <f t="shared" si="195"/>
        <v>7.6092447261394025E-2</v>
      </c>
      <c r="BF400">
        <f t="shared" si="196"/>
        <v>2.0376806462932144</v>
      </c>
      <c r="BG400">
        <f t="shared" si="197"/>
        <v>0.67306386327525525</v>
      </c>
      <c r="BH400">
        <f t="shared" si="198"/>
        <v>4.7741657020667419E-2</v>
      </c>
      <c r="BI400">
        <f t="shared" si="199"/>
        <v>27.212725786724562</v>
      </c>
      <c r="BJ400">
        <f t="shared" si="200"/>
        <v>0.68527142606147529</v>
      </c>
      <c r="BK400">
        <f t="shared" si="201"/>
        <v>68.177315505939418</v>
      </c>
      <c r="BL400">
        <f t="shared" si="202"/>
        <v>388.46177959842692</v>
      </c>
      <c r="BM400">
        <f t="shared" si="203"/>
        <v>9.8906271148017644E-3</v>
      </c>
    </row>
    <row r="401" spans="1:65">
      <c r="A401" s="1" t="s">
        <v>57</v>
      </c>
      <c r="B401" s="1" t="s">
        <v>243</v>
      </c>
      <c r="C401" s="1" t="s">
        <v>99</v>
      </c>
      <c r="D401" s="1" t="s">
        <v>59</v>
      </c>
      <c r="E401" s="1" t="s">
        <v>101</v>
      </c>
      <c r="F401" s="1">
        <v>20190707</v>
      </c>
      <c r="G401" s="1">
        <v>1</v>
      </c>
      <c r="H401" s="4">
        <v>399.86431884765625</v>
      </c>
      <c r="I401" s="1">
        <v>3776.999999910593</v>
      </c>
      <c r="J401" s="1">
        <v>0</v>
      </c>
      <c r="K401">
        <f t="shared" si="177"/>
        <v>5.5918920308266893</v>
      </c>
      <c r="L401">
        <f t="shared" si="178"/>
        <v>7.9231607619489899E-2</v>
      </c>
      <c r="M401">
        <f t="shared" si="179"/>
        <v>270.38463752666223</v>
      </c>
      <c r="N401">
        <f t="shared" si="180"/>
        <v>0.73768523884313497</v>
      </c>
      <c r="O401">
        <f t="shared" si="181"/>
        <v>0.94747005231788739</v>
      </c>
      <c r="P401">
        <f t="shared" si="182"/>
        <v>24.00145149230957</v>
      </c>
      <c r="Q401" s="1">
        <v>6</v>
      </c>
      <c r="R401">
        <f t="shared" si="183"/>
        <v>1.4200000166893005</v>
      </c>
      <c r="S401" s="1">
        <v>1</v>
      </c>
      <c r="T401">
        <f t="shared" si="184"/>
        <v>2.8400000333786011</v>
      </c>
      <c r="U401" s="1">
        <v>20.722751617431641</v>
      </c>
      <c r="V401" s="1">
        <v>24.00145149230957</v>
      </c>
      <c r="W401" s="1">
        <v>19.707141876220703</v>
      </c>
      <c r="X401" s="1">
        <v>391.04888916015625</v>
      </c>
      <c r="Y401" s="1">
        <v>19.08683967590332</v>
      </c>
      <c r="Z401" s="1">
        <v>20.170419692993164</v>
      </c>
      <c r="AA401" s="1">
        <v>78.972145080566406</v>
      </c>
      <c r="AB401" s="1">
        <v>83.455474853515625</v>
      </c>
      <c r="AC401" s="1">
        <v>400.23208618164062</v>
      </c>
      <c r="AD401" s="1">
        <v>1800.22998046875</v>
      </c>
      <c r="AE401" s="1">
        <v>126.03702545166016</v>
      </c>
      <c r="AF401" s="1">
        <v>101.52320098876953</v>
      </c>
      <c r="AG401" s="1">
        <v>3.3656463623046875</v>
      </c>
      <c r="AH401" s="1">
        <v>-0.37092781066894531</v>
      </c>
      <c r="AI401" s="1">
        <v>1.8063157796859741E-2</v>
      </c>
      <c r="AJ401" s="1">
        <v>5.5822376161813736E-3</v>
      </c>
      <c r="AK401" s="1">
        <v>3.6459628492593765E-2</v>
      </c>
      <c r="AL401" s="1">
        <v>6.3116452656686306E-3</v>
      </c>
      <c r="AM401" s="1">
        <v>1</v>
      </c>
      <c r="AN401" s="1">
        <v>-0.21956524252891541</v>
      </c>
      <c r="AO401" s="1">
        <v>2.737391471862793</v>
      </c>
      <c r="AP401" s="1">
        <v>1</v>
      </c>
      <c r="AQ401" s="1">
        <v>0</v>
      </c>
      <c r="AR401" s="1">
        <v>0.15999999642372131</v>
      </c>
      <c r="AS401" s="1">
        <v>111115</v>
      </c>
      <c r="AT401">
        <f t="shared" si="185"/>
        <v>0.66705347696940087</v>
      </c>
      <c r="AU401">
        <f t="shared" si="186"/>
        <v>7.3768523884313502E-4</v>
      </c>
      <c r="AV401">
        <f t="shared" si="187"/>
        <v>297.15145149230955</v>
      </c>
      <c r="AW401">
        <f t="shared" si="188"/>
        <v>293.87275161743162</v>
      </c>
      <c r="AX401">
        <f t="shared" si="189"/>
        <v>288.03679043687589</v>
      </c>
      <c r="AY401">
        <f t="shared" si="204"/>
        <v>2.4930474554452369</v>
      </c>
      <c r="AZ401">
        <f t="shared" si="190"/>
        <v>2.9952356248374672</v>
      </c>
      <c r="BA401">
        <f t="shared" si="191"/>
        <v>29.502966766865431</v>
      </c>
      <c r="BB401">
        <f t="shared" si="192"/>
        <v>9.3325470738722665</v>
      </c>
      <c r="BC401">
        <f t="shared" si="193"/>
        <v>22.362101554870605</v>
      </c>
      <c r="BD401">
        <f t="shared" si="194"/>
        <v>2.7126751071222288</v>
      </c>
      <c r="BE401">
        <f t="shared" si="195"/>
        <v>7.7081162427746763E-2</v>
      </c>
      <c r="BF401">
        <f t="shared" si="196"/>
        <v>2.0477655725195798</v>
      </c>
      <c r="BG401">
        <f t="shared" si="197"/>
        <v>0.66490953460264901</v>
      </c>
      <c r="BH401">
        <f t="shared" si="198"/>
        <v>4.8364422986759595E-2</v>
      </c>
      <c r="BI401">
        <f t="shared" si="199"/>
        <v>27.450313899894926</v>
      </c>
      <c r="BJ401">
        <f t="shared" si="200"/>
        <v>0.69143435775347439</v>
      </c>
      <c r="BK401">
        <f t="shared" si="201"/>
        <v>68.442184317297233</v>
      </c>
      <c r="BL401">
        <f t="shared" si="202"/>
        <v>388.39077150068732</v>
      </c>
      <c r="BM401">
        <f t="shared" si="203"/>
        <v>9.8540267467603446E-3</v>
      </c>
    </row>
    <row r="402" spans="1:65">
      <c r="A402" s="1" t="s">
        <v>57</v>
      </c>
      <c r="B402" s="1" t="s">
        <v>243</v>
      </c>
      <c r="C402" s="1" t="s">
        <v>99</v>
      </c>
      <c r="D402" s="1" t="s">
        <v>59</v>
      </c>
      <c r="E402" s="1" t="s">
        <v>101</v>
      </c>
      <c r="F402" s="1">
        <v>20190707</v>
      </c>
      <c r="G402" s="1"/>
      <c r="H402" s="4">
        <v>474.878662109375</v>
      </c>
      <c r="I402" s="1">
        <v>3877.999999910593</v>
      </c>
      <c r="J402" s="1">
        <v>0</v>
      </c>
      <c r="K402">
        <f t="shared" si="177"/>
        <v>6.9875209615222156</v>
      </c>
      <c r="L402">
        <f t="shared" si="178"/>
        <v>8.0274618586659782E-2</v>
      </c>
      <c r="M402">
        <f t="shared" si="179"/>
        <v>315.30164698228106</v>
      </c>
      <c r="N402">
        <f t="shared" si="180"/>
        <v>0.74671598382319049</v>
      </c>
      <c r="O402">
        <f t="shared" si="181"/>
        <v>0.94678100103370122</v>
      </c>
      <c r="P402">
        <f t="shared" si="182"/>
        <v>24.088207244873047</v>
      </c>
      <c r="Q402" s="1">
        <v>6</v>
      </c>
      <c r="R402">
        <f t="shared" si="183"/>
        <v>1.4200000166893005</v>
      </c>
      <c r="S402" s="1">
        <v>1</v>
      </c>
      <c r="T402">
        <f t="shared" si="184"/>
        <v>2.8400000333786011</v>
      </c>
      <c r="U402" s="1">
        <v>20.746742248535156</v>
      </c>
      <c r="V402" s="1">
        <v>24.088207244873047</v>
      </c>
      <c r="W402" s="1">
        <v>19.709690093994141</v>
      </c>
      <c r="X402" s="1">
        <v>463.88345336914062</v>
      </c>
      <c r="Y402" s="1">
        <v>19.234823226928711</v>
      </c>
      <c r="Z402" s="1">
        <v>20.331560134887695</v>
      </c>
      <c r="AA402" s="1">
        <v>79.465950012207031</v>
      </c>
      <c r="AB402" s="1">
        <v>83.996963500976562</v>
      </c>
      <c r="AC402" s="1">
        <v>400.20578002929688</v>
      </c>
      <c r="AD402" s="1">
        <v>1800.105712890625</v>
      </c>
      <c r="AE402" s="1">
        <v>126.65454864501953</v>
      </c>
      <c r="AF402" s="1">
        <v>101.52194213867188</v>
      </c>
      <c r="AG402" s="1">
        <v>3.4985091686248779</v>
      </c>
      <c r="AH402" s="1">
        <v>-0.39396792650222778</v>
      </c>
      <c r="AI402" s="1">
        <v>1.8657542765140533E-2</v>
      </c>
      <c r="AJ402" s="1">
        <v>2.2606437560170889E-3</v>
      </c>
      <c r="AK402" s="1">
        <v>2.8083205223083496E-2</v>
      </c>
      <c r="AL402" s="1">
        <v>4.1960193775594234E-3</v>
      </c>
      <c r="AM402" s="1">
        <v>1</v>
      </c>
      <c r="AN402" s="1">
        <v>-0.21956524252891541</v>
      </c>
      <c r="AO402" s="1">
        <v>2.737391471862793</v>
      </c>
      <c r="AP402" s="1">
        <v>1</v>
      </c>
      <c r="AQ402" s="1">
        <v>0</v>
      </c>
      <c r="AR402" s="1">
        <v>0.15999999642372131</v>
      </c>
      <c r="AS402" s="1">
        <v>111115</v>
      </c>
      <c r="AT402">
        <f t="shared" si="185"/>
        <v>0.66700963338216135</v>
      </c>
      <c r="AU402">
        <f t="shared" si="186"/>
        <v>7.4671598382319046E-4</v>
      </c>
      <c r="AV402">
        <f t="shared" si="187"/>
        <v>297.23820724487302</v>
      </c>
      <c r="AW402">
        <f t="shared" si="188"/>
        <v>293.89674224853513</v>
      </c>
      <c r="AX402">
        <f t="shared" si="189"/>
        <v>288.01690762482031</v>
      </c>
      <c r="AY402">
        <f t="shared" si="204"/>
        <v>2.4798262223966736</v>
      </c>
      <c r="AZ402">
        <f t="shared" si="190"/>
        <v>3.0108804726366976</v>
      </c>
      <c r="BA402">
        <f t="shared" si="191"/>
        <v>29.657435714971303</v>
      </c>
      <c r="BB402">
        <f t="shared" si="192"/>
        <v>9.3258755800836077</v>
      </c>
      <c r="BC402">
        <f t="shared" si="193"/>
        <v>22.417474746704102</v>
      </c>
      <c r="BD402">
        <f t="shared" si="194"/>
        <v>2.7218242503684302</v>
      </c>
      <c r="BE402">
        <f t="shared" si="195"/>
        <v>7.8067971898514527E-2</v>
      </c>
      <c r="BF402">
        <f t="shared" si="196"/>
        <v>2.0640994716029963</v>
      </c>
      <c r="BG402">
        <f t="shared" si="197"/>
        <v>0.65772477876543389</v>
      </c>
      <c r="BH402">
        <f t="shared" si="198"/>
        <v>4.898605100389028E-2</v>
      </c>
      <c r="BI402">
        <f t="shared" si="199"/>
        <v>32.010035561163086</v>
      </c>
      <c r="BJ402">
        <f t="shared" si="200"/>
        <v>0.67970013737777391</v>
      </c>
      <c r="BK402">
        <f t="shared" si="201"/>
        <v>68.635122241644098</v>
      </c>
      <c r="BL402">
        <f t="shared" si="202"/>
        <v>460.56192055675086</v>
      </c>
      <c r="BM402">
        <f t="shared" si="203"/>
        <v>1.0413135214921277E-2</v>
      </c>
    </row>
    <row r="403" spans="1:65">
      <c r="A403" s="1" t="s">
        <v>57</v>
      </c>
      <c r="B403" s="1" t="s">
        <v>243</v>
      </c>
      <c r="C403" s="1" t="s">
        <v>99</v>
      </c>
      <c r="D403" s="1" t="s">
        <v>59</v>
      </c>
      <c r="E403" s="1" t="s">
        <v>101</v>
      </c>
      <c r="F403" s="1">
        <v>20190707</v>
      </c>
      <c r="G403" s="1"/>
      <c r="H403" s="4">
        <v>574.8272705078125</v>
      </c>
      <c r="I403" s="1">
        <v>3980.999999910593</v>
      </c>
      <c r="J403" s="1">
        <v>0</v>
      </c>
      <c r="K403">
        <f t="shared" si="177"/>
        <v>8.2817028202513683</v>
      </c>
      <c r="L403">
        <f t="shared" si="178"/>
        <v>8.1145738882901608E-2</v>
      </c>
      <c r="M403">
        <f t="shared" si="179"/>
        <v>387.27541422626132</v>
      </c>
      <c r="N403">
        <f t="shared" si="180"/>
        <v>0.75237094723187059</v>
      </c>
      <c r="O403">
        <f t="shared" si="181"/>
        <v>0.94397708155475746</v>
      </c>
      <c r="P403">
        <f t="shared" si="182"/>
        <v>24.089763641357422</v>
      </c>
      <c r="Q403" s="1">
        <v>6</v>
      </c>
      <c r="R403">
        <f t="shared" si="183"/>
        <v>1.4200000166893005</v>
      </c>
      <c r="S403" s="1">
        <v>1</v>
      </c>
      <c r="T403">
        <f t="shared" si="184"/>
        <v>2.8400000333786011</v>
      </c>
      <c r="U403" s="1">
        <v>20.748838424682617</v>
      </c>
      <c r="V403" s="1">
        <v>24.089763641357422</v>
      </c>
      <c r="W403" s="1">
        <v>19.704370498657227</v>
      </c>
      <c r="X403" s="1">
        <v>561.77764892578125</v>
      </c>
      <c r="Y403" s="1">
        <v>19.256929397583008</v>
      </c>
      <c r="Z403" s="1">
        <v>20.361919403076172</v>
      </c>
      <c r="AA403" s="1">
        <v>79.547142028808594</v>
      </c>
      <c r="AB403" s="1">
        <v>84.111663818359375</v>
      </c>
      <c r="AC403" s="1">
        <v>400.21243286132812</v>
      </c>
      <c r="AD403" s="1">
        <v>1801.245849609375</v>
      </c>
      <c r="AE403" s="1">
        <v>127.67205810546875</v>
      </c>
      <c r="AF403" s="1">
        <v>101.5220947265625</v>
      </c>
      <c r="AG403" s="1">
        <v>3.6283524036407471</v>
      </c>
      <c r="AH403" s="1">
        <v>-0.39088833332061768</v>
      </c>
      <c r="AI403" s="1">
        <v>3.3540256321430206E-2</v>
      </c>
      <c r="AJ403" s="1">
        <v>2.0479215309023857E-3</v>
      </c>
      <c r="AK403" s="1">
        <v>4.5972719788551331E-2</v>
      </c>
      <c r="AL403" s="1">
        <v>3.8968618027865887E-3</v>
      </c>
      <c r="AM403" s="1">
        <v>1</v>
      </c>
      <c r="AN403" s="1">
        <v>-0.21956524252891541</v>
      </c>
      <c r="AO403" s="1">
        <v>2.737391471862793</v>
      </c>
      <c r="AP403" s="1">
        <v>1</v>
      </c>
      <c r="AQ403" s="1">
        <v>0</v>
      </c>
      <c r="AR403" s="1">
        <v>0.15999999642372131</v>
      </c>
      <c r="AS403" s="1">
        <v>111115</v>
      </c>
      <c r="AT403">
        <f t="shared" si="185"/>
        <v>0.6670207214355468</v>
      </c>
      <c r="AU403">
        <f t="shared" si="186"/>
        <v>7.5237094723187056E-4</v>
      </c>
      <c r="AV403">
        <f t="shared" si="187"/>
        <v>297.2397636413574</v>
      </c>
      <c r="AW403">
        <f t="shared" si="188"/>
        <v>293.89883842468259</v>
      </c>
      <c r="AX403">
        <f t="shared" si="189"/>
        <v>288.19932949574286</v>
      </c>
      <c r="AY403">
        <f t="shared" si="204"/>
        <v>2.4791196763366603</v>
      </c>
      <c r="AZ403">
        <f t="shared" si="190"/>
        <v>3.0111617920084877</v>
      </c>
      <c r="BA403">
        <f t="shared" si="191"/>
        <v>29.660162156018238</v>
      </c>
      <c r="BB403">
        <f t="shared" si="192"/>
        <v>9.2982427529420661</v>
      </c>
      <c r="BC403">
        <f t="shared" si="193"/>
        <v>22.41930103302002</v>
      </c>
      <c r="BD403">
        <f t="shared" si="194"/>
        <v>2.7221264615037462</v>
      </c>
      <c r="BE403">
        <f t="shared" si="195"/>
        <v>7.889161277889882E-2</v>
      </c>
      <c r="BF403">
        <f t="shared" si="196"/>
        <v>2.0671847104537302</v>
      </c>
      <c r="BG403">
        <f t="shared" si="197"/>
        <v>0.65494175105001595</v>
      </c>
      <c r="BH403">
        <f t="shared" si="198"/>
        <v>4.9504940788724666E-2</v>
      </c>
      <c r="BI403">
        <f t="shared" si="199"/>
        <v>39.317011288347231</v>
      </c>
      <c r="BJ403">
        <f t="shared" si="200"/>
        <v>0.68937490654318623</v>
      </c>
      <c r="BK403">
        <f t="shared" si="201"/>
        <v>68.739726257443735</v>
      </c>
      <c r="BL403">
        <f t="shared" si="202"/>
        <v>557.84092403988791</v>
      </c>
      <c r="BM403">
        <f t="shared" si="203"/>
        <v>1.0205095400438438E-2</v>
      </c>
    </row>
    <row r="404" spans="1:65">
      <c r="A404" s="1" t="s">
        <v>57</v>
      </c>
      <c r="B404" s="1" t="s">
        <v>243</v>
      </c>
      <c r="C404" s="1" t="s">
        <v>99</v>
      </c>
      <c r="D404" s="1" t="s">
        <v>59</v>
      </c>
      <c r="E404" s="1" t="s">
        <v>101</v>
      </c>
      <c r="F404" s="1">
        <v>20190707</v>
      </c>
      <c r="G404" s="1"/>
      <c r="H404" s="4">
        <v>675.0047607421875</v>
      </c>
      <c r="I404" s="1">
        <v>4076.999999910593</v>
      </c>
      <c r="J404" s="1">
        <v>0</v>
      </c>
      <c r="K404">
        <f t="shared" si="177"/>
        <v>9.5049779427905783</v>
      </c>
      <c r="L404">
        <f t="shared" si="178"/>
        <v>8.0166732982404024E-2</v>
      </c>
      <c r="M404">
        <f t="shared" si="179"/>
        <v>457.32230204731309</v>
      </c>
      <c r="N404">
        <f t="shared" si="180"/>
        <v>0.73688446448124634</v>
      </c>
      <c r="O404">
        <f t="shared" si="181"/>
        <v>0.93552102589640018</v>
      </c>
      <c r="P404">
        <f t="shared" si="182"/>
        <v>24.071725845336914</v>
      </c>
      <c r="Q404" s="1">
        <v>6</v>
      </c>
      <c r="R404">
        <f t="shared" si="183"/>
        <v>1.4200000166893005</v>
      </c>
      <c r="S404" s="1">
        <v>1</v>
      </c>
      <c r="T404">
        <f t="shared" si="184"/>
        <v>2.8400000333786011</v>
      </c>
      <c r="U404" s="1">
        <v>20.729885101318359</v>
      </c>
      <c r="V404" s="1">
        <v>24.071725845336914</v>
      </c>
      <c r="W404" s="1">
        <v>19.708122253417969</v>
      </c>
      <c r="X404" s="1">
        <v>660.02667236328125</v>
      </c>
      <c r="Y404" s="1">
        <v>19.330854415893555</v>
      </c>
      <c r="Z404" s="1">
        <v>20.412973403930664</v>
      </c>
      <c r="AA404" s="1">
        <v>79.946304321289062</v>
      </c>
      <c r="AB404" s="1">
        <v>84.421600341796875</v>
      </c>
      <c r="AC404" s="1">
        <v>400.23831176757812</v>
      </c>
      <c r="AD404" s="1">
        <v>1799.098388671875</v>
      </c>
      <c r="AE404" s="1">
        <v>128.1146240234375</v>
      </c>
      <c r="AF404" s="1">
        <v>101.52278137207031</v>
      </c>
      <c r="AG404" s="1">
        <v>3.6003036499023438</v>
      </c>
      <c r="AH404" s="1">
        <v>-0.38957208395004272</v>
      </c>
      <c r="AI404" s="1">
        <v>2.8831131756305695E-2</v>
      </c>
      <c r="AJ404" s="1">
        <v>1.2438767589628696E-3</v>
      </c>
      <c r="AK404" s="1">
        <v>3.0245032161474228E-2</v>
      </c>
      <c r="AL404" s="1">
        <v>2.0238712895661592E-3</v>
      </c>
      <c r="AM404" s="1">
        <v>1</v>
      </c>
      <c r="AN404" s="1">
        <v>-0.21956524252891541</v>
      </c>
      <c r="AO404" s="1">
        <v>2.737391471862793</v>
      </c>
      <c r="AP404" s="1">
        <v>1</v>
      </c>
      <c r="AQ404" s="1">
        <v>0</v>
      </c>
      <c r="AR404" s="1">
        <v>0.15999999642372131</v>
      </c>
      <c r="AS404" s="1">
        <v>111115</v>
      </c>
      <c r="AT404">
        <f t="shared" si="185"/>
        <v>0.66706385294596338</v>
      </c>
      <c r="AU404">
        <f t="shared" si="186"/>
        <v>7.3688446448124637E-4</v>
      </c>
      <c r="AV404">
        <f t="shared" si="187"/>
        <v>297.22172584533689</v>
      </c>
      <c r="AW404">
        <f t="shared" si="188"/>
        <v>293.87988510131834</v>
      </c>
      <c r="AX404">
        <f t="shared" si="189"/>
        <v>287.85573575342278</v>
      </c>
      <c r="AY404">
        <f t="shared" si="204"/>
        <v>2.4830033806179026</v>
      </c>
      <c r="AZ404">
        <f t="shared" si="190"/>
        <v>3.0079028619375388</v>
      </c>
      <c r="BA404">
        <f t="shared" si="191"/>
        <v>29.627861070057676</v>
      </c>
      <c r="BB404">
        <f t="shared" si="192"/>
        <v>9.2148876661270123</v>
      </c>
      <c r="BC404">
        <f t="shared" si="193"/>
        <v>22.400805473327637</v>
      </c>
      <c r="BD404">
        <f t="shared" si="194"/>
        <v>2.7190672006078196</v>
      </c>
      <c r="BE404">
        <f t="shared" si="195"/>
        <v>7.7965932277764563E-2</v>
      </c>
      <c r="BF404">
        <f t="shared" si="196"/>
        <v>2.0723818360411386</v>
      </c>
      <c r="BG404">
        <f t="shared" si="197"/>
        <v>0.64668536456668102</v>
      </c>
      <c r="BH404">
        <f t="shared" si="198"/>
        <v>4.8921769558576703E-2</v>
      </c>
      <c r="BI404">
        <f t="shared" si="199"/>
        <v>46.428632087321269</v>
      </c>
      <c r="BJ404">
        <f t="shared" si="200"/>
        <v>0.69288457754264987</v>
      </c>
      <c r="BK404">
        <f t="shared" si="201"/>
        <v>68.97549108807695</v>
      </c>
      <c r="BL404">
        <f t="shared" si="202"/>
        <v>655.50846107033908</v>
      </c>
      <c r="BM404">
        <f t="shared" si="203"/>
        <v>1.0001556964113228E-2</v>
      </c>
    </row>
    <row r="405" spans="1:65">
      <c r="A405" s="1" t="s">
        <v>57</v>
      </c>
      <c r="B405" s="1" t="s">
        <v>243</v>
      </c>
      <c r="C405" s="1" t="s">
        <v>99</v>
      </c>
      <c r="D405" s="1" t="s">
        <v>59</v>
      </c>
      <c r="E405" s="1" t="s">
        <v>101</v>
      </c>
      <c r="F405" s="1">
        <v>20190707</v>
      </c>
      <c r="G405" s="1"/>
      <c r="H405" s="4">
        <v>800.0654296875</v>
      </c>
      <c r="I405" s="1">
        <v>4158.999999910593</v>
      </c>
      <c r="J405" s="1">
        <v>0</v>
      </c>
      <c r="K405">
        <f t="shared" si="177"/>
        <v>10.312835366138724</v>
      </c>
      <c r="L405">
        <f t="shared" si="178"/>
        <v>8.2393595417119631E-2</v>
      </c>
      <c r="M405">
        <f t="shared" si="179"/>
        <v>568.37475198257175</v>
      </c>
      <c r="N405">
        <f t="shared" si="180"/>
        <v>0.75123976036919859</v>
      </c>
      <c r="O405">
        <f t="shared" si="181"/>
        <v>0.9287030500245339</v>
      </c>
      <c r="P405">
        <f t="shared" si="182"/>
        <v>24.039369583129883</v>
      </c>
      <c r="Q405" s="1">
        <v>6</v>
      </c>
      <c r="R405">
        <f t="shared" si="183"/>
        <v>1.4200000166893005</v>
      </c>
      <c r="S405" s="1">
        <v>1</v>
      </c>
      <c r="T405">
        <f t="shared" si="184"/>
        <v>2.8400000333786011</v>
      </c>
      <c r="U405" s="1">
        <v>20.726478576660156</v>
      </c>
      <c r="V405" s="1">
        <v>24.039369583129883</v>
      </c>
      <c r="W405" s="1">
        <v>19.705780029296875</v>
      </c>
      <c r="X405" s="1">
        <v>783.7218017578125</v>
      </c>
      <c r="Y405" s="1">
        <v>19.319292068481445</v>
      </c>
      <c r="Z405" s="1">
        <v>20.42254638671875</v>
      </c>
      <c r="AA405" s="1">
        <v>79.915542602539062</v>
      </c>
      <c r="AB405" s="1">
        <v>84.479232788085938</v>
      </c>
      <c r="AC405" s="1">
        <v>400.21463012695312</v>
      </c>
      <c r="AD405" s="1">
        <v>1799.513427734375</v>
      </c>
      <c r="AE405" s="1">
        <v>128.52590942382812</v>
      </c>
      <c r="AF405" s="1">
        <v>101.52317047119141</v>
      </c>
      <c r="AG405" s="1">
        <v>3.5006453990936279</v>
      </c>
      <c r="AH405" s="1">
        <v>-0.38510134816169739</v>
      </c>
      <c r="AI405" s="1">
        <v>6.6264502704143524E-2</v>
      </c>
      <c r="AJ405" s="1">
        <v>2.7538842987269163E-3</v>
      </c>
      <c r="AK405" s="1">
        <v>4.5919079333543777E-2</v>
      </c>
      <c r="AL405" s="1">
        <v>1.4105968875810504E-3</v>
      </c>
      <c r="AM405" s="1">
        <v>1</v>
      </c>
      <c r="AN405" s="1">
        <v>-0.21956524252891541</v>
      </c>
      <c r="AO405" s="1">
        <v>2.737391471862793</v>
      </c>
      <c r="AP405" s="1">
        <v>1</v>
      </c>
      <c r="AQ405" s="1">
        <v>0</v>
      </c>
      <c r="AR405" s="1">
        <v>0.15999999642372131</v>
      </c>
      <c r="AS405" s="1">
        <v>111115</v>
      </c>
      <c r="AT405">
        <f t="shared" si="185"/>
        <v>0.66702438354492177</v>
      </c>
      <c r="AU405">
        <f t="shared" si="186"/>
        <v>7.512397603691986E-4</v>
      </c>
      <c r="AV405">
        <f t="shared" si="187"/>
        <v>297.18936958312986</v>
      </c>
      <c r="AW405">
        <f t="shared" si="188"/>
        <v>293.87647857666013</v>
      </c>
      <c r="AX405">
        <f t="shared" si="189"/>
        <v>287.92214200193848</v>
      </c>
      <c r="AY405">
        <f t="shared" si="204"/>
        <v>2.4804004637913852</v>
      </c>
      <c r="AZ405">
        <f t="shared" si="190"/>
        <v>3.0020647082991956</v>
      </c>
      <c r="BA405">
        <f t="shared" si="191"/>
        <v>29.570241890259648</v>
      </c>
      <c r="BB405">
        <f t="shared" si="192"/>
        <v>9.1476955035408984</v>
      </c>
      <c r="BC405">
        <f t="shared" si="193"/>
        <v>22.38292407989502</v>
      </c>
      <c r="BD405">
        <f t="shared" si="194"/>
        <v>2.7161123869401433</v>
      </c>
      <c r="BE405">
        <f t="shared" si="195"/>
        <v>8.0070600835257799E-2</v>
      </c>
      <c r="BF405">
        <f t="shared" si="196"/>
        <v>2.0733616582746617</v>
      </c>
      <c r="BG405">
        <f t="shared" si="197"/>
        <v>0.64275072866548166</v>
      </c>
      <c r="BH405">
        <f t="shared" si="198"/>
        <v>5.0247773177976421E-2</v>
      </c>
      <c r="BI405">
        <f t="shared" si="199"/>
        <v>57.703206837047766</v>
      </c>
      <c r="BJ405">
        <f t="shared" si="200"/>
        <v>0.72522513819031442</v>
      </c>
      <c r="BK405">
        <f t="shared" si="201"/>
        <v>69.165974040287466</v>
      </c>
      <c r="BL405">
        <f t="shared" si="202"/>
        <v>778.81957373645412</v>
      </c>
      <c r="BM405">
        <f t="shared" si="203"/>
        <v>9.1586976916104481E-3</v>
      </c>
    </row>
    <row r="406" spans="1:65">
      <c r="A406" s="1" t="s">
        <v>57</v>
      </c>
      <c r="B406" s="1" t="s">
        <v>243</v>
      </c>
      <c r="C406" s="1" t="s">
        <v>99</v>
      </c>
      <c r="D406" s="1" t="s">
        <v>59</v>
      </c>
      <c r="E406" s="1" t="s">
        <v>101</v>
      </c>
      <c r="F406" s="1">
        <v>20190707</v>
      </c>
      <c r="G406" s="1">
        <v>1</v>
      </c>
      <c r="H406" s="4">
        <v>1000.2308349609375</v>
      </c>
      <c r="I406" s="1">
        <v>4256.999999910593</v>
      </c>
      <c r="J406" s="1">
        <v>0</v>
      </c>
      <c r="K406">
        <f t="shared" si="177"/>
        <v>11.718813372357991</v>
      </c>
      <c r="L406">
        <f t="shared" si="178"/>
        <v>8.1462772453778073E-2</v>
      </c>
      <c r="M406">
        <f t="shared" si="179"/>
        <v>733.04015141285299</v>
      </c>
      <c r="N406">
        <f t="shared" si="180"/>
        <v>0.73709412322626533</v>
      </c>
      <c r="O406">
        <f t="shared" si="181"/>
        <v>0.92132414532251383</v>
      </c>
      <c r="P406">
        <f t="shared" si="182"/>
        <v>24.012537002563477</v>
      </c>
      <c r="Q406" s="1">
        <v>6</v>
      </c>
      <c r="R406">
        <f t="shared" si="183"/>
        <v>1.4200000166893005</v>
      </c>
      <c r="S406" s="1">
        <v>1</v>
      </c>
      <c r="T406">
        <f t="shared" si="184"/>
        <v>2.8400000333786011</v>
      </c>
      <c r="U406" s="1">
        <v>20.721199035644531</v>
      </c>
      <c r="V406" s="1">
        <v>24.012537002563477</v>
      </c>
      <c r="W406" s="1">
        <v>19.707574844360352</v>
      </c>
      <c r="X406" s="1">
        <v>981.57720947265625</v>
      </c>
      <c r="Y406" s="1">
        <v>19.3656005859375</v>
      </c>
      <c r="Z406" s="1">
        <v>20.448060989379883</v>
      </c>
      <c r="AA406" s="1">
        <v>80.13140869140625</v>
      </c>
      <c r="AB406" s="1">
        <v>84.610435485839844</v>
      </c>
      <c r="AC406" s="1">
        <v>400.21157836914062</v>
      </c>
      <c r="AD406" s="1">
        <v>1799.4071044921875</v>
      </c>
      <c r="AE406" s="1">
        <v>129.39706420898438</v>
      </c>
      <c r="AF406" s="1">
        <v>101.52095031738281</v>
      </c>
      <c r="AG406" s="1">
        <v>2.9113571643829346</v>
      </c>
      <c r="AH406" s="1">
        <v>-0.37905114889144897</v>
      </c>
      <c r="AI406" s="1">
        <v>2.8560580685734749E-2</v>
      </c>
      <c r="AJ406" s="1">
        <v>2.4756609927862883E-3</v>
      </c>
      <c r="AK406" s="1">
        <v>3.508131206035614E-2</v>
      </c>
      <c r="AL406" s="1">
        <v>2.1707725245505571E-3</v>
      </c>
      <c r="AM406" s="1">
        <v>1</v>
      </c>
      <c r="AN406" s="1">
        <v>-0.21956524252891541</v>
      </c>
      <c r="AO406" s="1">
        <v>2.737391471862793</v>
      </c>
      <c r="AP406" s="1">
        <v>1</v>
      </c>
      <c r="AQ406" s="1">
        <v>0</v>
      </c>
      <c r="AR406" s="1">
        <v>0.15999999642372131</v>
      </c>
      <c r="AS406" s="1">
        <v>111115</v>
      </c>
      <c r="AT406">
        <f t="shared" si="185"/>
        <v>0.6670192972819009</v>
      </c>
      <c r="AU406">
        <f t="shared" si="186"/>
        <v>7.3709412322626533E-4</v>
      </c>
      <c r="AV406">
        <f t="shared" si="187"/>
        <v>297.16253700256345</v>
      </c>
      <c r="AW406">
        <f t="shared" si="188"/>
        <v>293.87119903564451</v>
      </c>
      <c r="AX406">
        <f t="shared" si="189"/>
        <v>287.90513028356872</v>
      </c>
      <c r="AY406">
        <f t="shared" si="204"/>
        <v>2.490189908591339</v>
      </c>
      <c r="AZ406">
        <f t="shared" si="190"/>
        <v>2.9972307291121627</v>
      </c>
      <c r="BA406">
        <f t="shared" si="191"/>
        <v>29.523272977075013</v>
      </c>
      <c r="BB406">
        <f t="shared" si="192"/>
        <v>9.0752119876951305</v>
      </c>
      <c r="BC406">
        <f t="shared" si="193"/>
        <v>22.366868019104004</v>
      </c>
      <c r="BD406">
        <f t="shared" si="194"/>
        <v>2.7134615954049002</v>
      </c>
      <c r="BE406">
        <f t="shared" si="195"/>
        <v>7.9191244887995754E-2</v>
      </c>
      <c r="BF406">
        <f t="shared" si="196"/>
        <v>2.0759065837896489</v>
      </c>
      <c r="BG406">
        <f t="shared" si="197"/>
        <v>0.6375550116152513</v>
      </c>
      <c r="BH406">
        <f t="shared" si="198"/>
        <v>4.9693718348960948E-2</v>
      </c>
      <c r="BI406">
        <f t="shared" si="199"/>
        <v>74.418932792231018</v>
      </c>
      <c r="BJ406">
        <f t="shared" si="200"/>
        <v>0.74679825931031185</v>
      </c>
      <c r="BK406">
        <f t="shared" si="201"/>
        <v>69.352203166579258</v>
      </c>
      <c r="BL406">
        <f t="shared" si="202"/>
        <v>976.00664684352046</v>
      </c>
      <c r="BM406">
        <f t="shared" si="203"/>
        <v>8.3270490882353439E-3</v>
      </c>
    </row>
    <row r="407" spans="1:65">
      <c r="A407" s="1" t="s">
        <v>57</v>
      </c>
      <c r="B407" s="1" t="s">
        <v>243</v>
      </c>
      <c r="C407" s="1" t="s">
        <v>99</v>
      </c>
      <c r="D407" s="1" t="s">
        <v>59</v>
      </c>
      <c r="E407" s="1" t="s">
        <v>101</v>
      </c>
      <c r="F407" s="1">
        <v>20190707</v>
      </c>
      <c r="G407" s="1"/>
      <c r="H407" s="4">
        <v>1400.240966796875</v>
      </c>
      <c r="I407" s="1">
        <v>4347.999999910593</v>
      </c>
      <c r="J407" s="1">
        <v>0</v>
      </c>
      <c r="K407">
        <f t="shared" si="177"/>
        <v>13.504494983558381</v>
      </c>
      <c r="L407">
        <f t="shared" si="178"/>
        <v>8.1477805363344397E-2</v>
      </c>
      <c r="M407">
        <f t="shared" si="179"/>
        <v>1088.4705755314808</v>
      </c>
      <c r="N407">
        <f t="shared" si="180"/>
        <v>0.73725441167332473</v>
      </c>
      <c r="O407">
        <f t="shared" si="181"/>
        <v>0.92125748212664593</v>
      </c>
      <c r="P407">
        <f t="shared" si="182"/>
        <v>24.061851501464844</v>
      </c>
      <c r="Q407" s="1">
        <v>6</v>
      </c>
      <c r="R407">
        <f t="shared" si="183"/>
        <v>1.4200000166893005</v>
      </c>
      <c r="S407" s="1">
        <v>1</v>
      </c>
      <c r="T407">
        <f t="shared" si="184"/>
        <v>2.8400000333786011</v>
      </c>
      <c r="U407" s="1">
        <v>20.739133834838867</v>
      </c>
      <c r="V407" s="1">
        <v>24.061851501464844</v>
      </c>
      <c r="W407" s="1">
        <v>19.709138870239258</v>
      </c>
      <c r="X407" s="1">
        <v>1378.47265625</v>
      </c>
      <c r="Y407" s="1">
        <v>19.454154968261719</v>
      </c>
      <c r="Z407" s="1">
        <v>20.536685943603516</v>
      </c>
      <c r="AA407" s="1">
        <v>80.407379150390625</v>
      </c>
      <c r="AB407" s="1">
        <v>84.881668090820312</v>
      </c>
      <c r="AC407" s="1">
        <v>400.23629760742188</v>
      </c>
      <c r="AD407" s="1">
        <v>1799.5555419921875</v>
      </c>
      <c r="AE407" s="1">
        <v>130.0743408203125</v>
      </c>
      <c r="AF407" s="1">
        <v>101.51894378662109</v>
      </c>
      <c r="AG407" s="1">
        <v>1.5628464221954346</v>
      </c>
      <c r="AH407" s="1">
        <v>-0.38046640157699585</v>
      </c>
      <c r="AI407" s="1">
        <v>8.1111244857311249E-2</v>
      </c>
      <c r="AJ407" s="1">
        <v>3.3029227051883936E-3</v>
      </c>
      <c r="AK407" s="1">
        <v>0.15719373524188995</v>
      </c>
      <c r="AL407" s="1">
        <v>4.9770474433898926E-3</v>
      </c>
      <c r="AM407" s="1">
        <v>1</v>
      </c>
      <c r="AN407" s="1">
        <v>-0.21956524252891541</v>
      </c>
      <c r="AO407" s="1">
        <v>2.737391471862793</v>
      </c>
      <c r="AP407" s="1">
        <v>1</v>
      </c>
      <c r="AQ407" s="1">
        <v>0</v>
      </c>
      <c r="AR407" s="1">
        <v>0.15999999642372131</v>
      </c>
      <c r="AS407" s="1">
        <v>111115</v>
      </c>
      <c r="AT407">
        <f t="shared" si="185"/>
        <v>0.66706049601236972</v>
      </c>
      <c r="AU407">
        <f t="shared" si="186"/>
        <v>7.3725441167332467E-4</v>
      </c>
      <c r="AV407">
        <f t="shared" si="187"/>
        <v>297.21185150146482</v>
      </c>
      <c r="AW407">
        <f t="shared" si="188"/>
        <v>293.88913383483884</v>
      </c>
      <c r="AX407">
        <f t="shared" si="189"/>
        <v>287.92888028303787</v>
      </c>
      <c r="AY407">
        <f t="shared" si="204"/>
        <v>2.4861047005913712</v>
      </c>
      <c r="AZ407">
        <f t="shared" si="190"/>
        <v>3.0061201479988227</v>
      </c>
      <c r="BA407">
        <f t="shared" si="191"/>
        <v>29.611420645956237</v>
      </c>
      <c r="BB407">
        <f t="shared" si="192"/>
        <v>9.0747347023527212</v>
      </c>
      <c r="BC407">
        <f t="shared" si="193"/>
        <v>22.400492668151855</v>
      </c>
      <c r="BD407">
        <f t="shared" si="194"/>
        <v>2.7190154869031775</v>
      </c>
      <c r="BE407">
        <f t="shared" si="195"/>
        <v>7.920545105047179E-2</v>
      </c>
      <c r="BF407">
        <f t="shared" si="196"/>
        <v>2.0848626658721767</v>
      </c>
      <c r="BG407">
        <f t="shared" si="197"/>
        <v>0.63415282103100079</v>
      </c>
      <c r="BH407">
        <f t="shared" si="198"/>
        <v>4.9702668816497216E-2</v>
      </c>
      <c r="BI407">
        <f t="shared" si="199"/>
        <v>110.50038317077151</v>
      </c>
      <c r="BJ407">
        <f t="shared" si="200"/>
        <v>0.78962072304905817</v>
      </c>
      <c r="BK407">
        <f t="shared" si="201"/>
        <v>69.442430112586621</v>
      </c>
      <c r="BL407">
        <f t="shared" si="202"/>
        <v>1372.0532661043896</v>
      </c>
      <c r="BM407">
        <f t="shared" si="203"/>
        <v>6.834901911382355E-3</v>
      </c>
    </row>
    <row r="408" spans="1:65">
      <c r="A408" s="1" t="s">
        <v>57</v>
      </c>
      <c r="B408" s="1" t="s">
        <v>243</v>
      </c>
      <c r="C408" s="1" t="s">
        <v>99</v>
      </c>
      <c r="D408" s="1" t="s">
        <v>59</v>
      </c>
      <c r="E408" s="1" t="s">
        <v>101</v>
      </c>
      <c r="F408" s="1">
        <v>20190707</v>
      </c>
      <c r="G408" s="1"/>
      <c r="H408" s="4">
        <v>1800.1341552734375</v>
      </c>
      <c r="I408" s="1">
        <v>4443.999999910593</v>
      </c>
      <c r="J408" s="1">
        <v>0</v>
      </c>
      <c r="K408">
        <f t="shared" si="177"/>
        <v>14.713418880985222</v>
      </c>
      <c r="L408">
        <f t="shared" si="178"/>
        <v>7.5791321821164742E-2</v>
      </c>
      <c r="M408">
        <f t="shared" si="179"/>
        <v>1434.5186483797588</v>
      </c>
      <c r="N408">
        <f t="shared" si="180"/>
        <v>0.69256134208755604</v>
      </c>
      <c r="O408">
        <f t="shared" si="181"/>
        <v>0.92843946491687079</v>
      </c>
      <c r="P408">
        <f t="shared" si="182"/>
        <v>24.134918212890625</v>
      </c>
      <c r="Q408" s="1">
        <v>6</v>
      </c>
      <c r="R408">
        <f t="shared" si="183"/>
        <v>1.4200000166893005</v>
      </c>
      <c r="S408" s="1">
        <v>1</v>
      </c>
      <c r="T408">
        <f t="shared" si="184"/>
        <v>2.8400000333786011</v>
      </c>
      <c r="U408" s="1">
        <v>20.700799942016602</v>
      </c>
      <c r="V408" s="1">
        <v>24.134918212890625</v>
      </c>
      <c r="W408" s="1">
        <v>19.513654708862305</v>
      </c>
      <c r="X408" s="1">
        <v>1776.23291015625</v>
      </c>
      <c r="Y408" s="1">
        <v>19.579240798950195</v>
      </c>
      <c r="Z408" s="1">
        <v>20.596086502075195</v>
      </c>
      <c r="AA408" s="1">
        <v>81.115692138671875</v>
      </c>
      <c r="AB408" s="1">
        <v>85.32843017578125</v>
      </c>
      <c r="AC408" s="1">
        <v>400.23611450195312</v>
      </c>
      <c r="AD408" s="1">
        <v>1799.607666015625</v>
      </c>
      <c r="AE408" s="1">
        <v>130.64102172851562</v>
      </c>
      <c r="AF408" s="1">
        <v>101.51899719238281</v>
      </c>
      <c r="AG408" s="1">
        <v>-0.89734643697738647</v>
      </c>
      <c r="AH408" s="1">
        <v>-0.37422278523445129</v>
      </c>
      <c r="AI408" s="1">
        <v>0.12851381301879883</v>
      </c>
      <c r="AJ408" s="1">
        <v>4.0418757125735283E-3</v>
      </c>
      <c r="AK408" s="1">
        <v>7.606775313615799E-2</v>
      </c>
      <c r="AL408" s="1">
        <v>5.1812469027936459E-3</v>
      </c>
      <c r="AM408" s="1">
        <v>1</v>
      </c>
      <c r="AN408" s="1">
        <v>-0.21956524252891541</v>
      </c>
      <c r="AO408" s="1">
        <v>2.737391471862793</v>
      </c>
      <c r="AP408" s="1">
        <v>1</v>
      </c>
      <c r="AQ408" s="1">
        <v>0</v>
      </c>
      <c r="AR408" s="1">
        <v>0.15999999642372131</v>
      </c>
      <c r="AS408" s="1">
        <v>111115</v>
      </c>
      <c r="AT408">
        <f t="shared" si="185"/>
        <v>0.66706019083658841</v>
      </c>
      <c r="AU408">
        <f t="shared" si="186"/>
        <v>6.9256134208755605E-4</v>
      </c>
      <c r="AV408">
        <f t="shared" si="187"/>
        <v>297.2849182128906</v>
      </c>
      <c r="AW408">
        <f t="shared" si="188"/>
        <v>293.85079994201658</v>
      </c>
      <c r="AX408">
        <f t="shared" si="189"/>
        <v>287.93722012660146</v>
      </c>
      <c r="AY408">
        <f t="shared" si="204"/>
        <v>2.4942113966611483</v>
      </c>
      <c r="AZ408">
        <f t="shared" si="190"/>
        <v>3.0193335126951162</v>
      </c>
      <c r="BA408">
        <f t="shared" si="191"/>
        <v>29.741561640658752</v>
      </c>
      <c r="BB408">
        <f t="shared" si="192"/>
        <v>9.1454751385835564</v>
      </c>
      <c r="BC408">
        <f t="shared" si="193"/>
        <v>22.417859077453613</v>
      </c>
      <c r="BD408">
        <f t="shared" si="194"/>
        <v>2.7218878464081855</v>
      </c>
      <c r="BE408">
        <f t="shared" si="195"/>
        <v>7.3821247915446003E-2</v>
      </c>
      <c r="BF408">
        <f t="shared" si="196"/>
        <v>2.0908940477782454</v>
      </c>
      <c r="BG408">
        <f t="shared" si="197"/>
        <v>0.63099379862994009</v>
      </c>
      <c r="BH408">
        <f t="shared" si="198"/>
        <v>4.6311324563857149E-2</v>
      </c>
      <c r="BI408">
        <f t="shared" si="199"/>
        <v>145.63089463728554</v>
      </c>
      <c r="BJ408">
        <f t="shared" si="200"/>
        <v>0.80761855057260956</v>
      </c>
      <c r="BK408">
        <f t="shared" si="201"/>
        <v>69.276195251980056</v>
      </c>
      <c r="BL408">
        <f t="shared" si="202"/>
        <v>1769.2388554886872</v>
      </c>
      <c r="BM408">
        <f t="shared" si="203"/>
        <v>5.7611762033214038E-3</v>
      </c>
    </row>
    <row r="409" spans="1:65">
      <c r="A409" s="1" t="s">
        <v>57</v>
      </c>
      <c r="B409" s="1" t="s">
        <v>243</v>
      </c>
      <c r="C409" s="1" t="s">
        <v>99</v>
      </c>
      <c r="D409" s="1" t="s">
        <v>59</v>
      </c>
      <c r="E409" s="1" t="s">
        <v>100</v>
      </c>
      <c r="F409" s="1">
        <v>20190707</v>
      </c>
      <c r="G409" s="1"/>
      <c r="H409" s="4">
        <v>400.17364501953125</v>
      </c>
      <c r="I409" s="1">
        <v>2269.5000132657588</v>
      </c>
      <c r="J409" s="1">
        <v>0</v>
      </c>
      <c r="K409">
        <f t="shared" si="177"/>
        <v>9.3596760734027065</v>
      </c>
      <c r="L409">
        <f t="shared" si="178"/>
        <v>0.11640869809503443</v>
      </c>
      <c r="M409">
        <f t="shared" si="179"/>
        <v>244.49289179777298</v>
      </c>
      <c r="N409">
        <f t="shared" si="180"/>
        <v>1.6785177368520652</v>
      </c>
      <c r="O409">
        <f t="shared" si="181"/>
        <v>1.4829577792340161</v>
      </c>
      <c r="P409">
        <f t="shared" si="182"/>
        <v>26.217521667480469</v>
      </c>
      <c r="Q409" s="1">
        <v>6</v>
      </c>
      <c r="R409">
        <f t="shared" si="183"/>
        <v>1.4200000166893005</v>
      </c>
      <c r="S409" s="1">
        <v>1</v>
      </c>
      <c r="T409">
        <f t="shared" si="184"/>
        <v>2.8400000333786011</v>
      </c>
      <c r="U409" s="1">
        <v>23.116535186767578</v>
      </c>
      <c r="V409" s="1">
        <v>26.217521667480469</v>
      </c>
      <c r="W409" s="1">
        <v>21.931737899780273</v>
      </c>
      <c r="X409" s="1">
        <v>385.1719970703125</v>
      </c>
      <c r="Y409" s="1">
        <v>16.600362777709961</v>
      </c>
      <c r="Z409" s="1">
        <v>19.068870544433594</v>
      </c>
      <c r="AA409" s="1">
        <v>59.319889068603516</v>
      </c>
      <c r="AB409" s="1">
        <v>68.140876770019531</v>
      </c>
      <c r="AC409" s="1">
        <v>400.20379638671875</v>
      </c>
      <c r="AD409" s="1">
        <v>1799.825927734375</v>
      </c>
      <c r="AE409" s="1">
        <v>5.4663972854614258</v>
      </c>
      <c r="AF409" s="1">
        <v>101.47309112548828</v>
      </c>
      <c r="AG409" s="1">
        <v>4.1515917778015137</v>
      </c>
      <c r="AH409" s="1">
        <v>-0.32522454857826233</v>
      </c>
      <c r="AI409" s="1">
        <v>9.4927111640572548E-3</v>
      </c>
      <c r="AJ409" s="1">
        <v>2.8858236037194729E-3</v>
      </c>
      <c r="AK409" s="1">
        <v>3.6457248032093048E-2</v>
      </c>
      <c r="AL409" s="1">
        <v>2.4975449778139591E-3</v>
      </c>
      <c r="AM409" s="1">
        <v>1</v>
      </c>
      <c r="AN409" s="1">
        <v>-0.21956524252891541</v>
      </c>
      <c r="AO409" s="1">
        <v>2.737391471862793</v>
      </c>
      <c r="AP409" s="1">
        <v>1</v>
      </c>
      <c r="AQ409" s="1">
        <v>0</v>
      </c>
      <c r="AR409" s="1">
        <v>0.15999999642372131</v>
      </c>
      <c r="AS409" s="1">
        <v>111115</v>
      </c>
      <c r="AT409">
        <f t="shared" si="185"/>
        <v>0.6670063273111978</v>
      </c>
      <c r="AU409">
        <f t="shared" si="186"/>
        <v>1.6785177368520651E-3</v>
      </c>
      <c r="AV409">
        <f t="shared" si="187"/>
        <v>299.36752166748045</v>
      </c>
      <c r="AW409">
        <f t="shared" si="188"/>
        <v>296.26653518676756</v>
      </c>
      <c r="AX409">
        <f t="shared" si="189"/>
        <v>287.9721420008209</v>
      </c>
      <c r="AY409">
        <f t="shared" si="204"/>
        <v>2.027441676008864</v>
      </c>
      <c r="AZ409">
        <f t="shared" si="190"/>
        <v>3.4179350176494654</v>
      </c>
      <c r="BA409">
        <f t="shared" si="191"/>
        <v>33.683166440870743</v>
      </c>
      <c r="BB409">
        <f t="shared" si="192"/>
        <v>14.614295896437149</v>
      </c>
      <c r="BC409">
        <f t="shared" si="193"/>
        <v>24.667028427124023</v>
      </c>
      <c r="BD409">
        <f t="shared" si="194"/>
        <v>3.1171011734388534</v>
      </c>
      <c r="BE409">
        <f t="shared" si="195"/>
        <v>0.11182510150099167</v>
      </c>
      <c r="BF409">
        <f t="shared" si="196"/>
        <v>1.9349772384154493</v>
      </c>
      <c r="BG409">
        <f t="shared" si="197"/>
        <v>1.1821239350234041</v>
      </c>
      <c r="BH409">
        <f t="shared" si="198"/>
        <v>7.0288532873203455E-2</v>
      </c>
      <c r="BI409">
        <f t="shared" si="199"/>
        <v>24.809449488929566</v>
      </c>
      <c r="BJ409">
        <f t="shared" si="200"/>
        <v>0.63476289464818292</v>
      </c>
      <c r="BK409">
        <f t="shared" si="201"/>
        <v>57.191738459435861</v>
      </c>
      <c r="BL409">
        <f t="shared" si="202"/>
        <v>380.7228553271479</v>
      </c>
      <c r="BM409">
        <f t="shared" si="203"/>
        <v>1.4059995047975709E-2</v>
      </c>
    </row>
    <row r="410" spans="1:65">
      <c r="A410" s="1" t="s">
        <v>57</v>
      </c>
      <c r="B410" s="1" t="s">
        <v>243</v>
      </c>
      <c r="C410" s="1" t="s">
        <v>99</v>
      </c>
      <c r="D410" s="1" t="s">
        <v>59</v>
      </c>
      <c r="E410" s="1" t="s">
        <v>100</v>
      </c>
      <c r="F410" s="1">
        <v>20190707</v>
      </c>
      <c r="G410" s="1"/>
      <c r="H410" s="4">
        <v>299.95803833007812</v>
      </c>
      <c r="I410" s="1">
        <v>2351.5000132657588</v>
      </c>
      <c r="J410" s="1">
        <v>0</v>
      </c>
      <c r="K410">
        <f t="shared" si="177"/>
        <v>6.3901146152963051</v>
      </c>
      <c r="L410">
        <f t="shared" si="178"/>
        <v>0.11959477255245785</v>
      </c>
      <c r="M410">
        <f t="shared" si="179"/>
        <v>195.42142082724524</v>
      </c>
      <c r="N410">
        <f t="shared" si="180"/>
        <v>1.6817796219001648</v>
      </c>
      <c r="O410">
        <f t="shared" si="181"/>
        <v>1.4481865597476273</v>
      </c>
      <c r="P410">
        <f t="shared" si="182"/>
        <v>25.995229721069336</v>
      </c>
      <c r="Q410" s="1">
        <v>6</v>
      </c>
      <c r="R410">
        <f t="shared" si="183"/>
        <v>1.4200000166893005</v>
      </c>
      <c r="S410" s="1">
        <v>1</v>
      </c>
      <c r="T410">
        <f t="shared" si="184"/>
        <v>2.8400000333786011</v>
      </c>
      <c r="U410" s="1">
        <v>22.968612670898438</v>
      </c>
      <c r="V410" s="1">
        <v>25.995229721069336</v>
      </c>
      <c r="W410" s="1">
        <v>22.215774536132812</v>
      </c>
      <c r="X410" s="1">
        <v>289.64791870117188</v>
      </c>
      <c r="Y410" s="1">
        <v>16.498640060424805</v>
      </c>
      <c r="Z410" s="1">
        <v>18.972072601318359</v>
      </c>
      <c r="AA410" s="1">
        <v>59.485343933105469</v>
      </c>
      <c r="AB410" s="1">
        <v>68.403228759765625</v>
      </c>
      <c r="AC410" s="1">
        <v>400.22262573242188</v>
      </c>
      <c r="AD410" s="1">
        <v>1800.0546875</v>
      </c>
      <c r="AE410" s="1">
        <v>5.4867887496948242</v>
      </c>
      <c r="AF410" s="1">
        <v>101.47122955322266</v>
      </c>
      <c r="AG410" s="1">
        <v>3.9266116619110107</v>
      </c>
      <c r="AH410" s="1">
        <v>-0.32684788107872009</v>
      </c>
      <c r="AI410" s="1">
        <v>2.5898495689034462E-2</v>
      </c>
      <c r="AJ410" s="1">
        <v>4.4673657976090908E-3</v>
      </c>
      <c r="AK410" s="1">
        <v>1.6177544370293617E-2</v>
      </c>
      <c r="AL410" s="1">
        <v>2.2554602473974228E-3</v>
      </c>
      <c r="AM410" s="1">
        <v>1</v>
      </c>
      <c r="AN410" s="1">
        <v>-0.21956524252891541</v>
      </c>
      <c r="AO410" s="1">
        <v>2.737391471862793</v>
      </c>
      <c r="AP410" s="1">
        <v>1</v>
      </c>
      <c r="AQ410" s="1">
        <v>0</v>
      </c>
      <c r="AR410" s="1">
        <v>0.15999999642372131</v>
      </c>
      <c r="AS410" s="1">
        <v>111115</v>
      </c>
      <c r="AT410">
        <f t="shared" si="185"/>
        <v>0.66703770955403641</v>
      </c>
      <c r="AU410">
        <f t="shared" si="186"/>
        <v>1.6817796219001648E-3</v>
      </c>
      <c r="AV410">
        <f t="shared" si="187"/>
        <v>299.14522972106931</v>
      </c>
      <c r="AW410">
        <f t="shared" si="188"/>
        <v>296.11861267089841</v>
      </c>
      <c r="AX410">
        <f t="shared" si="189"/>
        <v>288.00874356250279</v>
      </c>
      <c r="AY410">
        <f t="shared" si="204"/>
        <v>2.0371557607255113</v>
      </c>
      <c r="AZ410">
        <f t="shared" si="190"/>
        <v>3.3733060937764088</v>
      </c>
      <c r="BA410">
        <f t="shared" si="191"/>
        <v>33.243965886971701</v>
      </c>
      <c r="BB410">
        <f t="shared" si="192"/>
        <v>14.271893285653341</v>
      </c>
      <c r="BC410">
        <f t="shared" si="193"/>
        <v>24.481921195983887</v>
      </c>
      <c r="BD410">
        <f t="shared" si="194"/>
        <v>3.0827810718388915</v>
      </c>
      <c r="BE410">
        <f t="shared" si="195"/>
        <v>0.11476204693974527</v>
      </c>
      <c r="BF410">
        <f t="shared" si="196"/>
        <v>1.9251195340287814</v>
      </c>
      <c r="BG410">
        <f t="shared" si="197"/>
        <v>1.1576615378101101</v>
      </c>
      <c r="BH410">
        <f t="shared" si="198"/>
        <v>7.2145358618821265E-2</v>
      </c>
      <c r="BI410">
        <f t="shared" si="199"/>
        <v>19.82965185237833</v>
      </c>
      <c r="BJ410">
        <f t="shared" si="200"/>
        <v>0.67468608683102749</v>
      </c>
      <c r="BK410">
        <f t="shared" si="201"/>
        <v>57.699640276438593</v>
      </c>
      <c r="BL410">
        <f t="shared" si="202"/>
        <v>286.61036425424908</v>
      </c>
      <c r="BM410">
        <f t="shared" si="203"/>
        <v>1.2864409686899289E-2</v>
      </c>
    </row>
    <row r="411" spans="1:65">
      <c r="A411" s="1" t="s">
        <v>57</v>
      </c>
      <c r="B411" s="1" t="s">
        <v>243</v>
      </c>
      <c r="C411" s="1" t="s">
        <v>99</v>
      </c>
      <c r="D411" s="1" t="s">
        <v>59</v>
      </c>
      <c r="E411" s="1" t="s">
        <v>100</v>
      </c>
      <c r="F411" s="1">
        <v>20190707</v>
      </c>
      <c r="G411" s="1"/>
      <c r="H411" s="4">
        <v>225.02171325683594</v>
      </c>
      <c r="I411" s="1">
        <v>2433.5000132657588</v>
      </c>
      <c r="J411" s="1">
        <v>0</v>
      </c>
      <c r="K411">
        <f t="shared" si="177"/>
        <v>4.3109989117972907</v>
      </c>
      <c r="L411">
        <f t="shared" si="178"/>
        <v>0.11902381948936916</v>
      </c>
      <c r="M411">
        <f t="shared" si="179"/>
        <v>153.66084797938183</v>
      </c>
      <c r="N411">
        <f t="shared" si="180"/>
        <v>1.6699033033394588</v>
      </c>
      <c r="O411">
        <f t="shared" si="181"/>
        <v>1.44471555517158</v>
      </c>
      <c r="P411">
        <f t="shared" si="182"/>
        <v>25.935722351074219</v>
      </c>
      <c r="Q411" s="1">
        <v>6</v>
      </c>
      <c r="R411">
        <f t="shared" si="183"/>
        <v>1.4200000166893005</v>
      </c>
      <c r="S411" s="1">
        <v>1</v>
      </c>
      <c r="T411">
        <f t="shared" si="184"/>
        <v>2.8400000333786011</v>
      </c>
      <c r="U411" s="1">
        <v>23.006528854370117</v>
      </c>
      <c r="V411" s="1">
        <v>25.935722351074219</v>
      </c>
      <c r="W411" s="1">
        <v>22.195711135864258</v>
      </c>
      <c r="X411" s="1">
        <v>218.01322937011719</v>
      </c>
      <c r="Y411" s="1">
        <v>16.433439254760742</v>
      </c>
      <c r="Z411" s="1">
        <v>18.88953971862793</v>
      </c>
      <c r="AA411" s="1">
        <v>59.113979339599609</v>
      </c>
      <c r="AB411" s="1">
        <v>67.949005126953125</v>
      </c>
      <c r="AC411" s="1">
        <v>400.23434448242188</v>
      </c>
      <c r="AD411" s="1">
        <v>1800.218505859375</v>
      </c>
      <c r="AE411" s="1">
        <v>5.5937933921813965</v>
      </c>
      <c r="AF411" s="1">
        <v>101.47045135498047</v>
      </c>
      <c r="AG411" s="1">
        <v>3.6581180095672607</v>
      </c>
      <c r="AH411" s="1">
        <v>-0.33114171028137207</v>
      </c>
      <c r="AI411" s="1">
        <v>1.2058654800057411E-2</v>
      </c>
      <c r="AJ411" s="1">
        <v>2.3926177527755499E-3</v>
      </c>
      <c r="AK411" s="1">
        <v>3.1881395727396011E-2</v>
      </c>
      <c r="AL411" s="1">
        <v>1.2140063336119056E-3</v>
      </c>
      <c r="AM411" s="1">
        <v>1</v>
      </c>
      <c r="AN411" s="1">
        <v>-0.21956524252891541</v>
      </c>
      <c r="AO411" s="1">
        <v>2.737391471862793</v>
      </c>
      <c r="AP411" s="1">
        <v>1</v>
      </c>
      <c r="AQ411" s="1">
        <v>0</v>
      </c>
      <c r="AR411" s="1">
        <v>0.15999999642372131</v>
      </c>
      <c r="AS411" s="1">
        <v>111115</v>
      </c>
      <c r="AT411">
        <f t="shared" si="185"/>
        <v>0.66705724080403639</v>
      </c>
      <c r="AU411">
        <f t="shared" si="186"/>
        <v>1.6699033033394587E-3</v>
      </c>
      <c r="AV411">
        <f t="shared" si="187"/>
        <v>299.0857223510742</v>
      </c>
      <c r="AW411">
        <f t="shared" si="188"/>
        <v>296.15652885437009</v>
      </c>
      <c r="AX411">
        <f t="shared" si="189"/>
        <v>288.03495449941693</v>
      </c>
      <c r="AY411">
        <f t="shared" si="204"/>
        <v>2.0561667274619859</v>
      </c>
      <c r="AZ411">
        <f t="shared" si="190"/>
        <v>3.3614456763085867</v>
      </c>
      <c r="BA411">
        <f t="shared" si="191"/>
        <v>33.127335410670739</v>
      </c>
      <c r="BB411">
        <f t="shared" si="192"/>
        <v>14.237795692042809</v>
      </c>
      <c r="BC411">
        <f t="shared" si="193"/>
        <v>24.471125602722168</v>
      </c>
      <c r="BD411">
        <f t="shared" si="194"/>
        <v>3.0807897316163038</v>
      </c>
      <c r="BE411">
        <f t="shared" si="195"/>
        <v>0.11423620360310073</v>
      </c>
      <c r="BF411">
        <f t="shared" si="196"/>
        <v>1.9167301211370067</v>
      </c>
      <c r="BG411">
        <f t="shared" si="197"/>
        <v>1.1640596104792971</v>
      </c>
      <c r="BH411">
        <f t="shared" si="198"/>
        <v>7.181286374630419E-2</v>
      </c>
      <c r="BI411">
        <f t="shared" si="199"/>
        <v>15.592035600056912</v>
      </c>
      <c r="BJ411">
        <f t="shared" si="200"/>
        <v>0.70482350279080785</v>
      </c>
      <c r="BK411">
        <f t="shared" si="201"/>
        <v>57.648291363675085</v>
      </c>
      <c r="BL411">
        <f t="shared" si="202"/>
        <v>215.96398695373497</v>
      </c>
      <c r="BM411">
        <f t="shared" si="203"/>
        <v>1.150755386772037E-2</v>
      </c>
    </row>
    <row r="412" spans="1:65">
      <c r="A412" s="1" t="s">
        <v>57</v>
      </c>
      <c r="B412" s="1" t="s">
        <v>243</v>
      </c>
      <c r="C412" s="1" t="s">
        <v>99</v>
      </c>
      <c r="D412" s="1" t="s">
        <v>59</v>
      </c>
      <c r="E412" s="1" t="s">
        <v>100</v>
      </c>
      <c r="F412" s="1">
        <v>20190707</v>
      </c>
      <c r="G412" s="1"/>
      <c r="H412" s="4">
        <v>150.05570983886719</v>
      </c>
      <c r="I412" s="1">
        <v>2515.5000132657588</v>
      </c>
      <c r="J412" s="1">
        <v>0</v>
      </c>
      <c r="K412">
        <f t="shared" si="177"/>
        <v>2.2973453743251531</v>
      </c>
      <c r="L412">
        <f t="shared" si="178"/>
        <v>0.12087037780217647</v>
      </c>
      <c r="M412">
        <f t="shared" si="179"/>
        <v>111.72463459118541</v>
      </c>
      <c r="N412">
        <f t="shared" si="180"/>
        <v>1.6934512967513444</v>
      </c>
      <c r="O412">
        <f t="shared" si="181"/>
        <v>1.4436148646079363</v>
      </c>
      <c r="P412">
        <f t="shared" si="182"/>
        <v>25.930437088012695</v>
      </c>
      <c r="Q412" s="1">
        <v>6</v>
      </c>
      <c r="R412">
        <f t="shared" si="183"/>
        <v>1.4200000166893005</v>
      </c>
      <c r="S412" s="1">
        <v>1</v>
      </c>
      <c r="T412">
        <f t="shared" si="184"/>
        <v>2.8400000333786011</v>
      </c>
      <c r="U412" s="1">
        <v>22.997648239135742</v>
      </c>
      <c r="V412" s="1">
        <v>25.930437088012695</v>
      </c>
      <c r="W412" s="1">
        <v>22.196544647216797</v>
      </c>
      <c r="X412" s="1">
        <v>146.24029541015625</v>
      </c>
      <c r="Y412" s="1">
        <v>16.399168014526367</v>
      </c>
      <c r="Z412" s="1">
        <v>18.890003204345703</v>
      </c>
      <c r="AA412" s="1">
        <v>59.022480010986328</v>
      </c>
      <c r="AB412" s="1">
        <v>67.987274169921875</v>
      </c>
      <c r="AC412" s="1">
        <v>400.21804809570312</v>
      </c>
      <c r="AD412" s="1">
        <v>1800.728759765625</v>
      </c>
      <c r="AE412" s="1">
        <v>5.6573419570922852</v>
      </c>
      <c r="AF412" s="1">
        <v>101.47055816650391</v>
      </c>
      <c r="AG412" s="1">
        <v>3.3139033317565918</v>
      </c>
      <c r="AH412" s="1">
        <v>-0.33032593131065369</v>
      </c>
      <c r="AI412" s="1">
        <v>1.1292240582406521E-2</v>
      </c>
      <c r="AJ412" s="1">
        <v>1.9776916597038507E-3</v>
      </c>
      <c r="AK412" s="1">
        <v>2.5995261967182159E-2</v>
      </c>
      <c r="AL412" s="1">
        <v>2.8558482881635427E-3</v>
      </c>
      <c r="AM412" s="1">
        <v>1</v>
      </c>
      <c r="AN412" s="1">
        <v>-0.21956524252891541</v>
      </c>
      <c r="AO412" s="1">
        <v>2.737391471862793</v>
      </c>
      <c r="AP412" s="1">
        <v>1</v>
      </c>
      <c r="AQ412" s="1">
        <v>0</v>
      </c>
      <c r="AR412" s="1">
        <v>0.15999999642372131</v>
      </c>
      <c r="AS412" s="1">
        <v>111115</v>
      </c>
      <c r="AT412">
        <f t="shared" si="185"/>
        <v>0.66703008015950516</v>
      </c>
      <c r="AU412">
        <f t="shared" si="186"/>
        <v>1.6934512967513443E-3</v>
      </c>
      <c r="AV412">
        <f t="shared" si="187"/>
        <v>299.08043708801267</v>
      </c>
      <c r="AW412">
        <f t="shared" si="188"/>
        <v>296.14764823913572</v>
      </c>
      <c r="AX412">
        <f t="shared" si="189"/>
        <v>288.11659512259212</v>
      </c>
      <c r="AY412">
        <f t="shared" si="204"/>
        <v>2.0448815175865995</v>
      </c>
      <c r="AZ412">
        <f t="shared" si="190"/>
        <v>3.3603940335199423</v>
      </c>
      <c r="BA412">
        <f t="shared" si="191"/>
        <v>33.116936520698381</v>
      </c>
      <c r="BB412">
        <f t="shared" si="192"/>
        <v>14.226933316352678</v>
      </c>
      <c r="BC412">
        <f t="shared" si="193"/>
        <v>24.464042663574219</v>
      </c>
      <c r="BD412">
        <f t="shared" si="194"/>
        <v>3.0794838333887089</v>
      </c>
      <c r="BE412">
        <f t="shared" si="195"/>
        <v>0.11593613678478099</v>
      </c>
      <c r="BF412">
        <f t="shared" si="196"/>
        <v>1.9167791689120059</v>
      </c>
      <c r="BG412">
        <f t="shared" si="197"/>
        <v>1.162704664476703</v>
      </c>
      <c r="BH412">
        <f t="shared" si="198"/>
        <v>7.2887809105945972E-2</v>
      </c>
      <c r="BI412">
        <f t="shared" si="199"/>
        <v>11.336761032916273</v>
      </c>
      <c r="BJ412">
        <f t="shared" si="200"/>
        <v>0.76397982018454158</v>
      </c>
      <c r="BK412">
        <f t="shared" si="201"/>
        <v>57.693930766300404</v>
      </c>
      <c r="BL412">
        <f t="shared" si="202"/>
        <v>145.1482474457591</v>
      </c>
      <c r="BM412">
        <f t="shared" si="203"/>
        <v>9.131552554372124E-3</v>
      </c>
    </row>
    <row r="413" spans="1:65">
      <c r="A413" s="1" t="s">
        <v>57</v>
      </c>
      <c r="B413" s="1" t="s">
        <v>243</v>
      </c>
      <c r="C413" s="1" t="s">
        <v>99</v>
      </c>
      <c r="D413" s="1" t="s">
        <v>59</v>
      </c>
      <c r="E413" s="1" t="s">
        <v>100</v>
      </c>
      <c r="F413" s="1">
        <v>20190707</v>
      </c>
      <c r="G413" s="1"/>
      <c r="H413" s="4">
        <v>100.10202026367188</v>
      </c>
      <c r="I413" s="1">
        <v>2597.5000132657588</v>
      </c>
      <c r="J413" s="1">
        <v>0</v>
      </c>
      <c r="K413">
        <f t="shared" si="177"/>
        <v>0.91838927085958189</v>
      </c>
      <c r="L413">
        <f t="shared" si="178"/>
        <v>0.12578881334988079</v>
      </c>
      <c r="M413">
        <f t="shared" si="179"/>
        <v>84.249561906461395</v>
      </c>
      <c r="N413">
        <f t="shared" si="180"/>
        <v>1.7365920985376924</v>
      </c>
      <c r="O413">
        <f t="shared" si="181"/>
        <v>1.4249022065291079</v>
      </c>
      <c r="P413">
        <f t="shared" si="182"/>
        <v>25.855968475341797</v>
      </c>
      <c r="Q413" s="1">
        <v>6</v>
      </c>
      <c r="R413">
        <f t="shared" si="183"/>
        <v>1.4200000166893005</v>
      </c>
      <c r="S413" s="1">
        <v>1</v>
      </c>
      <c r="T413">
        <f t="shared" si="184"/>
        <v>2.8400000333786011</v>
      </c>
      <c r="U413" s="1">
        <v>22.978965759277344</v>
      </c>
      <c r="V413" s="1">
        <v>25.855968475341797</v>
      </c>
      <c r="W413" s="1">
        <v>22.199308395385742</v>
      </c>
      <c r="X413" s="1">
        <v>98.468818664550781</v>
      </c>
      <c r="Y413" s="1">
        <v>16.375083923339844</v>
      </c>
      <c r="Z413" s="1">
        <v>18.929283142089844</v>
      </c>
      <c r="AA413" s="1">
        <v>59.000633239746094</v>
      </c>
      <c r="AB413" s="1">
        <v>68.203605651855469</v>
      </c>
      <c r="AC413" s="1">
        <v>400.21615600585938</v>
      </c>
      <c r="AD413" s="1">
        <v>1800.5931396484375</v>
      </c>
      <c r="AE413" s="1">
        <v>5.5906796455383301</v>
      </c>
      <c r="AF413" s="1">
        <v>101.46738433837891</v>
      </c>
      <c r="AG413" s="1">
        <v>3.0286169052124023</v>
      </c>
      <c r="AH413" s="1">
        <v>-0.3401896059513092</v>
      </c>
      <c r="AI413" s="1">
        <v>2.6483193039894104E-2</v>
      </c>
      <c r="AJ413" s="1">
        <v>5.5878437124192715E-3</v>
      </c>
      <c r="AK413" s="1">
        <v>2.6551792398095131E-2</v>
      </c>
      <c r="AL413" s="1">
        <v>6.4092362299561501E-3</v>
      </c>
      <c r="AM413" s="1">
        <v>1</v>
      </c>
      <c r="AN413" s="1">
        <v>-0.21956524252891541</v>
      </c>
      <c r="AO413" s="1">
        <v>2.737391471862793</v>
      </c>
      <c r="AP413" s="1">
        <v>1</v>
      </c>
      <c r="AQ413" s="1">
        <v>0</v>
      </c>
      <c r="AR413" s="1">
        <v>0.15999999642372131</v>
      </c>
      <c r="AS413" s="1">
        <v>111115</v>
      </c>
      <c r="AT413">
        <f t="shared" si="185"/>
        <v>0.66702692667643215</v>
      </c>
      <c r="AU413">
        <f t="shared" si="186"/>
        <v>1.7365920985376925E-3</v>
      </c>
      <c r="AV413">
        <f t="shared" si="187"/>
        <v>299.00596847534177</v>
      </c>
      <c r="AW413">
        <f t="shared" si="188"/>
        <v>296.12896575927732</v>
      </c>
      <c r="AX413">
        <f t="shared" si="189"/>
        <v>288.09489590432713</v>
      </c>
      <c r="AY413">
        <f t="shared" si="204"/>
        <v>2.0306036424645133</v>
      </c>
      <c r="AZ413">
        <f t="shared" si="190"/>
        <v>3.3456070543575347</v>
      </c>
      <c r="BA413">
        <f t="shared" si="191"/>
        <v>32.972241042505082</v>
      </c>
      <c r="BB413">
        <f t="shared" si="192"/>
        <v>14.042957900415239</v>
      </c>
      <c r="BC413">
        <f t="shared" si="193"/>
        <v>24.41746711730957</v>
      </c>
      <c r="BD413">
        <f t="shared" si="194"/>
        <v>3.0709086357938347</v>
      </c>
      <c r="BE413">
        <f t="shared" si="195"/>
        <v>0.12045369801237957</v>
      </c>
      <c r="BF413">
        <f t="shared" si="196"/>
        <v>1.9207048478284268</v>
      </c>
      <c r="BG413">
        <f t="shared" si="197"/>
        <v>1.1502037879654079</v>
      </c>
      <c r="BH413">
        <f t="shared" si="198"/>
        <v>7.5745373837873692E-2</v>
      </c>
      <c r="BI413">
        <f t="shared" si="199"/>
        <v>8.5485826783029637</v>
      </c>
      <c r="BJ413">
        <f t="shared" si="200"/>
        <v>0.85559635069321305</v>
      </c>
      <c r="BK413">
        <f t="shared" si="201"/>
        <v>58.129578348504261</v>
      </c>
      <c r="BL413">
        <f t="shared" si="202"/>
        <v>98.032260389519536</v>
      </c>
      <c r="BM413">
        <f t="shared" si="203"/>
        <v>5.4457156106302671E-3</v>
      </c>
    </row>
    <row r="414" spans="1:65">
      <c r="A414" s="1" t="s">
        <v>57</v>
      </c>
      <c r="B414" s="1" t="s">
        <v>243</v>
      </c>
      <c r="C414" s="1" t="s">
        <v>99</v>
      </c>
      <c r="D414" s="1" t="s">
        <v>59</v>
      </c>
      <c r="E414" s="1" t="s">
        <v>100</v>
      </c>
      <c r="F414" s="1">
        <v>20190707</v>
      </c>
      <c r="G414" s="1"/>
      <c r="H414" s="4">
        <v>74.963516235351562</v>
      </c>
      <c r="I414" s="1">
        <v>2679.5000132657588</v>
      </c>
      <c r="J414" s="1">
        <v>0</v>
      </c>
      <c r="K414">
        <f t="shared" si="177"/>
        <v>0.21678963850232499</v>
      </c>
      <c r="L414">
        <f t="shared" si="178"/>
        <v>0.1339988017896816</v>
      </c>
      <c r="M414">
        <f t="shared" si="179"/>
        <v>70.099815553108385</v>
      </c>
      <c r="N414">
        <f t="shared" si="180"/>
        <v>1.8284461398155571</v>
      </c>
      <c r="O414">
        <f t="shared" si="181"/>
        <v>1.4121576908101994</v>
      </c>
      <c r="P414">
        <f t="shared" si="182"/>
        <v>25.859107971191406</v>
      </c>
      <c r="Q414" s="1">
        <v>6</v>
      </c>
      <c r="R414">
        <f t="shared" si="183"/>
        <v>1.4200000166893005</v>
      </c>
      <c r="S414" s="1">
        <v>1</v>
      </c>
      <c r="T414">
        <f t="shared" si="184"/>
        <v>2.8400000333786011</v>
      </c>
      <c r="U414" s="1">
        <v>23.075630187988281</v>
      </c>
      <c r="V414" s="1">
        <v>25.859107971191406</v>
      </c>
      <c r="W414" s="1">
        <v>22.353815078735352</v>
      </c>
      <c r="X414" s="1">
        <v>74.434455871582031</v>
      </c>
      <c r="Y414" s="1">
        <v>16.371892929077148</v>
      </c>
      <c r="Z414" s="1">
        <v>19.060895919799805</v>
      </c>
      <c r="AA414" s="1">
        <v>58.645462036132812</v>
      </c>
      <c r="AB414" s="1">
        <v>68.277694702148438</v>
      </c>
      <c r="AC414" s="1">
        <v>400.20654296875</v>
      </c>
      <c r="AD414" s="1">
        <v>1800.50390625</v>
      </c>
      <c r="AE414" s="1">
        <v>5.6181478500366211</v>
      </c>
      <c r="AF414" s="1">
        <v>101.46803283691406</v>
      </c>
      <c r="AG414" s="1">
        <v>2.903480052947998</v>
      </c>
      <c r="AH414" s="1">
        <v>-0.34414228796958923</v>
      </c>
      <c r="AI414" s="1">
        <v>1.3694719411432743E-2</v>
      </c>
      <c r="AJ414" s="1">
        <v>6.1358818784356117E-3</v>
      </c>
      <c r="AK414" s="1">
        <v>2.079472690820694E-2</v>
      </c>
      <c r="AL414" s="1">
        <v>4.3686809949576855E-3</v>
      </c>
      <c r="AM414" s="1">
        <v>1</v>
      </c>
      <c r="AN414" s="1">
        <v>-0.21956524252891541</v>
      </c>
      <c r="AO414" s="1">
        <v>2.737391471862793</v>
      </c>
      <c r="AP414" s="1">
        <v>1</v>
      </c>
      <c r="AQ414" s="1">
        <v>0</v>
      </c>
      <c r="AR414" s="1">
        <v>0.15999999642372131</v>
      </c>
      <c r="AS414" s="1">
        <v>111115</v>
      </c>
      <c r="AT414">
        <f t="shared" si="185"/>
        <v>0.66701090494791659</v>
      </c>
      <c r="AU414">
        <f t="shared" si="186"/>
        <v>1.8284461398155572E-3</v>
      </c>
      <c r="AV414">
        <f t="shared" si="187"/>
        <v>299.00910797119138</v>
      </c>
      <c r="AW414">
        <f t="shared" si="188"/>
        <v>296.22563018798826</v>
      </c>
      <c r="AX414">
        <f t="shared" si="189"/>
        <v>288.08061856089626</v>
      </c>
      <c r="AY414">
        <f t="shared" si="204"/>
        <v>1.9963178993200279</v>
      </c>
      <c r="AZ414">
        <f t="shared" si="190"/>
        <v>3.3462293039014472</v>
      </c>
      <c r="BA414">
        <f t="shared" si="191"/>
        <v>32.978162780387414</v>
      </c>
      <c r="BB414">
        <f t="shared" si="192"/>
        <v>13.91726686058761</v>
      </c>
      <c r="BC414">
        <f t="shared" si="193"/>
        <v>24.467369079589844</v>
      </c>
      <c r="BD414">
        <f t="shared" si="194"/>
        <v>3.0800970722963261</v>
      </c>
      <c r="BE414">
        <f t="shared" si="195"/>
        <v>0.12796124768282049</v>
      </c>
      <c r="BF414">
        <f t="shared" si="196"/>
        <v>1.9340716130912479</v>
      </c>
      <c r="BG414">
        <f t="shared" si="197"/>
        <v>1.1460254592050783</v>
      </c>
      <c r="BH414">
        <f t="shared" si="198"/>
        <v>8.0497152749679016E-2</v>
      </c>
      <c r="BI414">
        <f t="shared" si="199"/>
        <v>7.1128903864044206</v>
      </c>
      <c r="BJ414">
        <f t="shared" si="200"/>
        <v>0.94176567467689987</v>
      </c>
      <c r="BK414">
        <f t="shared" si="201"/>
        <v>58.623400123255699</v>
      </c>
      <c r="BL414">
        <f t="shared" si="202"/>
        <v>74.331404460124844</v>
      </c>
      <c r="BM414">
        <f t="shared" si="203"/>
        <v>1.709768006242299E-3</v>
      </c>
    </row>
    <row r="415" spans="1:65">
      <c r="A415" s="1" t="s">
        <v>57</v>
      </c>
      <c r="B415" s="1" t="s">
        <v>243</v>
      </c>
      <c r="C415" s="1" t="s">
        <v>99</v>
      </c>
      <c r="D415" s="1" t="s">
        <v>59</v>
      </c>
      <c r="E415" s="1" t="s">
        <v>100</v>
      </c>
      <c r="F415" s="1">
        <v>20190707</v>
      </c>
      <c r="G415" s="1"/>
      <c r="H415" s="4">
        <v>49.868747711181641</v>
      </c>
      <c r="I415" s="1">
        <v>2762.0000132545829</v>
      </c>
      <c r="J415" s="1">
        <v>0</v>
      </c>
      <c r="K415">
        <f t="shared" si="177"/>
        <v>-0.47015231598929258</v>
      </c>
      <c r="L415">
        <f t="shared" si="178"/>
        <v>0.14295402368968896</v>
      </c>
      <c r="M415">
        <f t="shared" si="179"/>
        <v>54.731667542076174</v>
      </c>
      <c r="N415">
        <f t="shared" si="180"/>
        <v>1.9303643818725673</v>
      </c>
      <c r="O415">
        <f t="shared" si="181"/>
        <v>1.4015231109478641</v>
      </c>
      <c r="P415">
        <f t="shared" si="182"/>
        <v>25.869688034057617</v>
      </c>
      <c r="Q415" s="1">
        <v>6</v>
      </c>
      <c r="R415">
        <f t="shared" si="183"/>
        <v>1.4200000166893005</v>
      </c>
      <c r="S415" s="1">
        <v>1</v>
      </c>
      <c r="T415">
        <f t="shared" si="184"/>
        <v>2.8400000333786011</v>
      </c>
      <c r="U415" s="1">
        <v>23.194503784179688</v>
      </c>
      <c r="V415" s="1">
        <v>25.869688034057617</v>
      </c>
      <c r="W415" s="1">
        <v>22.512327194213867</v>
      </c>
      <c r="X415" s="1">
        <v>50.427700042724609</v>
      </c>
      <c r="Y415" s="1">
        <v>16.348474502563477</v>
      </c>
      <c r="Z415" s="1">
        <v>19.187141418457031</v>
      </c>
      <c r="AA415" s="1">
        <v>58.139854431152344</v>
      </c>
      <c r="AB415" s="1">
        <v>68.234970092773438</v>
      </c>
      <c r="AC415" s="1">
        <v>400.18634033203125</v>
      </c>
      <c r="AD415" s="1">
        <v>1799.4151611328125</v>
      </c>
      <c r="AE415" s="1">
        <v>5.5988826751708984</v>
      </c>
      <c r="AF415" s="1">
        <v>101.4639892578125</v>
      </c>
      <c r="AG415" s="1">
        <v>2.700556755065918</v>
      </c>
      <c r="AH415" s="1">
        <v>-0.34822249412536621</v>
      </c>
      <c r="AI415" s="1">
        <v>3.8758814334869385E-2</v>
      </c>
      <c r="AJ415" s="1">
        <v>6.5639656968414783E-3</v>
      </c>
      <c r="AK415" s="1">
        <v>3.9776939898729324E-2</v>
      </c>
      <c r="AL415" s="1">
        <v>6.3133882358670235E-3</v>
      </c>
      <c r="AM415" s="1">
        <v>1</v>
      </c>
      <c r="AN415" s="1">
        <v>-0.21956524252891541</v>
      </c>
      <c r="AO415" s="1">
        <v>2.737391471862793</v>
      </c>
      <c r="AP415" s="1">
        <v>1</v>
      </c>
      <c r="AQ415" s="1">
        <v>0</v>
      </c>
      <c r="AR415" s="1">
        <v>0.15999999642372131</v>
      </c>
      <c r="AS415" s="1">
        <v>111115</v>
      </c>
      <c r="AT415">
        <f t="shared" si="185"/>
        <v>0.6669772338867187</v>
      </c>
      <c r="AU415">
        <f t="shared" si="186"/>
        <v>1.9303643818725674E-3</v>
      </c>
      <c r="AV415">
        <f t="shared" si="187"/>
        <v>299.01968803405759</v>
      </c>
      <c r="AW415">
        <f t="shared" si="188"/>
        <v>296.34450378417966</v>
      </c>
      <c r="AX415">
        <f t="shared" si="189"/>
        <v>287.90641934603991</v>
      </c>
      <c r="AY415">
        <f t="shared" si="204"/>
        <v>1.9570247122366613</v>
      </c>
      <c r="AZ415">
        <f t="shared" si="190"/>
        <v>3.3483270217183176</v>
      </c>
      <c r="BA415">
        <f t="shared" si="191"/>
        <v>33.00015154352414</v>
      </c>
      <c r="BB415">
        <f t="shared" si="192"/>
        <v>13.813010125067109</v>
      </c>
      <c r="BC415">
        <f t="shared" si="193"/>
        <v>24.532095909118652</v>
      </c>
      <c r="BD415">
        <f t="shared" si="194"/>
        <v>3.0920510040487046</v>
      </c>
      <c r="BE415">
        <f t="shared" si="195"/>
        <v>0.13610314617092592</v>
      </c>
      <c r="BF415">
        <f t="shared" si="196"/>
        <v>1.9468039107704536</v>
      </c>
      <c r="BG415">
        <f t="shared" si="197"/>
        <v>1.145247093278251</v>
      </c>
      <c r="BH415">
        <f t="shared" si="198"/>
        <v>8.5654542521954674E-2</v>
      </c>
      <c r="BI415">
        <f t="shared" si="199"/>
        <v>5.5532933275513825</v>
      </c>
      <c r="BJ415">
        <f t="shared" si="200"/>
        <v>1.0853492722393654</v>
      </c>
      <c r="BK415">
        <f t="shared" si="201"/>
        <v>59.080814778939505</v>
      </c>
      <c r="BL415">
        <f t="shared" si="202"/>
        <v>50.651187936783003</v>
      </c>
      <c r="BM415">
        <f t="shared" si="203"/>
        <v>-5.4839744200118022E-3</v>
      </c>
    </row>
    <row r="416" spans="1:65">
      <c r="A416" s="1" t="s">
        <v>57</v>
      </c>
      <c r="B416" s="1" t="s">
        <v>243</v>
      </c>
      <c r="C416" s="1" t="s">
        <v>99</v>
      </c>
      <c r="D416" s="1" t="s">
        <v>59</v>
      </c>
      <c r="E416" s="1" t="s">
        <v>100</v>
      </c>
      <c r="F416" s="1">
        <v>20190707</v>
      </c>
      <c r="G416" s="1">
        <v>1</v>
      </c>
      <c r="H416" s="4">
        <v>400.09564208984375</v>
      </c>
      <c r="I416" s="1">
        <v>2854.5000132657588</v>
      </c>
      <c r="J416" s="1">
        <v>0</v>
      </c>
      <c r="K416">
        <f t="shared" si="177"/>
        <v>10.037284533064994</v>
      </c>
      <c r="L416">
        <f t="shared" si="178"/>
        <v>0.15433504600263534</v>
      </c>
      <c r="M416">
        <f t="shared" si="179"/>
        <v>267.78886921657232</v>
      </c>
      <c r="N416">
        <f t="shared" si="180"/>
        <v>2.033757101441394</v>
      </c>
      <c r="O416">
        <f t="shared" si="181"/>
        <v>1.3728298747826937</v>
      </c>
      <c r="P416">
        <f t="shared" si="182"/>
        <v>25.835540771484375</v>
      </c>
      <c r="Q416" s="1">
        <v>6</v>
      </c>
      <c r="R416">
        <f t="shared" si="183"/>
        <v>1.4200000166893005</v>
      </c>
      <c r="S416" s="1">
        <v>1</v>
      </c>
      <c r="T416">
        <f t="shared" si="184"/>
        <v>2.8400000333786011</v>
      </c>
      <c r="U416" s="1">
        <v>23.296886444091797</v>
      </c>
      <c r="V416" s="1">
        <v>25.835540771484375</v>
      </c>
      <c r="W416" s="1">
        <v>22.737211227416992</v>
      </c>
      <c r="X416" s="1">
        <v>383.87744140625</v>
      </c>
      <c r="Y416" s="1">
        <v>16.413236618041992</v>
      </c>
      <c r="Z416" s="1">
        <v>19.403059005737305</v>
      </c>
      <c r="AA416" s="1">
        <v>58.010807037353516</v>
      </c>
      <c r="AB416" s="1">
        <v>68.578010559082031</v>
      </c>
      <c r="AC416" s="1">
        <v>400.21694946289062</v>
      </c>
      <c r="AD416" s="1">
        <v>1799.8223876953125</v>
      </c>
      <c r="AE416" s="1">
        <v>5.7000646591186523</v>
      </c>
      <c r="AF416" s="1">
        <v>101.46497344970703</v>
      </c>
      <c r="AG416" s="1">
        <v>4.0921826362609863</v>
      </c>
      <c r="AH416" s="1">
        <v>-0.35517707467079163</v>
      </c>
      <c r="AI416" s="1">
        <v>2.9368573799729347E-2</v>
      </c>
      <c r="AJ416" s="1">
        <v>5.0732558593153954E-3</v>
      </c>
      <c r="AK416" s="1">
        <v>3.03319301456213E-2</v>
      </c>
      <c r="AL416" s="1">
        <v>3.5099093802273273E-3</v>
      </c>
      <c r="AM416" s="1">
        <v>1</v>
      </c>
      <c r="AN416" s="1">
        <v>-0.21956524252891541</v>
      </c>
      <c r="AO416" s="1">
        <v>2.737391471862793</v>
      </c>
      <c r="AP416" s="1">
        <v>1</v>
      </c>
      <c r="AQ416" s="1">
        <v>0</v>
      </c>
      <c r="AR416" s="1">
        <v>0.15999999642372131</v>
      </c>
      <c r="AS416" s="1">
        <v>111115</v>
      </c>
      <c r="AT416">
        <f t="shared" si="185"/>
        <v>0.66702824910481762</v>
      </c>
      <c r="AU416">
        <f t="shared" si="186"/>
        <v>2.0337571014413941E-3</v>
      </c>
      <c r="AV416">
        <f t="shared" si="187"/>
        <v>298.98554077148435</v>
      </c>
      <c r="AW416">
        <f t="shared" si="188"/>
        <v>296.44688644409177</v>
      </c>
      <c r="AX416">
        <f t="shared" si="189"/>
        <v>287.97157559458356</v>
      </c>
      <c r="AY416">
        <f t="shared" si="204"/>
        <v>1.9235907346154637</v>
      </c>
      <c r="AZ416">
        <f t="shared" si="190"/>
        <v>3.3415607416429283</v>
      </c>
      <c r="BA416">
        <f t="shared" si="191"/>
        <v>32.933145577564595</v>
      </c>
      <c r="BB416">
        <f t="shared" si="192"/>
        <v>13.53008657182729</v>
      </c>
      <c r="BC416">
        <f t="shared" si="193"/>
        <v>24.566213607788086</v>
      </c>
      <c r="BD416">
        <f t="shared" si="194"/>
        <v>3.098368261726224</v>
      </c>
      <c r="BE416">
        <f t="shared" si="195"/>
        <v>0.14638025610999655</v>
      </c>
      <c r="BF416">
        <f t="shared" si="196"/>
        <v>1.9687308668602346</v>
      </c>
      <c r="BG416">
        <f t="shared" si="197"/>
        <v>1.1296373948659895</v>
      </c>
      <c r="BH416">
        <f t="shared" si="198"/>
        <v>9.2170571355481387E-2</v>
      </c>
      <c r="BI416">
        <f t="shared" si="199"/>
        <v>27.17119050518658</v>
      </c>
      <c r="BJ416">
        <f t="shared" si="200"/>
        <v>0.69758949167626805</v>
      </c>
      <c r="BK416">
        <f t="shared" si="201"/>
        <v>59.986981696057825</v>
      </c>
      <c r="BL416">
        <f t="shared" si="202"/>
        <v>379.10619705400342</v>
      </c>
      <c r="BM416">
        <f t="shared" si="203"/>
        <v>1.5882262232640963E-2</v>
      </c>
    </row>
    <row r="417" spans="1:65">
      <c r="A417" s="1" t="s">
        <v>57</v>
      </c>
      <c r="B417" s="1" t="s">
        <v>243</v>
      </c>
      <c r="C417" s="1" t="s">
        <v>99</v>
      </c>
      <c r="D417" s="1" t="s">
        <v>59</v>
      </c>
      <c r="E417" s="1" t="s">
        <v>100</v>
      </c>
      <c r="F417" s="1">
        <v>20190707</v>
      </c>
      <c r="G417" s="1">
        <v>1</v>
      </c>
      <c r="H417" s="4">
        <v>400.0220947265625</v>
      </c>
      <c r="I417" s="1">
        <v>2937.0000132545829</v>
      </c>
      <c r="J417" s="1">
        <v>0</v>
      </c>
      <c r="K417">
        <f t="shared" si="177"/>
        <v>9.8667149555336966</v>
      </c>
      <c r="L417">
        <f t="shared" si="178"/>
        <v>0.16034670442159954</v>
      </c>
      <c r="M417">
        <f t="shared" si="179"/>
        <v>273.49911971773969</v>
      </c>
      <c r="N417">
        <f t="shared" si="180"/>
        <v>2.1215171400651736</v>
      </c>
      <c r="O417">
        <f t="shared" si="181"/>
        <v>1.3808946300022158</v>
      </c>
      <c r="P417">
        <f t="shared" si="182"/>
        <v>25.929513931274414</v>
      </c>
      <c r="Q417" s="1">
        <v>6</v>
      </c>
      <c r="R417">
        <f t="shared" si="183"/>
        <v>1.4200000166893005</v>
      </c>
      <c r="S417" s="1">
        <v>1</v>
      </c>
      <c r="T417">
        <f t="shared" si="184"/>
        <v>2.8400000333786011</v>
      </c>
      <c r="U417" s="1">
        <v>23.441530227661133</v>
      </c>
      <c r="V417" s="1">
        <v>25.929513931274414</v>
      </c>
      <c r="W417" s="1">
        <v>22.826955795288086</v>
      </c>
      <c r="X417" s="1">
        <v>384.00851440429688</v>
      </c>
      <c r="Y417" s="1">
        <v>16.389495849609375</v>
      </c>
      <c r="Z417" s="1">
        <v>19.508033752441406</v>
      </c>
      <c r="AA417" s="1">
        <v>57.421459197998047</v>
      </c>
      <c r="AB417" s="1">
        <v>68.347419738769531</v>
      </c>
      <c r="AC417" s="1">
        <v>400.212646484375</v>
      </c>
      <c r="AD417" s="1">
        <v>1798.8310546875</v>
      </c>
      <c r="AE417" s="1">
        <v>5.6846723556518555</v>
      </c>
      <c r="AF417" s="1">
        <v>101.46157073974609</v>
      </c>
      <c r="AG417" s="1">
        <v>4.0066523551940918</v>
      </c>
      <c r="AH417" s="1">
        <v>-0.35522791743278503</v>
      </c>
      <c r="AI417" s="1">
        <v>4.7368120402097702E-2</v>
      </c>
      <c r="AJ417" s="1">
        <v>4.9403868615627289E-3</v>
      </c>
      <c r="AK417" s="1">
        <v>9.9507160484790802E-2</v>
      </c>
      <c r="AL417" s="1">
        <v>7.3944041505455971E-3</v>
      </c>
      <c r="AM417" s="1">
        <v>1</v>
      </c>
      <c r="AN417" s="1">
        <v>-0.21956524252891541</v>
      </c>
      <c r="AO417" s="1">
        <v>2.737391471862793</v>
      </c>
      <c r="AP417" s="1">
        <v>1</v>
      </c>
      <c r="AQ417" s="1">
        <v>0</v>
      </c>
      <c r="AR417" s="1">
        <v>0.15999999642372131</v>
      </c>
      <c r="AS417" s="1">
        <v>111115</v>
      </c>
      <c r="AT417">
        <f t="shared" si="185"/>
        <v>0.66702107747395822</v>
      </c>
      <c r="AU417">
        <f t="shared" si="186"/>
        <v>2.1215171400651737E-3</v>
      </c>
      <c r="AV417">
        <f t="shared" si="187"/>
        <v>299.07951393127439</v>
      </c>
      <c r="AW417">
        <f t="shared" si="188"/>
        <v>296.59153022766111</v>
      </c>
      <c r="AX417">
        <f t="shared" si="189"/>
        <v>287.81296231687884</v>
      </c>
      <c r="AY417">
        <f t="shared" si="204"/>
        <v>1.8837699316313605</v>
      </c>
      <c r="AZ417">
        <f t="shared" si="190"/>
        <v>3.360210376568904</v>
      </c>
      <c r="BA417">
        <f t="shared" si="191"/>
        <v>33.118059892725377</v>
      </c>
      <c r="BB417">
        <f t="shared" si="192"/>
        <v>13.610026140283971</v>
      </c>
      <c r="BC417">
        <f t="shared" si="193"/>
        <v>24.685522079467773</v>
      </c>
      <c r="BD417">
        <f t="shared" si="194"/>
        <v>3.1205482966828479</v>
      </c>
      <c r="BE417">
        <f t="shared" si="195"/>
        <v>0.15177733965620621</v>
      </c>
      <c r="BF417">
        <f t="shared" si="196"/>
        <v>1.9793157465666882</v>
      </c>
      <c r="BG417">
        <f t="shared" si="197"/>
        <v>1.1412325501161598</v>
      </c>
      <c r="BH417">
        <f t="shared" si="198"/>
        <v>9.559523733936047E-2</v>
      </c>
      <c r="BI417">
        <f t="shared" si="199"/>
        <v>27.749650282499729</v>
      </c>
      <c r="BJ417">
        <f t="shared" si="200"/>
        <v>0.71222149889570097</v>
      </c>
      <c r="BK417">
        <f t="shared" si="201"/>
        <v>60.049555178200521</v>
      </c>
      <c r="BL417">
        <f t="shared" si="202"/>
        <v>379.31835066013514</v>
      </c>
      <c r="BM417">
        <f t="shared" si="203"/>
        <v>1.5619909849306576E-2</v>
      </c>
    </row>
    <row r="418" spans="1:65">
      <c r="A418" s="1" t="s">
        <v>57</v>
      </c>
      <c r="B418" s="1" t="s">
        <v>243</v>
      </c>
      <c r="C418" s="1" t="s">
        <v>99</v>
      </c>
      <c r="D418" s="1" t="s">
        <v>59</v>
      </c>
      <c r="E418" s="1" t="s">
        <v>100</v>
      </c>
      <c r="F418" s="1">
        <v>20190707</v>
      </c>
      <c r="G418" s="1">
        <v>1</v>
      </c>
      <c r="H418" s="4">
        <v>399.79046630859375</v>
      </c>
      <c r="I418" s="1">
        <v>3019.0000132545829</v>
      </c>
      <c r="J418" s="1">
        <v>0</v>
      </c>
      <c r="K418">
        <f t="shared" si="177"/>
        <v>9.6057446606749153</v>
      </c>
      <c r="L418">
        <f t="shared" si="178"/>
        <v>0.16426398701523018</v>
      </c>
      <c r="M418">
        <f t="shared" si="179"/>
        <v>278.48107226934394</v>
      </c>
      <c r="N418">
        <f t="shared" si="180"/>
        <v>2.1979736617960732</v>
      </c>
      <c r="O418">
        <f t="shared" si="181"/>
        <v>1.3980927869705668</v>
      </c>
      <c r="P418">
        <f t="shared" si="182"/>
        <v>26.061128616333008</v>
      </c>
      <c r="Q418" s="1">
        <v>6</v>
      </c>
      <c r="R418">
        <f t="shared" si="183"/>
        <v>1.4200000166893005</v>
      </c>
      <c r="S418" s="1">
        <v>1</v>
      </c>
      <c r="T418">
        <f t="shared" si="184"/>
        <v>2.8400000333786011</v>
      </c>
      <c r="U418" s="1">
        <v>23.488515853881836</v>
      </c>
      <c r="V418" s="1">
        <v>26.061128616333008</v>
      </c>
      <c r="W418" s="1">
        <v>22.827163696289062</v>
      </c>
      <c r="X418" s="1">
        <v>384.12298583984375</v>
      </c>
      <c r="Y418" s="1">
        <v>16.366998672485352</v>
      </c>
      <c r="Z418" s="1">
        <v>19.597784042358398</v>
      </c>
      <c r="AA418" s="1">
        <v>57.179454803466797</v>
      </c>
      <c r="AB418" s="1">
        <v>68.466468811035156</v>
      </c>
      <c r="AC418" s="1">
        <v>400.19338989257812</v>
      </c>
      <c r="AD418" s="1">
        <v>1798.6829833984375</v>
      </c>
      <c r="AE418" s="1">
        <v>5.6885380744934082</v>
      </c>
      <c r="AF418" s="1">
        <v>101.45995330810547</v>
      </c>
      <c r="AG418" s="1">
        <v>4.2112970352172852</v>
      </c>
      <c r="AH418" s="1">
        <v>-0.31955763697624207</v>
      </c>
      <c r="AI418" s="1">
        <v>1.624503917992115E-2</v>
      </c>
      <c r="AJ418" s="1">
        <v>2.3347199894487858E-3</v>
      </c>
      <c r="AK418" s="1">
        <v>4.5362081378698349E-2</v>
      </c>
      <c r="AL418" s="1">
        <v>9.9444622173905373E-3</v>
      </c>
      <c r="AM418" s="1">
        <v>1</v>
      </c>
      <c r="AN418" s="1">
        <v>-0.21956524252891541</v>
      </c>
      <c r="AO418" s="1">
        <v>2.737391471862793</v>
      </c>
      <c r="AP418" s="1">
        <v>1</v>
      </c>
      <c r="AQ418" s="1">
        <v>0</v>
      </c>
      <c r="AR418" s="1">
        <v>0.15999999642372131</v>
      </c>
      <c r="AS418" s="1">
        <v>111115</v>
      </c>
      <c r="AT418">
        <f t="shared" si="185"/>
        <v>0.66698898315429678</v>
      </c>
      <c r="AU418">
        <f t="shared" si="186"/>
        <v>2.1979736617960734E-3</v>
      </c>
      <c r="AV418">
        <f t="shared" si="187"/>
        <v>299.21112861633299</v>
      </c>
      <c r="AW418">
        <f t="shared" si="188"/>
        <v>296.63851585388181</v>
      </c>
      <c r="AX418">
        <f t="shared" si="189"/>
        <v>287.78927091115838</v>
      </c>
      <c r="AY418">
        <f t="shared" si="204"/>
        <v>1.8336668519325561</v>
      </c>
      <c r="AZ418">
        <f t="shared" si="190"/>
        <v>3.3864830408505844</v>
      </c>
      <c r="BA418">
        <f t="shared" si="191"/>
        <v>33.377533996756178</v>
      </c>
      <c r="BB418">
        <f t="shared" si="192"/>
        <v>13.779749954397779</v>
      </c>
      <c r="BC418">
        <f t="shared" si="193"/>
        <v>24.774822235107422</v>
      </c>
      <c r="BD418">
        <f t="shared" si="194"/>
        <v>3.1372403236290265</v>
      </c>
      <c r="BE418">
        <f t="shared" si="195"/>
        <v>0.15528253357206623</v>
      </c>
      <c r="BF418">
        <f t="shared" si="196"/>
        <v>1.9883902538800176</v>
      </c>
      <c r="BG418">
        <f t="shared" si="197"/>
        <v>1.1488500697490089</v>
      </c>
      <c r="BH418">
        <f t="shared" si="198"/>
        <v>9.7820433626850153E-2</v>
      </c>
      <c r="BI418">
        <f t="shared" si="199"/>
        <v>28.25467658963878</v>
      </c>
      <c r="BJ418">
        <f t="shared" si="200"/>
        <v>0.72497893262095447</v>
      </c>
      <c r="BK418">
        <f t="shared" si="201"/>
        <v>59.910939619154213</v>
      </c>
      <c r="BL418">
        <f t="shared" si="202"/>
        <v>379.55687487523079</v>
      </c>
      <c r="BM418">
        <f t="shared" si="203"/>
        <v>1.5162133173108367E-2</v>
      </c>
    </row>
    <row r="419" spans="1:65">
      <c r="A419" s="1" t="s">
        <v>57</v>
      </c>
      <c r="B419" s="1" t="s">
        <v>243</v>
      </c>
      <c r="C419" s="1" t="s">
        <v>99</v>
      </c>
      <c r="D419" s="1" t="s">
        <v>59</v>
      </c>
      <c r="E419" s="1" t="s">
        <v>100</v>
      </c>
      <c r="F419" s="1">
        <v>20190707</v>
      </c>
      <c r="G419" s="1"/>
      <c r="H419" s="4">
        <v>474.87762451171875</v>
      </c>
      <c r="I419" s="1">
        <v>3122.5000132657588</v>
      </c>
      <c r="J419" s="1">
        <v>0</v>
      </c>
      <c r="K419">
        <f t="shared" si="177"/>
        <v>11.798368298172289</v>
      </c>
      <c r="L419">
        <f t="shared" si="178"/>
        <v>0.1588052407009749</v>
      </c>
      <c r="M419">
        <f t="shared" si="179"/>
        <v>322.23710709006576</v>
      </c>
      <c r="N419">
        <f t="shared" si="180"/>
        <v>2.1690048200170677</v>
      </c>
      <c r="O419">
        <f t="shared" si="181"/>
        <v>1.4243447556048521</v>
      </c>
      <c r="P419">
        <f t="shared" si="182"/>
        <v>26.165962219238281</v>
      </c>
      <c r="Q419" s="1">
        <v>6</v>
      </c>
      <c r="R419">
        <f t="shared" si="183"/>
        <v>1.4200000166893005</v>
      </c>
      <c r="S419" s="1">
        <v>1</v>
      </c>
      <c r="T419">
        <f t="shared" si="184"/>
        <v>2.8400000333786011</v>
      </c>
      <c r="U419" s="1">
        <v>23.521112442016602</v>
      </c>
      <c r="V419" s="1">
        <v>26.165962219238281</v>
      </c>
      <c r="W419" s="1">
        <v>22.823476791381836</v>
      </c>
      <c r="X419" s="1">
        <v>455.70718383789062</v>
      </c>
      <c r="Y419" s="1">
        <v>16.358787536621094</v>
      </c>
      <c r="Z419" s="1">
        <v>19.547075271606445</v>
      </c>
      <c r="AA419" s="1">
        <v>57.037052154541016</v>
      </c>
      <c r="AB419" s="1">
        <v>68.153434753417969</v>
      </c>
      <c r="AC419" s="1">
        <v>400.20361328125</v>
      </c>
      <c r="AD419" s="1">
        <v>1801.25390625</v>
      </c>
      <c r="AE419" s="1">
        <v>5.7076764106750488</v>
      </c>
      <c r="AF419" s="1">
        <v>101.45728302001953</v>
      </c>
      <c r="AG419" s="1">
        <v>4.0841288566589355</v>
      </c>
      <c r="AH419" s="1">
        <v>-0.34492567181587219</v>
      </c>
      <c r="AI419" s="1">
        <v>5.4971225559711456E-2</v>
      </c>
      <c r="AJ419" s="1">
        <v>3.4703989513218403E-3</v>
      </c>
      <c r="AK419" s="1">
        <v>7.5833261013031006E-2</v>
      </c>
      <c r="AL419" s="1">
        <v>7.3874266818165779E-3</v>
      </c>
      <c r="AM419" s="1">
        <v>1</v>
      </c>
      <c r="AN419" s="1">
        <v>-0.21956524252891541</v>
      </c>
      <c r="AO419" s="1">
        <v>2.737391471862793</v>
      </c>
      <c r="AP419" s="1">
        <v>1</v>
      </c>
      <c r="AQ419" s="1">
        <v>0</v>
      </c>
      <c r="AR419" s="1">
        <v>0.15999999642372131</v>
      </c>
      <c r="AS419" s="1">
        <v>111115</v>
      </c>
      <c r="AT419">
        <f t="shared" si="185"/>
        <v>0.6670060221354166</v>
      </c>
      <c r="AU419">
        <f t="shared" si="186"/>
        <v>2.1690048200170677E-3</v>
      </c>
      <c r="AV419">
        <f t="shared" si="187"/>
        <v>299.31596221923826</v>
      </c>
      <c r="AW419">
        <f t="shared" si="188"/>
        <v>296.67111244201658</v>
      </c>
      <c r="AX419">
        <f t="shared" si="189"/>
        <v>288.20061855821405</v>
      </c>
      <c r="AY419">
        <f t="shared" si="204"/>
        <v>1.843002475620072</v>
      </c>
      <c r="AZ419">
        <f t="shared" si="190"/>
        <v>3.4075379036498523</v>
      </c>
      <c r="BA419">
        <f t="shared" si="191"/>
        <v>33.585936881214117</v>
      </c>
      <c r="BB419">
        <f t="shared" si="192"/>
        <v>14.038861609607672</v>
      </c>
      <c r="BC419">
        <f t="shared" si="193"/>
        <v>24.843537330627441</v>
      </c>
      <c r="BD419">
        <f t="shared" si="194"/>
        <v>3.1501376553524114</v>
      </c>
      <c r="BE419">
        <f t="shared" si="195"/>
        <v>0.15039552344054521</v>
      </c>
      <c r="BF419">
        <f t="shared" si="196"/>
        <v>1.9831931480450002</v>
      </c>
      <c r="BG419">
        <f t="shared" si="197"/>
        <v>1.1669445073074112</v>
      </c>
      <c r="BH419">
        <f t="shared" si="198"/>
        <v>9.4718239957422193E-2</v>
      </c>
      <c r="BI419">
        <f t="shared" si="199"/>
        <v>32.693301373589144</v>
      </c>
      <c r="BJ419">
        <f t="shared" si="200"/>
        <v>0.70711438949949856</v>
      </c>
      <c r="BK419">
        <f t="shared" si="201"/>
        <v>59.333366734441341</v>
      </c>
      <c r="BL419">
        <f t="shared" si="202"/>
        <v>450.09880460713964</v>
      </c>
      <c r="BM419">
        <f t="shared" si="203"/>
        <v>1.5552960948529451E-2</v>
      </c>
    </row>
    <row r="420" spans="1:65">
      <c r="A420" s="1" t="s">
        <v>57</v>
      </c>
      <c r="B420" s="1" t="s">
        <v>243</v>
      </c>
      <c r="C420" s="1" t="s">
        <v>99</v>
      </c>
      <c r="D420" s="1" t="s">
        <v>59</v>
      </c>
      <c r="E420" s="1" t="s">
        <v>100</v>
      </c>
      <c r="F420" s="1">
        <v>20190707</v>
      </c>
      <c r="G420" s="1"/>
      <c r="H420" s="4">
        <v>574.84527587890625</v>
      </c>
      <c r="I420" s="1">
        <v>3230.5000132657588</v>
      </c>
      <c r="J420" s="1">
        <v>0</v>
      </c>
      <c r="K420">
        <f t="shared" si="177"/>
        <v>13.617644195153989</v>
      </c>
      <c r="L420">
        <f t="shared" si="178"/>
        <v>0.15421789588883919</v>
      </c>
      <c r="M420">
        <f t="shared" si="179"/>
        <v>394.02777060974938</v>
      </c>
      <c r="N420">
        <f t="shared" si="180"/>
        <v>2.1028165754808139</v>
      </c>
      <c r="O420">
        <f t="shared" si="181"/>
        <v>1.4199664809376142</v>
      </c>
      <c r="P420">
        <f t="shared" si="182"/>
        <v>26.092096328735352</v>
      </c>
      <c r="Q420" s="1">
        <v>6</v>
      </c>
      <c r="R420">
        <f t="shared" si="183"/>
        <v>1.4200000166893005</v>
      </c>
      <c r="S420" s="1">
        <v>1</v>
      </c>
      <c r="T420">
        <f t="shared" si="184"/>
        <v>2.8400000333786011</v>
      </c>
      <c r="U420" s="1">
        <v>23.294471740722656</v>
      </c>
      <c r="V420" s="1">
        <v>26.092096328735352</v>
      </c>
      <c r="W420" s="1">
        <v>22.511041641235352</v>
      </c>
      <c r="X420" s="1">
        <v>552.6861572265625</v>
      </c>
      <c r="Y420" s="1">
        <v>16.352426528930664</v>
      </c>
      <c r="Z420" s="1">
        <v>19.443836212158203</v>
      </c>
      <c r="AA420" s="1">
        <v>57.800090789794922</v>
      </c>
      <c r="AB420" s="1">
        <v>68.727142333984375</v>
      </c>
      <c r="AC420" s="1">
        <v>400.192138671875</v>
      </c>
      <c r="AD420" s="1">
        <v>1799.586669921875</v>
      </c>
      <c r="AE420" s="1">
        <v>5.6682634353637695</v>
      </c>
      <c r="AF420" s="1">
        <v>101.45756530761719</v>
      </c>
      <c r="AG420" s="1">
        <v>4.2062878608703613</v>
      </c>
      <c r="AH420" s="1">
        <v>-0.3368036150932312</v>
      </c>
      <c r="AI420" s="1">
        <v>3.8026168942451477E-2</v>
      </c>
      <c r="AJ420" s="1">
        <v>4.3694679625332355E-3</v>
      </c>
      <c r="AK420" s="1">
        <v>4.7170147299766541E-2</v>
      </c>
      <c r="AL420" s="1">
        <v>3.4688692539930344E-3</v>
      </c>
      <c r="AM420" s="1">
        <v>1</v>
      </c>
      <c r="AN420" s="1">
        <v>-0.21956524252891541</v>
      </c>
      <c r="AO420" s="1">
        <v>2.737391471862793</v>
      </c>
      <c r="AP420" s="1">
        <v>1</v>
      </c>
      <c r="AQ420" s="1">
        <v>0</v>
      </c>
      <c r="AR420" s="1">
        <v>0.15999999642372131</v>
      </c>
      <c r="AS420" s="1">
        <v>111115</v>
      </c>
      <c r="AT420">
        <f t="shared" si="185"/>
        <v>0.66698689778645825</v>
      </c>
      <c r="AU420">
        <f t="shared" si="186"/>
        <v>2.102816575480814E-3</v>
      </c>
      <c r="AV420">
        <f t="shared" si="187"/>
        <v>299.24209632873533</v>
      </c>
      <c r="AW420">
        <f t="shared" si="188"/>
        <v>296.44447174072263</v>
      </c>
      <c r="AX420">
        <f t="shared" si="189"/>
        <v>287.93386075167655</v>
      </c>
      <c r="AY420">
        <f t="shared" si="204"/>
        <v>1.8540572375158475</v>
      </c>
      <c r="AZ420">
        <f t="shared" si="190"/>
        <v>3.3926907632632672</v>
      </c>
      <c r="BA420">
        <f t="shared" si="191"/>
        <v>33.439505008588576</v>
      </c>
      <c r="BB420">
        <f t="shared" si="192"/>
        <v>13.995668796430373</v>
      </c>
      <c r="BC420">
        <f t="shared" si="193"/>
        <v>24.693284034729004</v>
      </c>
      <c r="BD420">
        <f t="shared" si="194"/>
        <v>3.121996078247816</v>
      </c>
      <c r="BE420">
        <f t="shared" si="195"/>
        <v>0.14627486703315412</v>
      </c>
      <c r="BF420">
        <f t="shared" si="196"/>
        <v>1.972724282325653</v>
      </c>
      <c r="BG420">
        <f t="shared" si="197"/>
        <v>1.149271795922163</v>
      </c>
      <c r="BH420">
        <f t="shared" si="198"/>
        <v>9.2103716523307969E-2</v>
      </c>
      <c r="BI420">
        <f t="shared" si="199"/>
        <v>39.977098269653453</v>
      </c>
      <c r="BJ420">
        <f t="shared" si="200"/>
        <v>0.71293222284962288</v>
      </c>
      <c r="BK420">
        <f t="shared" si="201"/>
        <v>59.223797425743371</v>
      </c>
      <c r="BL420">
        <f t="shared" si="202"/>
        <v>546.21298136480459</v>
      </c>
      <c r="BM420">
        <f t="shared" si="203"/>
        <v>1.4765093997116348E-2</v>
      </c>
    </row>
    <row r="421" spans="1:65">
      <c r="A421" s="1" t="s">
        <v>57</v>
      </c>
      <c r="B421" s="1" t="s">
        <v>243</v>
      </c>
      <c r="C421" s="1" t="s">
        <v>99</v>
      </c>
      <c r="D421" s="1" t="s">
        <v>59</v>
      </c>
      <c r="E421" s="1" t="s">
        <v>100</v>
      </c>
      <c r="F421" s="1">
        <v>20190707</v>
      </c>
      <c r="G421" s="1"/>
      <c r="H421" s="4">
        <v>674.988037109375</v>
      </c>
      <c r="I421" s="1">
        <v>3326.5000132657588</v>
      </c>
      <c r="J421" s="1">
        <v>0</v>
      </c>
      <c r="K421">
        <f t="shared" si="177"/>
        <v>14.965540579334467</v>
      </c>
      <c r="L421">
        <f t="shared" si="178"/>
        <v>0.15037205585026089</v>
      </c>
      <c r="M421">
        <f t="shared" si="179"/>
        <v>471.27419686201245</v>
      </c>
      <c r="N421">
        <f t="shared" si="180"/>
        <v>2.054134160427473</v>
      </c>
      <c r="O421">
        <f t="shared" si="181"/>
        <v>1.420784166597812</v>
      </c>
      <c r="P421">
        <f t="shared" si="182"/>
        <v>26.055545806884766</v>
      </c>
      <c r="Q421" s="1">
        <v>6</v>
      </c>
      <c r="R421">
        <f t="shared" si="183"/>
        <v>1.4200000166893005</v>
      </c>
      <c r="S421" s="1">
        <v>1</v>
      </c>
      <c r="T421">
        <f t="shared" si="184"/>
        <v>2.8400000333786011</v>
      </c>
      <c r="U421" s="1">
        <v>23.272241592407227</v>
      </c>
      <c r="V421" s="1">
        <v>26.055545806884766</v>
      </c>
      <c r="W421" s="1">
        <v>22.512052536010742</v>
      </c>
      <c r="X421" s="1">
        <v>650.54632568359375</v>
      </c>
      <c r="Y421" s="1">
        <v>16.344308853149414</v>
      </c>
      <c r="Z421" s="1">
        <v>19.364477157592773</v>
      </c>
      <c r="AA421" s="1">
        <v>57.846305847167969</v>
      </c>
      <c r="AB421" s="1">
        <v>68.535385131835938</v>
      </c>
      <c r="AC421" s="1">
        <v>400.18106079101562</v>
      </c>
      <c r="AD421" s="1">
        <v>1799.1220703125</v>
      </c>
      <c r="AE421" s="1">
        <v>5.8724584579467773</v>
      </c>
      <c r="AF421" s="1">
        <v>101.45281982421875</v>
      </c>
      <c r="AG421" s="1">
        <v>4.2361493110656738</v>
      </c>
      <c r="AH421" s="1">
        <v>-0.33443868160247803</v>
      </c>
      <c r="AI421" s="1">
        <v>3.2280173152685165E-2</v>
      </c>
      <c r="AJ421" s="1">
        <v>2.8908371459692717E-3</v>
      </c>
      <c r="AK421" s="1">
        <v>2.9362371191382408E-2</v>
      </c>
      <c r="AL421" s="1">
        <v>2.7811795007437468E-3</v>
      </c>
      <c r="AM421" s="1">
        <v>1</v>
      </c>
      <c r="AN421" s="1">
        <v>-0.21956524252891541</v>
      </c>
      <c r="AO421" s="1">
        <v>2.737391471862793</v>
      </c>
      <c r="AP421" s="1">
        <v>1</v>
      </c>
      <c r="AQ421" s="1">
        <v>0</v>
      </c>
      <c r="AR421" s="1">
        <v>0.15999999642372131</v>
      </c>
      <c r="AS421" s="1">
        <v>111115</v>
      </c>
      <c r="AT421">
        <f t="shared" si="185"/>
        <v>0.66696843465169264</v>
      </c>
      <c r="AU421">
        <f t="shared" si="186"/>
        <v>2.054134160427473E-3</v>
      </c>
      <c r="AV421">
        <f t="shared" si="187"/>
        <v>299.20554580688474</v>
      </c>
      <c r="AW421">
        <f t="shared" si="188"/>
        <v>296.4222415924072</v>
      </c>
      <c r="AX421">
        <f t="shared" si="189"/>
        <v>287.85952481583809</v>
      </c>
      <c r="AY421">
        <f t="shared" si="204"/>
        <v>1.8796293157106989</v>
      </c>
      <c r="AZ421">
        <f t="shared" si="190"/>
        <v>3.3853649786572713</v>
      </c>
      <c r="BA421">
        <f t="shared" si="191"/>
        <v>33.368860368030099</v>
      </c>
      <c r="BB421">
        <f t="shared" si="192"/>
        <v>14.004383210437325</v>
      </c>
      <c r="BC421">
        <f t="shared" si="193"/>
        <v>24.663893699645996</v>
      </c>
      <c r="BD421">
        <f t="shared" si="194"/>
        <v>3.1165172060959785</v>
      </c>
      <c r="BE421">
        <f t="shared" si="195"/>
        <v>0.14281053691351048</v>
      </c>
      <c r="BF421">
        <f t="shared" si="196"/>
        <v>1.9645808120594592</v>
      </c>
      <c r="BG421">
        <f t="shared" si="197"/>
        <v>1.1519363940365193</v>
      </c>
      <c r="BH421">
        <f t="shared" si="198"/>
        <v>8.9906476895748919E-2</v>
      </c>
      <c r="BI421">
        <f t="shared" si="199"/>
        <v>47.812096182045153</v>
      </c>
      <c r="BJ421">
        <f t="shared" si="200"/>
        <v>0.72442834315726523</v>
      </c>
      <c r="BK421">
        <f t="shared" si="201"/>
        <v>59.062596553464516</v>
      </c>
      <c r="BL421">
        <f t="shared" si="202"/>
        <v>643.43242443547774</v>
      </c>
      <c r="BM421">
        <f t="shared" si="203"/>
        <v>1.373731959835931E-2</v>
      </c>
    </row>
    <row r="422" spans="1:65">
      <c r="A422" s="1" t="s">
        <v>57</v>
      </c>
      <c r="B422" s="1" t="s">
        <v>243</v>
      </c>
      <c r="C422" s="1" t="s">
        <v>99</v>
      </c>
      <c r="D422" s="1" t="s">
        <v>59</v>
      </c>
      <c r="E422" s="1" t="s">
        <v>100</v>
      </c>
      <c r="F422" s="1">
        <v>20190707</v>
      </c>
      <c r="G422" s="1"/>
      <c r="H422" s="4">
        <v>800.1085205078125</v>
      </c>
      <c r="I422" s="1">
        <v>3409.5000132657588</v>
      </c>
      <c r="J422" s="1">
        <v>0</v>
      </c>
      <c r="K422">
        <f t="shared" si="177"/>
        <v>16.046792522207429</v>
      </c>
      <c r="L422">
        <f t="shared" si="178"/>
        <v>0.14562514814816974</v>
      </c>
      <c r="M422">
        <f t="shared" si="179"/>
        <v>574.19362953440327</v>
      </c>
      <c r="N422">
        <f t="shared" si="180"/>
        <v>2.0032637156984983</v>
      </c>
      <c r="O422">
        <f t="shared" si="181"/>
        <v>1.4286081903941004</v>
      </c>
      <c r="P422">
        <f t="shared" si="182"/>
        <v>26.043708801269531</v>
      </c>
      <c r="Q422" s="1">
        <v>6</v>
      </c>
      <c r="R422">
        <f t="shared" si="183"/>
        <v>1.4200000166893005</v>
      </c>
      <c r="S422" s="1">
        <v>1</v>
      </c>
      <c r="T422">
        <f t="shared" si="184"/>
        <v>2.8400000333786011</v>
      </c>
      <c r="U422" s="1">
        <v>23.265302658081055</v>
      </c>
      <c r="V422" s="1">
        <v>26.043708801269531</v>
      </c>
      <c r="W422" s="1">
        <v>22.511903762817383</v>
      </c>
      <c r="X422" s="1">
        <v>773.7276611328125</v>
      </c>
      <c r="Y422" s="1">
        <v>16.318273544311523</v>
      </c>
      <c r="Z422" s="1">
        <v>19.263687133789062</v>
      </c>
      <c r="AA422" s="1">
        <v>57.779312133789062</v>
      </c>
      <c r="AB422" s="1">
        <v>68.208358764648438</v>
      </c>
      <c r="AC422" s="1">
        <v>400.21682739257812</v>
      </c>
      <c r="AD422" s="1">
        <v>1800.113525390625</v>
      </c>
      <c r="AE422" s="1">
        <v>5.8400411605834961</v>
      </c>
      <c r="AF422" s="1">
        <v>101.45447540283203</v>
      </c>
      <c r="AG422" s="1">
        <v>4.0443282127380371</v>
      </c>
      <c r="AH422" s="1">
        <v>-0.32780387997627258</v>
      </c>
      <c r="AI422" s="1">
        <v>3.6649428308010101E-2</v>
      </c>
      <c r="AJ422" s="1">
        <v>3.9528971537947655E-3</v>
      </c>
      <c r="AK422" s="1">
        <v>3.1510334461927414E-2</v>
      </c>
      <c r="AL422" s="1">
        <v>2.3849289864301682E-3</v>
      </c>
      <c r="AM422" s="1">
        <v>1</v>
      </c>
      <c r="AN422" s="1">
        <v>-0.21956524252891541</v>
      </c>
      <c r="AO422" s="1">
        <v>2.737391471862793</v>
      </c>
      <c r="AP422" s="1">
        <v>1</v>
      </c>
      <c r="AQ422" s="1">
        <v>0</v>
      </c>
      <c r="AR422" s="1">
        <v>0.15999999642372131</v>
      </c>
      <c r="AS422" s="1">
        <v>111115</v>
      </c>
      <c r="AT422">
        <f t="shared" si="185"/>
        <v>0.66702804565429685</v>
      </c>
      <c r="AU422">
        <f t="shared" si="186"/>
        <v>2.0032637156984982E-3</v>
      </c>
      <c r="AV422">
        <f t="shared" si="187"/>
        <v>299.19370880126951</v>
      </c>
      <c r="AW422">
        <f t="shared" si="188"/>
        <v>296.41530265808103</v>
      </c>
      <c r="AX422">
        <f t="shared" si="189"/>
        <v>288.01815762479237</v>
      </c>
      <c r="AY422">
        <f t="shared" si="204"/>
        <v>1.9075912104009376</v>
      </c>
      <c r="AZ422">
        <f t="shared" si="190"/>
        <v>3.3829954628769547</v>
      </c>
      <c r="BA422">
        <f t="shared" si="191"/>
        <v>33.344960381930285</v>
      </c>
      <c r="BB422">
        <f t="shared" si="192"/>
        <v>14.081273248141223</v>
      </c>
      <c r="BC422">
        <f t="shared" si="193"/>
        <v>24.654505729675293</v>
      </c>
      <c r="BD422">
        <f t="shared" si="194"/>
        <v>3.1147688962388766</v>
      </c>
      <c r="BE422">
        <f t="shared" si="195"/>
        <v>0.13852221911863502</v>
      </c>
      <c r="BF422">
        <f t="shared" si="196"/>
        <v>1.9543872724828544</v>
      </c>
      <c r="BG422">
        <f t="shared" si="197"/>
        <v>1.1603816237560223</v>
      </c>
      <c r="BH422">
        <f t="shared" si="198"/>
        <v>8.7187700711760116E-2</v>
      </c>
      <c r="BI422">
        <f t="shared" si="199"/>
        <v>58.254513464060963</v>
      </c>
      <c r="BJ422">
        <f t="shared" si="200"/>
        <v>0.74211335380426746</v>
      </c>
      <c r="BK422">
        <f t="shared" si="201"/>
        <v>58.745479950180055</v>
      </c>
      <c r="BL422">
        <f t="shared" si="202"/>
        <v>766.09978449535754</v>
      </c>
      <c r="BM422">
        <f t="shared" si="203"/>
        <v>1.23048791744406E-2</v>
      </c>
    </row>
    <row r="423" spans="1:65">
      <c r="A423" s="1" t="s">
        <v>57</v>
      </c>
      <c r="B423" s="1" t="s">
        <v>243</v>
      </c>
      <c r="C423" s="1" t="s">
        <v>99</v>
      </c>
      <c r="D423" s="1" t="s">
        <v>59</v>
      </c>
      <c r="E423" s="1" t="s">
        <v>100</v>
      </c>
      <c r="F423" s="1">
        <v>20190707</v>
      </c>
      <c r="G423" s="1"/>
      <c r="H423" s="4">
        <v>1000.3737182617188</v>
      </c>
      <c r="I423" s="1">
        <v>3508.5000132657588</v>
      </c>
      <c r="J423" s="1">
        <v>0</v>
      </c>
      <c r="K423">
        <f t="shared" si="177"/>
        <v>17.11697749973407</v>
      </c>
      <c r="L423">
        <f t="shared" si="178"/>
        <v>0.13970003251183508</v>
      </c>
      <c r="M423">
        <f t="shared" si="179"/>
        <v>747.63332744271952</v>
      </c>
      <c r="N423">
        <f t="shared" si="180"/>
        <v>1.9437567996743308</v>
      </c>
      <c r="O423">
        <f t="shared" si="181"/>
        <v>1.442126463348069</v>
      </c>
      <c r="P423">
        <f t="shared" si="182"/>
        <v>26.053409576416016</v>
      </c>
      <c r="Q423" s="1">
        <v>6</v>
      </c>
      <c r="R423">
        <f t="shared" si="183"/>
        <v>1.4200000166893005</v>
      </c>
      <c r="S423" s="1">
        <v>1</v>
      </c>
      <c r="T423">
        <f t="shared" si="184"/>
        <v>2.8400000333786011</v>
      </c>
      <c r="U423" s="1">
        <v>23.266670227050781</v>
      </c>
      <c r="V423" s="1">
        <v>26.053409576416016</v>
      </c>
      <c r="W423" s="1">
        <v>22.511985778808594</v>
      </c>
      <c r="X423" s="1">
        <v>971.87921142578125</v>
      </c>
      <c r="Y423" s="1">
        <v>16.291757583618164</v>
      </c>
      <c r="Z423" s="1">
        <v>19.150093078613281</v>
      </c>
      <c r="AA423" s="1">
        <v>57.679122924804688</v>
      </c>
      <c r="AB423" s="1">
        <v>67.798736572265625</v>
      </c>
      <c r="AC423" s="1">
        <v>400.20501708984375</v>
      </c>
      <c r="AD423" s="1">
        <v>1798.8309326171875</v>
      </c>
      <c r="AE423" s="1">
        <v>5.7355718612670898</v>
      </c>
      <c r="AF423" s="1">
        <v>101.45176696777344</v>
      </c>
      <c r="AG423" s="1">
        <v>3.5991072654724121</v>
      </c>
      <c r="AH423" s="1">
        <v>-0.32135340571403503</v>
      </c>
      <c r="AI423" s="1">
        <v>2.8953565284609795E-2</v>
      </c>
      <c r="AJ423" s="1">
        <v>3.748191986232996E-3</v>
      </c>
      <c r="AK423" s="1">
        <v>4.6086173504590988E-2</v>
      </c>
      <c r="AL423" s="1">
        <v>2.6991448830813169E-3</v>
      </c>
      <c r="AM423" s="1">
        <v>1</v>
      </c>
      <c r="AN423" s="1">
        <v>-0.21956524252891541</v>
      </c>
      <c r="AO423" s="1">
        <v>2.737391471862793</v>
      </c>
      <c r="AP423" s="1">
        <v>1</v>
      </c>
      <c r="AQ423" s="1">
        <v>0</v>
      </c>
      <c r="AR423" s="1">
        <v>0.15999999642372131</v>
      </c>
      <c r="AS423" s="1">
        <v>111115</v>
      </c>
      <c r="AT423">
        <f t="shared" si="185"/>
        <v>0.66700836181640621</v>
      </c>
      <c r="AU423">
        <f t="shared" si="186"/>
        <v>1.9437567996743307E-3</v>
      </c>
      <c r="AV423">
        <f t="shared" si="187"/>
        <v>299.20340957641599</v>
      </c>
      <c r="AW423">
        <f t="shared" si="188"/>
        <v>296.41667022705076</v>
      </c>
      <c r="AX423">
        <f t="shared" si="189"/>
        <v>287.81294278562928</v>
      </c>
      <c r="AY423">
        <f t="shared" si="204"/>
        <v>1.9339288840531912</v>
      </c>
      <c r="AZ423">
        <f t="shared" si="190"/>
        <v>3.3849372437707146</v>
      </c>
      <c r="BA423">
        <f t="shared" si="191"/>
        <v>33.364990526443506</v>
      </c>
      <c r="BB423">
        <f t="shared" si="192"/>
        <v>14.214897447830225</v>
      </c>
      <c r="BC423">
        <f t="shared" si="193"/>
        <v>24.660039901733398</v>
      </c>
      <c r="BD423">
        <f t="shared" si="194"/>
        <v>3.1157994144001395</v>
      </c>
      <c r="BE423">
        <f t="shared" si="195"/>
        <v>0.13315034675412588</v>
      </c>
      <c r="BF423">
        <f t="shared" si="196"/>
        <v>1.9428107804226455</v>
      </c>
      <c r="BG423">
        <f t="shared" si="197"/>
        <v>1.172988633977494</v>
      </c>
      <c r="BH423">
        <f t="shared" si="198"/>
        <v>8.3783631881192852E-2</v>
      </c>
      <c r="BI423">
        <f t="shared" si="199"/>
        <v>75.848722113059836</v>
      </c>
      <c r="BJ423">
        <f t="shared" si="200"/>
        <v>0.7692656851317099</v>
      </c>
      <c r="BK423">
        <f t="shared" si="201"/>
        <v>58.298237307000868</v>
      </c>
      <c r="BL423">
        <f t="shared" si="202"/>
        <v>963.74262010428367</v>
      </c>
      <c r="BM423">
        <f t="shared" si="203"/>
        <v>1.0354316551343477E-2</v>
      </c>
    </row>
    <row r="424" spans="1:65">
      <c r="A424" s="1" t="s">
        <v>57</v>
      </c>
      <c r="B424" s="1" t="s">
        <v>243</v>
      </c>
      <c r="C424" s="1" t="s">
        <v>99</v>
      </c>
      <c r="D424" s="1" t="s">
        <v>59</v>
      </c>
      <c r="E424" s="1" t="s">
        <v>100</v>
      </c>
      <c r="F424" s="1">
        <v>20190707</v>
      </c>
      <c r="G424" s="1"/>
      <c r="H424" s="4">
        <v>1400.4246826171875</v>
      </c>
      <c r="I424" s="1">
        <v>3598.5000132657588</v>
      </c>
      <c r="J424" s="1">
        <v>0</v>
      </c>
      <c r="K424">
        <f t="shared" si="177"/>
        <v>18.553536319559058</v>
      </c>
      <c r="L424">
        <f t="shared" si="178"/>
        <v>0.13272461250759623</v>
      </c>
      <c r="M424">
        <f t="shared" si="179"/>
        <v>1106.9038575521649</v>
      </c>
      <c r="N424">
        <f t="shared" si="180"/>
        <v>1.8832243435183342</v>
      </c>
      <c r="O424">
        <f t="shared" si="181"/>
        <v>1.4671538967795017</v>
      </c>
      <c r="P424">
        <f t="shared" si="182"/>
        <v>26.139598846435547</v>
      </c>
      <c r="Q424" s="1">
        <v>6</v>
      </c>
      <c r="R424">
        <f t="shared" si="183"/>
        <v>1.4200000166893005</v>
      </c>
      <c r="S424" s="1">
        <v>1</v>
      </c>
      <c r="T424">
        <f t="shared" si="184"/>
        <v>2.8400000333786011</v>
      </c>
      <c r="U424" s="1">
        <v>23.289474487304688</v>
      </c>
      <c r="V424" s="1">
        <v>26.139598846435547</v>
      </c>
      <c r="W424" s="1">
        <v>22.512765884399414</v>
      </c>
      <c r="X424" s="1">
        <v>1368.7435302734375</v>
      </c>
      <c r="Y424" s="1">
        <v>16.304027557373047</v>
      </c>
      <c r="Z424" s="1">
        <v>19.073617935180664</v>
      </c>
      <c r="AA424" s="1">
        <v>57.643898010253906</v>
      </c>
      <c r="AB424" s="1">
        <v>67.435958862304688</v>
      </c>
      <c r="AC424" s="1">
        <v>400.19732666015625</v>
      </c>
      <c r="AD424" s="1">
        <v>1799.9781494140625</v>
      </c>
      <c r="AE424" s="1">
        <v>5.6347146034240723</v>
      </c>
      <c r="AF424" s="1">
        <v>101.45314025878906</v>
      </c>
      <c r="AG424" s="1">
        <v>2.0275557041168213</v>
      </c>
      <c r="AH424" s="1">
        <v>-0.31552854180335999</v>
      </c>
      <c r="AI424" s="1">
        <v>5.8713991194963455E-2</v>
      </c>
      <c r="AJ424" s="1">
        <v>2.7105014305561781E-3</v>
      </c>
      <c r="AK424" s="1">
        <v>5.415051057934761E-2</v>
      </c>
      <c r="AL424" s="1">
        <v>3.1976839527487755E-3</v>
      </c>
      <c r="AM424" s="1">
        <v>1</v>
      </c>
      <c r="AN424" s="1">
        <v>-0.21956524252891541</v>
      </c>
      <c r="AO424" s="1">
        <v>2.737391471862793</v>
      </c>
      <c r="AP424" s="1">
        <v>1</v>
      </c>
      <c r="AQ424" s="1">
        <v>0</v>
      </c>
      <c r="AR424" s="1">
        <v>0.15999999642372131</v>
      </c>
      <c r="AS424" s="1">
        <v>111115</v>
      </c>
      <c r="AT424">
        <f t="shared" si="185"/>
        <v>0.66699554443359366</v>
      </c>
      <c r="AU424">
        <f t="shared" si="186"/>
        <v>1.8832243435183342E-3</v>
      </c>
      <c r="AV424">
        <f t="shared" si="187"/>
        <v>299.28959884643552</v>
      </c>
      <c r="AW424">
        <f t="shared" si="188"/>
        <v>296.43947448730466</v>
      </c>
      <c r="AX424">
        <f t="shared" si="189"/>
        <v>287.99649746902651</v>
      </c>
      <c r="AY424">
        <f t="shared" si="204"/>
        <v>1.957700294659575</v>
      </c>
      <c r="AZ424">
        <f t="shared" si="190"/>
        <v>3.4022323323999402</v>
      </c>
      <c r="BA424">
        <f t="shared" si="191"/>
        <v>33.535012555761661</v>
      </c>
      <c r="BB424">
        <f t="shared" si="192"/>
        <v>14.461394620580997</v>
      </c>
      <c r="BC424">
        <f t="shared" si="193"/>
        <v>24.714536666870117</v>
      </c>
      <c r="BD424">
        <f t="shared" si="194"/>
        <v>3.1259631833091182</v>
      </c>
      <c r="BE424">
        <f t="shared" si="195"/>
        <v>0.12679879533187186</v>
      </c>
      <c r="BF424">
        <f t="shared" si="196"/>
        <v>1.9350784356204385</v>
      </c>
      <c r="BG424">
        <f t="shared" si="197"/>
        <v>1.1908847476886797</v>
      </c>
      <c r="BH424">
        <f t="shared" si="198"/>
        <v>7.9761160010122123E-2</v>
      </c>
      <c r="BI424">
        <f t="shared" si="199"/>
        <v>112.29887231323447</v>
      </c>
      <c r="BJ424">
        <f t="shared" si="200"/>
        <v>0.80870070474856293</v>
      </c>
      <c r="BK424">
        <f t="shared" si="201"/>
        <v>57.68911395821803</v>
      </c>
      <c r="BL424">
        <f t="shared" si="202"/>
        <v>1359.9240676899785</v>
      </c>
      <c r="BM424">
        <f t="shared" si="203"/>
        <v>7.8705649565059682E-3</v>
      </c>
    </row>
    <row r="425" spans="1:65">
      <c r="A425" s="1" t="s">
        <v>57</v>
      </c>
      <c r="B425" s="1" t="s">
        <v>243</v>
      </c>
      <c r="C425" s="1" t="s">
        <v>99</v>
      </c>
      <c r="D425" s="1" t="s">
        <v>59</v>
      </c>
      <c r="E425" s="1" t="s">
        <v>100</v>
      </c>
      <c r="F425" s="1">
        <v>20190707</v>
      </c>
      <c r="G425" s="1"/>
      <c r="H425" s="4">
        <v>1800.2744140625</v>
      </c>
      <c r="I425" s="1">
        <v>3699.5000132657588</v>
      </c>
      <c r="J425" s="1">
        <v>0</v>
      </c>
      <c r="K425">
        <f t="shared" si="177"/>
        <v>19.674479093305465</v>
      </c>
      <c r="L425">
        <f t="shared" si="178"/>
        <v>0.1237454443887283</v>
      </c>
      <c r="M425">
        <f t="shared" si="179"/>
        <v>1463.8693000755518</v>
      </c>
      <c r="N425">
        <f t="shared" si="180"/>
        <v>1.7701903077163954</v>
      </c>
      <c r="O425">
        <f t="shared" si="181"/>
        <v>1.4748146454847506</v>
      </c>
      <c r="P425">
        <f t="shared" si="182"/>
        <v>26.119842529296875</v>
      </c>
      <c r="Q425" s="1">
        <v>6</v>
      </c>
      <c r="R425">
        <f t="shared" si="183"/>
        <v>1.4200000166893005</v>
      </c>
      <c r="S425" s="1">
        <v>1</v>
      </c>
      <c r="T425">
        <f t="shared" si="184"/>
        <v>2.8400000333786011</v>
      </c>
      <c r="U425" s="1">
        <v>23.008882522583008</v>
      </c>
      <c r="V425" s="1">
        <v>26.119842529296875</v>
      </c>
      <c r="W425" s="1">
        <v>21.961332321166992</v>
      </c>
      <c r="X425" s="1">
        <v>1766.089599609375</v>
      </c>
      <c r="Y425" s="1">
        <v>16.355220794677734</v>
      </c>
      <c r="Z425" s="1">
        <v>18.958917617797852</v>
      </c>
      <c r="AA425" s="1">
        <v>58.814346313476562</v>
      </c>
      <c r="AB425" s="1">
        <v>68.177391052246094</v>
      </c>
      <c r="AC425" s="1">
        <v>400.19161987304688</v>
      </c>
      <c r="AD425" s="1">
        <v>1800.587890625</v>
      </c>
      <c r="AE425" s="1">
        <v>5.7285633087158203</v>
      </c>
      <c r="AF425" s="1">
        <v>101.45339202880859</v>
      </c>
      <c r="AG425" s="1">
        <v>-0.33943039178848267</v>
      </c>
      <c r="AH425" s="1">
        <v>-0.30001702904701233</v>
      </c>
      <c r="AI425" s="1">
        <v>4.3352577835321426E-2</v>
      </c>
      <c r="AJ425" s="1">
        <v>5.7256617583334446E-3</v>
      </c>
      <c r="AK425" s="1">
        <v>5.4026346653699875E-2</v>
      </c>
      <c r="AL425" s="1">
        <v>6.3040275126695633E-3</v>
      </c>
      <c r="AM425" s="1">
        <v>1</v>
      </c>
      <c r="AN425" s="1">
        <v>-0.21956524252891541</v>
      </c>
      <c r="AO425" s="1">
        <v>2.737391471862793</v>
      </c>
      <c r="AP425" s="1">
        <v>1</v>
      </c>
      <c r="AQ425" s="1">
        <v>0</v>
      </c>
      <c r="AR425" s="1">
        <v>0.15999999642372131</v>
      </c>
      <c r="AS425" s="1">
        <v>111115</v>
      </c>
      <c r="AT425">
        <f t="shared" si="185"/>
        <v>0.66698603312174476</v>
      </c>
      <c r="AU425">
        <f t="shared" si="186"/>
        <v>1.7701903077163954E-3</v>
      </c>
      <c r="AV425">
        <f t="shared" si="187"/>
        <v>299.26984252929685</v>
      </c>
      <c r="AW425">
        <f t="shared" si="188"/>
        <v>296.15888252258299</v>
      </c>
      <c r="AX425">
        <f t="shared" si="189"/>
        <v>288.0940560605959</v>
      </c>
      <c r="AY425">
        <f t="shared" si="204"/>
        <v>1.9823269964510559</v>
      </c>
      <c r="AZ425">
        <f t="shared" si="190"/>
        <v>3.3982611470050821</v>
      </c>
      <c r="BA425">
        <f t="shared" si="191"/>
        <v>33.495786380805441</v>
      </c>
      <c r="BB425">
        <f t="shared" si="192"/>
        <v>14.53686876300759</v>
      </c>
      <c r="BC425">
        <f t="shared" si="193"/>
        <v>24.564362525939941</v>
      </c>
      <c r="BD425">
        <f t="shared" si="194"/>
        <v>3.0980252248703901</v>
      </c>
      <c r="BE425">
        <f t="shared" si="195"/>
        <v>0.11857869335634899</v>
      </c>
      <c r="BF425">
        <f t="shared" si="196"/>
        <v>1.9234465015203315</v>
      </c>
      <c r="BG425">
        <f t="shared" si="197"/>
        <v>1.1745787233500586</v>
      </c>
      <c r="BH425">
        <f t="shared" si="198"/>
        <v>7.4559187775723512E-2</v>
      </c>
      <c r="BI425">
        <f t="shared" si="199"/>
        <v>148.51450597950262</v>
      </c>
      <c r="BJ425">
        <f t="shared" si="200"/>
        <v>0.82887600968791819</v>
      </c>
      <c r="BK425">
        <f t="shared" si="201"/>
        <v>57.292852915060898</v>
      </c>
      <c r="BL425">
        <f t="shared" si="202"/>
        <v>1756.7372945164893</v>
      </c>
      <c r="BM425">
        <f t="shared" si="203"/>
        <v>6.4164803718329113E-3</v>
      </c>
    </row>
    <row r="426" spans="1:65">
      <c r="A426" s="1" t="s">
        <v>63</v>
      </c>
      <c r="B426" s="1" t="s">
        <v>245</v>
      </c>
      <c r="C426" s="1" t="s">
        <v>89</v>
      </c>
      <c r="D426" s="1" t="s">
        <v>59</v>
      </c>
      <c r="E426" s="1" t="s">
        <v>92</v>
      </c>
      <c r="F426" s="1">
        <v>20190707</v>
      </c>
      <c r="G426" s="1"/>
      <c r="H426" s="4">
        <v>400.149658203125</v>
      </c>
      <c r="I426" s="1">
        <v>185.99999964237213</v>
      </c>
      <c r="J426" s="1">
        <v>1</v>
      </c>
      <c r="K426">
        <f t="shared" si="177"/>
        <v>10.179154086821963</v>
      </c>
      <c r="L426">
        <f t="shared" si="178"/>
        <v>0.10096102167008084</v>
      </c>
      <c r="M426">
        <f t="shared" si="179"/>
        <v>217.83471264778913</v>
      </c>
      <c r="N426">
        <f t="shared" si="180"/>
        <v>1.3637867485291801</v>
      </c>
      <c r="O426">
        <f t="shared" si="181"/>
        <v>1.3503069403120769</v>
      </c>
      <c r="P426">
        <f t="shared" si="182"/>
        <v>25.997485778764236</v>
      </c>
      <c r="Q426" s="1">
        <v>6</v>
      </c>
      <c r="R426">
        <f t="shared" si="183"/>
        <v>5</v>
      </c>
      <c r="S426" s="1">
        <v>0.5</v>
      </c>
      <c r="T426">
        <f t="shared" si="184"/>
        <v>9</v>
      </c>
      <c r="U426" s="1">
        <v>23.52679443359375</v>
      </c>
      <c r="V426" s="1">
        <v>25.221046447753906</v>
      </c>
      <c r="W426" s="1">
        <v>22.556449890136719</v>
      </c>
      <c r="X426" s="1">
        <v>387.30258178710938</v>
      </c>
      <c r="Y426" s="1">
        <v>18.321384429931641</v>
      </c>
      <c r="Z426" s="1">
        <v>19.925102233886719</v>
      </c>
      <c r="AA426" s="1">
        <v>63.918132781982422</v>
      </c>
      <c r="AB426" s="1">
        <v>69.513046264648438</v>
      </c>
      <c r="AC426" s="1">
        <v>500.06796264648438</v>
      </c>
      <c r="AD426" s="1">
        <v>1798.7733154296875</v>
      </c>
      <c r="AE426" s="1">
        <v>264.51046752929688</v>
      </c>
      <c r="AF426" s="1">
        <v>101.55278015136719</v>
      </c>
      <c r="AG426" s="1">
        <v>1.9918674230575562</v>
      </c>
      <c r="AH426" s="1">
        <v>2.2196823731064796E-2</v>
      </c>
      <c r="AI426" s="1"/>
      <c r="AJ426" s="1"/>
      <c r="AK426" s="1"/>
      <c r="AL426" s="1"/>
      <c r="AM426" s="1">
        <v>1</v>
      </c>
      <c r="AN426" s="1">
        <v>0</v>
      </c>
      <c r="AO426" s="1">
        <v>5</v>
      </c>
      <c r="AP426" s="1">
        <v>1</v>
      </c>
      <c r="AQ426" s="1">
        <v>0</v>
      </c>
      <c r="AR426" s="1">
        <v>0.15999999642372131</v>
      </c>
      <c r="AS426" s="1">
        <v>111115</v>
      </c>
      <c r="AT426">
        <f t="shared" si="185"/>
        <v>0.83344660441080709</v>
      </c>
      <c r="AU426">
        <f t="shared" si="186"/>
        <v>1.3637867485291801E-3</v>
      </c>
      <c r="AV426">
        <f t="shared" si="187"/>
        <v>298.37104644775388</v>
      </c>
      <c r="AW426">
        <f t="shared" si="188"/>
        <v>296.67679443359373</v>
      </c>
      <c r="AX426">
        <f t="shared" si="189"/>
        <v>287.80372403583533</v>
      </c>
      <c r="AY426">
        <f t="shared" ref="AY426:AY442" si="205">((AX426+0.00000010773*(AW426^4-AV426^4))-AU426*44100)/(R426*51.4+0.00000043092*AV426^3)</f>
        <v>0.77643933101032991</v>
      </c>
      <c r="AZ426">
        <f t="shared" si="190"/>
        <v>3.3737564669634899</v>
      </c>
      <c r="BA426">
        <f t="shared" si="191"/>
        <v>33.22170463413029</v>
      </c>
      <c r="BB426">
        <f t="shared" si="192"/>
        <v>13.296602400243572</v>
      </c>
      <c r="BC426">
        <f t="shared" si="193"/>
        <v>25.221046447753906</v>
      </c>
      <c r="BD426">
        <f t="shared" si="194"/>
        <v>3.2218233259133364</v>
      </c>
      <c r="BE426">
        <f t="shared" si="195"/>
        <v>9.9841016005580582E-2</v>
      </c>
      <c r="BF426">
        <f t="shared" si="196"/>
        <v>2.023449526651413</v>
      </c>
      <c r="BG426">
        <f t="shared" si="197"/>
        <v>1.1983737992619234</v>
      </c>
      <c r="BH426">
        <f t="shared" si="198"/>
        <v>6.2500303167852794E-2</v>
      </c>
      <c r="BI426">
        <f t="shared" si="199"/>
        <v>22.121720682857177</v>
      </c>
      <c r="BJ426">
        <f t="shared" si="200"/>
        <v>0.56244064173971209</v>
      </c>
      <c r="BK426">
        <f t="shared" si="201"/>
        <v>59.339677703380978</v>
      </c>
      <c r="BL426">
        <f t="shared" si="202"/>
        <v>385.7757086740861</v>
      </c>
      <c r="BM426">
        <f t="shared" si="203"/>
        <v>1.5657484627041869E-2</v>
      </c>
    </row>
    <row r="427" spans="1:65">
      <c r="A427" s="1" t="s">
        <v>63</v>
      </c>
      <c r="B427" s="1" t="s">
        <v>245</v>
      </c>
      <c r="C427" s="1" t="s">
        <v>89</v>
      </c>
      <c r="D427" s="1" t="s">
        <v>59</v>
      </c>
      <c r="E427" s="1" t="s">
        <v>92</v>
      </c>
      <c r="F427" s="1">
        <v>20190707</v>
      </c>
      <c r="G427" s="1"/>
      <c r="H427" s="4">
        <v>299.94122314453125</v>
      </c>
      <c r="I427" s="1">
        <v>270.99999964237213</v>
      </c>
      <c r="J427" s="1">
        <v>1</v>
      </c>
      <c r="K427">
        <f t="shared" si="177"/>
        <v>7.026371503624997</v>
      </c>
      <c r="L427">
        <f t="shared" si="178"/>
        <v>0.1017587008025809</v>
      </c>
      <c r="M427">
        <f t="shared" si="179"/>
        <v>174.51026273574055</v>
      </c>
      <c r="N427">
        <f t="shared" si="180"/>
        <v>1.347814441965463</v>
      </c>
      <c r="O427">
        <f t="shared" si="181"/>
        <v>1.3243125391306463</v>
      </c>
      <c r="P427">
        <f t="shared" si="182"/>
        <v>25.864886597102895</v>
      </c>
      <c r="Q427" s="1">
        <v>6</v>
      </c>
      <c r="R427">
        <f t="shared" si="183"/>
        <v>5</v>
      </c>
      <c r="S427" s="1">
        <v>0.5</v>
      </c>
      <c r="T427">
        <f t="shared" si="184"/>
        <v>9</v>
      </c>
      <c r="U427" s="1">
        <v>23.054685592651367</v>
      </c>
      <c r="V427" s="1">
        <v>25.098876953125</v>
      </c>
      <c r="W427" s="1">
        <v>22.066604614257812</v>
      </c>
      <c r="X427" s="1">
        <v>291.03958129882812</v>
      </c>
      <c r="Y427" s="1">
        <v>18.336471557617188</v>
      </c>
      <c r="Z427" s="1">
        <v>19.921499252319336</v>
      </c>
      <c r="AA427" s="1">
        <v>65.820266723632812</v>
      </c>
      <c r="AB427" s="1">
        <v>71.509841918945312</v>
      </c>
      <c r="AC427" s="1">
        <v>500.04071044921875</v>
      </c>
      <c r="AD427" s="1">
        <v>1801.1934814453125</v>
      </c>
      <c r="AE427" s="1">
        <v>255.580810546875</v>
      </c>
      <c r="AF427" s="1">
        <v>101.55171203613281</v>
      </c>
      <c r="AG427" s="1">
        <v>2.1412053108215332</v>
      </c>
      <c r="AH427" s="1">
        <v>3.1980089843273163E-2</v>
      </c>
      <c r="AI427" s="1"/>
      <c r="AJ427" s="1"/>
      <c r="AK427" s="1"/>
      <c r="AL427" s="1"/>
      <c r="AM427" s="1">
        <v>1</v>
      </c>
      <c r="AN427" s="1">
        <v>0</v>
      </c>
      <c r="AO427" s="1">
        <v>5</v>
      </c>
      <c r="AP427" s="1">
        <v>1</v>
      </c>
      <c r="AQ427" s="1">
        <v>0</v>
      </c>
      <c r="AR427" s="1">
        <v>0.15999999642372131</v>
      </c>
      <c r="AS427" s="1">
        <v>111115</v>
      </c>
      <c r="AT427">
        <f t="shared" si="185"/>
        <v>0.83340118408203123</v>
      </c>
      <c r="AU427">
        <f t="shared" si="186"/>
        <v>1.3478144419654631E-3</v>
      </c>
      <c r="AV427">
        <f t="shared" si="187"/>
        <v>298.24887695312498</v>
      </c>
      <c r="AW427">
        <f t="shared" si="188"/>
        <v>296.20468559265134</v>
      </c>
      <c r="AX427">
        <f t="shared" si="189"/>
        <v>288.19095058968014</v>
      </c>
      <c r="AY427">
        <f t="shared" si="205"/>
        <v>0.7660096439778965</v>
      </c>
      <c r="AZ427">
        <f t="shared" si="190"/>
        <v>3.3473748945302146</v>
      </c>
      <c r="BA427">
        <f t="shared" si="191"/>
        <v>32.962269442973003</v>
      </c>
      <c r="BB427">
        <f t="shared" si="192"/>
        <v>13.040770190653667</v>
      </c>
      <c r="BC427">
        <f t="shared" si="193"/>
        <v>25.098876953125</v>
      </c>
      <c r="BD427">
        <f t="shared" si="194"/>
        <v>3.1984699928511566</v>
      </c>
      <c r="BE427">
        <f t="shared" si="195"/>
        <v>0.10062102691675089</v>
      </c>
      <c r="BF427">
        <f t="shared" si="196"/>
        <v>2.0230623553995684</v>
      </c>
      <c r="BG427">
        <f t="shared" si="197"/>
        <v>1.1754076374515883</v>
      </c>
      <c r="BH427">
        <f t="shared" si="198"/>
        <v>6.2989374654872213E-2</v>
      </c>
      <c r="BI427">
        <f t="shared" si="199"/>
        <v>17.721815948689805</v>
      </c>
      <c r="BJ427">
        <f t="shared" si="200"/>
        <v>0.59961006663406446</v>
      </c>
      <c r="BK427">
        <f t="shared" si="201"/>
        <v>59.817084236531514</v>
      </c>
      <c r="BL427">
        <f t="shared" si="202"/>
        <v>289.98562557328438</v>
      </c>
      <c r="BM427">
        <f t="shared" si="203"/>
        <v>1.449372034488257E-2</v>
      </c>
    </row>
    <row r="428" spans="1:65">
      <c r="A428" s="1" t="s">
        <v>63</v>
      </c>
      <c r="B428" s="1" t="s">
        <v>245</v>
      </c>
      <c r="C428" s="1" t="s">
        <v>89</v>
      </c>
      <c r="D428" s="1" t="s">
        <v>59</v>
      </c>
      <c r="E428" s="1" t="s">
        <v>92</v>
      </c>
      <c r="F428" s="1">
        <v>20190707</v>
      </c>
      <c r="G428" s="1"/>
      <c r="H428" s="4">
        <v>225.11196899414062</v>
      </c>
      <c r="I428" s="1">
        <v>352.99999964237213</v>
      </c>
      <c r="J428" s="1">
        <v>1</v>
      </c>
      <c r="K428">
        <f t="shared" si="177"/>
        <v>4.8286127651946522</v>
      </c>
      <c r="L428">
        <f t="shared" si="178"/>
        <v>0.10426190875922914</v>
      </c>
      <c r="M428">
        <f t="shared" si="179"/>
        <v>140.31625892435733</v>
      </c>
      <c r="N428">
        <f t="shared" si="180"/>
        <v>1.3677794229805038</v>
      </c>
      <c r="O428">
        <f t="shared" si="181"/>
        <v>1.3121316247717645</v>
      </c>
      <c r="P428">
        <f t="shared" si="182"/>
        <v>25.794037133418826</v>
      </c>
      <c r="Q428" s="1">
        <v>6</v>
      </c>
      <c r="R428">
        <f t="shared" si="183"/>
        <v>5</v>
      </c>
      <c r="S428" s="1">
        <v>0.5</v>
      </c>
      <c r="T428">
        <f t="shared" si="184"/>
        <v>9</v>
      </c>
      <c r="U428" s="1">
        <v>23.1763916015625</v>
      </c>
      <c r="V428" s="1">
        <v>25.024133682250977</v>
      </c>
      <c r="W428" s="1">
        <v>22.461175918579102</v>
      </c>
      <c r="X428" s="1">
        <v>218.95899963378906</v>
      </c>
      <c r="Y428" s="1">
        <v>18.294862747192383</v>
      </c>
      <c r="Z428" s="1">
        <v>19.90333366394043</v>
      </c>
      <c r="AA428" s="1">
        <v>65.189468383789062</v>
      </c>
      <c r="AB428" s="1">
        <v>70.920875549316406</v>
      </c>
      <c r="AC428" s="1">
        <v>500.06103515625</v>
      </c>
      <c r="AD428" s="1">
        <v>1799.3253173828125</v>
      </c>
      <c r="AE428" s="1">
        <v>247.93785095214844</v>
      </c>
      <c r="AF428" s="1">
        <v>101.55189514160156</v>
      </c>
      <c r="AG428" s="1">
        <v>2.0939960479736328</v>
      </c>
      <c r="AH428" s="1">
        <v>2.4890856817364693E-2</v>
      </c>
      <c r="AI428" s="1"/>
      <c r="AJ428" s="1"/>
      <c r="AK428" s="1"/>
      <c r="AL428" s="1"/>
      <c r="AM428" s="1">
        <v>1</v>
      </c>
      <c r="AN428" s="1">
        <v>0</v>
      </c>
      <c r="AO428" s="1">
        <v>5</v>
      </c>
      <c r="AP428" s="1">
        <v>1</v>
      </c>
      <c r="AQ428" s="1">
        <v>0</v>
      </c>
      <c r="AR428" s="1">
        <v>0.15999999642372131</v>
      </c>
      <c r="AS428" s="1">
        <v>111115</v>
      </c>
      <c r="AT428">
        <f t="shared" si="185"/>
        <v>0.83343505859374989</v>
      </c>
      <c r="AU428">
        <f t="shared" si="186"/>
        <v>1.3677794229805039E-3</v>
      </c>
      <c r="AV428">
        <f t="shared" si="187"/>
        <v>298.17413368225095</v>
      </c>
      <c r="AW428">
        <f t="shared" si="188"/>
        <v>296.32639160156248</v>
      </c>
      <c r="AX428">
        <f t="shared" si="189"/>
        <v>287.89204434636122</v>
      </c>
      <c r="AY428">
        <f t="shared" si="205"/>
        <v>0.76990345116785042</v>
      </c>
      <c r="AZ428">
        <f t="shared" si="190"/>
        <v>3.3333528779805515</v>
      </c>
      <c r="BA428">
        <f t="shared" si="191"/>
        <v>32.824132659785455</v>
      </c>
      <c r="BB428">
        <f t="shared" si="192"/>
        <v>12.920798995845026</v>
      </c>
      <c r="BC428">
        <f t="shared" si="193"/>
        <v>25.024133682250977</v>
      </c>
      <c r="BD428">
        <f t="shared" si="194"/>
        <v>3.1842554769776124</v>
      </c>
      <c r="BE428">
        <f t="shared" si="195"/>
        <v>0.10306790250951225</v>
      </c>
      <c r="BF428">
        <f t="shared" si="196"/>
        <v>2.021221253208787</v>
      </c>
      <c r="BG428">
        <f t="shared" si="197"/>
        <v>1.1630342237688254</v>
      </c>
      <c r="BH428">
        <f t="shared" si="198"/>
        <v>6.4523659429216673E-2</v>
      </c>
      <c r="BI428">
        <f t="shared" si="199"/>
        <v>14.24938201294815</v>
      </c>
      <c r="BJ428">
        <f t="shared" si="200"/>
        <v>0.64083348553399289</v>
      </c>
      <c r="BK428">
        <f t="shared" si="201"/>
        <v>60.033406322159081</v>
      </c>
      <c r="BL428">
        <f t="shared" si="202"/>
        <v>218.23470771900986</v>
      </c>
      <c r="BM428">
        <f t="shared" si="203"/>
        <v>1.3282858402089271E-2</v>
      </c>
    </row>
    <row r="429" spans="1:65">
      <c r="A429" s="1" t="s">
        <v>63</v>
      </c>
      <c r="B429" s="1" t="s">
        <v>245</v>
      </c>
      <c r="C429" s="1" t="s">
        <v>89</v>
      </c>
      <c r="D429" s="1" t="s">
        <v>59</v>
      </c>
      <c r="E429" s="1" t="s">
        <v>92</v>
      </c>
      <c r="F429" s="1">
        <v>20190707</v>
      </c>
      <c r="G429" s="1"/>
      <c r="H429" s="4">
        <v>150.0302734375</v>
      </c>
      <c r="I429" s="1">
        <v>449.99999964237213</v>
      </c>
      <c r="J429" s="1">
        <v>1</v>
      </c>
      <c r="K429">
        <f t="shared" si="177"/>
        <v>2.9448893321754732</v>
      </c>
      <c r="L429">
        <f t="shared" si="178"/>
        <v>0.1067069716633046</v>
      </c>
      <c r="M429">
        <f t="shared" si="179"/>
        <v>99.078729966705751</v>
      </c>
      <c r="N429">
        <f t="shared" si="180"/>
        <v>1.4052894421605462</v>
      </c>
      <c r="O429">
        <f t="shared" si="181"/>
        <v>1.3175357467739874</v>
      </c>
      <c r="P429">
        <f t="shared" si="182"/>
        <v>25.832278690055468</v>
      </c>
      <c r="Q429" s="1">
        <v>6</v>
      </c>
      <c r="R429">
        <f t="shared" si="183"/>
        <v>5</v>
      </c>
      <c r="S429" s="1">
        <v>0.5</v>
      </c>
      <c r="T429">
        <f t="shared" si="184"/>
        <v>9</v>
      </c>
      <c r="U429" s="1">
        <v>23.451345443725586</v>
      </c>
      <c r="V429" s="1">
        <v>25.05858039855957</v>
      </c>
      <c r="W429" s="1">
        <v>22.907075881958008</v>
      </c>
      <c r="X429" s="1">
        <v>146.29508972167969</v>
      </c>
      <c r="Y429" s="1">
        <v>18.291358947753906</v>
      </c>
      <c r="Z429" s="1">
        <v>19.924264907836914</v>
      </c>
      <c r="AA429" s="1">
        <v>64.104843139648438</v>
      </c>
      <c r="AB429" s="1">
        <v>69.827613830566406</v>
      </c>
      <c r="AC429" s="1">
        <v>506.07571411132812</v>
      </c>
      <c r="AD429" s="1">
        <v>1799.214111328125</v>
      </c>
      <c r="AE429" s="1">
        <v>232.40936279296875</v>
      </c>
      <c r="AF429" s="1">
        <v>101.55352020263672</v>
      </c>
      <c r="AG429" s="1">
        <v>1.8876979351043701</v>
      </c>
      <c r="AH429" s="1">
        <v>1.5702968463301659E-2</v>
      </c>
      <c r="AI429" s="1"/>
      <c r="AJ429" s="1"/>
      <c r="AK429" s="1"/>
      <c r="AL429" s="1"/>
      <c r="AM429" s="1">
        <v>1</v>
      </c>
      <c r="AN429" s="1">
        <v>0</v>
      </c>
      <c r="AO429" s="1">
        <v>5</v>
      </c>
      <c r="AP429" s="1">
        <v>1</v>
      </c>
      <c r="AQ429" s="1">
        <v>0</v>
      </c>
      <c r="AR429" s="1">
        <v>0.15999999642372131</v>
      </c>
      <c r="AS429" s="1">
        <v>111115</v>
      </c>
      <c r="AT429">
        <f t="shared" si="185"/>
        <v>0.84345952351887998</v>
      </c>
      <c r="AU429">
        <f t="shared" si="186"/>
        <v>1.4052894421605461E-3</v>
      </c>
      <c r="AV429">
        <f t="shared" si="187"/>
        <v>298.20858039855955</v>
      </c>
      <c r="AW429">
        <f t="shared" si="188"/>
        <v>296.60134544372556</v>
      </c>
      <c r="AX429">
        <f t="shared" si="189"/>
        <v>287.87425137800892</v>
      </c>
      <c r="AY429">
        <f t="shared" si="205"/>
        <v>0.77369829149589842</v>
      </c>
      <c r="AZ429">
        <f t="shared" si="190"/>
        <v>3.3409149856146891</v>
      </c>
      <c r="BA429">
        <f t="shared" si="191"/>
        <v>32.898071666529454</v>
      </c>
      <c r="BB429">
        <f t="shared" si="192"/>
        <v>12.97380675869254</v>
      </c>
      <c r="BC429">
        <f t="shared" si="193"/>
        <v>25.05858039855957</v>
      </c>
      <c r="BD429">
        <f t="shared" si="194"/>
        <v>3.1907996070575484</v>
      </c>
      <c r="BE429">
        <f t="shared" si="195"/>
        <v>0.10545664288507736</v>
      </c>
      <c r="BF429">
        <f t="shared" si="196"/>
        <v>2.0233792388407017</v>
      </c>
      <c r="BG429">
        <f t="shared" si="197"/>
        <v>1.1674203682168467</v>
      </c>
      <c r="BH429">
        <f t="shared" si="198"/>
        <v>6.6021607075340702E-2</v>
      </c>
      <c r="BI429">
        <f t="shared" si="199"/>
        <v>10.06179380532544</v>
      </c>
      <c r="BJ429">
        <f t="shared" si="200"/>
        <v>0.67725260058419534</v>
      </c>
      <c r="BK429">
        <f t="shared" si="201"/>
        <v>59.968437078299196</v>
      </c>
      <c r="BL429">
        <f t="shared" si="202"/>
        <v>145.85335632185337</v>
      </c>
      <c r="BM429">
        <f t="shared" si="203"/>
        <v>1.2108079997104542E-2</v>
      </c>
    </row>
    <row r="430" spans="1:65">
      <c r="A430" s="1" t="s">
        <v>63</v>
      </c>
      <c r="B430" s="1" t="s">
        <v>245</v>
      </c>
      <c r="C430" s="1" t="s">
        <v>89</v>
      </c>
      <c r="D430" s="1" t="s">
        <v>59</v>
      </c>
      <c r="E430" s="1" t="s">
        <v>92</v>
      </c>
      <c r="F430" s="1">
        <v>20190707</v>
      </c>
      <c r="G430" s="1"/>
      <c r="H430" s="4">
        <v>99.963462829589844</v>
      </c>
      <c r="I430" s="1">
        <v>531.99999964237213</v>
      </c>
      <c r="J430" s="1">
        <v>1</v>
      </c>
      <c r="K430">
        <f t="shared" si="177"/>
        <v>1.1779253025475951</v>
      </c>
      <c r="L430">
        <f t="shared" si="178"/>
        <v>0.11021770824235262</v>
      </c>
      <c r="M430">
        <f t="shared" si="179"/>
        <v>79.242941504623289</v>
      </c>
      <c r="N430">
        <f t="shared" si="180"/>
        <v>1.4275858487360964</v>
      </c>
      <c r="O430">
        <f t="shared" si="181"/>
        <v>1.2963753186658886</v>
      </c>
      <c r="P430">
        <f t="shared" si="182"/>
        <v>25.755631900827513</v>
      </c>
      <c r="Q430" s="1">
        <v>6</v>
      </c>
      <c r="R430">
        <f t="shared" si="183"/>
        <v>5</v>
      </c>
      <c r="S430" s="1">
        <v>0.5</v>
      </c>
      <c r="T430">
        <f t="shared" si="184"/>
        <v>9</v>
      </c>
      <c r="U430" s="1">
        <v>22.982040405273438</v>
      </c>
      <c r="V430" s="1">
        <v>25.002407073974609</v>
      </c>
      <c r="W430" s="1">
        <v>22.024721145629883</v>
      </c>
      <c r="X430" s="1">
        <v>98.381698608398438</v>
      </c>
      <c r="Y430" s="1">
        <v>18.304828643798828</v>
      </c>
      <c r="Z430" s="1">
        <v>19.983396530151367</v>
      </c>
      <c r="AA430" s="1">
        <v>65.997802734375</v>
      </c>
      <c r="AB430" s="1">
        <v>72.049858093261719</v>
      </c>
      <c r="AC430" s="1">
        <v>500.08981323242188</v>
      </c>
      <c r="AD430" s="1">
        <v>1799.872314453125</v>
      </c>
      <c r="AE430" s="1">
        <v>224.26278686523438</v>
      </c>
      <c r="AF430" s="1">
        <v>101.55421447753906</v>
      </c>
      <c r="AG430" s="1">
        <v>1.8377578258514404</v>
      </c>
      <c r="AH430" s="1">
        <v>2.4448448792099953E-2</v>
      </c>
      <c r="AI430" s="1"/>
      <c r="AJ430" s="1"/>
      <c r="AK430" s="1"/>
      <c r="AL430" s="1"/>
      <c r="AM430" s="1">
        <v>1</v>
      </c>
      <c r="AN430" s="1">
        <v>0</v>
      </c>
      <c r="AO430" s="1">
        <v>5</v>
      </c>
      <c r="AP430" s="1">
        <v>1</v>
      </c>
      <c r="AQ430" s="1">
        <v>0</v>
      </c>
      <c r="AR430" s="1">
        <v>0.15999999642372131</v>
      </c>
      <c r="AS430" s="1">
        <v>111115</v>
      </c>
      <c r="AT430">
        <f t="shared" si="185"/>
        <v>0.83348302205403635</v>
      </c>
      <c r="AU430">
        <f t="shared" si="186"/>
        <v>1.4275858487360965E-3</v>
      </c>
      <c r="AV430">
        <f t="shared" si="187"/>
        <v>298.15240707397459</v>
      </c>
      <c r="AW430">
        <f t="shared" si="188"/>
        <v>296.13204040527341</v>
      </c>
      <c r="AX430">
        <f t="shared" si="189"/>
        <v>287.979563875655</v>
      </c>
      <c r="AY430">
        <f t="shared" si="205"/>
        <v>0.75322482685290459</v>
      </c>
      <c r="AZ430">
        <f t="shared" si="190"/>
        <v>3.3257734558785903</v>
      </c>
      <c r="BA430">
        <f t="shared" si="191"/>
        <v>32.748748764278588</v>
      </c>
      <c r="BB430">
        <f t="shared" si="192"/>
        <v>12.765352234127221</v>
      </c>
      <c r="BC430">
        <f t="shared" si="193"/>
        <v>25.002407073974609</v>
      </c>
      <c r="BD430">
        <f t="shared" si="194"/>
        <v>3.1801339263718762</v>
      </c>
      <c r="BE430">
        <f t="shared" si="195"/>
        <v>0.10888426664971038</v>
      </c>
      <c r="BF430">
        <f t="shared" si="196"/>
        <v>2.0293981372127017</v>
      </c>
      <c r="BG430">
        <f t="shared" si="197"/>
        <v>1.1507357891591745</v>
      </c>
      <c r="BH430">
        <f t="shared" si="198"/>
        <v>6.8171224849096088E-2</v>
      </c>
      <c r="BI430">
        <f t="shared" si="199"/>
        <v>8.0474546773915954</v>
      </c>
      <c r="BJ430">
        <f t="shared" si="200"/>
        <v>0.80546425428213386</v>
      </c>
      <c r="BK430">
        <f t="shared" si="201"/>
        <v>60.449120423063853</v>
      </c>
      <c r="BL430">
        <f t="shared" si="202"/>
        <v>98.205009813016304</v>
      </c>
      <c r="BM430">
        <f t="shared" si="203"/>
        <v>7.2506024487597872E-3</v>
      </c>
    </row>
    <row r="431" spans="1:65">
      <c r="A431" s="1" t="s">
        <v>63</v>
      </c>
      <c r="B431" s="1" t="s">
        <v>245</v>
      </c>
      <c r="C431" s="1" t="s">
        <v>89</v>
      </c>
      <c r="D431" s="1" t="s">
        <v>59</v>
      </c>
      <c r="E431" s="1" t="s">
        <v>92</v>
      </c>
      <c r="F431" s="1">
        <v>20190707</v>
      </c>
      <c r="G431" s="1"/>
      <c r="H431" s="4">
        <v>75.134719848632812</v>
      </c>
      <c r="I431" s="1">
        <v>658.99999964237213</v>
      </c>
      <c r="J431" s="1">
        <v>1</v>
      </c>
      <c r="K431">
        <f t="shared" si="177"/>
        <v>0.69260009853713345</v>
      </c>
      <c r="L431">
        <f t="shared" si="178"/>
        <v>0.12186496396313543</v>
      </c>
      <c r="M431">
        <f t="shared" si="179"/>
        <v>63.572719761111706</v>
      </c>
      <c r="N431">
        <f t="shared" si="180"/>
        <v>1.5407170380890276</v>
      </c>
      <c r="O431">
        <f t="shared" si="181"/>
        <v>1.2670650468109521</v>
      </c>
      <c r="P431">
        <f t="shared" si="182"/>
        <v>25.657673796332375</v>
      </c>
      <c r="Q431" s="1">
        <v>6</v>
      </c>
      <c r="R431">
        <f t="shared" si="183"/>
        <v>5</v>
      </c>
      <c r="S431" s="1">
        <v>0.5</v>
      </c>
      <c r="T431">
        <f t="shared" si="184"/>
        <v>9</v>
      </c>
      <c r="U431" s="1">
        <v>23.155101776123047</v>
      </c>
      <c r="V431" s="1">
        <v>24.911214828491211</v>
      </c>
      <c r="W431" s="1">
        <v>22.415576934814453</v>
      </c>
      <c r="X431" s="1">
        <v>74.180923461914062</v>
      </c>
      <c r="Y431" s="1">
        <v>18.297676086425781</v>
      </c>
      <c r="Z431" s="1">
        <v>20.082324981689453</v>
      </c>
      <c r="AA431" s="1">
        <v>65.284919738769531</v>
      </c>
      <c r="AB431" s="1">
        <v>71.652435302734375</v>
      </c>
      <c r="AC431" s="1">
        <v>507.5875244140625</v>
      </c>
      <c r="AD431" s="1">
        <v>1801.0333251953125</v>
      </c>
      <c r="AE431" s="1">
        <v>223.19271850585938</v>
      </c>
      <c r="AF431" s="1">
        <v>101.55418395996094</v>
      </c>
      <c r="AG431" s="1">
        <v>1.7363005876541138</v>
      </c>
      <c r="AH431" s="1">
        <v>2.1118884906172752E-2</v>
      </c>
      <c r="AI431" s="1"/>
      <c r="AJ431" s="1"/>
      <c r="AK431" s="1"/>
      <c r="AL431" s="1"/>
      <c r="AM431" s="1">
        <v>1</v>
      </c>
      <c r="AN431" s="1">
        <v>0</v>
      </c>
      <c r="AO431" s="1">
        <v>5</v>
      </c>
      <c r="AP431" s="1">
        <v>1</v>
      </c>
      <c r="AQ431" s="1">
        <v>0</v>
      </c>
      <c r="AR431" s="1">
        <v>0.15999999642372131</v>
      </c>
      <c r="AS431" s="1">
        <v>111115</v>
      </c>
      <c r="AT431">
        <f t="shared" si="185"/>
        <v>0.84597920735677079</v>
      </c>
      <c r="AU431">
        <f t="shared" si="186"/>
        <v>1.5407170380890276E-3</v>
      </c>
      <c r="AV431">
        <f t="shared" si="187"/>
        <v>298.06121482849119</v>
      </c>
      <c r="AW431">
        <f t="shared" si="188"/>
        <v>296.30510177612302</v>
      </c>
      <c r="AX431">
        <f t="shared" si="189"/>
        <v>288.16532559025291</v>
      </c>
      <c r="AY431">
        <f t="shared" si="205"/>
        <v>0.7464589678411625</v>
      </c>
      <c r="AZ431">
        <f t="shared" si="190"/>
        <v>3.3065091723451618</v>
      </c>
      <c r="BA431">
        <f t="shared" si="191"/>
        <v>32.559063973659583</v>
      </c>
      <c r="BB431">
        <f t="shared" si="192"/>
        <v>12.47673899197013</v>
      </c>
      <c r="BC431">
        <f t="shared" si="193"/>
        <v>24.911214828491211</v>
      </c>
      <c r="BD431">
        <f t="shared" si="194"/>
        <v>3.1628855069329052</v>
      </c>
      <c r="BE431">
        <f t="shared" si="195"/>
        <v>0.12023689015362311</v>
      </c>
      <c r="BF431">
        <f t="shared" si="196"/>
        <v>2.0394441255342097</v>
      </c>
      <c r="BG431">
        <f t="shared" si="197"/>
        <v>1.1234413813986954</v>
      </c>
      <c r="BH431">
        <f t="shared" si="198"/>
        <v>7.5292652144584943E-2</v>
      </c>
      <c r="BI431">
        <f t="shared" si="199"/>
        <v>6.4560756774549821</v>
      </c>
      <c r="BJ431">
        <f t="shared" si="200"/>
        <v>0.85699552923132838</v>
      </c>
      <c r="BK431">
        <f t="shared" si="201"/>
        <v>61.169578051627042</v>
      </c>
      <c r="BL431">
        <f t="shared" si="202"/>
        <v>74.077033447133488</v>
      </c>
      <c r="BM431">
        <f t="shared" si="203"/>
        <v>5.7191890407257088E-3</v>
      </c>
    </row>
    <row r="432" spans="1:65">
      <c r="A432" s="1" t="s">
        <v>63</v>
      </c>
      <c r="B432" s="1" t="s">
        <v>245</v>
      </c>
      <c r="C432" s="1" t="s">
        <v>89</v>
      </c>
      <c r="D432" s="1" t="s">
        <v>59</v>
      </c>
      <c r="E432" s="1" t="s">
        <v>92</v>
      </c>
      <c r="F432" s="1">
        <v>20190707</v>
      </c>
      <c r="G432" s="1"/>
      <c r="H432" s="4">
        <v>50.018478393554688</v>
      </c>
      <c r="I432" s="1">
        <v>740.99999964237213</v>
      </c>
      <c r="J432" s="1">
        <v>1</v>
      </c>
      <c r="K432">
        <f t="shared" si="177"/>
        <v>-0.26908787257955763</v>
      </c>
      <c r="L432">
        <f t="shared" si="178"/>
        <v>0.12772660379978254</v>
      </c>
      <c r="M432">
        <f t="shared" si="179"/>
        <v>52.604376954695908</v>
      </c>
      <c r="N432">
        <f t="shared" si="180"/>
        <v>1.6127130526057678</v>
      </c>
      <c r="O432">
        <f t="shared" si="181"/>
        <v>1.2660989699225746</v>
      </c>
      <c r="P432">
        <f t="shared" si="182"/>
        <v>25.704277990064206</v>
      </c>
      <c r="Q432" s="1">
        <v>6</v>
      </c>
      <c r="R432">
        <f t="shared" si="183"/>
        <v>5</v>
      </c>
      <c r="S432" s="1">
        <v>0.5</v>
      </c>
      <c r="T432">
        <f t="shared" si="184"/>
        <v>9</v>
      </c>
      <c r="U432" s="1">
        <v>23.090217590332031</v>
      </c>
      <c r="V432" s="1">
        <v>24.975704193115234</v>
      </c>
      <c r="W432" s="1">
        <v>22.231334686279297</v>
      </c>
      <c r="X432" s="1">
        <v>50.244117736816406</v>
      </c>
      <c r="Y432" s="1">
        <v>18.2860107421875</v>
      </c>
      <c r="Z432" s="1">
        <v>20.181949615478516</v>
      </c>
      <c r="AA432" s="1">
        <v>65.499839782714844</v>
      </c>
      <c r="AB432" s="1">
        <v>72.291023254394531</v>
      </c>
      <c r="AC432" s="1">
        <v>500.06845092773438</v>
      </c>
      <c r="AD432" s="1">
        <v>1800.0526123046875</v>
      </c>
      <c r="AE432" s="1">
        <v>208.77560424804688</v>
      </c>
      <c r="AF432" s="1">
        <v>101.55426788330078</v>
      </c>
      <c r="AG432" s="1">
        <v>1.662986159324646</v>
      </c>
      <c r="AH432" s="1">
        <v>1.9244533032178879E-2</v>
      </c>
      <c r="AI432" s="1"/>
      <c r="AJ432" s="1"/>
      <c r="AK432" s="1"/>
      <c r="AL432" s="1"/>
      <c r="AM432" s="1">
        <v>1</v>
      </c>
      <c r="AN432" s="1">
        <v>0</v>
      </c>
      <c r="AO432" s="1">
        <v>5</v>
      </c>
      <c r="AP432" s="1">
        <v>1</v>
      </c>
      <c r="AQ432" s="1">
        <v>0</v>
      </c>
      <c r="AR432" s="1">
        <v>0.15999999642372131</v>
      </c>
      <c r="AS432" s="1">
        <v>111115</v>
      </c>
      <c r="AT432">
        <f t="shared" si="185"/>
        <v>0.83344741821289059</v>
      </c>
      <c r="AU432">
        <f t="shared" si="186"/>
        <v>1.6127130526057678E-3</v>
      </c>
      <c r="AV432">
        <f t="shared" si="187"/>
        <v>298.12570419311521</v>
      </c>
      <c r="AW432">
        <f t="shared" si="188"/>
        <v>296.24021759033201</v>
      </c>
      <c r="AX432">
        <f t="shared" si="189"/>
        <v>288.00841153126021</v>
      </c>
      <c r="AY432">
        <f t="shared" si="205"/>
        <v>0.72857379694897084</v>
      </c>
      <c r="AZ432">
        <f t="shared" si="190"/>
        <v>3.3156620875801592</v>
      </c>
      <c r="BA432">
        <f t="shared" si="191"/>
        <v>32.649165384071217</v>
      </c>
      <c r="BB432">
        <f t="shared" si="192"/>
        <v>12.467215768592702</v>
      </c>
      <c r="BC432">
        <f t="shared" si="193"/>
        <v>24.975704193115234</v>
      </c>
      <c r="BD432">
        <f t="shared" si="194"/>
        <v>3.175074760243378</v>
      </c>
      <c r="BE432">
        <f t="shared" si="195"/>
        <v>0.12593929289243841</v>
      </c>
      <c r="BF432">
        <f t="shared" si="196"/>
        <v>2.0495631176575846</v>
      </c>
      <c r="BG432">
        <f t="shared" si="197"/>
        <v>1.1255116425857934</v>
      </c>
      <c r="BH432">
        <f t="shared" si="198"/>
        <v>7.887070888420207E-2</v>
      </c>
      <c r="BI432">
        <f t="shared" si="199"/>
        <v>5.3421989890913233</v>
      </c>
      <c r="BJ432">
        <f t="shared" si="200"/>
        <v>1.0469758316832782</v>
      </c>
      <c r="BK432">
        <f t="shared" si="201"/>
        <v>61.327374942173371</v>
      </c>
      <c r="BL432">
        <f t="shared" si="202"/>
        <v>50.284480917703341</v>
      </c>
      <c r="BM432">
        <f t="shared" si="203"/>
        <v>-3.2818182773103636E-3</v>
      </c>
    </row>
    <row r="433" spans="1:65">
      <c r="A433" s="1" t="s">
        <v>63</v>
      </c>
      <c r="B433" s="1" t="s">
        <v>245</v>
      </c>
      <c r="C433" s="1" t="s">
        <v>89</v>
      </c>
      <c r="D433" s="1" t="s">
        <v>59</v>
      </c>
      <c r="E433" s="1" t="s">
        <v>92</v>
      </c>
      <c r="F433" s="1">
        <v>20190707</v>
      </c>
      <c r="G433" s="1">
        <v>1</v>
      </c>
      <c r="H433" s="4">
        <v>400.2330322265625</v>
      </c>
      <c r="I433" s="1">
        <v>834.99999964237213</v>
      </c>
      <c r="J433" s="1">
        <v>1</v>
      </c>
      <c r="K433">
        <f t="shared" si="177"/>
        <v>10.650213574458691</v>
      </c>
      <c r="L433">
        <f t="shared" si="178"/>
        <v>0.1349092007144474</v>
      </c>
      <c r="M433">
        <f t="shared" si="179"/>
        <v>252.25794273490726</v>
      </c>
      <c r="N433">
        <f t="shared" si="180"/>
        <v>1.6890805856605329</v>
      </c>
      <c r="O433">
        <f t="shared" si="181"/>
        <v>1.2563523544530084</v>
      </c>
      <c r="P433">
        <f t="shared" si="182"/>
        <v>25.718646990379575</v>
      </c>
      <c r="Q433" s="1">
        <v>6</v>
      </c>
      <c r="R433">
        <f t="shared" si="183"/>
        <v>5</v>
      </c>
      <c r="S433" s="1">
        <v>0.5</v>
      </c>
      <c r="T433">
        <f t="shared" si="184"/>
        <v>9</v>
      </c>
      <c r="U433" s="1">
        <v>23.120143890380859</v>
      </c>
      <c r="V433" s="1">
        <v>25.00261116027832</v>
      </c>
      <c r="W433" s="1">
        <v>22.228832244873047</v>
      </c>
      <c r="X433" s="1">
        <v>386.67056274414062</v>
      </c>
      <c r="Y433" s="1">
        <v>18.320106506347656</v>
      </c>
      <c r="Z433" s="1">
        <v>20.305622100830078</v>
      </c>
      <c r="AA433" s="1">
        <v>65.503746032714844</v>
      </c>
      <c r="AB433" s="1">
        <v>72.602973937988281</v>
      </c>
      <c r="AC433" s="1">
        <v>500.05633544921875</v>
      </c>
      <c r="AD433" s="1">
        <v>1799.9061279296875</v>
      </c>
      <c r="AE433" s="1">
        <v>198.10284423828125</v>
      </c>
      <c r="AF433" s="1">
        <v>101.55493927001953</v>
      </c>
      <c r="AG433" s="1">
        <v>2.0204980373382568</v>
      </c>
      <c r="AH433" s="1">
        <v>2.6890235021710396E-2</v>
      </c>
      <c r="AI433" s="1"/>
      <c r="AJ433" s="1"/>
      <c r="AK433" s="1"/>
      <c r="AL433" s="1"/>
      <c r="AM433" s="1">
        <v>1</v>
      </c>
      <c r="AN433" s="1">
        <v>0</v>
      </c>
      <c r="AO433" s="1">
        <v>5</v>
      </c>
      <c r="AP433" s="1">
        <v>1</v>
      </c>
      <c r="AQ433" s="1">
        <v>0</v>
      </c>
      <c r="AR433" s="1">
        <v>0.15999999642372131</v>
      </c>
      <c r="AS433" s="1">
        <v>111115</v>
      </c>
      <c r="AT433">
        <f t="shared" si="185"/>
        <v>0.83342722574869788</v>
      </c>
      <c r="AU433">
        <f t="shared" si="186"/>
        <v>1.6890805856605328E-3</v>
      </c>
      <c r="AV433">
        <f t="shared" si="187"/>
        <v>298.1526111602783</v>
      </c>
      <c r="AW433">
        <f t="shared" si="188"/>
        <v>296.27014389038084</v>
      </c>
      <c r="AX433">
        <f t="shared" si="189"/>
        <v>287.98497403178408</v>
      </c>
      <c r="AY433">
        <f t="shared" si="205"/>
        <v>0.7160358301012566</v>
      </c>
      <c r="AZ433">
        <f t="shared" si="190"/>
        <v>3.3184885737427736</v>
      </c>
      <c r="BA433">
        <f t="shared" si="191"/>
        <v>32.676781627719791</v>
      </c>
      <c r="BB433">
        <f t="shared" si="192"/>
        <v>12.371159526889713</v>
      </c>
      <c r="BC433">
        <f t="shared" si="193"/>
        <v>25.00261116027832</v>
      </c>
      <c r="BD433">
        <f t="shared" si="194"/>
        <v>3.1801726199657172</v>
      </c>
      <c r="BE433">
        <f t="shared" si="195"/>
        <v>0.13291678983903471</v>
      </c>
      <c r="BF433">
        <f t="shared" si="196"/>
        <v>2.0621362192897652</v>
      </c>
      <c r="BG433">
        <f t="shared" si="197"/>
        <v>1.118036400675952</v>
      </c>
      <c r="BH433">
        <f t="shared" si="198"/>
        <v>8.3249730872033412E-2</v>
      </c>
      <c r="BI433">
        <f t="shared" si="199"/>
        <v>25.61804005482357</v>
      </c>
      <c r="BJ433">
        <f t="shared" si="200"/>
        <v>0.65238465774242549</v>
      </c>
      <c r="BK433">
        <f t="shared" si="201"/>
        <v>61.684938669048876</v>
      </c>
      <c r="BL433">
        <f t="shared" si="202"/>
        <v>385.07303070797184</v>
      </c>
      <c r="BM433">
        <f t="shared" si="203"/>
        <v>1.7060601983600713E-2</v>
      </c>
    </row>
    <row r="434" spans="1:65">
      <c r="A434" s="1" t="s">
        <v>63</v>
      </c>
      <c r="B434" s="1" t="s">
        <v>245</v>
      </c>
      <c r="C434" s="1" t="s">
        <v>89</v>
      </c>
      <c r="D434" s="1" t="s">
        <v>59</v>
      </c>
      <c r="E434" s="1" t="s">
        <v>92</v>
      </c>
      <c r="F434" s="1">
        <v>20190707</v>
      </c>
      <c r="G434" s="1">
        <v>1</v>
      </c>
      <c r="H434" s="4">
        <v>400.10409545898438</v>
      </c>
      <c r="I434" s="1">
        <v>916.99999964237213</v>
      </c>
      <c r="J434" s="1">
        <v>1</v>
      </c>
      <c r="K434">
        <f t="shared" si="177"/>
        <v>10.870897091676557</v>
      </c>
      <c r="L434">
        <f t="shared" si="178"/>
        <v>0.13975226742546204</v>
      </c>
      <c r="M434">
        <f t="shared" si="179"/>
        <v>253.70032069332527</v>
      </c>
      <c r="N434">
        <f t="shared" si="180"/>
        <v>1.7357048239584771</v>
      </c>
      <c r="O434">
        <f t="shared" si="181"/>
        <v>1.2469164190765589</v>
      </c>
      <c r="P434">
        <f t="shared" si="182"/>
        <v>25.707046550484527</v>
      </c>
      <c r="Q434" s="1">
        <v>6</v>
      </c>
      <c r="R434">
        <f t="shared" si="183"/>
        <v>5</v>
      </c>
      <c r="S434" s="1">
        <v>0.5</v>
      </c>
      <c r="T434">
        <f t="shared" si="184"/>
        <v>9</v>
      </c>
      <c r="U434" s="1">
        <v>23.115100860595703</v>
      </c>
      <c r="V434" s="1">
        <v>24.998815536499023</v>
      </c>
      <c r="W434" s="1">
        <v>22.228532791137695</v>
      </c>
      <c r="X434" s="1">
        <v>386.25726318359375</v>
      </c>
      <c r="Y434" s="1">
        <v>18.336149215698242</v>
      </c>
      <c r="Z434" s="1">
        <v>20.376148223876953</v>
      </c>
      <c r="AA434" s="1">
        <v>65.580833435058594</v>
      </c>
      <c r="AB434" s="1">
        <v>72.877067565917969</v>
      </c>
      <c r="AC434" s="1">
        <v>500.099609375</v>
      </c>
      <c r="AD434" s="1">
        <v>1799.74365234375</v>
      </c>
      <c r="AE434" s="1">
        <v>191.96304321289062</v>
      </c>
      <c r="AF434" s="1">
        <v>101.55452728271484</v>
      </c>
      <c r="AG434" s="1">
        <v>2.0354256629943848</v>
      </c>
      <c r="AH434" s="1">
        <v>2.83237025141716E-2</v>
      </c>
      <c r="AI434" s="1"/>
      <c r="AJ434" s="1"/>
      <c r="AK434" s="1"/>
      <c r="AL434" s="1"/>
      <c r="AM434" s="1">
        <v>1</v>
      </c>
      <c r="AN434" s="1">
        <v>0</v>
      </c>
      <c r="AO434" s="1">
        <v>5</v>
      </c>
      <c r="AP434" s="1">
        <v>1</v>
      </c>
      <c r="AQ434" s="1">
        <v>0</v>
      </c>
      <c r="AR434" s="1">
        <v>0.15999999642372131</v>
      </c>
      <c r="AS434" s="1">
        <v>111115</v>
      </c>
      <c r="AT434">
        <f t="shared" si="185"/>
        <v>0.83349934895833322</v>
      </c>
      <c r="AU434">
        <f t="shared" si="186"/>
        <v>1.7357048239584772E-3</v>
      </c>
      <c r="AV434">
        <f t="shared" si="187"/>
        <v>298.148815536499</v>
      </c>
      <c r="AW434">
        <f t="shared" si="188"/>
        <v>296.26510086059568</v>
      </c>
      <c r="AX434">
        <f t="shared" si="189"/>
        <v>287.95897793861513</v>
      </c>
      <c r="AY434">
        <f t="shared" si="205"/>
        <v>0.70823101398550559</v>
      </c>
      <c r="AZ434">
        <f t="shared" si="190"/>
        <v>3.3162065197949127</v>
      </c>
      <c r="BA434">
        <f t="shared" si="191"/>
        <v>32.654442972916577</v>
      </c>
      <c r="BB434">
        <f t="shared" si="192"/>
        <v>12.278294749039624</v>
      </c>
      <c r="BC434">
        <f t="shared" si="193"/>
        <v>24.998815536499023</v>
      </c>
      <c r="BD434">
        <f t="shared" si="194"/>
        <v>3.179453058767129</v>
      </c>
      <c r="BE434">
        <f t="shared" si="195"/>
        <v>0.13761537184239836</v>
      </c>
      <c r="BF434">
        <f t="shared" si="196"/>
        <v>2.0692901007183537</v>
      </c>
      <c r="BG434">
        <f t="shared" si="197"/>
        <v>1.1101629580487753</v>
      </c>
      <c r="BH434">
        <f t="shared" si="198"/>
        <v>8.6199074976758772E-2</v>
      </c>
      <c r="BI434">
        <f t="shared" si="199"/>
        <v>25.764416139483806</v>
      </c>
      <c r="BJ434">
        <f t="shared" si="200"/>
        <v>0.656816958216622</v>
      </c>
      <c r="BK434">
        <f t="shared" si="201"/>
        <v>61.96576130171033</v>
      </c>
      <c r="BL434">
        <f t="shared" si="202"/>
        <v>384.62662861984228</v>
      </c>
      <c r="BM434">
        <f t="shared" si="203"/>
        <v>1.7513696769655626E-2</v>
      </c>
    </row>
    <row r="435" spans="1:65">
      <c r="A435" s="1" t="s">
        <v>63</v>
      </c>
      <c r="B435" s="1" t="s">
        <v>245</v>
      </c>
      <c r="C435" s="1" t="s">
        <v>89</v>
      </c>
      <c r="D435" s="1" t="s">
        <v>59</v>
      </c>
      <c r="E435" s="1" t="s">
        <v>92</v>
      </c>
      <c r="F435" s="1">
        <v>20190707</v>
      </c>
      <c r="G435" s="1">
        <v>1</v>
      </c>
      <c r="H435" s="4">
        <v>400.2679443359375</v>
      </c>
      <c r="I435" s="1">
        <v>1016.9999996423721</v>
      </c>
      <c r="J435" s="1">
        <v>1</v>
      </c>
      <c r="K435">
        <f t="shared" si="177"/>
        <v>11.279535311471765</v>
      </c>
      <c r="L435">
        <f t="shared" si="178"/>
        <v>0.14480039888330984</v>
      </c>
      <c r="M435">
        <f t="shared" si="179"/>
        <v>253.35696539725697</v>
      </c>
      <c r="N435">
        <f t="shared" si="180"/>
        <v>1.793556289981374</v>
      </c>
      <c r="O435">
        <f t="shared" si="181"/>
        <v>1.2442116453505605</v>
      </c>
      <c r="P435">
        <f t="shared" si="182"/>
        <v>25.705879966677131</v>
      </c>
      <c r="Q435" s="1">
        <v>6</v>
      </c>
      <c r="R435">
        <f t="shared" si="183"/>
        <v>5</v>
      </c>
      <c r="S435" s="1">
        <v>0.5</v>
      </c>
      <c r="T435">
        <f t="shared" si="184"/>
        <v>9</v>
      </c>
      <c r="U435" s="1">
        <v>23.344100952148438</v>
      </c>
      <c r="V435" s="1">
        <v>24.997766494750977</v>
      </c>
      <c r="W435" s="1">
        <v>22.649978637695312</v>
      </c>
      <c r="X435" s="1">
        <v>386.13345336914062</v>
      </c>
      <c r="Y435" s="1">
        <v>18.326496124267578</v>
      </c>
      <c r="Z435" s="1">
        <v>20.400806427001953</v>
      </c>
      <c r="AA435" s="1">
        <v>64.644729614257812</v>
      </c>
      <c r="AB435" s="1">
        <v>71.961639404296875</v>
      </c>
      <c r="AC435" s="1">
        <v>508.20736694335938</v>
      </c>
      <c r="AD435" s="1">
        <v>1799.359619140625</v>
      </c>
      <c r="AE435" s="1">
        <v>183.52952575683594</v>
      </c>
      <c r="AF435" s="1">
        <v>101.55311584472656</v>
      </c>
      <c r="AG435" s="1">
        <v>1.8070671558380127</v>
      </c>
      <c r="AH435" s="1">
        <v>1.9442897289991379E-2</v>
      </c>
      <c r="AI435" s="1"/>
      <c r="AJ435" s="1"/>
      <c r="AK435" s="1"/>
      <c r="AL435" s="1"/>
      <c r="AM435" s="1">
        <v>1</v>
      </c>
      <c r="AN435" s="1">
        <v>0</v>
      </c>
      <c r="AO435" s="1">
        <v>5</v>
      </c>
      <c r="AP435" s="1">
        <v>1</v>
      </c>
      <c r="AQ435" s="1">
        <v>0</v>
      </c>
      <c r="AR435" s="1">
        <v>0.15999999642372131</v>
      </c>
      <c r="AS435" s="1">
        <v>111115</v>
      </c>
      <c r="AT435">
        <f t="shared" si="185"/>
        <v>0.84701227823893221</v>
      </c>
      <c r="AU435">
        <f t="shared" si="186"/>
        <v>1.793556289981374E-3</v>
      </c>
      <c r="AV435">
        <f t="shared" si="187"/>
        <v>298.14776649475095</v>
      </c>
      <c r="AW435">
        <f t="shared" si="188"/>
        <v>296.49410095214841</v>
      </c>
      <c r="AX435">
        <f t="shared" si="189"/>
        <v>287.89753262748854</v>
      </c>
      <c r="AY435">
        <f t="shared" si="205"/>
        <v>0.70811347192615404</v>
      </c>
      <c r="AZ435">
        <f t="shared" si="190"/>
        <v>3.3159771037577319</v>
      </c>
      <c r="BA435">
        <f t="shared" si="191"/>
        <v>32.652637747007383</v>
      </c>
      <c r="BB435">
        <f t="shared" si="192"/>
        <v>12.251831320005429</v>
      </c>
      <c r="BC435">
        <f t="shared" si="193"/>
        <v>24.997766494750977</v>
      </c>
      <c r="BD435">
        <f t="shared" si="194"/>
        <v>3.1792542101660937</v>
      </c>
      <c r="BE435">
        <f t="shared" si="195"/>
        <v>0.14250760356769793</v>
      </c>
      <c r="BF435">
        <f t="shared" si="196"/>
        <v>2.0717654584071714</v>
      </c>
      <c r="BG435">
        <f t="shared" si="197"/>
        <v>1.1074887517589223</v>
      </c>
      <c r="BH435">
        <f t="shared" si="198"/>
        <v>8.9270446326780148E-2</v>
      </c>
      <c r="BI435">
        <f t="shared" si="199"/>
        <v>25.729189257056017</v>
      </c>
      <c r="BJ435">
        <f t="shared" si="200"/>
        <v>0.65613834591806175</v>
      </c>
      <c r="BK435">
        <f t="shared" si="201"/>
        <v>62.066144727330233</v>
      </c>
      <c r="BL435">
        <f t="shared" si="202"/>
        <v>384.44152307241984</v>
      </c>
      <c r="BM435">
        <f t="shared" si="203"/>
        <v>1.8210240806036972E-2</v>
      </c>
    </row>
    <row r="436" spans="1:65">
      <c r="A436" s="1" t="s">
        <v>63</v>
      </c>
      <c r="B436" s="1" t="s">
        <v>245</v>
      </c>
      <c r="C436" s="1" t="s">
        <v>89</v>
      </c>
      <c r="D436" s="1" t="s">
        <v>59</v>
      </c>
      <c r="E436" s="1" t="s">
        <v>92</v>
      </c>
      <c r="F436" s="1">
        <v>20190707</v>
      </c>
      <c r="G436" s="1"/>
      <c r="H436" s="4">
        <v>474.8826904296875</v>
      </c>
      <c r="I436" s="1">
        <v>1115.9999996423721</v>
      </c>
      <c r="J436" s="1">
        <v>1</v>
      </c>
      <c r="K436">
        <f t="shared" si="177"/>
        <v>13.311734994367505</v>
      </c>
      <c r="L436">
        <f t="shared" si="178"/>
        <v>0.14179898689318984</v>
      </c>
      <c r="M436">
        <f t="shared" si="179"/>
        <v>298.29820488257076</v>
      </c>
      <c r="N436">
        <f t="shared" si="180"/>
        <v>1.7197747596873447</v>
      </c>
      <c r="O436">
        <f t="shared" si="181"/>
        <v>1.2180581186482153</v>
      </c>
      <c r="P436">
        <f t="shared" si="182"/>
        <v>25.565607459432879</v>
      </c>
      <c r="Q436" s="1">
        <v>6</v>
      </c>
      <c r="R436">
        <f t="shared" si="183"/>
        <v>5</v>
      </c>
      <c r="S436" s="1">
        <v>0.5</v>
      </c>
      <c r="T436">
        <f t="shared" si="184"/>
        <v>9</v>
      </c>
      <c r="U436" s="1">
        <v>22.735569000244141</v>
      </c>
      <c r="V436" s="1">
        <v>24.864278793334961</v>
      </c>
      <c r="W436" s="1">
        <v>21.776893615722656</v>
      </c>
      <c r="X436" s="1">
        <v>457.96527099609375</v>
      </c>
      <c r="Y436" s="1">
        <v>18.366264343261719</v>
      </c>
      <c r="Z436" s="1">
        <v>20.387706756591797</v>
      </c>
      <c r="AA436" s="1">
        <v>67.214889526367188</v>
      </c>
      <c r="AB436" s="1">
        <v>74.612747192382812</v>
      </c>
      <c r="AC436" s="1">
        <v>500.05258178710938</v>
      </c>
      <c r="AD436" s="1">
        <v>1800.6385498046875</v>
      </c>
      <c r="AE436" s="1">
        <v>177.029541015625</v>
      </c>
      <c r="AF436" s="1">
        <v>101.55307769775391</v>
      </c>
      <c r="AG436" s="1">
        <v>1.984174370765686</v>
      </c>
      <c r="AH436" s="1">
        <v>4.0922217071056366E-2</v>
      </c>
      <c r="AI436" s="1"/>
      <c r="AJ436" s="1"/>
      <c r="AK436" s="1"/>
      <c r="AL436" s="1"/>
      <c r="AM436" s="1">
        <v>1</v>
      </c>
      <c r="AN436" s="1">
        <v>0</v>
      </c>
      <c r="AO436" s="1">
        <v>5</v>
      </c>
      <c r="AP436" s="1">
        <v>1</v>
      </c>
      <c r="AQ436" s="1">
        <v>0</v>
      </c>
      <c r="AR436" s="1">
        <v>0.15999999642372131</v>
      </c>
      <c r="AS436" s="1">
        <v>111115</v>
      </c>
      <c r="AT436">
        <f t="shared" si="185"/>
        <v>0.8334209696451822</v>
      </c>
      <c r="AU436">
        <f t="shared" si="186"/>
        <v>1.7197747596873448E-3</v>
      </c>
      <c r="AV436">
        <f t="shared" si="187"/>
        <v>298.01427879333494</v>
      </c>
      <c r="AW436">
        <f t="shared" si="188"/>
        <v>295.88556900024412</v>
      </c>
      <c r="AX436">
        <f t="shared" si="189"/>
        <v>288.10216152916473</v>
      </c>
      <c r="AY436">
        <f t="shared" si="205"/>
        <v>0.70132866609791911</v>
      </c>
      <c r="AZ436">
        <f t="shared" si="190"/>
        <v>3.2884924869794045</v>
      </c>
      <c r="BA436">
        <f t="shared" si="191"/>
        <v>32.382007138835711</v>
      </c>
      <c r="BB436">
        <f t="shared" si="192"/>
        <v>11.994300382243914</v>
      </c>
      <c r="BC436">
        <f t="shared" si="193"/>
        <v>24.864278793334961</v>
      </c>
      <c r="BD436">
        <f t="shared" si="194"/>
        <v>3.1540397728032397</v>
      </c>
      <c r="BE436">
        <f t="shared" si="195"/>
        <v>0.13959953438797038</v>
      </c>
      <c r="BF436">
        <f t="shared" si="196"/>
        <v>2.0704343683311892</v>
      </c>
      <c r="BG436">
        <f t="shared" si="197"/>
        <v>1.0836054044720504</v>
      </c>
      <c r="BH436">
        <f t="shared" si="198"/>
        <v>8.7444685701090652E-2</v>
      </c>
      <c r="BI436">
        <f t="shared" si="199"/>
        <v>30.293100777540221</v>
      </c>
      <c r="BJ436">
        <f t="shared" si="200"/>
        <v>0.65135551487072285</v>
      </c>
      <c r="BK436">
        <f t="shared" si="201"/>
        <v>62.546304221282689</v>
      </c>
      <c r="BL436">
        <f t="shared" si="202"/>
        <v>455.96851074693865</v>
      </c>
      <c r="BM436">
        <f t="shared" si="203"/>
        <v>1.8260029081984031E-2</v>
      </c>
    </row>
    <row r="437" spans="1:65">
      <c r="A437" s="1" t="s">
        <v>63</v>
      </c>
      <c r="B437" s="1" t="s">
        <v>245</v>
      </c>
      <c r="C437" s="1" t="s">
        <v>89</v>
      </c>
      <c r="D437" s="1" t="s">
        <v>59</v>
      </c>
      <c r="E437" s="1" t="s">
        <v>92</v>
      </c>
      <c r="F437" s="1">
        <v>20190707</v>
      </c>
      <c r="G437" s="1"/>
      <c r="H437" s="4">
        <v>574.864013671875</v>
      </c>
      <c r="I437" s="1">
        <v>1215.9999996423721</v>
      </c>
      <c r="J437" s="1">
        <v>1</v>
      </c>
      <c r="K437">
        <f t="shared" si="177"/>
        <v>15.528367224470557</v>
      </c>
      <c r="L437">
        <f t="shared" si="178"/>
        <v>0.13897930839969469</v>
      </c>
      <c r="M437">
        <f t="shared" si="179"/>
        <v>364.87765420056098</v>
      </c>
      <c r="N437">
        <f t="shared" si="180"/>
        <v>1.6945667795164614</v>
      </c>
      <c r="O437">
        <f t="shared" si="181"/>
        <v>1.2241760072784018</v>
      </c>
      <c r="P437">
        <f t="shared" si="182"/>
        <v>25.573308090501317</v>
      </c>
      <c r="Q437" s="1">
        <v>6</v>
      </c>
      <c r="R437">
        <f t="shared" si="183"/>
        <v>5</v>
      </c>
      <c r="S437" s="1">
        <v>0.5</v>
      </c>
      <c r="T437">
        <f t="shared" si="184"/>
        <v>9</v>
      </c>
      <c r="U437" s="1">
        <v>22.875627517700195</v>
      </c>
      <c r="V437" s="1">
        <v>24.861469268798828</v>
      </c>
      <c r="W437" s="1">
        <v>21.977163314819336</v>
      </c>
      <c r="X437" s="1">
        <v>555.10430908203125</v>
      </c>
      <c r="Y437" s="1">
        <v>18.350795745849609</v>
      </c>
      <c r="Z437" s="1">
        <v>20.342594146728516</v>
      </c>
      <c r="AA437" s="1">
        <v>66.5894775390625</v>
      </c>
      <c r="AB437" s="1">
        <v>73.817115783691406</v>
      </c>
      <c r="AC437" s="1">
        <v>500.07919311523438</v>
      </c>
      <c r="AD437" s="1">
        <v>1801.3416748046875</v>
      </c>
      <c r="AE437" s="1">
        <v>168.27497863769531</v>
      </c>
      <c r="AF437" s="1">
        <v>101.55146026611328</v>
      </c>
      <c r="AG437" s="1">
        <v>1.7860816717147827</v>
      </c>
      <c r="AH437" s="1">
        <v>4.0824368596076965E-2</v>
      </c>
      <c r="AI437" s="1"/>
      <c r="AJ437" s="1"/>
      <c r="AK437" s="1"/>
      <c r="AL437" s="1"/>
      <c r="AM437" s="1">
        <v>1</v>
      </c>
      <c r="AN437" s="1">
        <v>0</v>
      </c>
      <c r="AO437" s="1">
        <v>5</v>
      </c>
      <c r="AP437" s="1">
        <v>1</v>
      </c>
      <c r="AQ437" s="1">
        <v>0</v>
      </c>
      <c r="AR437" s="1">
        <v>0.15999999642372131</v>
      </c>
      <c r="AS437" s="1">
        <v>111115</v>
      </c>
      <c r="AT437">
        <f t="shared" si="185"/>
        <v>0.83346532185872391</v>
      </c>
      <c r="AU437">
        <f t="shared" si="186"/>
        <v>1.6945667795164614E-3</v>
      </c>
      <c r="AV437">
        <f t="shared" si="187"/>
        <v>298.01146926879881</v>
      </c>
      <c r="AW437">
        <f t="shared" si="188"/>
        <v>296.02562751770017</v>
      </c>
      <c r="AX437">
        <f t="shared" si="189"/>
        <v>288.21466152665016</v>
      </c>
      <c r="AY437">
        <f t="shared" si="205"/>
        <v>0.71183882170249002</v>
      </c>
      <c r="AZ437">
        <f t="shared" si="190"/>
        <v>3.2899961484795712</v>
      </c>
      <c r="BA437">
        <f t="shared" si="191"/>
        <v>32.397329785886008</v>
      </c>
      <c r="BB437">
        <f t="shared" si="192"/>
        <v>12.054735639157492</v>
      </c>
      <c r="BC437">
        <f t="shared" si="193"/>
        <v>24.861469268798828</v>
      </c>
      <c r="BD437">
        <f t="shared" si="194"/>
        <v>3.153510966200483</v>
      </c>
      <c r="BE437">
        <f t="shared" si="195"/>
        <v>0.13686580671515705</v>
      </c>
      <c r="BF437">
        <f t="shared" si="196"/>
        <v>2.0658201412011694</v>
      </c>
      <c r="BG437">
        <f t="shared" si="197"/>
        <v>1.0876908249993136</v>
      </c>
      <c r="BH437">
        <f t="shared" si="198"/>
        <v>8.5728536155979002E-2</v>
      </c>
      <c r="BI437">
        <f t="shared" si="199"/>
        <v>37.053858602540892</v>
      </c>
      <c r="BJ437">
        <f t="shared" si="200"/>
        <v>0.65731367642228256</v>
      </c>
      <c r="BK437">
        <f t="shared" si="201"/>
        <v>62.364358304983647</v>
      </c>
      <c r="BL437">
        <f t="shared" si="202"/>
        <v>552.7750539983607</v>
      </c>
      <c r="BM437">
        <f t="shared" si="203"/>
        <v>1.7519181635883268E-2</v>
      </c>
    </row>
    <row r="438" spans="1:65">
      <c r="A438" s="1" t="s">
        <v>63</v>
      </c>
      <c r="B438" s="1" t="s">
        <v>245</v>
      </c>
      <c r="C438" s="1" t="s">
        <v>89</v>
      </c>
      <c r="D438" s="1" t="s">
        <v>59</v>
      </c>
      <c r="E438" s="1" t="s">
        <v>92</v>
      </c>
      <c r="F438" s="1">
        <v>20190707</v>
      </c>
      <c r="G438" s="1"/>
      <c r="H438" s="4">
        <v>675.1051025390625</v>
      </c>
      <c r="I438" s="1">
        <v>1297.9999996423721</v>
      </c>
      <c r="J438" s="1">
        <v>1</v>
      </c>
      <c r="K438">
        <f t="shared" si="177"/>
        <v>17.238179782430141</v>
      </c>
      <c r="L438">
        <f t="shared" si="178"/>
        <v>0.13450741989435458</v>
      </c>
      <c r="M438">
        <f t="shared" si="179"/>
        <v>434.5555918658585</v>
      </c>
      <c r="N438">
        <f t="shared" si="180"/>
        <v>1.6618999342780956</v>
      </c>
      <c r="O438">
        <f t="shared" si="181"/>
        <v>1.2398303799126311</v>
      </c>
      <c r="P438">
        <f t="shared" si="182"/>
        <v>25.624543580204318</v>
      </c>
      <c r="Q438" s="1">
        <v>6</v>
      </c>
      <c r="R438">
        <f t="shared" si="183"/>
        <v>5</v>
      </c>
      <c r="S438" s="1">
        <v>0.5</v>
      </c>
      <c r="T438">
        <f t="shared" si="184"/>
        <v>9</v>
      </c>
      <c r="U438" s="1">
        <v>22.912651062011719</v>
      </c>
      <c r="V438" s="1">
        <v>24.90821647644043</v>
      </c>
      <c r="W438" s="1">
        <v>21.952121734619141</v>
      </c>
      <c r="X438" s="1">
        <v>653.1207275390625</v>
      </c>
      <c r="Y438" s="1">
        <v>18.334070205688477</v>
      </c>
      <c r="Z438" s="1">
        <v>20.287540435791016</v>
      </c>
      <c r="AA438" s="1">
        <v>66.378341674804688</v>
      </c>
      <c r="AB438" s="1">
        <v>73.450859069824219</v>
      </c>
      <c r="AC438" s="1">
        <v>500.08975219726562</v>
      </c>
      <c r="AD438" s="1">
        <v>1800.636962890625</v>
      </c>
      <c r="AE438" s="1">
        <v>163.64237976074219</v>
      </c>
      <c r="AF438" s="1">
        <v>101.54930114746094</v>
      </c>
      <c r="AG438" s="1">
        <v>1.4788612127304077</v>
      </c>
      <c r="AH438" s="1">
        <v>4.2895462363958359E-2</v>
      </c>
      <c r="AI438" s="1"/>
      <c r="AJ438" s="1"/>
      <c r="AK438" s="1"/>
      <c r="AL438" s="1"/>
      <c r="AM438" s="1">
        <v>1</v>
      </c>
      <c r="AN438" s="1">
        <v>0</v>
      </c>
      <c r="AO438" s="1">
        <v>5</v>
      </c>
      <c r="AP438" s="1">
        <v>1</v>
      </c>
      <c r="AQ438" s="1">
        <v>0</v>
      </c>
      <c r="AR438" s="1">
        <v>0.15999999642372131</v>
      </c>
      <c r="AS438" s="1">
        <v>111115</v>
      </c>
      <c r="AT438">
        <f t="shared" si="185"/>
        <v>0.83348292032877602</v>
      </c>
      <c r="AU438">
        <f t="shared" si="186"/>
        <v>1.6618999342780955E-3</v>
      </c>
      <c r="AV438">
        <f t="shared" si="187"/>
        <v>298.05821647644041</v>
      </c>
      <c r="AW438">
        <f t="shared" si="188"/>
        <v>296.0626510620117</v>
      </c>
      <c r="AX438">
        <f t="shared" si="189"/>
        <v>288.10190762292041</v>
      </c>
      <c r="AY438">
        <f t="shared" si="205"/>
        <v>0.71632710376388775</v>
      </c>
      <c r="AZ438">
        <f t="shared" si="190"/>
        <v>3.3000159331680639</v>
      </c>
      <c r="BA438">
        <f t="shared" si="191"/>
        <v>32.496687775094301</v>
      </c>
      <c r="BB438">
        <f t="shared" si="192"/>
        <v>12.209147339303286</v>
      </c>
      <c r="BC438">
        <f t="shared" si="193"/>
        <v>24.90821647644043</v>
      </c>
      <c r="BD438">
        <f t="shared" si="194"/>
        <v>3.1623197791618654</v>
      </c>
      <c r="BE438">
        <f t="shared" si="195"/>
        <v>0.13252677165849761</v>
      </c>
      <c r="BF438">
        <f t="shared" si="196"/>
        <v>2.0601855532554327</v>
      </c>
      <c r="BG438">
        <f t="shared" si="197"/>
        <v>1.1021342259064326</v>
      </c>
      <c r="BH438">
        <f t="shared" si="198"/>
        <v>8.3004932732836476E-2</v>
      </c>
      <c r="BI438">
        <f t="shared" si="199"/>
        <v>44.12881666369919</v>
      </c>
      <c r="BJ438">
        <f t="shared" si="200"/>
        <v>0.6653526270759309</v>
      </c>
      <c r="BK438">
        <f t="shared" si="201"/>
        <v>61.979350576186285</v>
      </c>
      <c r="BL438">
        <f t="shared" si="202"/>
        <v>650.53500057169799</v>
      </c>
      <c r="BM438">
        <f t="shared" si="203"/>
        <v>1.6423577318539842E-2</v>
      </c>
    </row>
    <row r="439" spans="1:65">
      <c r="A439" s="1" t="s">
        <v>63</v>
      </c>
      <c r="B439" s="1" t="s">
        <v>245</v>
      </c>
      <c r="C439" s="1" t="s">
        <v>89</v>
      </c>
      <c r="D439" s="1" t="s">
        <v>59</v>
      </c>
      <c r="E439" s="1" t="s">
        <v>92</v>
      </c>
      <c r="F439" s="1">
        <v>20190707</v>
      </c>
      <c r="G439" s="1"/>
      <c r="H439" s="4">
        <v>800.07489013671875</v>
      </c>
      <c r="I439" s="1">
        <v>1394.9999996423721</v>
      </c>
      <c r="J439" s="1">
        <v>1</v>
      </c>
      <c r="K439">
        <f t="shared" si="177"/>
        <v>19.090384949229641</v>
      </c>
      <c r="L439">
        <f t="shared" si="178"/>
        <v>0.13049144757527267</v>
      </c>
      <c r="M439">
        <f t="shared" si="179"/>
        <v>525.33766736982238</v>
      </c>
      <c r="N439">
        <f t="shared" si="180"/>
        <v>1.6491863755244081</v>
      </c>
      <c r="O439">
        <f t="shared" si="181"/>
        <v>1.2674869043032504</v>
      </c>
      <c r="P439">
        <f t="shared" si="182"/>
        <v>25.74914510058732</v>
      </c>
      <c r="Q439" s="1">
        <v>6</v>
      </c>
      <c r="R439">
        <f t="shared" si="183"/>
        <v>5</v>
      </c>
      <c r="S439" s="1">
        <v>0.5</v>
      </c>
      <c r="T439">
        <f t="shared" si="184"/>
        <v>9</v>
      </c>
      <c r="U439" s="1">
        <v>22.971342086791992</v>
      </c>
      <c r="V439" s="1">
        <v>25.034357070922852</v>
      </c>
      <c r="W439" s="1">
        <v>21.954317092895508</v>
      </c>
      <c r="X439" s="1">
        <v>775.63427734375</v>
      </c>
      <c r="Y439" s="1">
        <v>18.317996978759766</v>
      </c>
      <c r="Z439" s="1">
        <v>20.256706237792969</v>
      </c>
      <c r="AA439" s="1">
        <v>66.0833740234375</v>
      </c>
      <c r="AB439" s="1">
        <v>73.077392578125</v>
      </c>
      <c r="AC439" s="1">
        <v>500.05825805664062</v>
      </c>
      <c r="AD439" s="1">
        <v>1799.5137939453125</v>
      </c>
      <c r="AE439" s="1">
        <v>599.092041015625</v>
      </c>
      <c r="AF439" s="1">
        <v>101.54700469970703</v>
      </c>
      <c r="AG439" s="1">
        <v>1.1131263971328735</v>
      </c>
      <c r="AH439" s="1">
        <v>4.3753482401371002E-2</v>
      </c>
      <c r="AI439" s="1"/>
      <c r="AJ439" s="1"/>
      <c r="AK439" s="1"/>
      <c r="AL439" s="1"/>
      <c r="AM439" s="1">
        <v>1</v>
      </c>
      <c r="AN439" s="1">
        <v>0</v>
      </c>
      <c r="AO439" s="1">
        <v>5</v>
      </c>
      <c r="AP439" s="1">
        <v>1</v>
      </c>
      <c r="AQ439" s="1">
        <v>0</v>
      </c>
      <c r="AR439" s="1">
        <v>0.15999999642372131</v>
      </c>
      <c r="AS439" s="1">
        <v>111115</v>
      </c>
      <c r="AT439">
        <f t="shared" si="185"/>
        <v>0.83343043009440088</v>
      </c>
      <c r="AU439">
        <f t="shared" si="186"/>
        <v>1.649186375524408E-3</v>
      </c>
      <c r="AV439">
        <f t="shared" si="187"/>
        <v>298.18435707092283</v>
      </c>
      <c r="AW439">
        <f t="shared" si="188"/>
        <v>296.12134208679197</v>
      </c>
      <c r="AX439">
        <f t="shared" si="189"/>
        <v>287.92220059568717</v>
      </c>
      <c r="AY439">
        <f t="shared" si="205"/>
        <v>0.71478802966447041</v>
      </c>
      <c r="AZ439">
        <f t="shared" si="190"/>
        <v>3.3244947478329978</v>
      </c>
      <c r="BA439">
        <f t="shared" si="191"/>
        <v>32.738481628917896</v>
      </c>
      <c r="BB439">
        <f t="shared" si="192"/>
        <v>12.481775391124927</v>
      </c>
      <c r="BC439">
        <f t="shared" si="193"/>
        <v>25.034357070922852</v>
      </c>
      <c r="BD439">
        <f t="shared" si="194"/>
        <v>3.1861964743863096</v>
      </c>
      <c r="BE439">
        <f t="shared" si="195"/>
        <v>0.12862648576154553</v>
      </c>
      <c r="BF439">
        <f t="shared" si="196"/>
        <v>2.0570078435297474</v>
      </c>
      <c r="BG439">
        <f t="shared" si="197"/>
        <v>1.1291886308565622</v>
      </c>
      <c r="BH439">
        <f t="shared" si="198"/>
        <v>8.0557054106368098E-2</v>
      </c>
      <c r="BI439">
        <f t="shared" si="199"/>
        <v>53.346466577336486</v>
      </c>
      <c r="BJ439">
        <f t="shared" si="200"/>
        <v>0.67730073659057777</v>
      </c>
      <c r="BK439">
        <f t="shared" si="201"/>
        <v>61.396280092083799</v>
      </c>
      <c r="BL439">
        <f t="shared" si="202"/>
        <v>772.7707196013655</v>
      </c>
      <c r="BM439">
        <f t="shared" si="203"/>
        <v>1.5167223494353175E-2</v>
      </c>
    </row>
    <row r="440" spans="1:65">
      <c r="A440" s="1" t="s">
        <v>63</v>
      </c>
      <c r="B440" s="1" t="s">
        <v>245</v>
      </c>
      <c r="C440" s="1" t="s">
        <v>89</v>
      </c>
      <c r="D440" s="1" t="s">
        <v>59</v>
      </c>
      <c r="E440" s="1" t="s">
        <v>92</v>
      </c>
      <c r="F440" s="1">
        <v>20190707</v>
      </c>
      <c r="G440" s="1"/>
      <c r="H440" s="4">
        <v>1000.4170532226562</v>
      </c>
      <c r="I440" s="1">
        <v>1492.9999996423721</v>
      </c>
      <c r="J440" s="1">
        <v>1</v>
      </c>
      <c r="K440">
        <f t="shared" si="177"/>
        <v>21.090205759494086</v>
      </c>
      <c r="L440">
        <f t="shared" si="178"/>
        <v>0.12502624520473352</v>
      </c>
      <c r="M440">
        <f t="shared" si="179"/>
        <v>682.95944521921967</v>
      </c>
      <c r="N440">
        <f t="shared" si="180"/>
        <v>1.601601006867994</v>
      </c>
      <c r="O440">
        <f t="shared" si="181"/>
        <v>1.2838337728589146</v>
      </c>
      <c r="P440">
        <f t="shared" si="182"/>
        <v>25.823706806738059</v>
      </c>
      <c r="Q440" s="1">
        <v>6</v>
      </c>
      <c r="R440">
        <f t="shared" si="183"/>
        <v>5</v>
      </c>
      <c r="S440" s="1">
        <v>0.5</v>
      </c>
      <c r="T440">
        <f t="shared" si="184"/>
        <v>9</v>
      </c>
      <c r="U440" s="1">
        <v>22.994115829467773</v>
      </c>
      <c r="V440" s="1">
        <v>25.103191375732422</v>
      </c>
      <c r="W440" s="1">
        <v>21.953039169311523</v>
      </c>
      <c r="X440" s="1">
        <v>973.24261474609375</v>
      </c>
      <c r="Y440" s="1">
        <v>18.358516693115234</v>
      </c>
      <c r="Z440" s="1">
        <v>20.241237640380859</v>
      </c>
      <c r="AA440" s="1">
        <v>66.136634826660156</v>
      </c>
      <c r="AB440" s="1">
        <v>72.919143676757812</v>
      </c>
      <c r="AC440" s="1">
        <v>500.07919311523438</v>
      </c>
      <c r="AD440" s="1">
        <v>1799.3663330078125</v>
      </c>
      <c r="AE440" s="1">
        <v>596.32489013671875</v>
      </c>
      <c r="AF440" s="1">
        <v>101.54442596435547</v>
      </c>
      <c r="AG440" s="1">
        <v>0.26187518239021301</v>
      </c>
      <c r="AH440" s="1">
        <v>5.1545288413763046E-2</v>
      </c>
      <c r="AI440" s="1"/>
      <c r="AJ440" s="1"/>
      <c r="AK440" s="1"/>
      <c r="AL440" s="1"/>
      <c r="AM440" s="1">
        <v>1</v>
      </c>
      <c r="AN440" s="1">
        <v>0</v>
      </c>
      <c r="AO440" s="1">
        <v>5</v>
      </c>
      <c r="AP440" s="1">
        <v>1</v>
      </c>
      <c r="AQ440" s="1">
        <v>0</v>
      </c>
      <c r="AR440" s="1">
        <v>0.15999999642372131</v>
      </c>
      <c r="AS440" s="1">
        <v>111125</v>
      </c>
      <c r="AT440">
        <f t="shared" si="185"/>
        <v>0.83346532185872391</v>
      </c>
      <c r="AU440">
        <f t="shared" si="186"/>
        <v>1.601601006867994E-3</v>
      </c>
      <c r="AV440">
        <f t="shared" si="187"/>
        <v>298.2531913757324</v>
      </c>
      <c r="AW440">
        <f t="shared" si="188"/>
        <v>296.14411582946775</v>
      </c>
      <c r="AX440">
        <f t="shared" si="189"/>
        <v>287.89860684621453</v>
      </c>
      <c r="AY440">
        <f t="shared" si="205"/>
        <v>0.72051543100563675</v>
      </c>
      <c r="AZ440">
        <f t="shared" si="190"/>
        <v>3.3392186298594941</v>
      </c>
      <c r="BA440">
        <f t="shared" si="191"/>
        <v>32.884312439085924</v>
      </c>
      <c r="BB440">
        <f t="shared" si="192"/>
        <v>12.643074798705065</v>
      </c>
      <c r="BC440">
        <f t="shared" si="193"/>
        <v>25.103191375732422</v>
      </c>
      <c r="BD440">
        <f t="shared" si="194"/>
        <v>3.1992921905166982</v>
      </c>
      <c r="BE440">
        <f t="shared" si="195"/>
        <v>0.12331320224245067</v>
      </c>
      <c r="BF440">
        <f t="shared" si="196"/>
        <v>2.0553848570005795</v>
      </c>
      <c r="BG440">
        <f t="shared" si="197"/>
        <v>1.1439073335161187</v>
      </c>
      <c r="BH440">
        <f t="shared" si="198"/>
        <v>7.722284843258001E-2</v>
      </c>
      <c r="BI440">
        <f t="shared" si="199"/>
        <v>69.350724821720334</v>
      </c>
      <c r="BJ440">
        <f t="shared" si="200"/>
        <v>0.70173606752453477</v>
      </c>
      <c r="BK440">
        <f t="shared" si="201"/>
        <v>61.0448950537493</v>
      </c>
      <c r="BL440">
        <f t="shared" si="202"/>
        <v>970.07908388216958</v>
      </c>
      <c r="BM440">
        <f t="shared" si="203"/>
        <v>1.3271592168527522E-2</v>
      </c>
    </row>
    <row r="441" spans="1:65">
      <c r="A441" s="1" t="s">
        <v>63</v>
      </c>
      <c r="B441" s="1" t="s">
        <v>245</v>
      </c>
      <c r="C441" s="1" t="s">
        <v>89</v>
      </c>
      <c r="D441" s="1" t="s">
        <v>59</v>
      </c>
      <c r="E441" s="1" t="s">
        <v>92</v>
      </c>
      <c r="F441" s="1">
        <v>20190707</v>
      </c>
      <c r="G441" s="1"/>
      <c r="H441" s="4">
        <v>1400.011962890625</v>
      </c>
      <c r="I441" s="1">
        <v>1634.9999996423721</v>
      </c>
      <c r="J441" s="1">
        <v>1</v>
      </c>
      <c r="K441">
        <f t="shared" si="177"/>
        <v>22.577419404890595</v>
      </c>
      <c r="L441">
        <f t="shared" si="178"/>
        <v>0.11671818290538997</v>
      </c>
      <c r="M441">
        <f t="shared" si="179"/>
        <v>1032.2000665155899</v>
      </c>
      <c r="N441">
        <f t="shared" si="180"/>
        <v>1.4864687135821126</v>
      </c>
      <c r="O441">
        <f t="shared" si="181"/>
        <v>1.2752953228305657</v>
      </c>
      <c r="P441">
        <f t="shared" si="182"/>
        <v>25.75113103922887</v>
      </c>
      <c r="Q441" s="1">
        <v>6</v>
      </c>
      <c r="R441">
        <f t="shared" si="183"/>
        <v>5</v>
      </c>
      <c r="S441" s="1">
        <v>0.5</v>
      </c>
      <c r="T441">
        <f t="shared" si="184"/>
        <v>9</v>
      </c>
      <c r="U441" s="1">
        <v>23.295072555541992</v>
      </c>
      <c r="V441" s="1">
        <v>24.994621276855469</v>
      </c>
      <c r="W441" s="1">
        <v>22.384746551513672</v>
      </c>
      <c r="X441" s="1">
        <v>1369.8785400390625</v>
      </c>
      <c r="Y441" s="1">
        <v>18.401582717895508</v>
      </c>
      <c r="Z441" s="1">
        <v>20.184665679931641</v>
      </c>
      <c r="AA441" s="1">
        <v>65.094886779785156</v>
      </c>
      <c r="AB441" s="1">
        <v>71.402481079101562</v>
      </c>
      <c r="AC441" s="1">
        <v>490.0943603515625</v>
      </c>
      <c r="AD441" s="1">
        <v>1799.124267578125</v>
      </c>
      <c r="AE441" s="1">
        <v>577.62860107421875</v>
      </c>
      <c r="AF441" s="1">
        <v>101.54197692871094</v>
      </c>
      <c r="AG441" s="1">
        <v>-1.9638023376464844</v>
      </c>
      <c r="AH441" s="1">
        <v>5.3282786160707474E-2</v>
      </c>
      <c r="AI441" s="1"/>
      <c r="AJ441" s="1"/>
      <c r="AK441" s="1"/>
      <c r="AL441" s="1"/>
      <c r="AM441" s="1">
        <v>0.5</v>
      </c>
      <c r="AN441" s="1">
        <v>0</v>
      </c>
      <c r="AO441" s="1">
        <v>5</v>
      </c>
      <c r="AP441" s="1">
        <v>1</v>
      </c>
      <c r="AQ441" s="1">
        <v>0</v>
      </c>
      <c r="AR441" s="1">
        <v>0.15999999642372131</v>
      </c>
      <c r="AS441" s="1">
        <v>111125</v>
      </c>
      <c r="AT441">
        <f t="shared" si="185"/>
        <v>0.81682393391927066</v>
      </c>
      <c r="AU441">
        <f t="shared" si="186"/>
        <v>1.4864687135821126E-3</v>
      </c>
      <c r="AV441">
        <f t="shared" si="187"/>
        <v>298.14462127685545</v>
      </c>
      <c r="AW441">
        <f t="shared" si="188"/>
        <v>296.44507255554197</v>
      </c>
      <c r="AX441">
        <f t="shared" si="189"/>
        <v>287.85987637833023</v>
      </c>
      <c r="AY441">
        <f t="shared" si="205"/>
        <v>0.75650976237339973</v>
      </c>
      <c r="AZ441">
        <f t="shared" si="190"/>
        <v>3.3248861796159277</v>
      </c>
      <c r="BA441">
        <f t="shared" si="191"/>
        <v>32.743957525568106</v>
      </c>
      <c r="BB441">
        <f t="shared" si="192"/>
        <v>12.559291845636466</v>
      </c>
      <c r="BC441">
        <f t="shared" si="193"/>
        <v>24.994621276855469</v>
      </c>
      <c r="BD441">
        <f t="shared" si="194"/>
        <v>3.1786580910419633</v>
      </c>
      <c r="BE441">
        <f t="shared" si="195"/>
        <v>0.11522388046591339</v>
      </c>
      <c r="BF441">
        <f t="shared" si="196"/>
        <v>2.049590856785362</v>
      </c>
      <c r="BG441">
        <f t="shared" si="197"/>
        <v>1.1290672342566013</v>
      </c>
      <c r="BH441">
        <f t="shared" si="198"/>
        <v>7.2147704586508932E-2</v>
      </c>
      <c r="BI441">
        <f t="shared" si="199"/>
        <v>104.81163533993993</v>
      </c>
      <c r="BJ441">
        <f t="shared" si="200"/>
        <v>0.75349750824343631</v>
      </c>
      <c r="BK441">
        <f t="shared" si="201"/>
        <v>61.105688615297503</v>
      </c>
      <c r="BL441">
        <f t="shared" si="202"/>
        <v>1366.4919271283288</v>
      </c>
      <c r="BM441">
        <f t="shared" si="203"/>
        <v>1.0095989098094831E-2</v>
      </c>
    </row>
    <row r="442" spans="1:65">
      <c r="A442" s="1" t="s">
        <v>63</v>
      </c>
      <c r="B442" s="1" t="s">
        <v>245</v>
      </c>
      <c r="C442" s="1" t="s">
        <v>89</v>
      </c>
      <c r="D442" s="1" t="s">
        <v>59</v>
      </c>
      <c r="E442" s="1" t="s">
        <v>92</v>
      </c>
      <c r="F442" s="1">
        <v>20190707</v>
      </c>
      <c r="G442" s="1"/>
      <c r="H442" s="4">
        <v>1800.1875</v>
      </c>
      <c r="I442" s="1">
        <v>1743.9999996423721</v>
      </c>
      <c r="J442" s="1">
        <v>1</v>
      </c>
      <c r="K442">
        <f t="shared" si="177"/>
        <v>24.222651287958239</v>
      </c>
      <c r="L442">
        <f t="shared" si="178"/>
        <v>0.10626875161364152</v>
      </c>
      <c r="M442">
        <f t="shared" si="179"/>
        <v>1367.149274603388</v>
      </c>
      <c r="N442">
        <f t="shared" si="180"/>
        <v>1.3706549587949923</v>
      </c>
      <c r="O442">
        <f t="shared" si="181"/>
        <v>1.2901240075523299</v>
      </c>
      <c r="P442">
        <f t="shared" si="182"/>
        <v>25.757963776112806</v>
      </c>
      <c r="Q442" s="1">
        <v>6</v>
      </c>
      <c r="R442">
        <f t="shared" si="183"/>
        <v>5</v>
      </c>
      <c r="S442" s="1">
        <v>0.5</v>
      </c>
      <c r="T442">
        <f t="shared" si="184"/>
        <v>9</v>
      </c>
      <c r="U442" s="1">
        <v>22.604070663452148</v>
      </c>
      <c r="V442" s="1">
        <v>25.011865615844727</v>
      </c>
      <c r="W442" s="1">
        <v>21.199993133544922</v>
      </c>
      <c r="X442" s="1">
        <v>1768.2158203125</v>
      </c>
      <c r="Y442" s="1">
        <v>18.440879821777344</v>
      </c>
      <c r="Z442" s="1">
        <v>20.052490234375</v>
      </c>
      <c r="AA442" s="1">
        <v>68.019149780273438</v>
      </c>
      <c r="AB442" s="1">
        <v>73.963569641113281</v>
      </c>
      <c r="AC442" s="1">
        <v>500.06002807617188</v>
      </c>
      <c r="AD442" s="1">
        <v>1799.2901611328125</v>
      </c>
      <c r="AE442" s="1">
        <v>563.929931640625</v>
      </c>
      <c r="AF442" s="1">
        <v>101.53897094726562</v>
      </c>
      <c r="AG442" s="1">
        <v>-4.8415184020996094</v>
      </c>
      <c r="AH442" s="1">
        <v>7.0122003555297852E-2</v>
      </c>
      <c r="AI442" s="1"/>
      <c r="AJ442" s="1"/>
      <c r="AK442" s="1"/>
      <c r="AL442" s="1"/>
      <c r="AM442" s="1">
        <v>1</v>
      </c>
      <c r="AN442" s="1">
        <v>0</v>
      </c>
      <c r="AO442" s="1">
        <v>5</v>
      </c>
      <c r="AP442" s="1">
        <v>1</v>
      </c>
      <c r="AQ442" s="1">
        <v>0</v>
      </c>
      <c r="AR442" s="1">
        <v>0.15999999642372131</v>
      </c>
      <c r="AS442" s="1">
        <v>111125</v>
      </c>
      <c r="AT442">
        <f t="shared" si="185"/>
        <v>0.83343338012695312</v>
      </c>
      <c r="AU442">
        <f t="shared" si="186"/>
        <v>1.3706549587949924E-3</v>
      </c>
      <c r="AV442">
        <f t="shared" si="187"/>
        <v>298.1618656158447</v>
      </c>
      <c r="AW442">
        <f t="shared" si="188"/>
        <v>295.75407066345213</v>
      </c>
      <c r="AX442">
        <f t="shared" si="189"/>
        <v>287.88641934648695</v>
      </c>
      <c r="AY442">
        <f t="shared" si="205"/>
        <v>0.74609816026807796</v>
      </c>
      <c r="AZ442">
        <f t="shared" si="190"/>
        <v>3.3262332308808609</v>
      </c>
      <c r="BA442">
        <f t="shared" si="191"/>
        <v>32.758193232117193</v>
      </c>
      <c r="BB442">
        <f t="shared" si="192"/>
        <v>12.705702997742193</v>
      </c>
      <c r="BC442">
        <f t="shared" si="193"/>
        <v>25.011865615844727</v>
      </c>
      <c r="BD442">
        <f t="shared" si="194"/>
        <v>3.1819276440850728</v>
      </c>
      <c r="BE442">
        <f t="shared" si="195"/>
        <v>0.10502861167514908</v>
      </c>
      <c r="BF442">
        <f t="shared" si="196"/>
        <v>2.0361092233285309</v>
      </c>
      <c r="BG442">
        <f t="shared" si="197"/>
        <v>1.1458184207565418</v>
      </c>
      <c r="BH442">
        <f t="shared" si="198"/>
        <v>6.5753185917866733E-2</v>
      </c>
      <c r="BI442">
        <f t="shared" si="199"/>
        <v>138.81893047452868</v>
      </c>
      <c r="BJ442">
        <f t="shared" si="200"/>
        <v>0.77318009424990286</v>
      </c>
      <c r="BK442">
        <f t="shared" si="201"/>
        <v>60.626626874052626</v>
      </c>
      <c r="BL442">
        <f t="shared" si="202"/>
        <v>1764.5824226193063</v>
      </c>
      <c r="BM442">
        <f t="shared" si="203"/>
        <v>8.3222955341211574E-3</v>
      </c>
    </row>
    <row r="443" spans="1:65">
      <c r="A443" s="1" t="s">
        <v>64</v>
      </c>
      <c r="B443" s="1" t="s">
        <v>244</v>
      </c>
      <c r="C443" s="1" t="s">
        <v>94</v>
      </c>
      <c r="D443" s="1" t="s">
        <v>59</v>
      </c>
      <c r="E443" s="1" t="s">
        <v>97</v>
      </c>
      <c r="F443" s="1">
        <v>20190707</v>
      </c>
      <c r="G443" s="1"/>
      <c r="H443" s="4">
        <v>400.03634643554688</v>
      </c>
      <c r="I443" s="1">
        <v>1616.5000226311386</v>
      </c>
      <c r="J443" s="1">
        <v>0</v>
      </c>
      <c r="K443">
        <f t="shared" si="177"/>
        <v>10.58379400230068</v>
      </c>
      <c r="L443">
        <f t="shared" si="178"/>
        <v>0.12104076306889044</v>
      </c>
      <c r="M443">
        <f t="shared" si="179"/>
        <v>226.58013373443339</v>
      </c>
      <c r="N443">
        <f t="shared" si="180"/>
        <v>2.6469562587582636</v>
      </c>
      <c r="O443">
        <f t="shared" si="181"/>
        <v>2.2390532708602526</v>
      </c>
      <c r="P443">
        <f t="shared" si="182"/>
        <v>29.819087982177734</v>
      </c>
      <c r="Q443" s="1">
        <v>6</v>
      </c>
      <c r="R443">
        <f t="shared" si="183"/>
        <v>1.4200000166893005</v>
      </c>
      <c r="S443" s="1">
        <v>1</v>
      </c>
      <c r="T443">
        <f t="shared" si="184"/>
        <v>2.8400000333786011</v>
      </c>
      <c r="U443" s="1">
        <v>26.381391525268555</v>
      </c>
      <c r="V443" s="1">
        <v>29.819087982177734</v>
      </c>
      <c r="W443" s="1">
        <v>24.493658065795898</v>
      </c>
      <c r="X443" s="1">
        <v>382.63653564453125</v>
      </c>
      <c r="Y443" s="1">
        <v>15.625555992126465</v>
      </c>
      <c r="Z443" s="1">
        <v>19.519582748413086</v>
      </c>
      <c r="AA443" s="1">
        <v>45.86456298828125</v>
      </c>
      <c r="AB443" s="1">
        <v>57.294414520263672</v>
      </c>
      <c r="AC443" s="1">
        <v>399.88766479492188</v>
      </c>
      <c r="AD443" s="1">
        <v>1799.46044921875</v>
      </c>
      <c r="AE443" s="1">
        <v>58.55914306640625</v>
      </c>
      <c r="AF443" s="1">
        <v>101.29951477050781</v>
      </c>
      <c r="AG443" s="1">
        <v>-4.2708249092102051</v>
      </c>
      <c r="AH443" s="1">
        <v>-0.41115930676460266</v>
      </c>
      <c r="AI443" s="1">
        <v>3.1925957649946213E-2</v>
      </c>
      <c r="AJ443" s="1">
        <v>3.5014285240322351E-3</v>
      </c>
      <c r="AK443" s="1">
        <v>1.1783665046095848E-2</v>
      </c>
      <c r="AL443" s="1">
        <v>3.1494507566094398E-3</v>
      </c>
      <c r="AM443" s="1">
        <v>1</v>
      </c>
      <c r="AN443" s="1">
        <v>-0.21956524252891541</v>
      </c>
      <c r="AO443" s="1">
        <v>2.737391471862793</v>
      </c>
      <c r="AP443" s="1">
        <v>1</v>
      </c>
      <c r="AQ443" s="1">
        <v>0</v>
      </c>
      <c r="AR443" s="1">
        <v>0.15999999642372131</v>
      </c>
      <c r="AS443" s="1">
        <v>111115</v>
      </c>
      <c r="AT443">
        <f t="shared" si="185"/>
        <v>0.66647944132486969</v>
      </c>
      <c r="AU443">
        <f t="shared" si="186"/>
        <v>2.6469562587582637E-3</v>
      </c>
      <c r="AV443">
        <f t="shared" si="187"/>
        <v>302.96908798217771</v>
      </c>
      <c r="AW443">
        <f t="shared" si="188"/>
        <v>299.53139152526853</v>
      </c>
      <c r="AX443">
        <f t="shared" si="189"/>
        <v>287.91366543962795</v>
      </c>
      <c r="AY443">
        <f t="shared" ref="AY443:AY474" si="206">((AX443+0.00000010773*(AW443^4-AV443^4))-AU443*44100)/(R443*0.92*2*29.3+0.00000043092*AV443^3)</f>
        <v>1.4759906541176282</v>
      </c>
      <c r="AZ443">
        <f t="shared" si="190"/>
        <v>4.2163775317972734</v>
      </c>
      <c r="BA443">
        <f t="shared" si="191"/>
        <v>41.622879846457302</v>
      </c>
      <c r="BB443">
        <f t="shared" si="192"/>
        <v>22.103297098044216</v>
      </c>
      <c r="BC443">
        <f t="shared" si="193"/>
        <v>28.100239753723145</v>
      </c>
      <c r="BD443">
        <f t="shared" si="194"/>
        <v>3.8170719412371286</v>
      </c>
      <c r="BE443">
        <f t="shared" si="195"/>
        <v>0.11609288584211375</v>
      </c>
      <c r="BF443">
        <f t="shared" si="196"/>
        <v>1.977324260937021</v>
      </c>
      <c r="BG443">
        <f t="shared" si="197"/>
        <v>1.8397476803001076</v>
      </c>
      <c r="BH443">
        <f t="shared" si="198"/>
        <v>7.2986938061269796E-2</v>
      </c>
      <c r="BI443">
        <f t="shared" si="199"/>
        <v>22.952457603934871</v>
      </c>
      <c r="BJ443">
        <f t="shared" si="200"/>
        <v>0.5921549894674093</v>
      </c>
      <c r="BK443">
        <f t="shared" si="201"/>
        <v>47.460856769595402</v>
      </c>
      <c r="BL443">
        <f t="shared" si="202"/>
        <v>377.60550686453928</v>
      </c>
      <c r="BM443">
        <f t="shared" si="203"/>
        <v>1.3302664343883478E-2</v>
      </c>
    </row>
    <row r="444" spans="1:65">
      <c r="A444" s="1" t="s">
        <v>64</v>
      </c>
      <c r="B444" s="1" t="s">
        <v>244</v>
      </c>
      <c r="C444" s="1" t="s">
        <v>94</v>
      </c>
      <c r="D444" s="1" t="s">
        <v>59</v>
      </c>
      <c r="E444" s="1" t="s">
        <v>97</v>
      </c>
      <c r="F444" s="1">
        <v>20190707</v>
      </c>
      <c r="G444" s="1"/>
      <c r="H444" s="4">
        <v>300.03732299804688</v>
      </c>
      <c r="I444" s="1">
        <v>1758.5000226311386</v>
      </c>
      <c r="J444" s="1">
        <v>0</v>
      </c>
      <c r="K444">
        <f t="shared" si="177"/>
        <v>7.4911144136436949</v>
      </c>
      <c r="L444">
        <f t="shared" si="178"/>
        <v>0.12145721479044599</v>
      </c>
      <c r="M444">
        <f t="shared" si="179"/>
        <v>177.13170415082038</v>
      </c>
      <c r="N444">
        <f t="shared" si="180"/>
        <v>2.5984427297283186</v>
      </c>
      <c r="O444">
        <f t="shared" si="181"/>
        <v>2.1917943626382224</v>
      </c>
      <c r="P444">
        <f t="shared" si="182"/>
        <v>29.520227432250977</v>
      </c>
      <c r="Q444" s="1">
        <v>6</v>
      </c>
      <c r="R444">
        <f t="shared" si="183"/>
        <v>1.4200000166893005</v>
      </c>
      <c r="S444" s="1">
        <v>1</v>
      </c>
      <c r="T444">
        <f t="shared" si="184"/>
        <v>2.8400000333786011</v>
      </c>
      <c r="U444" s="1">
        <v>25.597173690795898</v>
      </c>
      <c r="V444" s="1">
        <v>29.520227432250977</v>
      </c>
      <c r="W444" s="1">
        <v>23.557439804077148</v>
      </c>
      <c r="X444" s="1">
        <v>287.67507934570312</v>
      </c>
      <c r="Y444" s="1">
        <v>15.452718734741211</v>
      </c>
      <c r="Z444" s="1">
        <v>19.276582717895508</v>
      </c>
      <c r="AA444" s="1">
        <v>47.510334014892578</v>
      </c>
      <c r="AB444" s="1">
        <v>59.267036437988281</v>
      </c>
      <c r="AC444" s="1">
        <v>399.86050415039062</v>
      </c>
      <c r="AD444" s="1">
        <v>1800.3250732421875</v>
      </c>
      <c r="AE444" s="1">
        <v>53.750869750976562</v>
      </c>
      <c r="AF444" s="1">
        <v>101.29634857177734</v>
      </c>
      <c r="AG444" s="1">
        <v>-3.6297314167022705</v>
      </c>
      <c r="AH444" s="1">
        <v>-0.39919936656951904</v>
      </c>
      <c r="AI444" s="1">
        <v>2.3609057068824768E-2</v>
      </c>
      <c r="AJ444" s="1">
        <v>9.3336347490549088E-3</v>
      </c>
      <c r="AK444" s="1">
        <v>3.8318037986755371E-2</v>
      </c>
      <c r="AL444" s="1">
        <v>1.245361752808094E-2</v>
      </c>
      <c r="AM444" s="1">
        <v>1</v>
      </c>
      <c r="AN444" s="1">
        <v>-0.21956524252891541</v>
      </c>
      <c r="AO444" s="1">
        <v>2.737391471862793</v>
      </c>
      <c r="AP444" s="1">
        <v>1</v>
      </c>
      <c r="AQ444" s="1">
        <v>0</v>
      </c>
      <c r="AR444" s="1">
        <v>0.15999999642372131</v>
      </c>
      <c r="AS444" s="1">
        <v>111115</v>
      </c>
      <c r="AT444">
        <f t="shared" si="185"/>
        <v>0.66643417358398427</v>
      </c>
      <c r="AU444">
        <f t="shared" si="186"/>
        <v>2.5984427297283184E-3</v>
      </c>
      <c r="AV444">
        <f t="shared" si="187"/>
        <v>302.67022743225095</v>
      </c>
      <c r="AW444">
        <f t="shared" si="188"/>
        <v>298.74717369079588</v>
      </c>
      <c r="AX444">
        <f t="shared" si="189"/>
        <v>288.05200528028581</v>
      </c>
      <c r="AY444">
        <f t="shared" si="206"/>
        <v>1.4405150187056868</v>
      </c>
      <c r="AZ444">
        <f t="shared" si="190"/>
        <v>4.1444418049028648</v>
      </c>
      <c r="BA444">
        <f t="shared" si="191"/>
        <v>40.91402961051616</v>
      </c>
      <c r="BB444">
        <f t="shared" si="192"/>
        <v>21.637446892620652</v>
      </c>
      <c r="BC444">
        <f t="shared" si="193"/>
        <v>27.558700561523438</v>
      </c>
      <c r="BD444">
        <f t="shared" si="194"/>
        <v>3.6983014423019847</v>
      </c>
      <c r="BE444">
        <f t="shared" si="195"/>
        <v>0.11647593233777072</v>
      </c>
      <c r="BF444">
        <f t="shared" si="196"/>
        <v>1.9526474422646425</v>
      </c>
      <c r="BG444">
        <f t="shared" si="197"/>
        <v>1.7456540000373422</v>
      </c>
      <c r="BH444">
        <f t="shared" si="198"/>
        <v>7.3229185403693914E-2</v>
      </c>
      <c r="BI444">
        <f t="shared" si="199"/>
        <v>17.942794846774444</v>
      </c>
      <c r="BJ444">
        <f t="shared" si="200"/>
        <v>0.61573530996739123</v>
      </c>
      <c r="BK444">
        <f t="shared" si="201"/>
        <v>47.710128286192386</v>
      </c>
      <c r="BL444">
        <f t="shared" si="202"/>
        <v>284.11416232473107</v>
      </c>
      <c r="BM444">
        <f t="shared" si="203"/>
        <v>1.2579521793531341E-2</v>
      </c>
    </row>
    <row r="445" spans="1:65">
      <c r="A445" s="1" t="s">
        <v>64</v>
      </c>
      <c r="B445" s="1" t="s">
        <v>244</v>
      </c>
      <c r="C445" s="1" t="s">
        <v>94</v>
      </c>
      <c r="D445" s="1" t="s">
        <v>59</v>
      </c>
      <c r="E445" s="1" t="s">
        <v>97</v>
      </c>
      <c r="F445" s="1">
        <v>20190707</v>
      </c>
      <c r="G445" s="1"/>
      <c r="H445" s="4">
        <v>225.12638854980469</v>
      </c>
      <c r="I445" s="1">
        <v>1847.5000226311386</v>
      </c>
      <c r="J445" s="1">
        <v>0</v>
      </c>
      <c r="K445">
        <f t="shared" si="177"/>
        <v>5.0454613021735133</v>
      </c>
      <c r="L445">
        <f t="shared" si="178"/>
        <v>0.12202129406025994</v>
      </c>
      <c r="M445">
        <f t="shared" si="179"/>
        <v>141.88086387399514</v>
      </c>
      <c r="N445">
        <f t="shared" si="180"/>
        <v>2.5637056555067819</v>
      </c>
      <c r="O445">
        <f t="shared" si="181"/>
        <v>2.1539254640829157</v>
      </c>
      <c r="P445">
        <f t="shared" si="182"/>
        <v>29.234529495239258</v>
      </c>
      <c r="Q445" s="1">
        <v>6</v>
      </c>
      <c r="R445">
        <f t="shared" si="183"/>
        <v>1.4200000166893005</v>
      </c>
      <c r="S445" s="1">
        <v>1</v>
      </c>
      <c r="T445">
        <f t="shared" si="184"/>
        <v>2.8400000333786011</v>
      </c>
      <c r="U445" s="1">
        <v>25.254898071289062</v>
      </c>
      <c r="V445" s="1">
        <v>29.234529495239258</v>
      </c>
      <c r="W445" s="1">
        <v>23.206508636474609</v>
      </c>
      <c r="X445" s="1">
        <v>216.72244262695312</v>
      </c>
      <c r="Y445" s="1">
        <v>15.208276748657227</v>
      </c>
      <c r="Z445" s="1">
        <v>18.981887817382812</v>
      </c>
      <c r="AA445" s="1">
        <v>47.718532562255859</v>
      </c>
      <c r="AB445" s="1">
        <v>59.558876037597656</v>
      </c>
      <c r="AC445" s="1">
        <v>399.88885498046875</v>
      </c>
      <c r="AD445" s="1">
        <v>1801.40576171875</v>
      </c>
      <c r="AE445" s="1">
        <v>49.204685211181641</v>
      </c>
      <c r="AF445" s="1">
        <v>101.29400634765625</v>
      </c>
      <c r="AG445" s="1">
        <v>-3.2635319232940674</v>
      </c>
      <c r="AH445" s="1">
        <v>-0.39292877912521362</v>
      </c>
      <c r="AI445" s="1">
        <v>3.0148597434163094E-2</v>
      </c>
      <c r="AJ445" s="1">
        <v>1.0402207262814045E-2</v>
      </c>
      <c r="AK445" s="1">
        <v>2.042987197637558E-2</v>
      </c>
      <c r="AL445" s="1">
        <v>9.4980746507644653E-3</v>
      </c>
      <c r="AM445" s="1">
        <v>1</v>
      </c>
      <c r="AN445" s="1">
        <v>-0.21956524252891541</v>
      </c>
      <c r="AO445" s="1">
        <v>2.737391471862793</v>
      </c>
      <c r="AP445" s="1">
        <v>1</v>
      </c>
      <c r="AQ445" s="1">
        <v>0</v>
      </c>
      <c r="AR445" s="1">
        <v>0.15999999642372131</v>
      </c>
      <c r="AS445" s="1">
        <v>111115</v>
      </c>
      <c r="AT445">
        <f t="shared" si="185"/>
        <v>0.66648142496744789</v>
      </c>
      <c r="AU445">
        <f t="shared" si="186"/>
        <v>2.563705655506782E-3</v>
      </c>
      <c r="AV445">
        <f t="shared" si="187"/>
        <v>302.38452949523924</v>
      </c>
      <c r="AW445">
        <f t="shared" si="188"/>
        <v>298.40489807128904</v>
      </c>
      <c r="AX445">
        <f t="shared" si="189"/>
        <v>288.22491543267097</v>
      </c>
      <c r="AY445">
        <f t="shared" si="206"/>
        <v>1.454490396930205</v>
      </c>
      <c r="AZ445">
        <f t="shared" si="190"/>
        <v>4.0766769291473892</v>
      </c>
      <c r="BA445">
        <f t="shared" si="191"/>
        <v>40.245983707620582</v>
      </c>
      <c r="BB445">
        <f t="shared" si="192"/>
        <v>21.264095890237769</v>
      </c>
      <c r="BC445">
        <f t="shared" si="193"/>
        <v>27.24471378326416</v>
      </c>
      <c r="BD445">
        <f t="shared" si="194"/>
        <v>3.6309255313229047</v>
      </c>
      <c r="BE445">
        <f t="shared" si="195"/>
        <v>0.11699459284571653</v>
      </c>
      <c r="BF445">
        <f t="shared" si="196"/>
        <v>1.9227514650644735</v>
      </c>
      <c r="BG445">
        <f t="shared" si="197"/>
        <v>1.7081740662584313</v>
      </c>
      <c r="BH445">
        <f t="shared" si="198"/>
        <v>7.3557213201303415E-2</v>
      </c>
      <c r="BI445">
        <f t="shared" si="199"/>
        <v>14.371681125863416</v>
      </c>
      <c r="BJ445">
        <f t="shared" si="200"/>
        <v>0.65466622724540036</v>
      </c>
      <c r="BK445">
        <f t="shared" si="201"/>
        <v>47.795253895899179</v>
      </c>
      <c r="BL445">
        <f t="shared" si="202"/>
        <v>214.32407196572777</v>
      </c>
      <c r="BM445">
        <f t="shared" si="203"/>
        <v>1.1251610784899559E-2</v>
      </c>
    </row>
    <row r="446" spans="1:65">
      <c r="A446" s="1" t="s">
        <v>64</v>
      </c>
      <c r="B446" s="1" t="s">
        <v>244</v>
      </c>
      <c r="C446" s="1" t="s">
        <v>94</v>
      </c>
      <c r="D446" s="1" t="s">
        <v>59</v>
      </c>
      <c r="E446" s="1" t="s">
        <v>97</v>
      </c>
      <c r="F446" s="1">
        <v>20190707</v>
      </c>
      <c r="G446" s="1"/>
      <c r="H446" s="4">
        <v>150.07879638671875</v>
      </c>
      <c r="I446" s="1">
        <v>1929.5000226311386</v>
      </c>
      <c r="J446" s="1">
        <v>0</v>
      </c>
      <c r="K446">
        <f t="shared" si="177"/>
        <v>2.4956152285899322</v>
      </c>
      <c r="L446">
        <f t="shared" si="178"/>
        <v>0.12370628051770144</v>
      </c>
      <c r="M446">
        <f t="shared" si="179"/>
        <v>107.9303278970884</v>
      </c>
      <c r="N446">
        <f t="shared" si="180"/>
        <v>2.5626640729227046</v>
      </c>
      <c r="O446">
        <f t="shared" si="181"/>
        <v>2.1258263585286441</v>
      </c>
      <c r="P446">
        <f t="shared" si="182"/>
        <v>28.993335723876953</v>
      </c>
      <c r="Q446" s="1">
        <v>6</v>
      </c>
      <c r="R446">
        <f t="shared" si="183"/>
        <v>1.4200000166893005</v>
      </c>
      <c r="S446" s="1">
        <v>1</v>
      </c>
      <c r="T446">
        <f t="shared" si="184"/>
        <v>2.8400000333786011</v>
      </c>
      <c r="U446" s="1">
        <v>25.023445129394531</v>
      </c>
      <c r="V446" s="1">
        <v>28.993335723876953</v>
      </c>
      <c r="W446" s="1">
        <v>22.99066162109375</v>
      </c>
      <c r="X446" s="1">
        <v>145.77348327636719</v>
      </c>
      <c r="Y446" s="1">
        <v>14.928691864013672</v>
      </c>
      <c r="Z446" s="1">
        <v>18.702144622802734</v>
      </c>
      <c r="AA446" s="1">
        <v>47.490962982177734</v>
      </c>
      <c r="AB446" s="1">
        <v>59.495021820068359</v>
      </c>
      <c r="AC446" s="1">
        <v>399.85714721679688</v>
      </c>
      <c r="AD446" s="1">
        <v>1799.225341796875</v>
      </c>
      <c r="AE446" s="1">
        <v>46.757755279541016</v>
      </c>
      <c r="AF446" s="1">
        <v>101.29296875</v>
      </c>
      <c r="AG446" s="1">
        <v>-2.9685094356536865</v>
      </c>
      <c r="AH446" s="1">
        <v>-0.39209699630737305</v>
      </c>
      <c r="AI446" s="1">
        <v>2.1001564338803291E-2</v>
      </c>
      <c r="AJ446" s="1">
        <v>6.9074062630534172E-3</v>
      </c>
      <c r="AK446" s="1">
        <v>1.0976642370223999E-2</v>
      </c>
      <c r="AL446" s="1">
        <v>6.0881758108735085E-3</v>
      </c>
      <c r="AM446" s="1">
        <v>1</v>
      </c>
      <c r="AN446" s="1">
        <v>-0.21956524252891541</v>
      </c>
      <c r="AO446" s="1">
        <v>2.737391471862793</v>
      </c>
      <c r="AP446" s="1">
        <v>1</v>
      </c>
      <c r="AQ446" s="1">
        <v>0</v>
      </c>
      <c r="AR446" s="1">
        <v>0.15999999642372131</v>
      </c>
      <c r="AS446" s="1">
        <v>111115</v>
      </c>
      <c r="AT446">
        <f t="shared" si="185"/>
        <v>0.66642857869466132</v>
      </c>
      <c r="AU446">
        <f t="shared" si="186"/>
        <v>2.5626640729227044E-3</v>
      </c>
      <c r="AV446">
        <f t="shared" si="187"/>
        <v>302.14333572387693</v>
      </c>
      <c r="AW446">
        <f t="shared" si="188"/>
        <v>298.17344512939451</v>
      </c>
      <c r="AX446">
        <f t="shared" si="189"/>
        <v>287.87604825296876</v>
      </c>
      <c r="AY446">
        <f t="shared" si="206"/>
        <v>1.4540568417225326</v>
      </c>
      <c r="AZ446">
        <f t="shared" si="190"/>
        <v>4.0202221093641821</v>
      </c>
      <c r="BA446">
        <f t="shared" si="191"/>
        <v>39.689054027890577</v>
      </c>
      <c r="BB446">
        <f t="shared" si="192"/>
        <v>20.986909405087843</v>
      </c>
      <c r="BC446">
        <f t="shared" si="193"/>
        <v>27.008390426635742</v>
      </c>
      <c r="BD446">
        <f t="shared" si="194"/>
        <v>3.5809238481673633</v>
      </c>
      <c r="BE446">
        <f t="shared" si="195"/>
        <v>0.11854273115797914</v>
      </c>
      <c r="BF446">
        <f t="shared" si="196"/>
        <v>1.894395750835538</v>
      </c>
      <c r="BG446">
        <f t="shared" si="197"/>
        <v>1.6865280973318253</v>
      </c>
      <c r="BH446">
        <f t="shared" si="198"/>
        <v>7.4536439188242487E-2</v>
      </c>
      <c r="BI446">
        <f t="shared" si="199"/>
        <v>10.93258333085703</v>
      </c>
      <c r="BJ446">
        <f t="shared" si="200"/>
        <v>0.74039753644678175</v>
      </c>
      <c r="BK446">
        <f t="shared" si="201"/>
        <v>47.804966166874706</v>
      </c>
      <c r="BL446">
        <f t="shared" si="202"/>
        <v>144.58718731897301</v>
      </c>
      <c r="BM446">
        <f t="shared" si="203"/>
        <v>8.2512706540923113E-3</v>
      </c>
    </row>
    <row r="447" spans="1:65">
      <c r="A447" s="1" t="s">
        <v>64</v>
      </c>
      <c r="B447" s="1" t="s">
        <v>244</v>
      </c>
      <c r="C447" s="1" t="s">
        <v>94</v>
      </c>
      <c r="D447" s="1" t="s">
        <v>59</v>
      </c>
      <c r="E447" s="1" t="s">
        <v>97</v>
      </c>
      <c r="F447" s="1">
        <v>20190707</v>
      </c>
      <c r="G447" s="1"/>
      <c r="H447" s="4">
        <v>100.10784912109375</v>
      </c>
      <c r="I447" s="1">
        <v>2011.5000226311386</v>
      </c>
      <c r="J447" s="1">
        <v>0</v>
      </c>
      <c r="K447">
        <f t="shared" si="177"/>
        <v>0.98287554292084223</v>
      </c>
      <c r="L447">
        <f t="shared" si="178"/>
        <v>0.12592962328583421</v>
      </c>
      <c r="M447">
        <f t="shared" si="179"/>
        <v>82.213568098461224</v>
      </c>
      <c r="N447">
        <f t="shared" si="180"/>
        <v>2.585162851579053</v>
      </c>
      <c r="O447">
        <f t="shared" si="181"/>
        <v>2.1087528308550487</v>
      </c>
      <c r="P447">
        <f t="shared" si="182"/>
        <v>28.84648323059082</v>
      </c>
      <c r="Q447" s="1">
        <v>6</v>
      </c>
      <c r="R447">
        <f t="shared" si="183"/>
        <v>1.4200000166893005</v>
      </c>
      <c r="S447" s="1">
        <v>1</v>
      </c>
      <c r="T447">
        <f t="shared" si="184"/>
        <v>2.8400000333786011</v>
      </c>
      <c r="U447" s="1">
        <v>24.844703674316406</v>
      </c>
      <c r="V447" s="1">
        <v>28.84648323059082</v>
      </c>
      <c r="W447" s="1">
        <v>22.809108734130859</v>
      </c>
      <c r="X447" s="1">
        <v>98.251930236816406</v>
      </c>
      <c r="Y447" s="1">
        <v>14.72756290435791</v>
      </c>
      <c r="Z447" s="1">
        <v>18.534685134887695</v>
      </c>
      <c r="AA447" s="1">
        <v>47.353267669677734</v>
      </c>
      <c r="AB447" s="1">
        <v>59.59423828125</v>
      </c>
      <c r="AC447" s="1">
        <v>399.86859130859375</v>
      </c>
      <c r="AD447" s="1">
        <v>1800.186279296875</v>
      </c>
      <c r="AE447" s="1">
        <v>45.353359222412109</v>
      </c>
      <c r="AF447" s="1">
        <v>101.29286193847656</v>
      </c>
      <c r="AG447" s="1">
        <v>-2.8821313381195068</v>
      </c>
      <c r="AH447" s="1">
        <v>-0.39172783493995667</v>
      </c>
      <c r="AI447" s="1">
        <v>1.314624585211277E-2</v>
      </c>
      <c r="AJ447" s="1">
        <v>2.0679451990872622E-3</v>
      </c>
      <c r="AK447" s="1">
        <v>1.7189210280776024E-2</v>
      </c>
      <c r="AL447" s="1">
        <v>2.1213151048868895E-3</v>
      </c>
      <c r="AM447" s="1">
        <v>1</v>
      </c>
      <c r="AN447" s="1">
        <v>-0.21956524252891541</v>
      </c>
      <c r="AO447" s="1">
        <v>2.737391471862793</v>
      </c>
      <c r="AP447" s="1">
        <v>1</v>
      </c>
      <c r="AQ447" s="1">
        <v>0</v>
      </c>
      <c r="AR447" s="1">
        <v>0.15999999642372131</v>
      </c>
      <c r="AS447" s="1">
        <v>111115</v>
      </c>
      <c r="AT447">
        <f t="shared" si="185"/>
        <v>0.66644765218098945</v>
      </c>
      <c r="AU447">
        <f t="shared" si="186"/>
        <v>2.5851628515790532E-3</v>
      </c>
      <c r="AV447">
        <f t="shared" si="187"/>
        <v>301.9964832305908</v>
      </c>
      <c r="AW447">
        <f t="shared" si="188"/>
        <v>297.99470367431638</v>
      </c>
      <c r="AX447">
        <f t="shared" si="189"/>
        <v>288.02979824953218</v>
      </c>
      <c r="AY447">
        <f t="shared" si="206"/>
        <v>1.4415140563999673</v>
      </c>
      <c r="AZ447">
        <f t="shared" si="190"/>
        <v>3.9861841332963621</v>
      </c>
      <c r="BA447">
        <f t="shared" si="191"/>
        <v>39.353060590957512</v>
      </c>
      <c r="BB447">
        <f t="shared" si="192"/>
        <v>20.818375456069816</v>
      </c>
      <c r="BC447">
        <f t="shared" si="193"/>
        <v>26.845593452453613</v>
      </c>
      <c r="BD447">
        <f t="shared" si="194"/>
        <v>3.5468296316855534</v>
      </c>
      <c r="BE447">
        <f t="shared" si="195"/>
        <v>0.12058281069866492</v>
      </c>
      <c r="BF447">
        <f t="shared" si="196"/>
        <v>1.8774313024413132</v>
      </c>
      <c r="BG447">
        <f t="shared" si="197"/>
        <v>1.6693983292442403</v>
      </c>
      <c r="BH447">
        <f t="shared" si="198"/>
        <v>7.5827062861768921E-2</v>
      </c>
      <c r="BI447">
        <f t="shared" si="199"/>
        <v>8.327647602866973</v>
      </c>
      <c r="BJ447">
        <f t="shared" si="200"/>
        <v>0.83676287987729148</v>
      </c>
      <c r="BK447">
        <f t="shared" si="201"/>
        <v>47.834726569637567</v>
      </c>
      <c r="BL447">
        <f t="shared" si="202"/>
        <v>97.784718276482508</v>
      </c>
      <c r="BM447">
        <f t="shared" si="203"/>
        <v>4.8080705938803054E-3</v>
      </c>
    </row>
    <row r="448" spans="1:65">
      <c r="A448" s="1" t="s">
        <v>64</v>
      </c>
      <c r="B448" s="1" t="s">
        <v>244</v>
      </c>
      <c r="C448" s="1" t="s">
        <v>94</v>
      </c>
      <c r="D448" s="1" t="s">
        <v>59</v>
      </c>
      <c r="E448" s="1" t="s">
        <v>97</v>
      </c>
      <c r="F448" s="1">
        <v>20190707</v>
      </c>
      <c r="G448" s="1"/>
      <c r="H448" s="4">
        <v>75.049766540527344</v>
      </c>
      <c r="I448" s="1">
        <v>2093.5000226311386</v>
      </c>
      <c r="J448" s="1">
        <v>0</v>
      </c>
      <c r="K448">
        <f t="shared" si="177"/>
        <v>0.3370461837326878</v>
      </c>
      <c r="L448">
        <f t="shared" si="178"/>
        <v>0.13021389468062602</v>
      </c>
      <c r="M448">
        <f t="shared" si="179"/>
        <v>67.537458996623627</v>
      </c>
      <c r="N448">
        <f t="shared" si="180"/>
        <v>2.6581524970148203</v>
      </c>
      <c r="O448">
        <f t="shared" si="181"/>
        <v>2.1000872812958606</v>
      </c>
      <c r="P448">
        <f t="shared" si="182"/>
        <v>28.809360504150391</v>
      </c>
      <c r="Q448" s="1">
        <v>6</v>
      </c>
      <c r="R448">
        <f t="shared" si="183"/>
        <v>1.4200000166893005</v>
      </c>
      <c r="S448" s="1">
        <v>1</v>
      </c>
      <c r="T448">
        <f t="shared" si="184"/>
        <v>2.8400000333786011</v>
      </c>
      <c r="U448" s="1">
        <v>24.787128448486328</v>
      </c>
      <c r="V448" s="1">
        <v>28.809360504150391</v>
      </c>
      <c r="W448" s="1">
        <v>22.758430480957031</v>
      </c>
      <c r="X448" s="1">
        <v>74.247894287109375</v>
      </c>
      <c r="Y448" s="1">
        <v>14.620944976806641</v>
      </c>
      <c r="Z448" s="1">
        <v>18.53553581237793</v>
      </c>
      <c r="AA448" s="1">
        <v>47.172702789306641</v>
      </c>
      <c r="AB448" s="1">
        <v>59.802654266357422</v>
      </c>
      <c r="AC448" s="1">
        <v>399.8704833984375</v>
      </c>
      <c r="AD448" s="1">
        <v>1799.2694091796875</v>
      </c>
      <c r="AE448" s="1">
        <v>48.2781982421875</v>
      </c>
      <c r="AF448" s="1">
        <v>101.29366302490234</v>
      </c>
      <c r="AG448" s="1">
        <v>-2.8880891799926758</v>
      </c>
      <c r="AH448" s="1">
        <v>-0.39436244964599609</v>
      </c>
      <c r="AI448" s="1">
        <v>1.7526129260659218E-2</v>
      </c>
      <c r="AJ448" s="1">
        <v>5.5741020478308201E-3</v>
      </c>
      <c r="AK448" s="1">
        <v>1.7287090420722961E-2</v>
      </c>
      <c r="AL448" s="1">
        <v>5.1417481154203415E-3</v>
      </c>
      <c r="AM448" s="1">
        <v>1</v>
      </c>
      <c r="AN448" s="1">
        <v>-0.21956524252891541</v>
      </c>
      <c r="AO448" s="1">
        <v>2.737391471862793</v>
      </c>
      <c r="AP448" s="1">
        <v>1</v>
      </c>
      <c r="AQ448" s="1">
        <v>0</v>
      </c>
      <c r="AR448" s="1">
        <v>0.15999999642372131</v>
      </c>
      <c r="AS448" s="1">
        <v>111115</v>
      </c>
      <c r="AT448">
        <f t="shared" si="185"/>
        <v>0.66645080566406234</v>
      </c>
      <c r="AU448">
        <f t="shared" si="186"/>
        <v>2.6581524970148204E-3</v>
      </c>
      <c r="AV448">
        <f t="shared" si="187"/>
        <v>301.95936050415037</v>
      </c>
      <c r="AW448">
        <f t="shared" si="188"/>
        <v>297.93712844848631</v>
      </c>
      <c r="AX448">
        <f t="shared" si="189"/>
        <v>287.88309903406116</v>
      </c>
      <c r="AY448">
        <f t="shared" si="206"/>
        <v>1.4010810196326033</v>
      </c>
      <c r="AZ448">
        <f t="shared" si="190"/>
        <v>3.9776195998608799</v>
      </c>
      <c r="BA448">
        <f t="shared" si="191"/>
        <v>39.268197842573919</v>
      </c>
      <c r="BB448">
        <f t="shared" si="192"/>
        <v>20.732662030195989</v>
      </c>
      <c r="BC448">
        <f t="shared" si="193"/>
        <v>26.798244476318359</v>
      </c>
      <c r="BD448">
        <f t="shared" si="194"/>
        <v>3.5369667888319509</v>
      </c>
      <c r="BE448">
        <f t="shared" si="195"/>
        <v>0.12450532998509374</v>
      </c>
      <c r="BF448">
        <f t="shared" si="196"/>
        <v>1.8775323185650195</v>
      </c>
      <c r="BG448">
        <f t="shared" si="197"/>
        <v>1.6594344702669315</v>
      </c>
      <c r="BH448">
        <f t="shared" si="198"/>
        <v>7.8309335597555513E-2</v>
      </c>
      <c r="BI448">
        <f t="shared" si="199"/>
        <v>6.8411166131621535</v>
      </c>
      <c r="BJ448">
        <f t="shared" si="200"/>
        <v>0.90962120400967672</v>
      </c>
      <c r="BK448">
        <f t="shared" si="201"/>
        <v>48.014575650533118</v>
      </c>
      <c r="BL448">
        <f t="shared" si="202"/>
        <v>74.087678673485655</v>
      </c>
      <c r="BM448">
        <f t="shared" si="203"/>
        <v>2.1843213036647898E-3</v>
      </c>
    </row>
    <row r="449" spans="1:65">
      <c r="A449" s="1" t="s">
        <v>64</v>
      </c>
      <c r="B449" s="1" t="s">
        <v>244</v>
      </c>
      <c r="C449" s="1" t="s">
        <v>94</v>
      </c>
      <c r="D449" s="1" t="s">
        <v>59</v>
      </c>
      <c r="E449" s="1" t="s">
        <v>97</v>
      </c>
      <c r="F449" s="1">
        <v>20190707</v>
      </c>
      <c r="G449" s="1"/>
      <c r="H449" s="4">
        <v>50.040580749511719</v>
      </c>
      <c r="I449" s="1">
        <v>2235.5000226311386</v>
      </c>
      <c r="J449" s="1">
        <v>0</v>
      </c>
      <c r="K449">
        <f t="shared" si="177"/>
        <v>-0.42903187274454929</v>
      </c>
      <c r="L449">
        <f t="shared" si="178"/>
        <v>0.1395620242628062</v>
      </c>
      <c r="M449">
        <f t="shared" si="179"/>
        <v>53.860648104767144</v>
      </c>
      <c r="N449">
        <f t="shared" si="180"/>
        <v>2.788786254095807</v>
      </c>
      <c r="O449">
        <f t="shared" si="181"/>
        <v>2.06213859183051</v>
      </c>
      <c r="P449">
        <f t="shared" si="182"/>
        <v>28.727836608886719</v>
      </c>
      <c r="Q449" s="1">
        <v>6</v>
      </c>
      <c r="R449">
        <f t="shared" si="183"/>
        <v>1.4200000166893005</v>
      </c>
      <c r="S449" s="1">
        <v>1</v>
      </c>
      <c r="T449">
        <f t="shared" si="184"/>
        <v>2.8400000333786011</v>
      </c>
      <c r="U449" s="1">
        <v>24.998390197753906</v>
      </c>
      <c r="V449" s="1">
        <v>28.727836608886719</v>
      </c>
      <c r="W449" s="1">
        <v>23.403264999389648</v>
      </c>
      <c r="X449" s="1">
        <v>50.473129272460938</v>
      </c>
      <c r="Y449" s="1">
        <v>14.619246482849121</v>
      </c>
      <c r="Z449" s="1">
        <v>18.725412368774414</v>
      </c>
      <c r="AA449" s="1">
        <v>46.575496673583984</v>
      </c>
      <c r="AB449" s="1">
        <v>59.657337188720703</v>
      </c>
      <c r="AC449" s="1">
        <v>399.87158203125</v>
      </c>
      <c r="AD449" s="1">
        <v>1800.2763671875</v>
      </c>
      <c r="AE449" s="1">
        <v>40.480556488037109</v>
      </c>
      <c r="AF449" s="1">
        <v>101.29170989990234</v>
      </c>
      <c r="AG449" s="1">
        <v>-2.8329176902770996</v>
      </c>
      <c r="AH449" s="1">
        <v>-0.40508899092674255</v>
      </c>
      <c r="AI449" s="1">
        <v>2.163291908800602E-2</v>
      </c>
      <c r="AJ449" s="1">
        <v>7.3963836766779423E-3</v>
      </c>
      <c r="AK449" s="1">
        <v>2.3757761344313622E-2</v>
      </c>
      <c r="AL449" s="1">
        <v>6.5128840506076813E-3</v>
      </c>
      <c r="AM449" s="1">
        <v>1</v>
      </c>
      <c r="AN449" s="1">
        <v>-0.21956524252891541</v>
      </c>
      <c r="AO449" s="1">
        <v>2.737391471862793</v>
      </c>
      <c r="AP449" s="1">
        <v>1</v>
      </c>
      <c r="AQ449" s="1">
        <v>0</v>
      </c>
      <c r="AR449" s="1">
        <v>0.15999999642372131</v>
      </c>
      <c r="AS449" s="1">
        <v>111115</v>
      </c>
      <c r="AT449">
        <f t="shared" si="185"/>
        <v>0.66645263671874988</v>
      </c>
      <c r="AU449">
        <f t="shared" si="186"/>
        <v>2.788786254095807E-3</v>
      </c>
      <c r="AV449">
        <f t="shared" si="187"/>
        <v>301.8778366088867</v>
      </c>
      <c r="AW449">
        <f t="shared" si="188"/>
        <v>298.14839019775388</v>
      </c>
      <c r="AX449">
        <f t="shared" si="189"/>
        <v>288.04421231171</v>
      </c>
      <c r="AY449">
        <f t="shared" si="206"/>
        <v>1.3760912173651996</v>
      </c>
      <c r="AZ449">
        <f t="shared" si="190"/>
        <v>3.9588676292444509</v>
      </c>
      <c r="BA449">
        <f t="shared" si="191"/>
        <v>39.083826634545417</v>
      </c>
      <c r="BB449">
        <f t="shared" si="192"/>
        <v>20.358414265771003</v>
      </c>
      <c r="BC449">
        <f t="shared" si="193"/>
        <v>26.863113403320312</v>
      </c>
      <c r="BD449">
        <f t="shared" si="194"/>
        <v>3.5504851372050865</v>
      </c>
      <c r="BE449">
        <f t="shared" si="195"/>
        <v>0.13302497007849082</v>
      </c>
      <c r="BF449">
        <f t="shared" si="196"/>
        <v>1.8967290374139412</v>
      </c>
      <c r="BG449">
        <f t="shared" si="197"/>
        <v>1.6537560997911454</v>
      </c>
      <c r="BH449">
        <f t="shared" si="198"/>
        <v>8.3704204961646531E-2</v>
      </c>
      <c r="BI449">
        <f t="shared" si="199"/>
        <v>5.455637142848798</v>
      </c>
      <c r="BJ449">
        <f t="shared" si="200"/>
        <v>1.067115292456307</v>
      </c>
      <c r="BK449">
        <f t="shared" si="201"/>
        <v>48.872931633197993</v>
      </c>
      <c r="BL449">
        <f t="shared" si="202"/>
        <v>50.677070477178496</v>
      </c>
      <c r="BM449">
        <f t="shared" si="203"/>
        <v>-4.1375804062213578E-3</v>
      </c>
    </row>
    <row r="450" spans="1:65">
      <c r="A450" s="1" t="s">
        <v>64</v>
      </c>
      <c r="B450" s="1" t="s">
        <v>244</v>
      </c>
      <c r="C450" s="1" t="s">
        <v>94</v>
      </c>
      <c r="D450" s="1" t="s">
        <v>59</v>
      </c>
      <c r="E450" s="1" t="s">
        <v>97</v>
      </c>
      <c r="F450" s="1">
        <v>20190707</v>
      </c>
      <c r="G450" s="1">
        <v>1</v>
      </c>
      <c r="H450" s="4">
        <v>399.99163818359375</v>
      </c>
      <c r="I450" s="1">
        <v>2342.5000226311386</v>
      </c>
      <c r="J450" s="1">
        <v>0</v>
      </c>
      <c r="K450">
        <f t="shared" ref="K450:K513" si="207">(H450-X450*(1000-Y450)/(1000-Z450))*AT450</f>
        <v>10.564199690526559</v>
      </c>
      <c r="L450">
        <f t="shared" ref="L450:L513" si="208">IF(BE450&lt;&gt;0,1/(1/BE450-1/T450),0)</f>
        <v>0.14711216243053449</v>
      </c>
      <c r="M450">
        <f t="shared" ref="M450:M513" si="209">((BH450-AU450/2)*X450-K450)/(BH450+AU450/2)</f>
        <v>251.79795230635844</v>
      </c>
      <c r="N450">
        <f t="shared" ref="N450:N513" si="210">AU450*1000</f>
        <v>2.9577209635653299</v>
      </c>
      <c r="O450">
        <f t="shared" ref="O450:O513" si="211">(AZ450-BF450)</f>
        <v>2.0792928194369198</v>
      </c>
      <c r="P450">
        <f t="shared" ref="P450:P513" si="212">(V450+AY450*J450)</f>
        <v>28.918230056762695</v>
      </c>
      <c r="Q450" s="1">
        <v>6</v>
      </c>
      <c r="R450">
        <f t="shared" ref="R450:R513" si="213">(Q450*AN450+AO450)</f>
        <v>1.4200000166893005</v>
      </c>
      <c r="S450" s="1">
        <v>1</v>
      </c>
      <c r="T450">
        <f t="shared" ref="T450:T513" si="214">R450*(S450+1)*(S450+1)/(S450*S450+1)</f>
        <v>2.8400000333786011</v>
      </c>
      <c r="U450" s="1">
        <v>25.428094863891602</v>
      </c>
      <c r="V450" s="1">
        <v>28.918230056762695</v>
      </c>
      <c r="W450" s="1">
        <v>23.798728942871094</v>
      </c>
      <c r="X450" s="1">
        <v>382.44461059570312</v>
      </c>
      <c r="Y450" s="1">
        <v>14.63653564453125</v>
      </c>
      <c r="Z450" s="1">
        <v>18.98985481262207</v>
      </c>
      <c r="AA450" s="1">
        <v>45.452400207519531</v>
      </c>
      <c r="AB450" s="1">
        <v>58.971233367919922</v>
      </c>
      <c r="AC450" s="1">
        <v>399.90924072265625</v>
      </c>
      <c r="AD450" s="1">
        <v>1799.2430419921875</v>
      </c>
      <c r="AE450" s="1">
        <v>40.898185729980469</v>
      </c>
      <c r="AF450" s="1">
        <v>101.29037475585938</v>
      </c>
      <c r="AG450" s="1">
        <v>-4.2494430541992188</v>
      </c>
      <c r="AH450" s="1">
        <v>-0.41063699126243591</v>
      </c>
      <c r="AI450" s="1">
        <v>5.0453897565603256E-2</v>
      </c>
      <c r="AJ450" s="1">
        <v>1.5181697672232985E-3</v>
      </c>
      <c r="AK450" s="1">
        <v>4.0374957025051117E-2</v>
      </c>
      <c r="AL450" s="1">
        <v>2.5437090080231428E-3</v>
      </c>
      <c r="AM450" s="1">
        <v>1</v>
      </c>
      <c r="AN450" s="1">
        <v>-0.21956524252891541</v>
      </c>
      <c r="AO450" s="1">
        <v>2.737391471862793</v>
      </c>
      <c r="AP450" s="1">
        <v>1</v>
      </c>
      <c r="AQ450" s="1">
        <v>0</v>
      </c>
      <c r="AR450" s="1">
        <v>0.15999999642372131</v>
      </c>
      <c r="AS450" s="1">
        <v>111115</v>
      </c>
      <c r="AT450">
        <f t="shared" ref="AT450:AT513" si="215">AC450*0.000001/(Q450*0.0001)</f>
        <v>0.66651540120442698</v>
      </c>
      <c r="AU450">
        <f t="shared" ref="AU450:AU513" si="216">(Z450-Y450)/(1000-Z450)*AT450</f>
        <v>2.95772096356533E-3</v>
      </c>
      <c r="AV450">
        <f t="shared" ref="AV450:AV513" si="217">(V450+273.15)</f>
        <v>302.06823005676267</v>
      </c>
      <c r="AW450">
        <f t="shared" ref="AW450:AW513" si="218">(U450+273.15)</f>
        <v>298.57809486389158</v>
      </c>
      <c r="AX450">
        <f t="shared" ref="AX450:AX513" si="219">(AD450*AP450+AE450*AQ450)*AR450</f>
        <v>287.87888028415546</v>
      </c>
      <c r="AY450">
        <f t="shared" si="206"/>
        <v>1.3196946932164475</v>
      </c>
      <c r="AZ450">
        <f t="shared" ref="AZ450:AZ513" si="220">0.61365*EXP(17.502*P450/(240.97+P450))</f>
        <v>4.0027823299667693</v>
      </c>
      <c r="BA450">
        <f t="shared" ref="BA450:BA513" si="221">AZ450*1000/AF450</f>
        <v>39.517894366712461</v>
      </c>
      <c r="BB450">
        <f t="shared" ref="BB450:BB513" si="222">(BA450-Z450)</f>
        <v>20.528039554090391</v>
      </c>
      <c r="BC450">
        <f t="shared" ref="BC450:BC513" si="223">IF(J450,V450,(U450+V450)/2)</f>
        <v>27.173162460327148</v>
      </c>
      <c r="BD450">
        <f t="shared" ref="BD450:BD513" si="224">0.61365*EXP(17.502*BC450/(240.97+BC450))</f>
        <v>3.6157226626345689</v>
      </c>
      <c r="BE450">
        <f t="shared" ref="BE450:BE513" si="225">IF(BB450&lt;&gt;0,(1000-(BA450+Z450)/2)/BB450*AU450,0)</f>
        <v>0.13986704175332951</v>
      </c>
      <c r="BF450">
        <f t="shared" ref="BF450:BF513" si="226">Z450*AF450/1000</f>
        <v>1.9234895105298493</v>
      </c>
      <c r="BG450">
        <f t="shared" ref="BG450:BG513" si="227">(BD450-BF450)</f>
        <v>1.6922331521047196</v>
      </c>
      <c r="BH450">
        <f t="shared" ref="BH450:BH513" si="228">1/(1.6/L450+1.37/T450)</f>
        <v>8.8040184902341834E-2</v>
      </c>
      <c r="BI450">
        <f t="shared" ref="BI450:BI513" si="229">M450*AF450*0.001</f>
        <v>25.504708951869052</v>
      </c>
      <c r="BJ450">
        <f t="shared" ref="BJ450:BJ513" si="230">M450/X450</f>
        <v>0.65839064097191247</v>
      </c>
      <c r="BK450">
        <f t="shared" ref="BK450:BK513" si="231">(1-AU450*AF450/AZ450/L450)*100</f>
        <v>49.123781457409052</v>
      </c>
      <c r="BL450">
        <f t="shared" ref="BL450:BL513" si="232">(X450-K450/(T450/1.35))</f>
        <v>377.42289601309994</v>
      </c>
      <c r="BM450">
        <f t="shared" ref="BM450:BM513" si="233">K450*BK450/100/BL450</f>
        <v>1.3749919317344298E-2</v>
      </c>
    </row>
    <row r="451" spans="1:65">
      <c r="A451" s="1" t="s">
        <v>64</v>
      </c>
      <c r="B451" s="1" t="s">
        <v>244</v>
      </c>
      <c r="C451" s="1" t="s">
        <v>94</v>
      </c>
      <c r="D451" s="1" t="s">
        <v>59</v>
      </c>
      <c r="E451" s="1" t="s">
        <v>97</v>
      </c>
      <c r="F451" s="1">
        <v>20190707</v>
      </c>
      <c r="G451" s="1">
        <v>1</v>
      </c>
      <c r="H451" s="4">
        <v>400.06103515625</v>
      </c>
      <c r="I451" s="1">
        <v>2424.5000226311386</v>
      </c>
      <c r="J451" s="1">
        <v>0</v>
      </c>
      <c r="K451">
        <f t="shared" si="207"/>
        <v>10.902542058551592</v>
      </c>
      <c r="L451">
        <f t="shared" si="208"/>
        <v>0.15070155195614945</v>
      </c>
      <c r="M451">
        <f t="shared" si="209"/>
        <v>250.20396313837111</v>
      </c>
      <c r="N451">
        <f t="shared" si="210"/>
        <v>3.0593364925486179</v>
      </c>
      <c r="O451">
        <f t="shared" si="211"/>
        <v>2.1017542863385774</v>
      </c>
      <c r="P451">
        <f t="shared" si="212"/>
        <v>29.018068313598633</v>
      </c>
      <c r="Q451" s="1">
        <v>6</v>
      </c>
      <c r="R451">
        <f t="shared" si="213"/>
        <v>1.4200000166893005</v>
      </c>
      <c r="S451" s="1">
        <v>1</v>
      </c>
      <c r="T451">
        <f t="shared" si="214"/>
        <v>2.8400000333786011</v>
      </c>
      <c r="U451" s="1">
        <v>25.495916366577148</v>
      </c>
      <c r="V451" s="1">
        <v>29.018068313598633</v>
      </c>
      <c r="W451" s="1">
        <v>23.791810989379883</v>
      </c>
      <c r="X451" s="1">
        <v>381.94863891601562</v>
      </c>
      <c r="Y451" s="1">
        <v>14.493986129760742</v>
      </c>
      <c r="Z451" s="1">
        <v>18.997259140014648</v>
      </c>
      <c r="AA451" s="1">
        <v>44.828399658203125</v>
      </c>
      <c r="AB451" s="1">
        <v>58.756557464599609</v>
      </c>
      <c r="AC451" s="1">
        <v>399.87149047851562</v>
      </c>
      <c r="AD451" s="1">
        <v>1800.3841552734375</v>
      </c>
      <c r="AE451" s="1">
        <v>32.080215454101562</v>
      </c>
      <c r="AF451" s="1">
        <v>101.28962707519531</v>
      </c>
      <c r="AG451" s="1">
        <v>-4.2301192283630371</v>
      </c>
      <c r="AH451" s="1">
        <v>-0.41017580032348633</v>
      </c>
      <c r="AI451" s="1">
        <v>5.7626299560070038E-2</v>
      </c>
      <c r="AJ451" s="1">
        <v>3.1640266533941031E-3</v>
      </c>
      <c r="AK451" s="1">
        <v>8.9866578578948975E-2</v>
      </c>
      <c r="AL451" s="1">
        <v>6.0187457129359245E-3</v>
      </c>
      <c r="AM451" s="1">
        <v>1</v>
      </c>
      <c r="AN451" s="1">
        <v>-0.21956524252891541</v>
      </c>
      <c r="AO451" s="1">
        <v>2.737391471862793</v>
      </c>
      <c r="AP451" s="1">
        <v>1</v>
      </c>
      <c r="AQ451" s="1">
        <v>0</v>
      </c>
      <c r="AR451" s="1">
        <v>0.15999999642372131</v>
      </c>
      <c r="AS451" s="1">
        <v>111115</v>
      </c>
      <c r="AT451">
        <f t="shared" si="215"/>
        <v>0.66645248413085922</v>
      </c>
      <c r="AU451">
        <f t="shared" si="216"/>
        <v>3.059336492548618E-3</v>
      </c>
      <c r="AV451">
        <f t="shared" si="217"/>
        <v>302.16806831359861</v>
      </c>
      <c r="AW451">
        <f t="shared" si="218"/>
        <v>298.64591636657713</v>
      </c>
      <c r="AX451">
        <f t="shared" si="219"/>
        <v>288.06145840507452</v>
      </c>
      <c r="AY451">
        <f t="shared" si="206"/>
        <v>1.2663003861671021</v>
      </c>
      <c r="AZ451">
        <f t="shared" si="220"/>
        <v>4.0259795800815068</v>
      </c>
      <c r="BA451">
        <f t="shared" si="221"/>
        <v>39.747205082438533</v>
      </c>
      <c r="BB451">
        <f t="shared" si="222"/>
        <v>20.749945942423885</v>
      </c>
      <c r="BC451">
        <f t="shared" si="223"/>
        <v>27.256992340087891</v>
      </c>
      <c r="BD451">
        <f t="shared" si="224"/>
        <v>3.6335400187466864</v>
      </c>
      <c r="BE451">
        <f t="shared" si="225"/>
        <v>0.14310769576088148</v>
      </c>
      <c r="BF451">
        <f t="shared" si="226"/>
        <v>1.9242252937429294</v>
      </c>
      <c r="BG451">
        <f t="shared" si="227"/>
        <v>1.709314725003757</v>
      </c>
      <c r="BH451">
        <f t="shared" si="228"/>
        <v>9.0094918452317305E-2</v>
      </c>
      <c r="BI451">
        <f t="shared" si="229"/>
        <v>25.343066119021525</v>
      </c>
      <c r="BJ451">
        <f t="shared" si="230"/>
        <v>0.65507227319479189</v>
      </c>
      <c r="BK451">
        <f t="shared" si="231"/>
        <v>48.925640778484677</v>
      </c>
      <c r="BL451">
        <f t="shared" si="232"/>
        <v>376.7660925758542</v>
      </c>
      <c r="BM451">
        <f t="shared" si="233"/>
        <v>1.4157692712796972E-2</v>
      </c>
    </row>
    <row r="452" spans="1:65">
      <c r="A452" s="1" t="s">
        <v>64</v>
      </c>
      <c r="B452" s="1" t="s">
        <v>244</v>
      </c>
      <c r="C452" s="1" t="s">
        <v>94</v>
      </c>
      <c r="D452" s="1" t="s">
        <v>59</v>
      </c>
      <c r="E452" s="1" t="s">
        <v>97</v>
      </c>
      <c r="F452" s="1">
        <v>20190707</v>
      </c>
      <c r="G452" s="1">
        <v>1</v>
      </c>
      <c r="H452" s="4">
        <v>399.85385131835938</v>
      </c>
      <c r="I452" s="1">
        <v>2506.5000226311386</v>
      </c>
      <c r="J452" s="1">
        <v>0</v>
      </c>
      <c r="K452">
        <f t="shared" si="207"/>
        <v>10.553202615365663</v>
      </c>
      <c r="L452">
        <f t="shared" si="208"/>
        <v>0.14916692644820168</v>
      </c>
      <c r="M452">
        <f t="shared" si="209"/>
        <v>253.13035525295805</v>
      </c>
      <c r="N452">
        <f t="shared" si="210"/>
        <v>3.0479273420916222</v>
      </c>
      <c r="O452">
        <f t="shared" si="211"/>
        <v>2.1142585328659296</v>
      </c>
      <c r="P452">
        <f t="shared" si="212"/>
        <v>29.057313919067383</v>
      </c>
      <c r="Q452" s="1">
        <v>6</v>
      </c>
      <c r="R452">
        <f t="shared" si="213"/>
        <v>1.4200000166893005</v>
      </c>
      <c r="S452" s="1">
        <v>1</v>
      </c>
      <c r="T452">
        <f t="shared" si="214"/>
        <v>2.8400000333786011</v>
      </c>
      <c r="U452" s="1">
        <v>25.520862579345703</v>
      </c>
      <c r="V452" s="1">
        <v>29.057313919067383</v>
      </c>
      <c r="W452" s="1">
        <v>23.792531967163086</v>
      </c>
      <c r="X452" s="1">
        <v>382.27096557617188</v>
      </c>
      <c r="Y452" s="1">
        <v>14.478043556213379</v>
      </c>
      <c r="Z452" s="1">
        <v>18.964603424072266</v>
      </c>
      <c r="AA452" s="1">
        <v>44.711727142333984</v>
      </c>
      <c r="AB452" s="1">
        <v>58.567317962646484</v>
      </c>
      <c r="AC452" s="1">
        <v>399.87759399414062</v>
      </c>
      <c r="AD452" s="1">
        <v>1800.2772216796875</v>
      </c>
      <c r="AE452" s="1">
        <v>23.380334854125977</v>
      </c>
      <c r="AF452" s="1">
        <v>101.28720855712891</v>
      </c>
      <c r="AG452" s="1">
        <v>-3.8496642112731934</v>
      </c>
      <c r="AH452" s="1">
        <v>-0.41490727663040161</v>
      </c>
      <c r="AI452" s="1">
        <v>3.1686648726463318E-2</v>
      </c>
      <c r="AJ452" s="1">
        <v>3.7042917683720589E-3</v>
      </c>
      <c r="AK452" s="1">
        <v>4.9123447388410568E-2</v>
      </c>
      <c r="AL452" s="1">
        <v>2.6999874971807003E-3</v>
      </c>
      <c r="AM452" s="1">
        <v>1</v>
      </c>
      <c r="AN452" s="1">
        <v>-0.21956524252891541</v>
      </c>
      <c r="AO452" s="1">
        <v>2.737391471862793</v>
      </c>
      <c r="AP452" s="1">
        <v>1</v>
      </c>
      <c r="AQ452" s="1">
        <v>0</v>
      </c>
      <c r="AR452" s="1">
        <v>0.15999999642372131</v>
      </c>
      <c r="AS452" s="1">
        <v>111115</v>
      </c>
      <c r="AT452">
        <f t="shared" si="215"/>
        <v>0.66646265665690096</v>
      </c>
      <c r="AU452">
        <f t="shared" si="216"/>
        <v>3.0479273420916221E-3</v>
      </c>
      <c r="AV452">
        <f t="shared" si="217"/>
        <v>302.20731391906736</v>
      </c>
      <c r="AW452">
        <f t="shared" si="218"/>
        <v>298.67086257934568</v>
      </c>
      <c r="AX452">
        <f t="shared" si="219"/>
        <v>288.04434903045694</v>
      </c>
      <c r="AY452">
        <f t="shared" si="206"/>
        <v>1.2696905734201338</v>
      </c>
      <c r="AZ452">
        <f t="shared" si="220"/>
        <v>4.0351302750831781</v>
      </c>
      <c r="BA452">
        <f t="shared" si="221"/>
        <v>39.838498193059081</v>
      </c>
      <c r="BB452">
        <f t="shared" si="222"/>
        <v>20.873894768986816</v>
      </c>
      <c r="BC452">
        <f t="shared" si="223"/>
        <v>27.289088249206543</v>
      </c>
      <c r="BD452">
        <f t="shared" si="224"/>
        <v>3.6403820008187489</v>
      </c>
      <c r="BE452">
        <f t="shared" si="225"/>
        <v>0.14172312279151586</v>
      </c>
      <c r="BF452">
        <f t="shared" si="226"/>
        <v>1.9208717422172485</v>
      </c>
      <c r="BG452">
        <f t="shared" si="227"/>
        <v>1.7195102586015003</v>
      </c>
      <c r="BH452">
        <f t="shared" si="228"/>
        <v>8.9216948224169215E-2</v>
      </c>
      <c r="BI452">
        <f t="shared" si="229"/>
        <v>25.638867084646492</v>
      </c>
      <c r="BJ452">
        <f t="shared" si="230"/>
        <v>0.66217520567232024</v>
      </c>
      <c r="BK452">
        <f t="shared" si="231"/>
        <v>48.710423829734282</v>
      </c>
      <c r="BL452">
        <f t="shared" si="232"/>
        <v>377.25447847641823</v>
      </c>
      <c r="BM452">
        <f t="shared" si="233"/>
        <v>1.3626106553633785E-2</v>
      </c>
    </row>
    <row r="453" spans="1:65">
      <c r="A453" s="1" t="s">
        <v>64</v>
      </c>
      <c r="B453" s="1" t="s">
        <v>244</v>
      </c>
      <c r="C453" s="1" t="s">
        <v>94</v>
      </c>
      <c r="D453" s="1" t="s">
        <v>59</v>
      </c>
      <c r="E453" s="1" t="s">
        <v>97</v>
      </c>
      <c r="F453" s="1">
        <v>20190707</v>
      </c>
      <c r="G453" s="1"/>
      <c r="H453" s="4">
        <v>474.87570190429688</v>
      </c>
      <c r="I453" s="1">
        <v>2611.5000226311386</v>
      </c>
      <c r="J453" s="1">
        <v>0</v>
      </c>
      <c r="K453">
        <f t="shared" si="207"/>
        <v>13.404648424294798</v>
      </c>
      <c r="L453">
        <f t="shared" si="208"/>
        <v>0.14174069531153852</v>
      </c>
      <c r="M453">
        <f t="shared" si="209"/>
        <v>282.27562662693566</v>
      </c>
      <c r="N453">
        <f t="shared" si="210"/>
        <v>2.9379339725242493</v>
      </c>
      <c r="O453">
        <f t="shared" si="211"/>
        <v>2.1392796209427045</v>
      </c>
      <c r="P453">
        <f t="shared" si="212"/>
        <v>29.114295959472656</v>
      </c>
      <c r="Q453" s="1">
        <v>6</v>
      </c>
      <c r="R453">
        <f t="shared" si="213"/>
        <v>1.4200000166893005</v>
      </c>
      <c r="S453" s="1">
        <v>1</v>
      </c>
      <c r="T453">
        <f t="shared" si="214"/>
        <v>2.8400000333786011</v>
      </c>
      <c r="U453" s="1">
        <v>25.522441864013672</v>
      </c>
      <c r="V453" s="1">
        <v>29.114295959472656</v>
      </c>
      <c r="W453" s="1">
        <v>23.789146423339844</v>
      </c>
      <c r="X453" s="1">
        <v>452.76589965820312</v>
      </c>
      <c r="Y453" s="1">
        <v>14.524689674377441</v>
      </c>
      <c r="Z453" s="1">
        <v>18.849994659423828</v>
      </c>
      <c r="AA453" s="1">
        <v>44.849365234375</v>
      </c>
      <c r="AB453" s="1">
        <v>58.205047607421875</v>
      </c>
      <c r="AC453" s="1">
        <v>399.86367797851562</v>
      </c>
      <c r="AD453" s="1">
        <v>1801.0010986328125</v>
      </c>
      <c r="AE453" s="1">
        <v>15.317512512207031</v>
      </c>
      <c r="AF453" s="1">
        <v>101.28221130371094</v>
      </c>
      <c r="AG453" s="1">
        <v>-4.6943464279174805</v>
      </c>
      <c r="AH453" s="1">
        <v>-0.40393590927124023</v>
      </c>
      <c r="AI453" s="1">
        <v>4.5356728136539459E-2</v>
      </c>
      <c r="AJ453" s="1">
        <v>7.3135579004883766E-3</v>
      </c>
      <c r="AK453" s="1">
        <v>4.5305952429771423E-2</v>
      </c>
      <c r="AL453" s="1">
        <v>6.2776766717433929E-3</v>
      </c>
      <c r="AM453" s="1">
        <v>1</v>
      </c>
      <c r="AN453" s="1">
        <v>-0.21956524252891541</v>
      </c>
      <c r="AO453" s="1">
        <v>2.737391471862793</v>
      </c>
      <c r="AP453" s="1">
        <v>1</v>
      </c>
      <c r="AQ453" s="1">
        <v>0</v>
      </c>
      <c r="AR453" s="1">
        <v>0.15999999642372131</v>
      </c>
      <c r="AS453" s="1">
        <v>111115</v>
      </c>
      <c r="AT453">
        <f t="shared" si="215"/>
        <v>0.6664394632975259</v>
      </c>
      <c r="AU453">
        <f t="shared" si="216"/>
        <v>2.9379339725242493E-3</v>
      </c>
      <c r="AV453">
        <f t="shared" si="217"/>
        <v>302.26429595947263</v>
      </c>
      <c r="AW453">
        <f t="shared" si="218"/>
        <v>298.67244186401365</v>
      </c>
      <c r="AX453">
        <f t="shared" si="219"/>
        <v>288.16016934036816</v>
      </c>
      <c r="AY453">
        <f t="shared" si="206"/>
        <v>1.3182823971792115</v>
      </c>
      <c r="AZ453">
        <f t="shared" si="220"/>
        <v>4.0484487631122912</v>
      </c>
      <c r="BA453">
        <f t="shared" si="221"/>
        <v>39.971962608244887</v>
      </c>
      <c r="BB453">
        <f t="shared" si="222"/>
        <v>21.121967948821059</v>
      </c>
      <c r="BC453">
        <f t="shared" si="223"/>
        <v>27.318368911743164</v>
      </c>
      <c r="BD453">
        <f t="shared" si="224"/>
        <v>3.646633653863411</v>
      </c>
      <c r="BE453">
        <f t="shared" si="225"/>
        <v>0.13500287786346549</v>
      </c>
      <c r="BF453">
        <f t="shared" si="226"/>
        <v>1.9091691421695869</v>
      </c>
      <c r="BG453">
        <f t="shared" si="227"/>
        <v>1.7374645116938241</v>
      </c>
      <c r="BH453">
        <f t="shared" si="228"/>
        <v>8.4957340394915024E-2</v>
      </c>
      <c r="BI453">
        <f t="shared" si="229"/>
        <v>28.589499661916712</v>
      </c>
      <c r="BJ453">
        <f t="shared" si="230"/>
        <v>0.62344718725510906</v>
      </c>
      <c r="BK453">
        <f t="shared" si="231"/>
        <v>48.144837467931488</v>
      </c>
      <c r="BL453">
        <f t="shared" si="232"/>
        <v>446.39397178492425</v>
      </c>
      <c r="BM453">
        <f t="shared" si="233"/>
        <v>1.4457287967440972E-2</v>
      </c>
    </row>
    <row r="454" spans="1:65">
      <c r="A454" s="1" t="s">
        <v>64</v>
      </c>
      <c r="B454" s="1" t="s">
        <v>244</v>
      </c>
      <c r="C454" s="1" t="s">
        <v>94</v>
      </c>
      <c r="D454" s="1" t="s">
        <v>59</v>
      </c>
      <c r="E454" s="1" t="s">
        <v>97</v>
      </c>
      <c r="F454" s="1">
        <v>20190707</v>
      </c>
      <c r="G454" s="1"/>
      <c r="H454" s="4">
        <v>574.76763916015625</v>
      </c>
      <c r="I454" s="1">
        <v>2706.5000226311386</v>
      </c>
      <c r="J454" s="1">
        <v>0</v>
      </c>
      <c r="K454">
        <f t="shared" si="207"/>
        <v>15.923551798403237</v>
      </c>
      <c r="L454">
        <f t="shared" si="208"/>
        <v>0.1353332742839968</v>
      </c>
      <c r="M454">
        <f t="shared" si="209"/>
        <v>337.16541421643831</v>
      </c>
      <c r="N454">
        <f t="shared" si="210"/>
        <v>2.8329375083754753</v>
      </c>
      <c r="O454">
        <f t="shared" si="211"/>
        <v>2.156063084802069</v>
      </c>
      <c r="P454">
        <f t="shared" si="212"/>
        <v>29.108339309692383</v>
      </c>
      <c r="Q454" s="1">
        <v>6</v>
      </c>
      <c r="R454">
        <f t="shared" si="213"/>
        <v>1.4200000166893005</v>
      </c>
      <c r="S454" s="1">
        <v>1</v>
      </c>
      <c r="T454">
        <f t="shared" si="214"/>
        <v>2.8400000333786011</v>
      </c>
      <c r="U454" s="1">
        <v>25.505762100219727</v>
      </c>
      <c r="V454" s="1">
        <v>29.108339309692383</v>
      </c>
      <c r="W454" s="1">
        <v>23.790491104125977</v>
      </c>
      <c r="X454" s="1">
        <v>548.5433349609375</v>
      </c>
      <c r="Y454" s="1">
        <v>14.499181747436523</v>
      </c>
      <c r="Z454" s="1">
        <v>18.670520782470703</v>
      </c>
      <c r="AA454" s="1">
        <v>44.814971923828125</v>
      </c>
      <c r="AB454" s="1">
        <v>57.708000183105469</v>
      </c>
      <c r="AC454" s="1">
        <v>399.87808227539062</v>
      </c>
      <c r="AD454" s="1">
        <v>1800.9190673828125</v>
      </c>
      <c r="AE454" s="1">
        <v>22.297321319580078</v>
      </c>
      <c r="AF454" s="1">
        <v>101.28221130371094</v>
      </c>
      <c r="AG454" s="1">
        <v>-5.3980846405029297</v>
      </c>
      <c r="AH454" s="1">
        <v>-0.39809685945510864</v>
      </c>
      <c r="AI454" s="1">
        <v>5.404449999332428E-2</v>
      </c>
      <c r="AJ454" s="1">
        <v>3.6125783808529377E-3</v>
      </c>
      <c r="AK454" s="1">
        <v>2.5439973920583725E-2</v>
      </c>
      <c r="AL454" s="1">
        <v>5.0829304382205009E-3</v>
      </c>
      <c r="AM454" s="1">
        <v>1</v>
      </c>
      <c r="AN454" s="1">
        <v>-0.21956524252891541</v>
      </c>
      <c r="AO454" s="1">
        <v>2.737391471862793</v>
      </c>
      <c r="AP454" s="1">
        <v>1</v>
      </c>
      <c r="AQ454" s="1">
        <v>0</v>
      </c>
      <c r="AR454" s="1">
        <v>0.15999999642372131</v>
      </c>
      <c r="AS454" s="1">
        <v>111115</v>
      </c>
      <c r="AT454">
        <f t="shared" si="215"/>
        <v>0.66646347045898424</v>
      </c>
      <c r="AU454">
        <f t="shared" si="216"/>
        <v>2.8329375083754752E-3</v>
      </c>
      <c r="AV454">
        <f t="shared" si="217"/>
        <v>302.25833930969236</v>
      </c>
      <c r="AW454">
        <f t="shared" si="218"/>
        <v>298.6557621002197</v>
      </c>
      <c r="AX454">
        <f t="shared" si="219"/>
        <v>288.14704434066152</v>
      </c>
      <c r="AY454">
        <f t="shared" si="206"/>
        <v>1.3691281862981437</v>
      </c>
      <c r="AZ454">
        <f t="shared" si="220"/>
        <v>4.0470547158425934</v>
      </c>
      <c r="BA454">
        <f t="shared" si="221"/>
        <v>39.95819861897418</v>
      </c>
      <c r="BB454">
        <f t="shared" si="222"/>
        <v>21.287677836503477</v>
      </c>
      <c r="BC454">
        <f t="shared" si="223"/>
        <v>27.307050704956055</v>
      </c>
      <c r="BD454">
        <f t="shared" si="224"/>
        <v>3.6442160171328006</v>
      </c>
      <c r="BE454">
        <f t="shared" si="225"/>
        <v>0.12917762944203598</v>
      </c>
      <c r="BF454">
        <f t="shared" si="226"/>
        <v>1.8909916310405241</v>
      </c>
      <c r="BG454">
        <f t="shared" si="227"/>
        <v>1.7532243860922765</v>
      </c>
      <c r="BH454">
        <f t="shared" si="228"/>
        <v>8.1267383586801301E-2</v>
      </c>
      <c r="BI454">
        <f t="shared" si="229"/>
        <v>34.148858726972527</v>
      </c>
      <c r="BJ454">
        <f t="shared" si="230"/>
        <v>0.61465593094928095</v>
      </c>
      <c r="BK454">
        <f t="shared" si="231"/>
        <v>47.612641126801748</v>
      </c>
      <c r="BL454">
        <f t="shared" si="232"/>
        <v>540.97404106122201</v>
      </c>
      <c r="BM454">
        <f t="shared" si="233"/>
        <v>1.4014764105023123E-2</v>
      </c>
    </row>
    <row r="455" spans="1:65">
      <c r="A455" s="1" t="s">
        <v>64</v>
      </c>
      <c r="B455" s="1" t="s">
        <v>244</v>
      </c>
      <c r="C455" s="1" t="s">
        <v>94</v>
      </c>
      <c r="D455" s="1" t="s">
        <v>59</v>
      </c>
      <c r="E455" s="1" t="s">
        <v>97</v>
      </c>
      <c r="F455" s="1">
        <v>20190707</v>
      </c>
      <c r="G455" s="1"/>
      <c r="H455" s="4">
        <v>675.071044921875</v>
      </c>
      <c r="I455" s="1">
        <v>2794.5000226311386</v>
      </c>
      <c r="J455" s="1">
        <v>0</v>
      </c>
      <c r="K455">
        <f t="shared" si="207"/>
        <v>18.299815244104781</v>
      </c>
      <c r="L455">
        <f t="shared" si="208"/>
        <v>0.13006366091444518</v>
      </c>
      <c r="M455">
        <f t="shared" si="209"/>
        <v>392.72372850121383</v>
      </c>
      <c r="N455">
        <f t="shared" si="210"/>
        <v>2.7557115962566159</v>
      </c>
      <c r="O455">
        <f t="shared" si="211"/>
        <v>2.1785463819178483</v>
      </c>
      <c r="P455">
        <f t="shared" si="212"/>
        <v>29.131460189819336</v>
      </c>
      <c r="Q455" s="1">
        <v>6</v>
      </c>
      <c r="R455">
        <f t="shared" si="213"/>
        <v>1.4200000166893005</v>
      </c>
      <c r="S455" s="1">
        <v>1</v>
      </c>
      <c r="T455">
        <f t="shared" si="214"/>
        <v>2.8400000333786011</v>
      </c>
      <c r="U455" s="1">
        <v>25.518896102905273</v>
      </c>
      <c r="V455" s="1">
        <v>29.131460189819336</v>
      </c>
      <c r="W455" s="1">
        <v>23.792076110839844</v>
      </c>
      <c r="X455" s="1">
        <v>644.9478759765625</v>
      </c>
      <c r="Y455" s="1">
        <v>14.443713188171387</v>
      </c>
      <c r="Z455" s="1">
        <v>18.501813888549805</v>
      </c>
      <c r="AA455" s="1">
        <v>44.609123229980469</v>
      </c>
      <c r="AB455" s="1">
        <v>57.142482757568359</v>
      </c>
      <c r="AC455" s="1">
        <v>399.9002685546875</v>
      </c>
      <c r="AD455" s="1">
        <v>1799.9697265625</v>
      </c>
      <c r="AE455" s="1">
        <v>36.658676147460938</v>
      </c>
      <c r="AF455" s="1">
        <v>101.28313446044922</v>
      </c>
      <c r="AG455" s="1">
        <v>-6.1164865493774414</v>
      </c>
      <c r="AH455" s="1">
        <v>-0.39398309588432312</v>
      </c>
      <c r="AI455" s="1">
        <v>6.4986169338226318E-2</v>
      </c>
      <c r="AJ455" s="1">
        <v>6.4650545828044415E-3</v>
      </c>
      <c r="AK455" s="1">
        <v>3.706572949886322E-2</v>
      </c>
      <c r="AL455" s="1">
        <v>7.163753267377615E-3</v>
      </c>
      <c r="AM455" s="1">
        <v>1</v>
      </c>
      <c r="AN455" s="1">
        <v>-0.21956524252891541</v>
      </c>
      <c r="AO455" s="1">
        <v>2.737391471862793</v>
      </c>
      <c r="AP455" s="1">
        <v>1</v>
      </c>
      <c r="AQ455" s="1">
        <v>0</v>
      </c>
      <c r="AR455" s="1">
        <v>0.15999999642372131</v>
      </c>
      <c r="AS455" s="1">
        <v>111115</v>
      </c>
      <c r="AT455">
        <f t="shared" si="215"/>
        <v>0.66650044759114568</v>
      </c>
      <c r="AU455">
        <f t="shared" si="216"/>
        <v>2.7557115962566158E-3</v>
      </c>
      <c r="AV455">
        <f t="shared" si="217"/>
        <v>302.28146018981931</v>
      </c>
      <c r="AW455">
        <f t="shared" si="218"/>
        <v>298.66889610290525</v>
      </c>
      <c r="AX455">
        <f t="shared" si="219"/>
        <v>287.99514981280663</v>
      </c>
      <c r="AY455">
        <f t="shared" si="206"/>
        <v>1.4044632484693433</v>
      </c>
      <c r="AZ455">
        <f t="shared" si="220"/>
        <v>4.0524680857540449</v>
      </c>
      <c r="BA455">
        <f t="shared" si="221"/>
        <v>40.011282306201949</v>
      </c>
      <c r="BB455">
        <f t="shared" si="222"/>
        <v>21.509468417652144</v>
      </c>
      <c r="BC455">
        <f t="shared" si="223"/>
        <v>27.325178146362305</v>
      </c>
      <c r="BD455">
        <f t="shared" si="224"/>
        <v>3.6480888214606608</v>
      </c>
      <c r="BE455">
        <f t="shared" si="225"/>
        <v>0.12436797299941064</v>
      </c>
      <c r="BF455">
        <f t="shared" si="226"/>
        <v>1.8739217038361966</v>
      </c>
      <c r="BG455">
        <f t="shared" si="227"/>
        <v>1.7741671176244642</v>
      </c>
      <c r="BH455">
        <f t="shared" si="228"/>
        <v>7.8222395747480425E-2</v>
      </c>
      <c r="BI455">
        <f t="shared" si="229"/>
        <v>39.776290199597398</v>
      </c>
      <c r="BJ455">
        <f t="shared" si="230"/>
        <v>0.60892320624602769</v>
      </c>
      <c r="BK455">
        <f t="shared" si="231"/>
        <v>47.046420835198418</v>
      </c>
      <c r="BL455">
        <f t="shared" si="232"/>
        <v>636.24902024093365</v>
      </c>
      <c r="BM455">
        <f t="shared" si="233"/>
        <v>1.3531507032490411E-2</v>
      </c>
    </row>
    <row r="456" spans="1:65">
      <c r="A456" s="1" t="s">
        <v>64</v>
      </c>
      <c r="B456" s="1" t="s">
        <v>244</v>
      </c>
      <c r="C456" s="1" t="s">
        <v>94</v>
      </c>
      <c r="D456" s="1" t="s">
        <v>59</v>
      </c>
      <c r="E456" s="1" t="s">
        <v>97</v>
      </c>
      <c r="F456" s="1">
        <v>20190707</v>
      </c>
      <c r="G456" s="1"/>
      <c r="H456" s="4">
        <v>800.10540771484375</v>
      </c>
      <c r="I456" s="1">
        <v>2881.5000226311386</v>
      </c>
      <c r="J456" s="1">
        <v>0</v>
      </c>
      <c r="K456">
        <f t="shared" si="207"/>
        <v>20.559980753265439</v>
      </c>
      <c r="L456">
        <f t="shared" si="208"/>
        <v>0.12518626218059642</v>
      </c>
      <c r="M456">
        <f t="shared" si="209"/>
        <v>471.381038910754</v>
      </c>
      <c r="N456">
        <f t="shared" si="210"/>
        <v>2.6912859476650932</v>
      </c>
      <c r="O456">
        <f t="shared" si="211"/>
        <v>2.2071193116158554</v>
      </c>
      <c r="P456">
        <f t="shared" si="212"/>
        <v>29.128595352172852</v>
      </c>
      <c r="Q456" s="1">
        <v>6</v>
      </c>
      <c r="R456">
        <f t="shared" si="213"/>
        <v>1.4200000166893005</v>
      </c>
      <c r="S456" s="1">
        <v>1</v>
      </c>
      <c r="T456">
        <f t="shared" si="214"/>
        <v>2.8400000333786011</v>
      </c>
      <c r="U456" s="1">
        <v>25.456069946289062</v>
      </c>
      <c r="V456" s="1">
        <v>29.128595352172852</v>
      </c>
      <c r="W456" s="1">
        <v>23.628408432006836</v>
      </c>
      <c r="X456" s="1">
        <v>766.16259765625</v>
      </c>
      <c r="Y456" s="1">
        <v>14.249281883239746</v>
      </c>
      <c r="Z456" s="1">
        <v>18.213838577270508</v>
      </c>
      <c r="AA456" s="1">
        <v>44.171329498291016</v>
      </c>
      <c r="AB456" s="1">
        <v>56.461051940917969</v>
      </c>
      <c r="AC456" s="1">
        <v>399.88339233398438</v>
      </c>
      <c r="AD456" s="1">
        <v>1800.48095703125</v>
      </c>
      <c r="AE456" s="1">
        <v>36.513481140136719</v>
      </c>
      <c r="AF456" s="1">
        <v>101.27890777587891</v>
      </c>
      <c r="AG456" s="1">
        <v>-6.9921975135803223</v>
      </c>
      <c r="AH456" s="1">
        <v>-0.38371440768241882</v>
      </c>
      <c r="AI456" s="1">
        <v>5.2299994975328445E-2</v>
      </c>
      <c r="AJ456" s="1">
        <v>1.8000686541199684E-2</v>
      </c>
      <c r="AK456" s="1">
        <v>2.8379108756780624E-2</v>
      </c>
      <c r="AL456" s="1">
        <v>1.844317652285099E-2</v>
      </c>
      <c r="AM456" s="1">
        <v>1</v>
      </c>
      <c r="AN456" s="1">
        <v>-0.21956524252891541</v>
      </c>
      <c r="AO456" s="1">
        <v>2.737391471862793</v>
      </c>
      <c r="AP456" s="1">
        <v>1</v>
      </c>
      <c r="AQ456" s="1">
        <v>0</v>
      </c>
      <c r="AR456" s="1">
        <v>0.15999999642372131</v>
      </c>
      <c r="AS456" s="1">
        <v>111115</v>
      </c>
      <c r="AT456">
        <f t="shared" si="215"/>
        <v>0.66647232055664052</v>
      </c>
      <c r="AU456">
        <f t="shared" si="216"/>
        <v>2.6912859476650934E-3</v>
      </c>
      <c r="AV456">
        <f t="shared" si="217"/>
        <v>302.27859535217283</v>
      </c>
      <c r="AW456">
        <f t="shared" si="218"/>
        <v>298.60606994628904</v>
      </c>
      <c r="AX456">
        <f t="shared" si="219"/>
        <v>288.07694668597833</v>
      </c>
      <c r="AY456">
        <f t="shared" si="206"/>
        <v>1.4297465256644217</v>
      </c>
      <c r="AZ456">
        <f t="shared" si="220"/>
        <v>4.0517969891279808</v>
      </c>
      <c r="BA456">
        <f t="shared" si="221"/>
        <v>40.006325878772728</v>
      </c>
      <c r="BB456">
        <f t="shared" si="222"/>
        <v>21.79248730150222</v>
      </c>
      <c r="BC456">
        <f t="shared" si="223"/>
        <v>27.292332649230957</v>
      </c>
      <c r="BD456">
        <f t="shared" si="224"/>
        <v>3.6410742447539293</v>
      </c>
      <c r="BE456">
        <f t="shared" si="225"/>
        <v>0.11990106298005393</v>
      </c>
      <c r="BF456">
        <f t="shared" si="226"/>
        <v>1.8446776775121252</v>
      </c>
      <c r="BG456">
        <f t="shared" si="227"/>
        <v>1.7963965672418041</v>
      </c>
      <c r="BH456">
        <f t="shared" si="228"/>
        <v>7.5395736243499295E-2</v>
      </c>
      <c r="BI456">
        <f t="shared" si="229"/>
        <v>47.74095676714024</v>
      </c>
      <c r="BJ456">
        <f t="shared" si="230"/>
        <v>0.61524934831424116</v>
      </c>
      <c r="BK456">
        <f t="shared" si="231"/>
        <v>46.262865641625382</v>
      </c>
      <c r="BL456">
        <f t="shared" si="232"/>
        <v>756.38936748347123</v>
      </c>
      <c r="BM456">
        <f t="shared" si="233"/>
        <v>1.2575052850719876E-2</v>
      </c>
    </row>
    <row r="457" spans="1:65">
      <c r="A457" s="1" t="s">
        <v>64</v>
      </c>
      <c r="B457" s="1" t="s">
        <v>244</v>
      </c>
      <c r="C457" s="1" t="s">
        <v>94</v>
      </c>
      <c r="D457" s="1" t="s">
        <v>59</v>
      </c>
      <c r="E457" s="1" t="s">
        <v>97</v>
      </c>
      <c r="F457" s="1">
        <v>20190707</v>
      </c>
      <c r="G457" s="1"/>
      <c r="H457" s="4">
        <v>1000.3956298828125</v>
      </c>
      <c r="I457" s="1">
        <v>2995.5000226311386</v>
      </c>
      <c r="J457" s="1">
        <v>0</v>
      </c>
      <c r="K457">
        <f t="shared" si="207"/>
        <v>23.304039453880907</v>
      </c>
      <c r="L457">
        <f t="shared" si="208"/>
        <v>0.11628539065669448</v>
      </c>
      <c r="M457">
        <f t="shared" si="209"/>
        <v>601.22187879514411</v>
      </c>
      <c r="N457">
        <f t="shared" si="210"/>
        <v>2.570598547533725</v>
      </c>
      <c r="O457">
        <f t="shared" si="211"/>
        <v>2.2634563011800504</v>
      </c>
      <c r="P457">
        <f t="shared" si="212"/>
        <v>29.119235992431641</v>
      </c>
      <c r="Q457" s="1">
        <v>6</v>
      </c>
      <c r="R457">
        <f t="shared" si="213"/>
        <v>1.4200000166893005</v>
      </c>
      <c r="S457" s="1">
        <v>1</v>
      </c>
      <c r="T457">
        <f t="shared" si="214"/>
        <v>2.8400000333786011</v>
      </c>
      <c r="U457" s="1">
        <v>25.424798965454102</v>
      </c>
      <c r="V457" s="1">
        <v>29.119235992431641</v>
      </c>
      <c r="W457" s="1">
        <v>23.633550643920898</v>
      </c>
      <c r="X457" s="1">
        <v>961.71905517578125</v>
      </c>
      <c r="Y457" s="1">
        <v>13.846376419067383</v>
      </c>
      <c r="Z457" s="1">
        <v>17.635471343994141</v>
      </c>
      <c r="AA457" s="1">
        <v>43.003337860107422</v>
      </c>
      <c r="AB457" s="1">
        <v>54.771308898925781</v>
      </c>
      <c r="AC457" s="1">
        <v>399.87356567382812</v>
      </c>
      <c r="AD457" s="1">
        <v>1800.101806640625</v>
      </c>
      <c r="AE457" s="1">
        <v>33.648746490478516</v>
      </c>
      <c r="AF457" s="1">
        <v>101.28160858154297</v>
      </c>
      <c r="AG457" s="1">
        <v>-8.5194406509399414</v>
      </c>
      <c r="AH457" s="1">
        <v>-0.37456351518630981</v>
      </c>
      <c r="AI457" s="1">
        <v>4.7628674656152725E-2</v>
      </c>
      <c r="AJ457" s="1">
        <v>1.5466551296412945E-2</v>
      </c>
      <c r="AK457" s="1">
        <v>0.10754591226577759</v>
      </c>
      <c r="AL457" s="1">
        <v>1.2192913331091404E-2</v>
      </c>
      <c r="AM457" s="1">
        <v>1</v>
      </c>
      <c r="AN457" s="1">
        <v>-0.21956524252891541</v>
      </c>
      <c r="AO457" s="1">
        <v>2.737391471862793</v>
      </c>
      <c r="AP457" s="1">
        <v>1</v>
      </c>
      <c r="AQ457" s="1">
        <v>0</v>
      </c>
      <c r="AR457" s="1">
        <v>0.15999999642372131</v>
      </c>
      <c r="AS457" s="1">
        <v>111115</v>
      </c>
      <c r="AT457">
        <f t="shared" si="215"/>
        <v>0.66645594278971343</v>
      </c>
      <c r="AU457">
        <f t="shared" si="216"/>
        <v>2.5705985475337249E-3</v>
      </c>
      <c r="AV457">
        <f t="shared" si="217"/>
        <v>302.26923599243162</v>
      </c>
      <c r="AW457">
        <f t="shared" si="218"/>
        <v>298.57479896545408</v>
      </c>
      <c r="AX457">
        <f t="shared" si="219"/>
        <v>288.01628262483428</v>
      </c>
      <c r="AY457">
        <f t="shared" si="206"/>
        <v>1.4864515255109267</v>
      </c>
      <c r="AZ457">
        <f t="shared" si="220"/>
        <v>4.0496052069934825</v>
      </c>
      <c r="BA457">
        <f t="shared" si="221"/>
        <v>39.983618582964148</v>
      </c>
      <c r="BB457">
        <f t="shared" si="222"/>
        <v>22.348147238970007</v>
      </c>
      <c r="BC457">
        <f t="shared" si="223"/>
        <v>27.272017478942871</v>
      </c>
      <c r="BD457">
        <f t="shared" si="224"/>
        <v>3.6367415745302929</v>
      </c>
      <c r="BE457">
        <f t="shared" si="225"/>
        <v>0.11171130861094861</v>
      </c>
      <c r="BF457">
        <f t="shared" si="226"/>
        <v>1.7861489058134321</v>
      </c>
      <c r="BG457">
        <f t="shared" si="227"/>
        <v>1.8505926687168608</v>
      </c>
      <c r="BH457">
        <f t="shared" si="228"/>
        <v>7.0216600738440146E-2</v>
      </c>
      <c r="BI457">
        <f t="shared" si="229"/>
        <v>60.892718998789661</v>
      </c>
      <c r="BJ457">
        <f t="shared" si="230"/>
        <v>0.62515333928290928</v>
      </c>
      <c r="BK457">
        <f t="shared" si="231"/>
        <v>44.712493213948989</v>
      </c>
      <c r="BL457">
        <f t="shared" si="232"/>
        <v>950.64143091768847</v>
      </c>
      <c r="BM457">
        <f t="shared" si="233"/>
        <v>1.0960827837404341E-2</v>
      </c>
    </row>
    <row r="458" spans="1:65">
      <c r="A458" s="1" t="s">
        <v>64</v>
      </c>
      <c r="B458" s="1" t="s">
        <v>244</v>
      </c>
      <c r="C458" s="1" t="s">
        <v>94</v>
      </c>
      <c r="D458" s="1" t="s">
        <v>59</v>
      </c>
      <c r="E458" s="1" t="s">
        <v>97</v>
      </c>
      <c r="F458" s="1">
        <v>20190707</v>
      </c>
      <c r="G458" s="1"/>
      <c r="H458" s="4">
        <v>1399.9324951171875</v>
      </c>
      <c r="I458" s="1">
        <v>3111.5000226311386</v>
      </c>
      <c r="J458" s="1">
        <v>0</v>
      </c>
      <c r="K458">
        <f t="shared" si="207"/>
        <v>27.673526744034525</v>
      </c>
      <c r="L458">
        <f t="shared" si="208"/>
        <v>0.10786657735645022</v>
      </c>
      <c r="M458">
        <f t="shared" si="209"/>
        <v>887.81700739187818</v>
      </c>
      <c r="N458">
        <f t="shared" si="210"/>
        <v>2.4360310558755112</v>
      </c>
      <c r="O458">
        <f t="shared" si="211"/>
        <v>2.3064530270663393</v>
      </c>
      <c r="P458">
        <f t="shared" si="212"/>
        <v>29.102245330810547</v>
      </c>
      <c r="Q458" s="1">
        <v>6</v>
      </c>
      <c r="R458">
        <f t="shared" si="213"/>
        <v>1.4200000166893005</v>
      </c>
      <c r="S458" s="1">
        <v>1</v>
      </c>
      <c r="T458">
        <f t="shared" si="214"/>
        <v>2.8400000333786011</v>
      </c>
      <c r="U458" s="1">
        <v>25.415992736816406</v>
      </c>
      <c r="V458" s="1">
        <v>29.102245330810547</v>
      </c>
      <c r="W458" s="1">
        <v>23.637538909912109</v>
      </c>
      <c r="X458" s="1">
        <v>1353.4619140625</v>
      </c>
      <c r="Y458" s="1">
        <v>13.578797340393066</v>
      </c>
      <c r="Z458" s="1">
        <v>17.171234130859375</v>
      </c>
      <c r="AA458" s="1">
        <v>42.195491790771484</v>
      </c>
      <c r="AB458" s="1">
        <v>53.358821868896484</v>
      </c>
      <c r="AC458" s="1">
        <v>399.8736572265625</v>
      </c>
      <c r="AD458" s="1">
        <v>1799.204345703125</v>
      </c>
      <c r="AE458" s="1">
        <v>34.6810302734375</v>
      </c>
      <c r="AF458" s="1">
        <v>101.28427124023438</v>
      </c>
      <c r="AG458" s="1">
        <v>-12.020368576049805</v>
      </c>
      <c r="AH458" s="1">
        <v>-0.37304869294166565</v>
      </c>
      <c r="AI458" s="1">
        <v>0.10994532704353333</v>
      </c>
      <c r="AJ458" s="1">
        <v>1.3960841111838818E-2</v>
      </c>
      <c r="AK458" s="1">
        <v>0.14010675251483917</v>
      </c>
      <c r="AL458" s="1">
        <v>1.0270214639604092E-2</v>
      </c>
      <c r="AM458" s="1">
        <v>1</v>
      </c>
      <c r="AN458" s="1">
        <v>-0.21956524252891541</v>
      </c>
      <c r="AO458" s="1">
        <v>2.737391471862793</v>
      </c>
      <c r="AP458" s="1">
        <v>1</v>
      </c>
      <c r="AQ458" s="1">
        <v>0</v>
      </c>
      <c r="AR458" s="1">
        <v>0.15999999642372131</v>
      </c>
      <c r="AS458" s="1">
        <v>111115</v>
      </c>
      <c r="AT458">
        <f t="shared" si="215"/>
        <v>0.66645609537760409</v>
      </c>
      <c r="AU458">
        <f t="shared" si="216"/>
        <v>2.4360310558755112E-3</v>
      </c>
      <c r="AV458">
        <f t="shared" si="217"/>
        <v>302.25224533081052</v>
      </c>
      <c r="AW458">
        <f t="shared" si="218"/>
        <v>298.56599273681638</v>
      </c>
      <c r="AX458">
        <f t="shared" si="219"/>
        <v>287.87268887804385</v>
      </c>
      <c r="AY458">
        <f t="shared" si="206"/>
        <v>1.5530964209003046</v>
      </c>
      <c r="AZ458">
        <f t="shared" si="220"/>
        <v>4.0456289623058703</v>
      </c>
      <c r="BA458">
        <f t="shared" si="221"/>
        <v>39.943309190724335</v>
      </c>
      <c r="BB458">
        <f t="shared" si="222"/>
        <v>22.77207505986496</v>
      </c>
      <c r="BC458">
        <f t="shared" si="223"/>
        <v>27.259119033813477</v>
      </c>
      <c r="BD458">
        <f t="shared" si="224"/>
        <v>3.6339930250267733</v>
      </c>
      <c r="BE458">
        <f t="shared" si="225"/>
        <v>0.10391958787320024</v>
      </c>
      <c r="BF458">
        <f t="shared" si="226"/>
        <v>1.7391759352395311</v>
      </c>
      <c r="BG458">
        <f t="shared" si="227"/>
        <v>1.8948170897872423</v>
      </c>
      <c r="BH458">
        <f t="shared" si="228"/>
        <v>6.5293185509514642E-2</v>
      </c>
      <c r="BI458">
        <f t="shared" si="229"/>
        <v>89.921898588372159</v>
      </c>
      <c r="BJ458">
        <f t="shared" si="230"/>
        <v>0.65596009622985274</v>
      </c>
      <c r="BK458">
        <f t="shared" si="231"/>
        <v>43.46051089105999</v>
      </c>
      <c r="BL458">
        <f t="shared" si="232"/>
        <v>1340.3072448141331</v>
      </c>
      <c r="BM458">
        <f t="shared" si="233"/>
        <v>8.9733575275864255E-3</v>
      </c>
    </row>
    <row r="459" spans="1:65">
      <c r="A459" s="1" t="s">
        <v>64</v>
      </c>
      <c r="B459" s="1" t="s">
        <v>244</v>
      </c>
      <c r="C459" s="1" t="s">
        <v>94</v>
      </c>
      <c r="D459" s="1" t="s">
        <v>59</v>
      </c>
      <c r="E459" s="1" t="s">
        <v>97</v>
      </c>
      <c r="F459" s="1">
        <v>20190707</v>
      </c>
      <c r="G459" s="1"/>
      <c r="H459" s="4">
        <v>1800.5477294921875</v>
      </c>
      <c r="I459" s="1">
        <v>3231.5000226311386</v>
      </c>
      <c r="J459" s="1">
        <v>0</v>
      </c>
      <c r="K459">
        <f t="shared" si="207"/>
        <v>30.380326897244419</v>
      </c>
      <c r="L459">
        <f t="shared" si="208"/>
        <v>0.10073421837165107</v>
      </c>
      <c r="M459">
        <f t="shared" si="209"/>
        <v>1195.2083713451498</v>
      </c>
      <c r="N459">
        <f t="shared" si="210"/>
        <v>2.3417612661645419</v>
      </c>
      <c r="O459">
        <f t="shared" si="211"/>
        <v>2.3689044106880042</v>
      </c>
      <c r="P459">
        <f t="shared" si="212"/>
        <v>29.142637252807617</v>
      </c>
      <c r="Q459" s="1">
        <v>6</v>
      </c>
      <c r="R459">
        <f t="shared" si="213"/>
        <v>1.4200000166893005</v>
      </c>
      <c r="S459" s="1">
        <v>1</v>
      </c>
      <c r="T459">
        <f t="shared" si="214"/>
        <v>2.8400000333786011</v>
      </c>
      <c r="U459" s="1">
        <v>25.333984375</v>
      </c>
      <c r="V459" s="1">
        <v>29.142637252807617</v>
      </c>
      <c r="W459" s="1">
        <v>23.478130340576172</v>
      </c>
      <c r="X459" s="1">
        <v>1748.820556640625</v>
      </c>
      <c r="Y459" s="1">
        <v>13.193346977233887</v>
      </c>
      <c r="Z459" s="1">
        <v>16.64842414855957</v>
      </c>
      <c r="AA459" s="1">
        <v>41.197105407714844</v>
      </c>
      <c r="AB459" s="1">
        <v>51.985813140869141</v>
      </c>
      <c r="AC459" s="1">
        <v>399.89404296875</v>
      </c>
      <c r="AD459" s="1">
        <v>1799.7613525390625</v>
      </c>
      <c r="AE459" s="1">
        <v>29.933513641357422</v>
      </c>
      <c r="AF459" s="1">
        <v>101.28182983398438</v>
      </c>
      <c r="AG459" s="1">
        <v>-16.132898330688477</v>
      </c>
      <c r="AH459" s="1">
        <v>-0.36215946078300476</v>
      </c>
      <c r="AI459" s="1">
        <v>9.0610556304454803E-2</v>
      </c>
      <c r="AJ459" s="1">
        <v>6.7028827033936977E-3</v>
      </c>
      <c r="AK459" s="1">
        <v>5.9386581182479858E-2</v>
      </c>
      <c r="AL459" s="1">
        <v>8.7513988837599754E-3</v>
      </c>
      <c r="AM459" s="1">
        <v>1</v>
      </c>
      <c r="AN459" s="1">
        <v>-0.21956524252891541</v>
      </c>
      <c r="AO459" s="1">
        <v>2.737391471862793</v>
      </c>
      <c r="AP459" s="1">
        <v>1</v>
      </c>
      <c r="AQ459" s="1">
        <v>0</v>
      </c>
      <c r="AR459" s="1">
        <v>0.15999999642372131</v>
      </c>
      <c r="AS459" s="1">
        <v>111115</v>
      </c>
      <c r="AT459">
        <f t="shared" si="215"/>
        <v>0.66649007161458329</v>
      </c>
      <c r="AU459">
        <f t="shared" si="216"/>
        <v>2.3417612661645422E-3</v>
      </c>
      <c r="AV459">
        <f t="shared" si="217"/>
        <v>302.29263725280759</v>
      </c>
      <c r="AW459">
        <f t="shared" si="218"/>
        <v>298.48398437499998</v>
      </c>
      <c r="AX459">
        <f t="shared" si="219"/>
        <v>287.96180996980183</v>
      </c>
      <c r="AY459">
        <f t="shared" si="206"/>
        <v>1.5849547515829387</v>
      </c>
      <c r="AZ459">
        <f t="shared" si="220"/>
        <v>4.0550872723064106</v>
      </c>
      <c r="BA459">
        <f t="shared" si="221"/>
        <v>40.037658077004409</v>
      </c>
      <c r="BB459">
        <f t="shared" si="222"/>
        <v>23.389233928444838</v>
      </c>
      <c r="BC459">
        <f t="shared" si="223"/>
        <v>27.238310813903809</v>
      </c>
      <c r="BD459">
        <f t="shared" si="224"/>
        <v>3.629562791078961</v>
      </c>
      <c r="BE459">
        <f t="shared" si="225"/>
        <v>9.7283589419066188E-2</v>
      </c>
      <c r="BF459">
        <f t="shared" si="226"/>
        <v>1.6861828616184067</v>
      </c>
      <c r="BG459">
        <f t="shared" si="227"/>
        <v>1.9433799294605543</v>
      </c>
      <c r="BH459">
        <f t="shared" si="228"/>
        <v>6.1103122819094857E-2</v>
      </c>
      <c r="BI459">
        <f t="shared" si="229"/>
        <v>121.05289088273307</v>
      </c>
      <c r="BJ459">
        <f t="shared" si="230"/>
        <v>0.68343682649812298</v>
      </c>
      <c r="BK459">
        <f t="shared" si="231"/>
        <v>41.93733961617113</v>
      </c>
      <c r="BL459">
        <f t="shared" si="232"/>
        <v>1734.3792042359603</v>
      </c>
      <c r="BM459">
        <f t="shared" si="233"/>
        <v>7.3459718822061126E-3</v>
      </c>
    </row>
    <row r="460" spans="1:65">
      <c r="A460" s="1" t="s">
        <v>64</v>
      </c>
      <c r="B460" s="1" t="s">
        <v>244</v>
      </c>
      <c r="C460" s="1" t="s">
        <v>94</v>
      </c>
      <c r="D460" s="1" t="s">
        <v>59</v>
      </c>
      <c r="E460" s="1" t="s">
        <v>96</v>
      </c>
      <c r="F460" s="1">
        <v>20190707</v>
      </c>
      <c r="G460" s="1"/>
      <c r="H460" s="4">
        <v>399.94635009765625</v>
      </c>
      <c r="I460" s="1">
        <v>1531.5000081025064</v>
      </c>
      <c r="J460" s="1">
        <v>0</v>
      </c>
      <c r="K460">
        <f t="shared" si="207"/>
        <v>12.24442818381304</v>
      </c>
      <c r="L460">
        <f t="shared" si="208"/>
        <v>0.11222791511292149</v>
      </c>
      <c r="M460">
        <f t="shared" si="209"/>
        <v>196.87535851095933</v>
      </c>
      <c r="N460">
        <f t="shared" si="210"/>
        <v>1.6663527605341242</v>
      </c>
      <c r="O460">
        <f t="shared" si="211"/>
        <v>1.5263530851028273</v>
      </c>
      <c r="P460">
        <f t="shared" si="212"/>
        <v>26.231346130371094</v>
      </c>
      <c r="Q460" s="1">
        <v>6</v>
      </c>
      <c r="R460">
        <f t="shared" si="213"/>
        <v>1.4200000166893005</v>
      </c>
      <c r="S460" s="1">
        <v>1</v>
      </c>
      <c r="T460">
        <f t="shared" si="214"/>
        <v>2.8400000333786011</v>
      </c>
      <c r="U460" s="1">
        <v>24.199199676513672</v>
      </c>
      <c r="V460" s="1">
        <v>26.231346130371094</v>
      </c>
      <c r="W460" s="1">
        <v>23.62030029296875</v>
      </c>
      <c r="X460" s="1">
        <v>384.4864501953125</v>
      </c>
      <c r="Y460" s="1">
        <v>16.692800521850586</v>
      </c>
      <c r="Z460" s="1">
        <v>18.654836654663086</v>
      </c>
      <c r="AA460" s="1">
        <v>55.926498413085938</v>
      </c>
      <c r="AB460" s="1">
        <v>62.499980926513672</v>
      </c>
      <c r="AC460" s="1">
        <v>500.072509765625</v>
      </c>
      <c r="AD460" s="1">
        <v>1798.9122314453125</v>
      </c>
      <c r="AE460" s="1">
        <v>37.524028778076172</v>
      </c>
      <c r="AF460" s="1">
        <v>101.54869842529297</v>
      </c>
      <c r="AG460" s="1">
        <v>-3.0125634670257568</v>
      </c>
      <c r="AH460" s="1">
        <v>-0.40834358334541321</v>
      </c>
      <c r="AI460" s="1">
        <v>3.6598477512598038E-2</v>
      </c>
      <c r="AJ460" s="1">
        <v>4.6138865873217583E-3</v>
      </c>
      <c r="AK460" s="1">
        <v>2.0752968266606331E-2</v>
      </c>
      <c r="AL460" s="1">
        <v>2.2263072896748781E-3</v>
      </c>
      <c r="AM460" s="1">
        <v>1</v>
      </c>
      <c r="AN460" s="1">
        <v>-0.21956524252891541</v>
      </c>
      <c r="AO460" s="1">
        <v>2.737391471862793</v>
      </c>
      <c r="AP460" s="1">
        <v>1</v>
      </c>
      <c r="AQ460" s="1">
        <v>0</v>
      </c>
      <c r="AR460" s="1">
        <v>0.15999999642372131</v>
      </c>
      <c r="AS460" s="1">
        <v>111115</v>
      </c>
      <c r="AT460">
        <f t="shared" si="215"/>
        <v>0.83345418294270823</v>
      </c>
      <c r="AU460">
        <f t="shared" si="216"/>
        <v>1.6663527605341242E-3</v>
      </c>
      <c r="AV460">
        <f t="shared" si="217"/>
        <v>299.38134613037107</v>
      </c>
      <c r="AW460">
        <f t="shared" si="218"/>
        <v>297.34919967651365</v>
      </c>
      <c r="AX460">
        <f t="shared" si="219"/>
        <v>287.82595059783853</v>
      </c>
      <c r="AY460">
        <f t="shared" si="206"/>
        <v>2.1684573507413307</v>
      </c>
      <c r="AZ460">
        <f t="shared" si="220"/>
        <v>3.4207274667203103</v>
      </c>
      <c r="BA460">
        <f t="shared" si="221"/>
        <v>33.685586519229098</v>
      </c>
      <c r="BB460">
        <f t="shared" si="222"/>
        <v>15.030749864566012</v>
      </c>
      <c r="BC460">
        <f t="shared" si="223"/>
        <v>25.215272903442383</v>
      </c>
      <c r="BD460">
        <f t="shared" si="224"/>
        <v>3.2207163382162336</v>
      </c>
      <c r="BE460">
        <f t="shared" si="225"/>
        <v>0.1079616100882608</v>
      </c>
      <c r="BF460">
        <f t="shared" si="226"/>
        <v>1.8943743816174829</v>
      </c>
      <c r="BG460">
        <f t="shared" si="227"/>
        <v>1.3263419565987506</v>
      </c>
      <c r="BH460">
        <f t="shared" si="228"/>
        <v>6.7846762134043004E-2</v>
      </c>
      <c r="BI460">
        <f t="shared" si="229"/>
        <v>19.992436408800845</v>
      </c>
      <c r="BJ460">
        <f t="shared" si="230"/>
        <v>0.51204758558058427</v>
      </c>
      <c r="BK460">
        <f t="shared" si="231"/>
        <v>55.921994293251643</v>
      </c>
      <c r="BL460">
        <f t="shared" si="232"/>
        <v>378.66603545803423</v>
      </c>
      <c r="BM460">
        <f t="shared" si="233"/>
        <v>1.8082763673036319E-2</v>
      </c>
    </row>
    <row r="461" spans="1:65">
      <c r="A461" s="1" t="s">
        <v>64</v>
      </c>
      <c r="B461" s="1" t="s">
        <v>244</v>
      </c>
      <c r="C461" s="1" t="s">
        <v>94</v>
      </c>
      <c r="D461" s="1" t="s">
        <v>59</v>
      </c>
      <c r="E461" s="1" t="s">
        <v>96</v>
      </c>
      <c r="F461" s="1">
        <v>20190707</v>
      </c>
      <c r="G461" s="1"/>
      <c r="H461" s="4">
        <v>299.970703125</v>
      </c>
      <c r="I461" s="1">
        <v>1613.5000081025064</v>
      </c>
      <c r="J461" s="1">
        <v>0</v>
      </c>
      <c r="K461">
        <f t="shared" si="207"/>
        <v>8.5988078405600934</v>
      </c>
      <c r="L461">
        <f t="shared" si="208"/>
        <v>0.11266472899944775</v>
      </c>
      <c r="M461">
        <f t="shared" si="209"/>
        <v>157.38946443274799</v>
      </c>
      <c r="N461">
        <f t="shared" si="210"/>
        <v>1.6559376336622871</v>
      </c>
      <c r="O461">
        <f t="shared" si="211"/>
        <v>1.5114648289434984</v>
      </c>
      <c r="P461">
        <f t="shared" si="212"/>
        <v>26.109146118164062</v>
      </c>
      <c r="Q461" s="1">
        <v>6</v>
      </c>
      <c r="R461">
        <f t="shared" si="213"/>
        <v>1.4200000166893005</v>
      </c>
      <c r="S461" s="1">
        <v>1</v>
      </c>
      <c r="T461">
        <f t="shared" si="214"/>
        <v>2.8400000333786011</v>
      </c>
      <c r="U461" s="1">
        <v>23.950462341308594</v>
      </c>
      <c r="V461" s="1">
        <v>26.109146118164062</v>
      </c>
      <c r="W461" s="1">
        <v>23.457046508789062</v>
      </c>
      <c r="X461" s="1">
        <v>289.08090209960938</v>
      </c>
      <c r="Y461" s="1">
        <v>16.608823776245117</v>
      </c>
      <c r="Z461" s="1">
        <v>18.558496475219727</v>
      </c>
      <c r="AA461" s="1">
        <v>56.484046936035156</v>
      </c>
      <c r="AB461" s="1">
        <v>63.114582061767578</v>
      </c>
      <c r="AC461" s="1">
        <v>500.14730834960938</v>
      </c>
      <c r="AD461" s="1">
        <v>1800.24755859375</v>
      </c>
      <c r="AE461" s="1">
        <v>39.433788299560547</v>
      </c>
      <c r="AF461" s="1">
        <v>101.5517578125</v>
      </c>
      <c r="AG461" s="1">
        <v>-2.3925440311431885</v>
      </c>
      <c r="AH461" s="1">
        <v>-0.41767996549606323</v>
      </c>
      <c r="AI461" s="1">
        <v>2.0915651693940163E-2</v>
      </c>
      <c r="AJ461" s="1">
        <v>9.4847171567380428E-4</v>
      </c>
      <c r="AK461" s="1">
        <v>4.0930777788162231E-2</v>
      </c>
      <c r="AL461" s="1">
        <v>3.5742484033107758E-3</v>
      </c>
      <c r="AM461" s="1">
        <v>1</v>
      </c>
      <c r="AN461" s="1">
        <v>-0.21956524252891541</v>
      </c>
      <c r="AO461" s="1">
        <v>2.737391471862793</v>
      </c>
      <c r="AP461" s="1">
        <v>1</v>
      </c>
      <c r="AQ461" s="1">
        <v>0</v>
      </c>
      <c r="AR461" s="1">
        <v>0.15999999642372131</v>
      </c>
      <c r="AS461" s="1">
        <v>111115</v>
      </c>
      <c r="AT461">
        <f t="shared" si="215"/>
        <v>0.83357884724934883</v>
      </c>
      <c r="AU461">
        <f t="shared" si="216"/>
        <v>1.655937633662287E-3</v>
      </c>
      <c r="AV461">
        <f t="shared" si="217"/>
        <v>299.25914611816404</v>
      </c>
      <c r="AW461">
        <f t="shared" si="218"/>
        <v>297.10046234130857</v>
      </c>
      <c r="AX461">
        <f t="shared" si="219"/>
        <v>288.03960293681303</v>
      </c>
      <c r="AY461">
        <f t="shared" si="206"/>
        <v>2.1605273851570921</v>
      </c>
      <c r="AZ461">
        <f t="shared" si="220"/>
        <v>3.396112768359147</v>
      </c>
      <c r="BA461">
        <f t="shared" si="221"/>
        <v>33.442185950434819</v>
      </c>
      <c r="BB461">
        <f t="shared" si="222"/>
        <v>14.883689475215093</v>
      </c>
      <c r="BC461">
        <f t="shared" si="223"/>
        <v>25.029804229736328</v>
      </c>
      <c r="BD461">
        <f t="shared" si="224"/>
        <v>3.1853319510557689</v>
      </c>
      <c r="BE461">
        <f t="shared" si="225"/>
        <v>0.10836578476363282</v>
      </c>
      <c r="BF461">
        <f t="shared" si="226"/>
        <v>1.8846479394156486</v>
      </c>
      <c r="BG461">
        <f t="shared" si="227"/>
        <v>1.3006840116401204</v>
      </c>
      <c r="BH461">
        <f t="shared" si="228"/>
        <v>6.8102160175177937E-2</v>
      </c>
      <c r="BI461">
        <f t="shared" si="229"/>
        <v>15.983176774313506</v>
      </c>
      <c r="BJ461">
        <f t="shared" si="230"/>
        <v>0.54444781128611486</v>
      </c>
      <c r="BK461">
        <f t="shared" si="231"/>
        <v>56.049750740713677</v>
      </c>
      <c r="BL461">
        <f t="shared" si="232"/>
        <v>284.99344067414376</v>
      </c>
      <c r="BM461">
        <f t="shared" si="233"/>
        <v>1.6911302765096024E-2</v>
      </c>
    </row>
    <row r="462" spans="1:65">
      <c r="A462" s="1" t="s">
        <v>64</v>
      </c>
      <c r="B462" s="1" t="s">
        <v>244</v>
      </c>
      <c r="C462" s="1" t="s">
        <v>94</v>
      </c>
      <c r="D462" s="1" t="s">
        <v>59</v>
      </c>
      <c r="E462" s="1" t="s">
        <v>96</v>
      </c>
      <c r="F462" s="1">
        <v>20190707</v>
      </c>
      <c r="G462" s="1"/>
      <c r="H462" s="4">
        <v>225.25230407714844</v>
      </c>
      <c r="I462" s="1">
        <v>1696.5000081025064</v>
      </c>
      <c r="J462" s="1">
        <v>0</v>
      </c>
      <c r="K462">
        <f t="shared" si="207"/>
        <v>5.9611584757267488</v>
      </c>
      <c r="L462">
        <f t="shared" si="208"/>
        <v>0.113502988742197</v>
      </c>
      <c r="M462">
        <f t="shared" si="209"/>
        <v>126.56385053256838</v>
      </c>
      <c r="N462">
        <f t="shared" si="210"/>
        <v>1.6711123675524655</v>
      </c>
      <c r="O462">
        <f t="shared" si="211"/>
        <v>1.5144674793760826</v>
      </c>
      <c r="P462">
        <f t="shared" si="212"/>
        <v>26.113594055175781</v>
      </c>
      <c r="Q462" s="1">
        <v>6</v>
      </c>
      <c r="R462">
        <f t="shared" si="213"/>
        <v>1.4200000166893005</v>
      </c>
      <c r="S462" s="1">
        <v>1</v>
      </c>
      <c r="T462">
        <f t="shared" si="214"/>
        <v>2.8400000333786011</v>
      </c>
      <c r="U462" s="1">
        <v>23.924846649169922</v>
      </c>
      <c r="V462" s="1">
        <v>26.113594055175781</v>
      </c>
      <c r="W462" s="1">
        <v>23.457729339599609</v>
      </c>
      <c r="X462" s="1">
        <v>217.66444396972656</v>
      </c>
      <c r="Y462" s="1">
        <v>16.570354461669922</v>
      </c>
      <c r="Z462" s="1">
        <v>18.537990570068359</v>
      </c>
      <c r="AA462" s="1">
        <v>56.439228057861328</v>
      </c>
      <c r="AB462" s="1">
        <v>63.141067504882812</v>
      </c>
      <c r="AC462" s="1">
        <v>500.13311767578125</v>
      </c>
      <c r="AD462" s="1">
        <v>1800.2735595703125</v>
      </c>
      <c r="AE462" s="1">
        <v>39.176116943359375</v>
      </c>
      <c r="AF462" s="1">
        <v>101.55030059814453</v>
      </c>
      <c r="AG462" s="1">
        <v>-2.2358119487762451</v>
      </c>
      <c r="AH462" s="1">
        <v>-0.40659454464912415</v>
      </c>
      <c r="AI462" s="1">
        <v>5.2748557180166245E-2</v>
      </c>
      <c r="AJ462" s="1">
        <v>2.7722595259547234E-3</v>
      </c>
      <c r="AK462" s="1">
        <v>5.3519848734140396E-2</v>
      </c>
      <c r="AL462" s="1">
        <v>1.3558258069679141E-3</v>
      </c>
      <c r="AM462" s="1">
        <v>1</v>
      </c>
      <c r="AN462" s="1">
        <v>-0.21956524252891541</v>
      </c>
      <c r="AO462" s="1">
        <v>2.737391471862793</v>
      </c>
      <c r="AP462" s="1">
        <v>1</v>
      </c>
      <c r="AQ462" s="1">
        <v>0</v>
      </c>
      <c r="AR462" s="1">
        <v>0.15999999642372131</v>
      </c>
      <c r="AS462" s="1">
        <v>111115</v>
      </c>
      <c r="AT462">
        <f t="shared" si="215"/>
        <v>0.83355519612630202</v>
      </c>
      <c r="AU462">
        <f t="shared" si="216"/>
        <v>1.6711123675524654E-3</v>
      </c>
      <c r="AV462">
        <f t="shared" si="217"/>
        <v>299.26359405517576</v>
      </c>
      <c r="AW462">
        <f t="shared" si="218"/>
        <v>297.0748466491699</v>
      </c>
      <c r="AX462">
        <f t="shared" si="219"/>
        <v>288.04376309297004</v>
      </c>
      <c r="AY462">
        <f t="shared" si="206"/>
        <v>2.1490981435160013</v>
      </c>
      <c r="AZ462">
        <f t="shared" si="220"/>
        <v>3.3970059942520932</v>
      </c>
      <c r="BA462">
        <f t="shared" si="221"/>
        <v>33.451461731213833</v>
      </c>
      <c r="BB462">
        <f t="shared" si="222"/>
        <v>14.913471161145473</v>
      </c>
      <c r="BC462">
        <f t="shared" si="223"/>
        <v>25.019220352172852</v>
      </c>
      <c r="BD462">
        <f t="shared" si="224"/>
        <v>3.1833230071008898</v>
      </c>
      <c r="BE462">
        <f t="shared" si="225"/>
        <v>0.10914107397287993</v>
      </c>
      <c r="BF462">
        <f t="shared" si="226"/>
        <v>1.8825385148760105</v>
      </c>
      <c r="BG462">
        <f t="shared" si="227"/>
        <v>1.3007844922248792</v>
      </c>
      <c r="BH462">
        <f t="shared" si="228"/>
        <v>6.859209495862767E-2</v>
      </c>
      <c r="BI462">
        <f t="shared" si="229"/>
        <v>12.852597066440955</v>
      </c>
      <c r="BJ462">
        <f t="shared" si="230"/>
        <v>0.58146313759068191</v>
      </c>
      <c r="BK462">
        <f t="shared" si="231"/>
        <v>55.986768514113258</v>
      </c>
      <c r="BL462">
        <f t="shared" si="232"/>
        <v>214.83079472759704</v>
      </c>
      <c r="BM462">
        <f t="shared" si="233"/>
        <v>1.5535296049136895E-2</v>
      </c>
    </row>
    <row r="463" spans="1:65">
      <c r="A463" s="1" t="s">
        <v>64</v>
      </c>
      <c r="B463" s="1" t="s">
        <v>244</v>
      </c>
      <c r="C463" s="1" t="s">
        <v>94</v>
      </c>
      <c r="D463" s="1" t="s">
        <v>59</v>
      </c>
      <c r="E463" s="1" t="s">
        <v>96</v>
      </c>
      <c r="F463" s="1">
        <v>20190707</v>
      </c>
      <c r="G463" s="1"/>
      <c r="H463" s="4">
        <v>149.93034362792969</v>
      </c>
      <c r="I463" s="1">
        <v>1778.5000081025064</v>
      </c>
      <c r="J463" s="1">
        <v>0</v>
      </c>
      <c r="K463">
        <f t="shared" si="207"/>
        <v>3.2059020333125696</v>
      </c>
      <c r="L463">
        <f t="shared" si="208"/>
        <v>0.1165213769577642</v>
      </c>
      <c r="M463">
        <f t="shared" si="209"/>
        <v>97.280512250027172</v>
      </c>
      <c r="N463">
        <f t="shared" si="210"/>
        <v>1.7007632753593196</v>
      </c>
      <c r="O463">
        <f t="shared" si="211"/>
        <v>1.5030694862151885</v>
      </c>
      <c r="P463">
        <f t="shared" si="212"/>
        <v>26.038557052612305</v>
      </c>
      <c r="Q463" s="1">
        <v>6</v>
      </c>
      <c r="R463">
        <f t="shared" si="213"/>
        <v>1.4200000166893005</v>
      </c>
      <c r="S463" s="1">
        <v>1</v>
      </c>
      <c r="T463">
        <f t="shared" si="214"/>
        <v>2.8400000333786011</v>
      </c>
      <c r="U463" s="1">
        <v>23.887580871582031</v>
      </c>
      <c r="V463" s="1">
        <v>26.038557052612305</v>
      </c>
      <c r="W463" s="1">
        <v>23.458854675292969</v>
      </c>
      <c r="X463" s="1">
        <v>145.78648376464844</v>
      </c>
      <c r="Y463" s="1">
        <v>16.499551773071289</v>
      </c>
      <c r="Z463" s="1">
        <v>18.502338409423828</v>
      </c>
      <c r="AA463" s="1">
        <v>56.323417663574219</v>
      </c>
      <c r="AB463" s="1">
        <v>63.160198211669922</v>
      </c>
      <c r="AC463" s="1">
        <v>500.09176635742188</v>
      </c>
      <c r="AD463" s="1">
        <v>1800.97705078125</v>
      </c>
      <c r="AE463" s="1">
        <v>39.253158569335938</v>
      </c>
      <c r="AF463" s="1">
        <v>101.54906463623047</v>
      </c>
      <c r="AG463" s="1">
        <v>-1.987916111946106</v>
      </c>
      <c r="AH463" s="1">
        <v>-0.40729081630706787</v>
      </c>
      <c r="AI463" s="1">
        <v>4.6156574040651321E-2</v>
      </c>
      <c r="AJ463" s="1">
        <v>3.7004288751631975E-3</v>
      </c>
      <c r="AK463" s="1">
        <v>2.6828503236174583E-2</v>
      </c>
      <c r="AL463" s="1">
        <v>4.143458791077137E-3</v>
      </c>
      <c r="AM463" s="1">
        <v>1</v>
      </c>
      <c r="AN463" s="1">
        <v>-0.21956524252891541</v>
      </c>
      <c r="AO463" s="1">
        <v>2.737391471862793</v>
      </c>
      <c r="AP463" s="1">
        <v>1</v>
      </c>
      <c r="AQ463" s="1">
        <v>0</v>
      </c>
      <c r="AR463" s="1">
        <v>0.15999999642372131</v>
      </c>
      <c r="AS463" s="1">
        <v>111115</v>
      </c>
      <c r="AT463">
        <f t="shared" si="215"/>
        <v>0.83348627726236979</v>
      </c>
      <c r="AU463">
        <f t="shared" si="216"/>
        <v>1.7007632753593196E-3</v>
      </c>
      <c r="AV463">
        <f t="shared" si="217"/>
        <v>299.18855705261228</v>
      </c>
      <c r="AW463">
        <f t="shared" si="218"/>
        <v>297.03758087158201</v>
      </c>
      <c r="AX463">
        <f t="shared" si="219"/>
        <v>288.15632168420416</v>
      </c>
      <c r="AY463">
        <f t="shared" si="206"/>
        <v>2.1408001382335313</v>
      </c>
      <c r="AZ463">
        <f t="shared" si="220"/>
        <v>3.3819646452751786</v>
      </c>
      <c r="BA463">
        <f t="shared" si="221"/>
        <v>33.303749841419695</v>
      </c>
      <c r="BB463">
        <f t="shared" si="222"/>
        <v>14.801411431995867</v>
      </c>
      <c r="BC463">
        <f t="shared" si="223"/>
        <v>24.963068962097168</v>
      </c>
      <c r="BD463">
        <f t="shared" si="224"/>
        <v>3.17268332365308</v>
      </c>
      <c r="BE463">
        <f t="shared" si="225"/>
        <v>0.1119290776290106</v>
      </c>
      <c r="BF463">
        <f t="shared" si="226"/>
        <v>1.87889515905999</v>
      </c>
      <c r="BG463">
        <f t="shared" si="227"/>
        <v>1.29378816459309</v>
      </c>
      <c r="BH463">
        <f t="shared" si="228"/>
        <v>7.0354260246508746E-2</v>
      </c>
      <c r="BI463">
        <f t="shared" si="229"/>
        <v>9.8787450263236192</v>
      </c>
      <c r="BJ463">
        <f t="shared" si="230"/>
        <v>0.66728073644380326</v>
      </c>
      <c r="BK463">
        <f t="shared" si="231"/>
        <v>56.172658714058301</v>
      </c>
      <c r="BL463">
        <f t="shared" si="232"/>
        <v>144.26255147799165</v>
      </c>
      <c r="BM463">
        <f t="shared" si="233"/>
        <v>1.2483076095839447E-2</v>
      </c>
    </row>
    <row r="464" spans="1:65">
      <c r="A464" s="1" t="s">
        <v>64</v>
      </c>
      <c r="B464" s="1" t="s">
        <v>244</v>
      </c>
      <c r="C464" s="1" t="s">
        <v>94</v>
      </c>
      <c r="D464" s="1" t="s">
        <v>59</v>
      </c>
      <c r="E464" s="1" t="s">
        <v>96</v>
      </c>
      <c r="F464" s="1">
        <v>20190707</v>
      </c>
      <c r="G464" s="1"/>
      <c r="H464" s="4">
        <v>100.07378387451172</v>
      </c>
      <c r="I464" s="1">
        <v>1860.5000081025064</v>
      </c>
      <c r="J464" s="1">
        <v>0</v>
      </c>
      <c r="K464">
        <f t="shared" si="207"/>
        <v>1.4709543809176198</v>
      </c>
      <c r="L464">
        <f t="shared" si="208"/>
        <v>0.11801161038102628</v>
      </c>
      <c r="M464">
        <f t="shared" si="209"/>
        <v>75.364364569827401</v>
      </c>
      <c r="N464">
        <f t="shared" si="210"/>
        <v>1.7161168328272933</v>
      </c>
      <c r="O464">
        <f t="shared" si="211"/>
        <v>1.4983183332453165</v>
      </c>
      <c r="P464">
        <f t="shared" si="212"/>
        <v>25.997898101806641</v>
      </c>
      <c r="Q464" s="1">
        <v>6</v>
      </c>
      <c r="R464">
        <f t="shared" si="213"/>
        <v>1.4200000166893005</v>
      </c>
      <c r="S464" s="1">
        <v>1</v>
      </c>
      <c r="T464">
        <f t="shared" si="214"/>
        <v>2.8400000333786011</v>
      </c>
      <c r="U464" s="1">
        <v>23.874397277832031</v>
      </c>
      <c r="V464" s="1">
        <v>25.997898101806641</v>
      </c>
      <c r="W464" s="1">
        <v>23.455263137817383</v>
      </c>
      <c r="X464" s="1">
        <v>98.107017517089844</v>
      </c>
      <c r="Y464" s="1">
        <v>16.448347091674805</v>
      </c>
      <c r="Z464" s="1">
        <v>18.469226837158203</v>
      </c>
      <c r="AA464" s="1">
        <v>56.192779541015625</v>
      </c>
      <c r="AB464" s="1">
        <v>63.096748352050781</v>
      </c>
      <c r="AC464" s="1">
        <v>500.10540771484375</v>
      </c>
      <c r="AD464" s="1">
        <v>1799.8736572265625</v>
      </c>
      <c r="AE464" s="1">
        <v>38.998226165771484</v>
      </c>
      <c r="AF464" s="1">
        <v>101.54840087890625</v>
      </c>
      <c r="AG464" s="1">
        <v>-1.9363483190536499</v>
      </c>
      <c r="AH464" s="1">
        <v>-0.40676456689834595</v>
      </c>
      <c r="AI464" s="1">
        <v>1.7418891191482544E-2</v>
      </c>
      <c r="AJ464" s="1">
        <v>5.7357102632522583E-3</v>
      </c>
      <c r="AK464" s="1">
        <v>1.7423279583454132E-2</v>
      </c>
      <c r="AL464" s="1">
        <v>5.73702622205019E-3</v>
      </c>
      <c r="AM464" s="1">
        <v>1</v>
      </c>
      <c r="AN464" s="1">
        <v>-0.21956524252891541</v>
      </c>
      <c r="AO464" s="1">
        <v>2.737391471862793</v>
      </c>
      <c r="AP464" s="1">
        <v>1</v>
      </c>
      <c r="AQ464" s="1">
        <v>0</v>
      </c>
      <c r="AR464" s="1">
        <v>0.15999999642372131</v>
      </c>
      <c r="AS464" s="1">
        <v>111115</v>
      </c>
      <c r="AT464">
        <f t="shared" si="215"/>
        <v>0.83350901285807277</v>
      </c>
      <c r="AU464">
        <f t="shared" si="216"/>
        <v>1.7161168328272934E-3</v>
      </c>
      <c r="AV464">
        <f t="shared" si="217"/>
        <v>299.14789810180662</v>
      </c>
      <c r="AW464">
        <f t="shared" si="218"/>
        <v>297.02439727783201</v>
      </c>
      <c r="AX464">
        <f t="shared" si="219"/>
        <v>287.9797787194002</v>
      </c>
      <c r="AY464">
        <f t="shared" si="206"/>
        <v>2.1348596129786972</v>
      </c>
      <c r="AZ464">
        <f t="shared" si="220"/>
        <v>3.3738387840285116</v>
      </c>
      <c r="BA464">
        <f t="shared" si="221"/>
        <v>33.223947938399583</v>
      </c>
      <c r="BB464">
        <f t="shared" si="222"/>
        <v>14.75472110124138</v>
      </c>
      <c r="BC464">
        <f t="shared" si="223"/>
        <v>24.936147689819336</v>
      </c>
      <c r="BD464">
        <f t="shared" si="224"/>
        <v>3.1675932551381147</v>
      </c>
      <c r="BE464">
        <f t="shared" si="225"/>
        <v>0.11330346793199174</v>
      </c>
      <c r="BF464">
        <f t="shared" si="226"/>
        <v>1.8755204507831951</v>
      </c>
      <c r="BG464">
        <f t="shared" si="227"/>
        <v>1.2920728043549197</v>
      </c>
      <c r="BH464">
        <f t="shared" si="228"/>
        <v>7.122313144734442E-2</v>
      </c>
      <c r="BI464">
        <f t="shared" si="229"/>
        <v>7.6531307053208719</v>
      </c>
      <c r="BJ464">
        <f t="shared" si="230"/>
        <v>0.76818525806983418</v>
      </c>
      <c r="BK464">
        <f t="shared" si="231"/>
        <v>56.23057141846428</v>
      </c>
      <c r="BL464">
        <f t="shared" si="232"/>
        <v>97.407796252688513</v>
      </c>
      <c r="BM464">
        <f t="shared" si="233"/>
        <v>8.4913742586808817E-3</v>
      </c>
    </row>
    <row r="465" spans="1:65">
      <c r="A465" s="1" t="s">
        <v>64</v>
      </c>
      <c r="B465" s="1" t="s">
        <v>244</v>
      </c>
      <c r="C465" s="1" t="s">
        <v>94</v>
      </c>
      <c r="D465" s="1" t="s">
        <v>59</v>
      </c>
      <c r="E465" s="1" t="s">
        <v>96</v>
      </c>
      <c r="F465" s="1">
        <v>20190707</v>
      </c>
      <c r="G465" s="1"/>
      <c r="H465" s="4">
        <v>75.012382507324219</v>
      </c>
      <c r="I465" s="1">
        <v>1942.5000081025064</v>
      </c>
      <c r="J465" s="1">
        <v>0</v>
      </c>
      <c r="K465">
        <f t="shared" si="207"/>
        <v>0.66984080762589926</v>
      </c>
      <c r="L465">
        <f t="shared" si="208"/>
        <v>0.1236583905207544</v>
      </c>
      <c r="M465">
        <f t="shared" si="209"/>
        <v>63.39790547663582</v>
      </c>
      <c r="N465">
        <f t="shared" si="210"/>
        <v>1.8004578089067635</v>
      </c>
      <c r="O465">
        <f t="shared" si="211"/>
        <v>1.5027844917379884</v>
      </c>
      <c r="P465">
        <f t="shared" si="212"/>
        <v>26.089969635009766</v>
      </c>
      <c r="Q465" s="1">
        <v>6</v>
      </c>
      <c r="R465">
        <f t="shared" si="213"/>
        <v>1.4200000166893005</v>
      </c>
      <c r="S465" s="1">
        <v>1</v>
      </c>
      <c r="T465">
        <f t="shared" si="214"/>
        <v>2.8400000333786011</v>
      </c>
      <c r="U465" s="1">
        <v>23.925115585327148</v>
      </c>
      <c r="V465" s="1">
        <v>26.089969635009766</v>
      </c>
      <c r="W465" s="1">
        <v>23.459308624267578</v>
      </c>
      <c r="X465" s="1">
        <v>74.048675537109375</v>
      </c>
      <c r="Y465" s="1">
        <v>16.486610412597656</v>
      </c>
      <c r="Z465" s="1">
        <v>18.606765747070312</v>
      </c>
      <c r="AA465" s="1">
        <v>56.151798248291016</v>
      </c>
      <c r="AB465" s="1">
        <v>63.372844696044922</v>
      </c>
      <c r="AC465" s="1">
        <v>500.04556274414062</v>
      </c>
      <c r="AD465" s="1">
        <v>1799.1990966796875</v>
      </c>
      <c r="AE465" s="1">
        <v>39.060691833496094</v>
      </c>
      <c r="AF465" s="1">
        <v>101.54798889160156</v>
      </c>
      <c r="AG465" s="1">
        <v>-1.9354766607284546</v>
      </c>
      <c r="AH465" s="1">
        <v>-0.41182792186737061</v>
      </c>
      <c r="AI465" s="1">
        <v>2.0821942016482353E-2</v>
      </c>
      <c r="AJ465" s="1">
        <v>3.9102449081838131E-3</v>
      </c>
      <c r="AK465" s="1">
        <v>3.7409946322441101E-2</v>
      </c>
      <c r="AL465" s="1">
        <v>1.2618400156497955E-2</v>
      </c>
      <c r="AM465" s="1">
        <v>1</v>
      </c>
      <c r="AN465" s="1">
        <v>-0.21956524252891541</v>
      </c>
      <c r="AO465" s="1">
        <v>2.737391471862793</v>
      </c>
      <c r="AP465" s="1">
        <v>1</v>
      </c>
      <c r="AQ465" s="1">
        <v>0</v>
      </c>
      <c r="AR465" s="1">
        <v>0.15999999642372131</v>
      </c>
      <c r="AS465" s="1">
        <v>111115</v>
      </c>
      <c r="AT465">
        <f t="shared" si="215"/>
        <v>0.83340927124023434</v>
      </c>
      <c r="AU465">
        <f t="shared" si="216"/>
        <v>1.8004578089067635E-3</v>
      </c>
      <c r="AV465">
        <f t="shared" si="217"/>
        <v>299.23996963500974</v>
      </c>
      <c r="AW465">
        <f t="shared" si="218"/>
        <v>297.07511558532713</v>
      </c>
      <c r="AX465">
        <f t="shared" si="219"/>
        <v>287.87184903431262</v>
      </c>
      <c r="AY465">
        <f t="shared" si="206"/>
        <v>2.0855997259752597</v>
      </c>
      <c r="AZ465">
        <f t="shared" si="220"/>
        <v>3.3922641331301171</v>
      </c>
      <c r="BA465">
        <f t="shared" si="221"/>
        <v>33.40552747677971</v>
      </c>
      <c r="BB465">
        <f t="shared" si="222"/>
        <v>14.798761729709398</v>
      </c>
      <c r="BC465">
        <f t="shared" si="223"/>
        <v>25.007542610168457</v>
      </c>
      <c r="BD465">
        <f t="shared" si="224"/>
        <v>3.1811077196963971</v>
      </c>
      <c r="BE465">
        <f t="shared" si="225"/>
        <v>0.11849875490860982</v>
      </c>
      <c r="BF465">
        <f t="shared" si="226"/>
        <v>1.8894796413921287</v>
      </c>
      <c r="BG465">
        <f t="shared" si="227"/>
        <v>1.2916280783042684</v>
      </c>
      <c r="BH465">
        <f t="shared" si="228"/>
        <v>7.4508621270289774E-2</v>
      </c>
      <c r="BI465">
        <f t="shared" si="229"/>
        <v>6.4379298010922206</v>
      </c>
      <c r="BJ465">
        <f t="shared" si="230"/>
        <v>0.85616528610108711</v>
      </c>
      <c r="BK465">
        <f t="shared" si="231"/>
        <v>56.414601062148797</v>
      </c>
      <c r="BL465">
        <f t="shared" si="232"/>
        <v>73.730265297790055</v>
      </c>
      <c r="BM465">
        <f t="shared" si="233"/>
        <v>5.125276816072344E-3</v>
      </c>
    </row>
    <row r="466" spans="1:65">
      <c r="A466" s="1" t="s">
        <v>64</v>
      </c>
      <c r="B466" s="1" t="s">
        <v>244</v>
      </c>
      <c r="C466" s="1" t="s">
        <v>94</v>
      </c>
      <c r="D466" s="1" t="s">
        <v>59</v>
      </c>
      <c r="E466" s="1" t="s">
        <v>96</v>
      </c>
      <c r="F466" s="1">
        <v>20190707</v>
      </c>
      <c r="G466" s="1"/>
      <c r="H466" s="4">
        <v>50.003562927246094</v>
      </c>
      <c r="I466" s="1">
        <v>2024.5000081025064</v>
      </c>
      <c r="J466" s="1">
        <v>0</v>
      </c>
      <c r="K466">
        <f t="shared" si="207"/>
        <v>-0.20645353233886443</v>
      </c>
      <c r="L466">
        <f t="shared" si="208"/>
        <v>0.13047877185643089</v>
      </c>
      <c r="M466">
        <f t="shared" si="209"/>
        <v>51.54419665374234</v>
      </c>
      <c r="N466">
        <f t="shared" si="210"/>
        <v>1.8899570362707212</v>
      </c>
      <c r="O466">
        <f t="shared" si="211"/>
        <v>1.4982663813805395</v>
      </c>
      <c r="P466">
        <f t="shared" si="212"/>
        <v>26.138469696044922</v>
      </c>
      <c r="Q466" s="1">
        <v>6</v>
      </c>
      <c r="R466">
        <f t="shared" si="213"/>
        <v>1.4200000166893005</v>
      </c>
      <c r="S466" s="1">
        <v>1</v>
      </c>
      <c r="T466">
        <f t="shared" si="214"/>
        <v>2.8400000333786011</v>
      </c>
      <c r="U466" s="1">
        <v>23.877792358398438</v>
      </c>
      <c r="V466" s="1">
        <v>26.138469696044922</v>
      </c>
      <c r="W466" s="1">
        <v>23.298393249511719</v>
      </c>
      <c r="X466" s="1">
        <v>50.137584686279297</v>
      </c>
      <c r="Y466" s="1">
        <v>16.522222518920898</v>
      </c>
      <c r="Z466" s="1">
        <v>18.7474365234375</v>
      </c>
      <c r="AA466" s="1">
        <v>56.432651519775391</v>
      </c>
      <c r="AB466" s="1">
        <v>64.033004760742188</v>
      </c>
      <c r="AC466" s="1">
        <v>500.048583984375</v>
      </c>
      <c r="AD466" s="1">
        <v>1799.5296630859375</v>
      </c>
      <c r="AE466" s="1">
        <v>39.047607421875</v>
      </c>
      <c r="AF466" s="1">
        <v>101.54662322998047</v>
      </c>
      <c r="AG466" s="1">
        <v>-1.9887619018554688</v>
      </c>
      <c r="AH466" s="1">
        <v>-0.41322332620620728</v>
      </c>
      <c r="AI466" s="1">
        <v>1.8059397116303444E-2</v>
      </c>
      <c r="AJ466" s="1">
        <v>3.8012447766959667E-3</v>
      </c>
      <c r="AK466" s="1">
        <v>1.291753351688385E-2</v>
      </c>
      <c r="AL466" s="1">
        <v>4.9979044124484062E-3</v>
      </c>
      <c r="AM466" s="1">
        <v>1</v>
      </c>
      <c r="AN466" s="1">
        <v>-0.21956524252891541</v>
      </c>
      <c r="AO466" s="1">
        <v>2.737391471862793</v>
      </c>
      <c r="AP466" s="1">
        <v>1</v>
      </c>
      <c r="AQ466" s="1">
        <v>0</v>
      </c>
      <c r="AR466" s="1">
        <v>0.15999999642372131</v>
      </c>
      <c r="AS466" s="1">
        <v>111115</v>
      </c>
      <c r="AT466">
        <f t="shared" si="215"/>
        <v>0.83341430664062488</v>
      </c>
      <c r="AU466">
        <f t="shared" si="216"/>
        <v>1.8899570362707213E-3</v>
      </c>
      <c r="AV466">
        <f t="shared" si="217"/>
        <v>299.2884696960449</v>
      </c>
      <c r="AW466">
        <f t="shared" si="218"/>
        <v>297.02779235839841</v>
      </c>
      <c r="AX466">
        <f t="shared" si="219"/>
        <v>287.92473965813042</v>
      </c>
      <c r="AY466">
        <f t="shared" si="206"/>
        <v>2.0288461059747047</v>
      </c>
      <c r="AZ466">
        <f t="shared" si="220"/>
        <v>3.4020052545540223</v>
      </c>
      <c r="BA466">
        <f t="shared" si="221"/>
        <v>33.501904310980763</v>
      </c>
      <c r="BB466">
        <f t="shared" si="222"/>
        <v>14.754467787543263</v>
      </c>
      <c r="BC466">
        <f t="shared" si="223"/>
        <v>25.00813102722168</v>
      </c>
      <c r="BD466">
        <f t="shared" si="224"/>
        <v>3.1812193111671601</v>
      </c>
      <c r="BE466">
        <f t="shared" si="225"/>
        <v>0.12474747026452623</v>
      </c>
      <c r="BF466">
        <f t="shared" si="226"/>
        <v>1.9037388731734828</v>
      </c>
      <c r="BG466">
        <f t="shared" si="227"/>
        <v>1.2774804379936773</v>
      </c>
      <c r="BH466">
        <f t="shared" si="228"/>
        <v>7.8462600802311225E-2</v>
      </c>
      <c r="BI466">
        <f t="shared" si="229"/>
        <v>5.2341391172895939</v>
      </c>
      <c r="BJ466">
        <f t="shared" si="230"/>
        <v>1.0280550404704274</v>
      </c>
      <c r="BK466">
        <f t="shared" si="231"/>
        <v>56.764291754931875</v>
      </c>
      <c r="BL466">
        <f t="shared" si="232"/>
        <v>50.235722807892593</v>
      </c>
      <c r="BM466">
        <f t="shared" si="233"/>
        <v>-2.3328396385048824E-3</v>
      </c>
    </row>
    <row r="467" spans="1:65">
      <c r="A467" s="1" t="s">
        <v>64</v>
      </c>
      <c r="B467" s="1" t="s">
        <v>244</v>
      </c>
      <c r="C467" s="1" t="s">
        <v>94</v>
      </c>
      <c r="D467" s="1" t="s">
        <v>59</v>
      </c>
      <c r="E467" s="1" t="s">
        <v>96</v>
      </c>
      <c r="F467" s="1">
        <v>20190707</v>
      </c>
      <c r="G467" s="1">
        <v>1</v>
      </c>
      <c r="H467" s="4">
        <v>400.09817504882812</v>
      </c>
      <c r="I467" s="1">
        <v>2129.5000081025064</v>
      </c>
      <c r="J467" s="1">
        <v>0</v>
      </c>
      <c r="K467">
        <f t="shared" si="207"/>
        <v>12.708969744095564</v>
      </c>
      <c r="L467">
        <f t="shared" si="208"/>
        <v>0.13876111963988369</v>
      </c>
      <c r="M467">
        <f t="shared" si="209"/>
        <v>224.17584111512224</v>
      </c>
      <c r="N467">
        <f t="shared" si="210"/>
        <v>1.9452239710526396</v>
      </c>
      <c r="O467">
        <f t="shared" si="211"/>
        <v>1.4542363350411129</v>
      </c>
      <c r="P467">
        <f t="shared" si="212"/>
        <v>25.959943771362305</v>
      </c>
      <c r="Q467" s="1">
        <v>6</v>
      </c>
      <c r="R467">
        <f t="shared" si="213"/>
        <v>1.4200000166893005</v>
      </c>
      <c r="S467" s="1">
        <v>1</v>
      </c>
      <c r="T467">
        <f t="shared" si="214"/>
        <v>2.8400000333786011</v>
      </c>
      <c r="U467" s="1">
        <v>23.8045654296875</v>
      </c>
      <c r="V467" s="1">
        <v>25.959943771362305</v>
      </c>
      <c r="W467" s="1">
        <v>23.303457260131836</v>
      </c>
      <c r="X467" s="1">
        <v>383.9541015625</v>
      </c>
      <c r="Y467" s="1">
        <v>16.539772033691406</v>
      </c>
      <c r="Z467" s="1">
        <v>18.829669952392578</v>
      </c>
      <c r="AA467" s="1">
        <v>56.740253448486328</v>
      </c>
      <c r="AB467" s="1">
        <v>64.5958251953125</v>
      </c>
      <c r="AC467" s="1">
        <v>500.09112548828125</v>
      </c>
      <c r="AD467" s="1">
        <v>1801.18408203125</v>
      </c>
      <c r="AE467" s="1">
        <v>38.376846313476562</v>
      </c>
      <c r="AF467" s="1">
        <v>101.54360198974609</v>
      </c>
      <c r="AG467" s="1">
        <v>-2.9707503318786621</v>
      </c>
      <c r="AH467" s="1">
        <v>-0.41337352991104126</v>
      </c>
      <c r="AI467" s="1">
        <v>4.5805200934410095E-2</v>
      </c>
      <c r="AJ467" s="1">
        <v>1.3512286823242903E-3</v>
      </c>
      <c r="AK467" s="1">
        <v>2.9314188286662102E-2</v>
      </c>
      <c r="AL467" s="1">
        <v>1.1730022961273789E-3</v>
      </c>
      <c r="AM467" s="1">
        <v>1</v>
      </c>
      <c r="AN467" s="1">
        <v>-0.21956524252891541</v>
      </c>
      <c r="AO467" s="1">
        <v>2.737391471862793</v>
      </c>
      <c r="AP467" s="1">
        <v>1</v>
      </c>
      <c r="AQ467" s="1">
        <v>0</v>
      </c>
      <c r="AR467" s="1">
        <v>0.15999999642372131</v>
      </c>
      <c r="AS467" s="1">
        <v>111115</v>
      </c>
      <c r="AT467">
        <f t="shared" si="215"/>
        <v>0.83348520914713531</v>
      </c>
      <c r="AU467">
        <f t="shared" si="216"/>
        <v>1.9452239710526396E-3</v>
      </c>
      <c r="AV467">
        <f t="shared" si="217"/>
        <v>299.10994377136228</v>
      </c>
      <c r="AW467">
        <f t="shared" si="218"/>
        <v>296.95456542968748</v>
      </c>
      <c r="AX467">
        <f t="shared" si="219"/>
        <v>288.18944668346376</v>
      </c>
      <c r="AY467">
        <f t="shared" si="206"/>
        <v>2.0186661115585585</v>
      </c>
      <c r="AZ467">
        <f t="shared" si="220"/>
        <v>3.3662688462851462</v>
      </c>
      <c r="BA467">
        <f t="shared" si="221"/>
        <v>33.15096943897138</v>
      </c>
      <c r="BB467">
        <f t="shared" si="222"/>
        <v>14.321299486578802</v>
      </c>
      <c r="BC467">
        <f t="shared" si="223"/>
        <v>24.882254600524902</v>
      </c>
      <c r="BD467">
        <f t="shared" si="224"/>
        <v>3.1574250002563318</v>
      </c>
      <c r="BE467">
        <f t="shared" si="225"/>
        <v>0.13229714104791007</v>
      </c>
      <c r="BF467">
        <f t="shared" si="226"/>
        <v>1.9120325112440333</v>
      </c>
      <c r="BG467">
        <f t="shared" si="227"/>
        <v>1.2453924890122985</v>
      </c>
      <c r="BH467">
        <f t="shared" si="228"/>
        <v>8.3243140699242352E-2</v>
      </c>
      <c r="BI467">
        <f t="shared" si="229"/>
        <v>22.76362238591053</v>
      </c>
      <c r="BJ467">
        <f t="shared" si="230"/>
        <v>0.58386104016818507</v>
      </c>
      <c r="BK467">
        <f t="shared" si="231"/>
        <v>57.713125751548986</v>
      </c>
      <c r="BL467">
        <f t="shared" si="232"/>
        <v>377.9128660157109</v>
      </c>
      <c r="BM467">
        <f t="shared" si="233"/>
        <v>1.940855776482418E-2</v>
      </c>
    </row>
    <row r="468" spans="1:65">
      <c r="A468" s="1" t="s">
        <v>64</v>
      </c>
      <c r="B468" s="1" t="s">
        <v>244</v>
      </c>
      <c r="C468" s="1" t="s">
        <v>94</v>
      </c>
      <c r="D468" s="1" t="s">
        <v>59</v>
      </c>
      <c r="E468" s="1" t="s">
        <v>96</v>
      </c>
      <c r="F468" s="1">
        <v>20190707</v>
      </c>
      <c r="G468" s="1">
        <v>1</v>
      </c>
      <c r="H468" s="4">
        <v>399.90237426757812</v>
      </c>
      <c r="I468" s="1">
        <v>2210.5000081025064</v>
      </c>
      <c r="J468" s="1">
        <v>0</v>
      </c>
      <c r="K468">
        <f t="shared" si="207"/>
        <v>13.185667854658529</v>
      </c>
      <c r="L468">
        <f t="shared" si="208"/>
        <v>0.14600430252567234</v>
      </c>
      <c r="M468">
        <f t="shared" si="209"/>
        <v>225.25612256319849</v>
      </c>
      <c r="N468">
        <f t="shared" si="210"/>
        <v>2.022555326687693</v>
      </c>
      <c r="O468">
        <f t="shared" si="211"/>
        <v>1.4405252714181851</v>
      </c>
      <c r="P468">
        <f t="shared" si="212"/>
        <v>25.918516159057617</v>
      </c>
      <c r="Q468" s="1">
        <v>6</v>
      </c>
      <c r="R468">
        <f t="shared" si="213"/>
        <v>1.4200000166893005</v>
      </c>
      <c r="S468" s="1">
        <v>1</v>
      </c>
      <c r="T468">
        <f t="shared" si="214"/>
        <v>2.8400000333786011</v>
      </c>
      <c r="U468" s="1">
        <v>23.806064605712891</v>
      </c>
      <c r="V468" s="1">
        <v>25.918516159057617</v>
      </c>
      <c r="W468" s="1">
        <v>23.301145553588867</v>
      </c>
      <c r="X468" s="1">
        <v>383.15231323242188</v>
      </c>
      <c r="Y468" s="1">
        <v>16.502973556518555</v>
      </c>
      <c r="Z468" s="1">
        <v>18.883827209472656</v>
      </c>
      <c r="AA468" s="1">
        <v>56.607902526855469</v>
      </c>
      <c r="AB468" s="1">
        <v>64.774620056152344</v>
      </c>
      <c r="AC468" s="1">
        <v>500.07989501953125</v>
      </c>
      <c r="AD468" s="1">
        <v>1799.510498046875</v>
      </c>
      <c r="AE468" s="1">
        <v>39.075885772705078</v>
      </c>
      <c r="AF468" s="1">
        <v>101.54180145263672</v>
      </c>
      <c r="AG468" s="1">
        <v>-3.0168776512145996</v>
      </c>
      <c r="AH468" s="1">
        <v>-0.41498675942420959</v>
      </c>
      <c r="AI468" s="1">
        <v>3.8807876408100128E-2</v>
      </c>
      <c r="AJ468" s="1">
        <v>2.4137541186064482E-3</v>
      </c>
      <c r="AK468" s="1">
        <v>5.6627437472343445E-2</v>
      </c>
      <c r="AL468" s="1">
        <v>5.2377376705408096E-3</v>
      </c>
      <c r="AM468" s="1">
        <v>1</v>
      </c>
      <c r="AN468" s="1">
        <v>-0.21956524252891541</v>
      </c>
      <c r="AO468" s="1">
        <v>2.737391471862793</v>
      </c>
      <c r="AP468" s="1">
        <v>1</v>
      </c>
      <c r="AQ468" s="1">
        <v>0</v>
      </c>
      <c r="AR468" s="1">
        <v>0.15999999642372131</v>
      </c>
      <c r="AS468" s="1">
        <v>111115</v>
      </c>
      <c r="AT468">
        <f t="shared" si="215"/>
        <v>0.8334664916992186</v>
      </c>
      <c r="AU468">
        <f t="shared" si="216"/>
        <v>2.0225553266876931E-3</v>
      </c>
      <c r="AV468">
        <f t="shared" si="217"/>
        <v>299.06851615905759</v>
      </c>
      <c r="AW468">
        <f t="shared" si="218"/>
        <v>296.95606460571287</v>
      </c>
      <c r="AX468">
        <f t="shared" si="219"/>
        <v>287.92167325194896</v>
      </c>
      <c r="AY468">
        <f t="shared" si="206"/>
        <v>1.9826329046794362</v>
      </c>
      <c r="AZ468">
        <f t="shared" si="220"/>
        <v>3.3580231045883564</v>
      </c>
      <c r="BA468">
        <f t="shared" si="221"/>
        <v>33.07035188020253</v>
      </c>
      <c r="BB468">
        <f t="shared" si="222"/>
        <v>14.186524670729874</v>
      </c>
      <c r="BC468">
        <f t="shared" si="223"/>
        <v>24.862290382385254</v>
      </c>
      <c r="BD468">
        <f t="shared" si="224"/>
        <v>3.1536655075703162</v>
      </c>
      <c r="BE468">
        <f t="shared" si="225"/>
        <v>0.13886524512388448</v>
      </c>
      <c r="BF468">
        <f t="shared" si="226"/>
        <v>1.9174978331701713</v>
      </c>
      <c r="BG468">
        <f t="shared" si="227"/>
        <v>1.2361676744001449</v>
      </c>
      <c r="BH468">
        <f t="shared" si="228"/>
        <v>8.7405134078757996E-2</v>
      </c>
      <c r="BI468">
        <f t="shared" si="229"/>
        <v>22.872912473303103</v>
      </c>
      <c r="BJ468">
        <f t="shared" si="230"/>
        <v>0.58790229050909348</v>
      </c>
      <c r="BK468">
        <f t="shared" si="231"/>
        <v>58.111390844289403</v>
      </c>
      <c r="BL468">
        <f t="shared" si="232"/>
        <v>376.8844782343312</v>
      </c>
      <c r="BM468">
        <f t="shared" si="233"/>
        <v>2.0330831925867481E-2</v>
      </c>
    </row>
    <row r="469" spans="1:65">
      <c r="A469" s="1" t="s">
        <v>64</v>
      </c>
      <c r="B469" s="1" t="s">
        <v>244</v>
      </c>
      <c r="C469" s="1" t="s">
        <v>94</v>
      </c>
      <c r="D469" s="1" t="s">
        <v>59</v>
      </c>
      <c r="E469" s="1" t="s">
        <v>96</v>
      </c>
      <c r="F469" s="1">
        <v>20190707</v>
      </c>
      <c r="G469" s="1">
        <v>1</v>
      </c>
      <c r="H469" s="4">
        <v>400.03814697265625</v>
      </c>
      <c r="I469" s="1">
        <v>2292.5000081025064</v>
      </c>
      <c r="J469" s="1">
        <v>0</v>
      </c>
      <c r="K469">
        <f t="shared" si="207"/>
        <v>13.418699809599229</v>
      </c>
      <c r="L469">
        <f t="shared" si="208"/>
        <v>0.14996987465286699</v>
      </c>
      <c r="M469">
        <f t="shared" si="209"/>
        <v>226.2394164477144</v>
      </c>
      <c r="N469">
        <f t="shared" si="210"/>
        <v>2.0913422322186035</v>
      </c>
      <c r="O469">
        <f t="shared" si="211"/>
        <v>1.4519016477410174</v>
      </c>
      <c r="P469">
        <f t="shared" si="212"/>
        <v>25.994657516479492</v>
      </c>
      <c r="Q469" s="1">
        <v>6</v>
      </c>
      <c r="R469">
        <f t="shared" si="213"/>
        <v>1.4200000166893005</v>
      </c>
      <c r="S469" s="1">
        <v>1</v>
      </c>
      <c r="T469">
        <f t="shared" si="214"/>
        <v>2.8400000333786011</v>
      </c>
      <c r="U469" s="1">
        <v>23.836389541625977</v>
      </c>
      <c r="V469" s="1">
        <v>25.994657516479492</v>
      </c>
      <c r="W469" s="1">
        <v>23.298410415649414</v>
      </c>
      <c r="X469" s="1">
        <v>382.97784423828125</v>
      </c>
      <c r="Y469" s="1">
        <v>16.459722518920898</v>
      </c>
      <c r="Z469" s="1">
        <v>18.921377182006836</v>
      </c>
      <c r="AA469" s="1">
        <v>56.356044769287109</v>
      </c>
      <c r="AB469" s="1">
        <v>64.784446716308594</v>
      </c>
      <c r="AC469" s="1">
        <v>500.09561157226562</v>
      </c>
      <c r="AD469" s="1">
        <v>1800.3001708984375</v>
      </c>
      <c r="AE469" s="1">
        <v>38.505836486816406</v>
      </c>
      <c r="AF469" s="1">
        <v>101.54071807861328</v>
      </c>
      <c r="AG469" s="1">
        <v>-3.044550895690918</v>
      </c>
      <c r="AH469" s="1">
        <v>-0.41354718804359436</v>
      </c>
      <c r="AI469" s="1">
        <v>3.2375220209360123E-2</v>
      </c>
      <c r="AJ469" s="1">
        <v>3.6534415557980537E-3</v>
      </c>
      <c r="AK469" s="1">
        <v>5.0302229821681976E-2</v>
      </c>
      <c r="AL469" s="1">
        <v>2.9701795428991318E-3</v>
      </c>
      <c r="AM469" s="1">
        <v>1</v>
      </c>
      <c r="AN469" s="1">
        <v>-0.21956524252891541</v>
      </c>
      <c r="AO469" s="1">
        <v>2.737391471862793</v>
      </c>
      <c r="AP469" s="1">
        <v>1</v>
      </c>
      <c r="AQ469" s="1">
        <v>0</v>
      </c>
      <c r="AR469" s="1">
        <v>0.15999999642372131</v>
      </c>
      <c r="AS469" s="1">
        <v>111115</v>
      </c>
      <c r="AT469">
        <f t="shared" si="215"/>
        <v>0.8334926859537759</v>
      </c>
      <c r="AU469">
        <f t="shared" si="216"/>
        <v>2.0913422322186037E-3</v>
      </c>
      <c r="AV469">
        <f t="shared" si="217"/>
        <v>299.14465751647947</v>
      </c>
      <c r="AW469">
        <f t="shared" si="218"/>
        <v>296.98638954162595</v>
      </c>
      <c r="AX469">
        <f t="shared" si="219"/>
        <v>288.04802090537487</v>
      </c>
      <c r="AY469">
        <f t="shared" si="206"/>
        <v>1.9433509952775108</v>
      </c>
      <c r="AZ469">
        <f t="shared" si="220"/>
        <v>3.3731918738382798</v>
      </c>
      <c r="BA469">
        <f t="shared" si="221"/>
        <v>33.220090793791108</v>
      </c>
      <c r="BB469">
        <f t="shared" si="222"/>
        <v>14.298713611784272</v>
      </c>
      <c r="BC469">
        <f t="shared" si="223"/>
        <v>24.915523529052734</v>
      </c>
      <c r="BD469">
        <f t="shared" si="224"/>
        <v>3.1636986255663642</v>
      </c>
      <c r="BE469">
        <f t="shared" si="225"/>
        <v>0.14244773764306537</v>
      </c>
      <c r="BF469">
        <f t="shared" si="226"/>
        <v>1.9212902260972624</v>
      </c>
      <c r="BG469">
        <f t="shared" si="227"/>
        <v>1.2424083994691018</v>
      </c>
      <c r="BH469">
        <f t="shared" si="228"/>
        <v>8.9676417587364221E-2</v>
      </c>
      <c r="BI469">
        <f t="shared" si="229"/>
        <v>22.972512803787357</v>
      </c>
      <c r="BJ469">
        <f t="shared" si="230"/>
        <v>0.59073761015520443</v>
      </c>
      <c r="BK469">
        <f t="shared" si="231"/>
        <v>58.022142972746572</v>
      </c>
      <c r="BL469">
        <f t="shared" si="232"/>
        <v>376.59923700939044</v>
      </c>
      <c r="BM469">
        <f t="shared" si="233"/>
        <v>2.0674012115471169E-2</v>
      </c>
    </row>
    <row r="470" spans="1:65">
      <c r="A470" s="1" t="s">
        <v>64</v>
      </c>
      <c r="B470" s="1" t="s">
        <v>244</v>
      </c>
      <c r="C470" s="1" t="s">
        <v>94</v>
      </c>
      <c r="D470" s="1" t="s">
        <v>59</v>
      </c>
      <c r="E470" s="1" t="s">
        <v>96</v>
      </c>
      <c r="F470" s="1">
        <v>20190707</v>
      </c>
      <c r="G470" s="1"/>
      <c r="H470" s="4">
        <v>474.95819091796875</v>
      </c>
      <c r="I470" s="1">
        <v>2394.5000081025064</v>
      </c>
      <c r="J470" s="1">
        <v>0</v>
      </c>
      <c r="K470">
        <f t="shared" si="207"/>
        <v>16.132783217372296</v>
      </c>
      <c r="L470">
        <f t="shared" si="208"/>
        <v>0.15288741968153019</v>
      </c>
      <c r="M470">
        <f t="shared" si="209"/>
        <v>269.42810514260407</v>
      </c>
      <c r="N470">
        <f t="shared" si="210"/>
        <v>2.120473119234211</v>
      </c>
      <c r="O470">
        <f t="shared" si="211"/>
        <v>1.4455662663059561</v>
      </c>
      <c r="P470">
        <f t="shared" si="212"/>
        <v>25.91685676574707</v>
      </c>
      <c r="Q470" s="1">
        <v>6</v>
      </c>
      <c r="R470">
        <f t="shared" si="213"/>
        <v>1.4200000166893005</v>
      </c>
      <c r="S470" s="1">
        <v>1</v>
      </c>
      <c r="T470">
        <f t="shared" si="214"/>
        <v>2.8400000333786011</v>
      </c>
      <c r="U470" s="1">
        <v>23.806476593017578</v>
      </c>
      <c r="V470" s="1">
        <v>25.91685676574707</v>
      </c>
      <c r="W470" s="1">
        <v>23.300176620483398</v>
      </c>
      <c r="X470" s="1">
        <v>454.44558715820312</v>
      </c>
      <c r="Y470" s="1">
        <v>16.335575103759766</v>
      </c>
      <c r="Z470" s="1">
        <v>18.831846237182617</v>
      </c>
      <c r="AA470" s="1">
        <v>56.029590606689453</v>
      </c>
      <c r="AB470" s="1">
        <v>64.591583251953125</v>
      </c>
      <c r="AC470" s="1">
        <v>500.07565307617188</v>
      </c>
      <c r="AD470" s="1">
        <v>1800.0626220703125</v>
      </c>
      <c r="AE470" s="1">
        <v>37.537380218505859</v>
      </c>
      <c r="AF470" s="1">
        <v>101.53688049316406</v>
      </c>
      <c r="AG470" s="1">
        <v>-3.3970885276794434</v>
      </c>
      <c r="AH470" s="1">
        <v>-0.41289040446281433</v>
      </c>
      <c r="AI470" s="1">
        <v>4.1316159069538116E-2</v>
      </c>
      <c r="AJ470" s="1">
        <v>2.3045951966196299E-3</v>
      </c>
      <c r="AK470" s="1">
        <v>2.8587916865944862E-2</v>
      </c>
      <c r="AL470" s="1">
        <v>2.0013039465993643E-3</v>
      </c>
      <c r="AM470" s="1">
        <v>1</v>
      </c>
      <c r="AN470" s="1">
        <v>-0.21956524252891541</v>
      </c>
      <c r="AO470" s="1">
        <v>2.737391471862793</v>
      </c>
      <c r="AP470" s="1">
        <v>1</v>
      </c>
      <c r="AQ470" s="1">
        <v>0</v>
      </c>
      <c r="AR470" s="1">
        <v>0.15999999642372131</v>
      </c>
      <c r="AS470" s="1">
        <v>111115</v>
      </c>
      <c r="AT470">
        <f t="shared" si="215"/>
        <v>0.83345942179361965</v>
      </c>
      <c r="AU470">
        <f t="shared" si="216"/>
        <v>2.1204731192342109E-3</v>
      </c>
      <c r="AV470">
        <f t="shared" si="217"/>
        <v>299.06685676574705</v>
      </c>
      <c r="AW470">
        <f t="shared" si="218"/>
        <v>296.95647659301756</v>
      </c>
      <c r="AX470">
        <f t="shared" si="219"/>
        <v>288.01001309372441</v>
      </c>
      <c r="AY470">
        <f t="shared" si="206"/>
        <v>1.9348854095479198</v>
      </c>
      <c r="AZ470">
        <f t="shared" si="220"/>
        <v>3.3576931871564089</v>
      </c>
      <c r="BA470">
        <f t="shared" si="221"/>
        <v>33.068705389097161</v>
      </c>
      <c r="BB470">
        <f t="shared" si="222"/>
        <v>14.236859151914544</v>
      </c>
      <c r="BC470">
        <f t="shared" si="223"/>
        <v>24.861666679382324</v>
      </c>
      <c r="BD470">
        <f t="shared" si="224"/>
        <v>3.1535481201415112</v>
      </c>
      <c r="BE470">
        <f t="shared" si="225"/>
        <v>0.14507738222991248</v>
      </c>
      <c r="BF470">
        <f t="shared" si="226"/>
        <v>1.9121269208504528</v>
      </c>
      <c r="BG470">
        <f t="shared" si="227"/>
        <v>1.2414211992910584</v>
      </c>
      <c r="BH470">
        <f t="shared" si="228"/>
        <v>9.1344128059583876E-2</v>
      </c>
      <c r="BI470">
        <f t="shared" si="229"/>
        <v>27.356889313364231</v>
      </c>
      <c r="BJ470">
        <f t="shared" si="230"/>
        <v>0.59287209020429954</v>
      </c>
      <c r="BK470">
        <f t="shared" si="231"/>
        <v>58.058512671018292</v>
      </c>
      <c r="BL470">
        <f t="shared" si="232"/>
        <v>446.77683466261146</v>
      </c>
      <c r="BM470">
        <f t="shared" si="233"/>
        <v>2.0964502323669462E-2</v>
      </c>
    </row>
    <row r="471" spans="1:65">
      <c r="A471" s="1" t="s">
        <v>64</v>
      </c>
      <c r="B471" s="1" t="s">
        <v>244</v>
      </c>
      <c r="C471" s="1" t="s">
        <v>94</v>
      </c>
      <c r="D471" s="1" t="s">
        <v>59</v>
      </c>
      <c r="E471" s="1" t="s">
        <v>96</v>
      </c>
      <c r="F471" s="1">
        <v>20190707</v>
      </c>
      <c r="G471" s="1"/>
      <c r="H471" s="4">
        <v>574.85498046875</v>
      </c>
      <c r="I471" s="1">
        <v>2486.5000081025064</v>
      </c>
      <c r="J471" s="1">
        <v>0</v>
      </c>
      <c r="K471">
        <f t="shared" si="207"/>
        <v>19.333641767643385</v>
      </c>
      <c r="L471">
        <f t="shared" si="208"/>
        <v>0.14900557206544091</v>
      </c>
      <c r="M471">
        <f t="shared" si="209"/>
        <v>323.04526373540983</v>
      </c>
      <c r="N471">
        <f t="shared" si="210"/>
        <v>2.1017293409919042</v>
      </c>
      <c r="O471">
        <f t="shared" si="211"/>
        <v>1.4680653648320137</v>
      </c>
      <c r="P471">
        <f t="shared" si="212"/>
        <v>26.009597778320312</v>
      </c>
      <c r="Q471" s="1">
        <v>6</v>
      </c>
      <c r="R471">
        <f t="shared" si="213"/>
        <v>1.4200000166893005</v>
      </c>
      <c r="S471" s="1">
        <v>1</v>
      </c>
      <c r="T471">
        <f t="shared" si="214"/>
        <v>2.8400000333786011</v>
      </c>
      <c r="U471" s="1">
        <v>23.849088668823242</v>
      </c>
      <c r="V471" s="1">
        <v>26.009597778320312</v>
      </c>
      <c r="W471" s="1">
        <v>23.298673629760742</v>
      </c>
      <c r="X471" s="1">
        <v>550.270751953125</v>
      </c>
      <c r="Y471" s="1">
        <v>16.318445205688477</v>
      </c>
      <c r="Z471" s="1">
        <v>18.792724609375</v>
      </c>
      <c r="AA471" s="1">
        <v>55.826255798339844</v>
      </c>
      <c r="AB471" s="1">
        <v>64.2908935546875</v>
      </c>
      <c r="AC471" s="1">
        <v>500.08065795898438</v>
      </c>
      <c r="AD471" s="1">
        <v>1799.8515625</v>
      </c>
      <c r="AE471" s="1">
        <v>39.024673461914062</v>
      </c>
      <c r="AF471" s="1">
        <v>101.53450012207031</v>
      </c>
      <c r="AG471" s="1">
        <v>-4.0535888671875</v>
      </c>
      <c r="AH471" s="1">
        <v>-0.40939262509346008</v>
      </c>
      <c r="AI471" s="1">
        <v>6.9366045296192169E-2</v>
      </c>
      <c r="AJ471" s="1">
        <v>2.7987416833639145E-3</v>
      </c>
      <c r="AK471" s="1">
        <v>3.0985800549387932E-2</v>
      </c>
      <c r="AL471" s="1">
        <v>7.534636533819139E-4</v>
      </c>
      <c r="AM471" s="1">
        <v>1</v>
      </c>
      <c r="AN471" s="1">
        <v>-0.21956524252891541</v>
      </c>
      <c r="AO471" s="1">
        <v>2.737391471862793</v>
      </c>
      <c r="AP471" s="1">
        <v>1</v>
      </c>
      <c r="AQ471" s="1">
        <v>0</v>
      </c>
      <c r="AR471" s="1">
        <v>0.15999999642372131</v>
      </c>
      <c r="AS471" s="1">
        <v>111115</v>
      </c>
      <c r="AT471">
        <f t="shared" si="215"/>
        <v>0.83346776326497385</v>
      </c>
      <c r="AU471">
        <f t="shared" si="216"/>
        <v>2.1017293409919041E-3</v>
      </c>
      <c r="AV471">
        <f t="shared" si="217"/>
        <v>299.15959777832029</v>
      </c>
      <c r="AW471">
        <f t="shared" si="218"/>
        <v>296.99908866882322</v>
      </c>
      <c r="AX471">
        <f t="shared" si="219"/>
        <v>287.97624356322922</v>
      </c>
      <c r="AY471">
        <f t="shared" si="206"/>
        <v>1.9369689182253238</v>
      </c>
      <c r="AZ471">
        <f t="shared" si="220"/>
        <v>3.3761752639766334</v>
      </c>
      <c r="BA471">
        <f t="shared" si="221"/>
        <v>33.251508205758746</v>
      </c>
      <c r="BB471">
        <f t="shared" si="222"/>
        <v>14.458783596383746</v>
      </c>
      <c r="BC471">
        <f t="shared" si="223"/>
        <v>24.929343223571777</v>
      </c>
      <c r="BD471">
        <f t="shared" si="224"/>
        <v>3.166307849042779</v>
      </c>
      <c r="BE471">
        <f t="shared" si="225"/>
        <v>0.14157746270823182</v>
      </c>
      <c r="BF471">
        <f t="shared" si="226"/>
        <v>1.9081098991446197</v>
      </c>
      <c r="BG471">
        <f t="shared" si="227"/>
        <v>1.2581979498981593</v>
      </c>
      <c r="BH471">
        <f t="shared" si="228"/>
        <v>8.9124591055141575E-2</v>
      </c>
      <c r="BI471">
        <f t="shared" si="229"/>
        <v>32.800239370177209</v>
      </c>
      <c r="BJ471">
        <f t="shared" si="230"/>
        <v>0.58706602629486759</v>
      </c>
      <c r="BK471">
        <f t="shared" si="231"/>
        <v>57.580755489929622</v>
      </c>
      <c r="BL471">
        <f t="shared" si="232"/>
        <v>541.08046460116736</v>
      </c>
      <c r="BM471">
        <f t="shared" si="233"/>
        <v>2.0574494408574565E-2</v>
      </c>
    </row>
    <row r="472" spans="1:65">
      <c r="A472" s="1" t="s">
        <v>64</v>
      </c>
      <c r="B472" s="1" t="s">
        <v>244</v>
      </c>
      <c r="C472" s="1" t="s">
        <v>94</v>
      </c>
      <c r="D472" s="1" t="s">
        <v>59</v>
      </c>
      <c r="E472" s="1" t="s">
        <v>96</v>
      </c>
      <c r="F472" s="1">
        <v>20190707</v>
      </c>
      <c r="G472" s="1"/>
      <c r="H472" s="4">
        <v>674.91546630859375</v>
      </c>
      <c r="I472" s="1">
        <v>2569.5000081025064</v>
      </c>
      <c r="J472" s="1">
        <v>0</v>
      </c>
      <c r="K472">
        <f t="shared" si="207"/>
        <v>21.987158131941833</v>
      </c>
      <c r="L472">
        <f t="shared" si="208"/>
        <v>0.1462231777200414</v>
      </c>
      <c r="M472">
        <f t="shared" si="209"/>
        <v>383.54667433771317</v>
      </c>
      <c r="N472">
        <f t="shared" si="210"/>
        <v>2.0702355775023933</v>
      </c>
      <c r="O472">
        <f t="shared" si="211"/>
        <v>1.4722170159976324</v>
      </c>
      <c r="P472">
        <f t="shared" si="212"/>
        <v>26.009498596191406</v>
      </c>
      <c r="Q472" s="1">
        <v>6</v>
      </c>
      <c r="R472">
        <f t="shared" si="213"/>
        <v>1.4200000166893005</v>
      </c>
      <c r="S472" s="1">
        <v>1</v>
      </c>
      <c r="T472">
        <f t="shared" si="214"/>
        <v>2.8400000333786011</v>
      </c>
      <c r="U472" s="1">
        <v>23.851011276245117</v>
      </c>
      <c r="V472" s="1">
        <v>26.009498596191406</v>
      </c>
      <c r="W472" s="1">
        <v>23.302078247070312</v>
      </c>
      <c r="X472" s="1">
        <v>646.92669677734375</v>
      </c>
      <c r="Y472" s="1">
        <v>16.314519882202148</v>
      </c>
      <c r="Z472" s="1">
        <v>18.751958847045898</v>
      </c>
      <c r="AA472" s="1">
        <v>55.805423736572266</v>
      </c>
      <c r="AB472" s="1">
        <v>64.142929077148438</v>
      </c>
      <c r="AC472" s="1">
        <v>500.05303955078125</v>
      </c>
      <c r="AD472" s="1">
        <v>1800.538818359375</v>
      </c>
      <c r="AE472" s="1">
        <v>39.080581665039062</v>
      </c>
      <c r="AF472" s="1">
        <v>101.53277587890625</v>
      </c>
      <c r="AG472" s="1">
        <v>-4.7035341262817383</v>
      </c>
      <c r="AH472" s="1">
        <v>-0.41092118620872498</v>
      </c>
      <c r="AI472" s="1">
        <v>5.6202121078968048E-2</v>
      </c>
      <c r="AJ472" s="1">
        <v>1.6673735808581114E-3</v>
      </c>
      <c r="AK472" s="1">
        <v>3.0768586322665215E-2</v>
      </c>
      <c r="AL472" s="1">
        <v>1.0871331905946136E-3</v>
      </c>
      <c r="AM472" s="1">
        <v>1</v>
      </c>
      <c r="AN472" s="1">
        <v>-0.21956524252891541</v>
      </c>
      <c r="AO472" s="1">
        <v>2.737391471862793</v>
      </c>
      <c r="AP472" s="1">
        <v>1</v>
      </c>
      <c r="AQ472" s="1">
        <v>0</v>
      </c>
      <c r="AR472" s="1">
        <v>0.15999999642372131</v>
      </c>
      <c r="AS472" s="1">
        <v>111115</v>
      </c>
      <c r="AT472">
        <f t="shared" si="215"/>
        <v>0.83342173258463537</v>
      </c>
      <c r="AU472">
        <f t="shared" si="216"/>
        <v>2.0702355775023933E-3</v>
      </c>
      <c r="AV472">
        <f t="shared" si="217"/>
        <v>299.15949859619138</v>
      </c>
      <c r="AW472">
        <f t="shared" si="218"/>
        <v>297.00101127624509</v>
      </c>
      <c r="AX472">
        <f t="shared" si="219"/>
        <v>288.0862044982714</v>
      </c>
      <c r="AY472">
        <f t="shared" si="206"/>
        <v>1.9542429158590706</v>
      </c>
      <c r="AZ472">
        <f t="shared" si="220"/>
        <v>3.376155450905217</v>
      </c>
      <c r="BA472">
        <f t="shared" si="221"/>
        <v>33.251877747652756</v>
      </c>
      <c r="BB472">
        <f t="shared" si="222"/>
        <v>14.499918900606858</v>
      </c>
      <c r="BC472">
        <f t="shared" si="223"/>
        <v>24.930254936218262</v>
      </c>
      <c r="BD472">
        <f t="shared" si="224"/>
        <v>3.1664800507944078</v>
      </c>
      <c r="BE472">
        <f t="shared" si="225"/>
        <v>0.13906322476572738</v>
      </c>
      <c r="BF472">
        <f t="shared" si="226"/>
        <v>1.9039384349075845</v>
      </c>
      <c r="BG472">
        <f t="shared" si="227"/>
        <v>1.2625416158868232</v>
      </c>
      <c r="BH472">
        <f t="shared" si="228"/>
        <v>8.7530630591018385E-2</v>
      </c>
      <c r="BI472">
        <f t="shared" si="229"/>
        <v>38.942558524630876</v>
      </c>
      <c r="BJ472">
        <f t="shared" si="230"/>
        <v>0.59287501389005204</v>
      </c>
      <c r="BK472">
        <f t="shared" si="231"/>
        <v>57.421792424626751</v>
      </c>
      <c r="BL472">
        <f t="shared" si="232"/>
        <v>636.47505483042107</v>
      </c>
      <c r="BM472">
        <f t="shared" si="233"/>
        <v>1.9836473097852872E-2</v>
      </c>
    </row>
    <row r="473" spans="1:65">
      <c r="A473" s="1" t="s">
        <v>64</v>
      </c>
      <c r="B473" s="1" t="s">
        <v>244</v>
      </c>
      <c r="C473" s="1" t="s">
        <v>94</v>
      </c>
      <c r="D473" s="1" t="s">
        <v>59</v>
      </c>
      <c r="E473" s="1" t="s">
        <v>96</v>
      </c>
      <c r="F473" s="1">
        <v>20190707</v>
      </c>
      <c r="G473" s="1"/>
      <c r="H473" s="4">
        <v>800.234619140625</v>
      </c>
      <c r="I473" s="1">
        <v>2656.5000081025064</v>
      </c>
      <c r="J473" s="1">
        <v>0</v>
      </c>
      <c r="K473">
        <f t="shared" si="207"/>
        <v>24.262748169574792</v>
      </c>
      <c r="L473">
        <f t="shared" si="208"/>
        <v>0.14252875097360707</v>
      </c>
      <c r="M473">
        <f t="shared" si="209"/>
        <v>470.24203436788656</v>
      </c>
      <c r="N473">
        <f t="shared" si="210"/>
        <v>2.0550974214225741</v>
      </c>
      <c r="O473">
        <f t="shared" si="211"/>
        <v>1.4972745434575556</v>
      </c>
      <c r="P473">
        <f t="shared" si="212"/>
        <v>26.138788223266602</v>
      </c>
      <c r="Q473" s="1">
        <v>6</v>
      </c>
      <c r="R473">
        <f t="shared" si="213"/>
        <v>1.4200000166893005</v>
      </c>
      <c r="S473" s="1">
        <v>1</v>
      </c>
      <c r="T473">
        <f t="shared" si="214"/>
        <v>2.8400000333786011</v>
      </c>
      <c r="U473" s="1">
        <v>23.894224166870117</v>
      </c>
      <c r="V473" s="1">
        <v>26.138788223266602</v>
      </c>
      <c r="W473" s="1">
        <v>23.297168731689453</v>
      </c>
      <c r="X473" s="1">
        <v>769.22686767578125</v>
      </c>
      <c r="Y473" s="1">
        <v>16.340911865234375</v>
      </c>
      <c r="Z473" s="1">
        <v>18.760408401489258</v>
      </c>
      <c r="AA473" s="1">
        <v>55.7506103515625</v>
      </c>
      <c r="AB473" s="1">
        <v>64.005256652832031</v>
      </c>
      <c r="AC473" s="1">
        <v>500.0733642578125</v>
      </c>
      <c r="AD473" s="1">
        <v>1801.03271484375</v>
      </c>
      <c r="AE473" s="1">
        <v>39.190227508544922</v>
      </c>
      <c r="AF473" s="1">
        <v>101.53269195556641</v>
      </c>
      <c r="AG473" s="1">
        <v>-5.5602478981018066</v>
      </c>
      <c r="AH473" s="1">
        <v>-0.41029193997383118</v>
      </c>
      <c r="AI473" s="1">
        <v>3.9833690971136093E-2</v>
      </c>
      <c r="AJ473" s="1">
        <v>1.9477218156680465E-3</v>
      </c>
      <c r="AK473" s="1">
        <v>3.8366731256246567E-2</v>
      </c>
      <c r="AL473" s="1">
        <v>8.6289597675204277E-4</v>
      </c>
      <c r="AM473" s="1">
        <v>1</v>
      </c>
      <c r="AN473" s="1">
        <v>-0.21956524252891541</v>
      </c>
      <c r="AO473" s="1">
        <v>2.737391471862793</v>
      </c>
      <c r="AP473" s="1">
        <v>1</v>
      </c>
      <c r="AQ473" s="1">
        <v>0</v>
      </c>
      <c r="AR473" s="1">
        <v>0.15999999642372131</v>
      </c>
      <c r="AS473" s="1">
        <v>111115</v>
      </c>
      <c r="AT473">
        <f t="shared" si="215"/>
        <v>0.83345560709635402</v>
      </c>
      <c r="AU473">
        <f t="shared" si="216"/>
        <v>2.055097421422574E-3</v>
      </c>
      <c r="AV473">
        <f t="shared" si="217"/>
        <v>299.28878822326658</v>
      </c>
      <c r="AW473">
        <f t="shared" si="218"/>
        <v>297.04422416687009</v>
      </c>
      <c r="AX473">
        <f t="shared" si="219"/>
        <v>288.16522793400509</v>
      </c>
      <c r="AY473">
        <f t="shared" si="206"/>
        <v>1.9509821336457851</v>
      </c>
      <c r="AZ473">
        <f t="shared" si="220"/>
        <v>3.4020693106465845</v>
      </c>
      <c r="BA473">
        <f t="shared" si="221"/>
        <v>33.507131989915393</v>
      </c>
      <c r="BB473">
        <f t="shared" si="222"/>
        <v>14.746723588426136</v>
      </c>
      <c r="BC473">
        <f t="shared" si="223"/>
        <v>25.016506195068359</v>
      </c>
      <c r="BD473">
        <f t="shared" si="224"/>
        <v>3.1828080066922109</v>
      </c>
      <c r="BE473">
        <f t="shared" si="225"/>
        <v>0.13571760301061811</v>
      </c>
      <c r="BF473">
        <f t="shared" si="226"/>
        <v>1.9047947671890288</v>
      </c>
      <c r="BG473">
        <f t="shared" si="227"/>
        <v>1.278013239503182</v>
      </c>
      <c r="BH473">
        <f t="shared" si="228"/>
        <v>8.5410228202241728E-2</v>
      </c>
      <c r="BI473">
        <f t="shared" si="229"/>
        <v>47.744939620033499</v>
      </c>
      <c r="BJ473">
        <f t="shared" si="230"/>
        <v>0.6113177452949905</v>
      </c>
      <c r="BK473">
        <f t="shared" si="231"/>
        <v>56.967886314781865</v>
      </c>
      <c r="BL473">
        <f t="shared" si="232"/>
        <v>757.69351920959855</v>
      </c>
      <c r="BM473">
        <f t="shared" si="233"/>
        <v>1.8242171067404438E-2</v>
      </c>
    </row>
    <row r="474" spans="1:65">
      <c r="A474" s="1" t="s">
        <v>64</v>
      </c>
      <c r="B474" s="1" t="s">
        <v>244</v>
      </c>
      <c r="C474" s="1" t="s">
        <v>94</v>
      </c>
      <c r="D474" s="1" t="s">
        <v>59</v>
      </c>
      <c r="E474" s="1" t="s">
        <v>96</v>
      </c>
      <c r="F474" s="1">
        <v>20190707</v>
      </c>
      <c r="G474" s="1"/>
      <c r="H474" s="4">
        <v>1000.2984008789062</v>
      </c>
      <c r="I474" s="1">
        <v>2771.5000081025064</v>
      </c>
      <c r="J474" s="1">
        <v>0</v>
      </c>
      <c r="K474">
        <f t="shared" si="207"/>
        <v>26.949233600561762</v>
      </c>
      <c r="L474">
        <f t="shared" si="208"/>
        <v>0.137705614440015</v>
      </c>
      <c r="M474">
        <f t="shared" si="209"/>
        <v>620.23213662634623</v>
      </c>
      <c r="N474">
        <f t="shared" si="210"/>
        <v>2.0092232874885196</v>
      </c>
      <c r="O474">
        <f t="shared" si="211"/>
        <v>1.5125765780598734</v>
      </c>
      <c r="P474">
        <f t="shared" si="212"/>
        <v>26.19378662109375</v>
      </c>
      <c r="Q474" s="1">
        <v>6</v>
      </c>
      <c r="R474">
        <f t="shared" si="213"/>
        <v>1.4200000166893005</v>
      </c>
      <c r="S474" s="1">
        <v>1</v>
      </c>
      <c r="T474">
        <f t="shared" si="214"/>
        <v>2.8400000333786011</v>
      </c>
      <c r="U474" s="1">
        <v>23.843242645263672</v>
      </c>
      <c r="V474" s="1">
        <v>26.19378662109375</v>
      </c>
      <c r="W474" s="1">
        <v>23.076927185058594</v>
      </c>
      <c r="X474" s="1">
        <v>965.63482666015625</v>
      </c>
      <c r="Y474" s="1">
        <v>16.353641510009766</v>
      </c>
      <c r="Z474" s="1">
        <v>18.719322204589844</v>
      </c>
      <c r="AA474" s="1">
        <v>55.963737487792969</v>
      </c>
      <c r="AB474" s="1">
        <v>64.059326171875</v>
      </c>
      <c r="AC474" s="1">
        <v>500.05361938476562</v>
      </c>
      <c r="AD474" s="1">
        <v>1799.2158203125</v>
      </c>
      <c r="AE474" s="1">
        <v>39.509578704833984</v>
      </c>
      <c r="AF474" s="1">
        <v>101.52978515625</v>
      </c>
      <c r="AG474" s="1">
        <v>-6.8978853225708008</v>
      </c>
      <c r="AH474" s="1">
        <v>-0.40685528516769409</v>
      </c>
      <c r="AI474" s="1">
        <v>4.1697651147842407E-2</v>
      </c>
      <c r="AJ474" s="1">
        <v>6.2385707860812545E-4</v>
      </c>
      <c r="AK474" s="1">
        <v>3.0293090268969536E-2</v>
      </c>
      <c r="AL474" s="1">
        <v>1.1407958809286356E-3</v>
      </c>
      <c r="AM474" s="1">
        <v>1</v>
      </c>
      <c r="AN474" s="1">
        <v>-0.21956524252891541</v>
      </c>
      <c r="AO474" s="1">
        <v>2.737391471862793</v>
      </c>
      <c r="AP474" s="1">
        <v>1</v>
      </c>
      <c r="AQ474" s="1">
        <v>0</v>
      </c>
      <c r="AR474" s="1">
        <v>0.15999999642372131</v>
      </c>
      <c r="AS474" s="1">
        <v>111115</v>
      </c>
      <c r="AT474">
        <f t="shared" si="215"/>
        <v>0.83342269897460919</v>
      </c>
      <c r="AU474">
        <f t="shared" si="216"/>
        <v>2.0092232874885196E-3</v>
      </c>
      <c r="AV474">
        <f t="shared" si="217"/>
        <v>299.34378662109373</v>
      </c>
      <c r="AW474">
        <f t="shared" si="218"/>
        <v>296.99324264526365</v>
      </c>
      <c r="AX474">
        <f t="shared" si="219"/>
        <v>287.87452481550281</v>
      </c>
      <c r="AY474">
        <f t="shared" si="206"/>
        <v>1.9567557308956041</v>
      </c>
      <c r="AZ474">
        <f t="shared" si="220"/>
        <v>3.4131453397625005</v>
      </c>
      <c r="BA474">
        <f t="shared" si="221"/>
        <v>33.617182726328195</v>
      </c>
      <c r="BB474">
        <f t="shared" si="222"/>
        <v>14.897860521738352</v>
      </c>
      <c r="BC474">
        <f t="shared" si="223"/>
        <v>25.018514633178711</v>
      </c>
      <c r="BD474">
        <f t="shared" si="224"/>
        <v>3.1831890927514079</v>
      </c>
      <c r="BE474">
        <f t="shared" si="225"/>
        <v>0.13133734353244772</v>
      </c>
      <c r="BF474">
        <f t="shared" si="226"/>
        <v>1.900568761702627</v>
      </c>
      <c r="BG474">
        <f t="shared" si="227"/>
        <v>1.2826203310487809</v>
      </c>
      <c r="BH474">
        <f t="shared" si="228"/>
        <v>8.2635181603579383E-2</v>
      </c>
      <c r="BI474">
        <f t="shared" si="229"/>
        <v>62.972035578674834</v>
      </c>
      <c r="BJ474">
        <f t="shared" si="230"/>
        <v>0.64230506139835986</v>
      </c>
      <c r="BK474">
        <f t="shared" si="231"/>
        <v>56.597450508759927</v>
      </c>
      <c r="BL474">
        <f t="shared" si="232"/>
        <v>952.8244516836894</v>
      </c>
      <c r="BM474">
        <f t="shared" si="233"/>
        <v>1.6007753708058139E-2</v>
      </c>
    </row>
    <row r="475" spans="1:65">
      <c r="A475" s="1" t="s">
        <v>64</v>
      </c>
      <c r="B475" s="1" t="s">
        <v>244</v>
      </c>
      <c r="C475" s="1" t="s">
        <v>94</v>
      </c>
      <c r="D475" s="1" t="s">
        <v>59</v>
      </c>
      <c r="E475" s="1" t="s">
        <v>96</v>
      </c>
      <c r="F475" s="1">
        <v>20190707</v>
      </c>
      <c r="G475" s="1"/>
      <c r="H475" s="4">
        <v>1399.9984130859375</v>
      </c>
      <c r="I475" s="1">
        <v>2883.5000081025064</v>
      </c>
      <c r="J475" s="1">
        <v>0</v>
      </c>
      <c r="K475">
        <f t="shared" si="207"/>
        <v>29.736384727641983</v>
      </c>
      <c r="L475">
        <f t="shared" si="208"/>
        <v>0.13064503244850817</v>
      </c>
      <c r="M475">
        <f t="shared" si="209"/>
        <v>954.59688745581661</v>
      </c>
      <c r="N475">
        <f t="shared" si="210"/>
        <v>1.9055626800081573</v>
      </c>
      <c r="O475">
        <f t="shared" si="211"/>
        <v>1.5086163100161105</v>
      </c>
      <c r="P475">
        <f t="shared" si="212"/>
        <v>26.135866165161133</v>
      </c>
      <c r="Q475" s="1">
        <v>6</v>
      </c>
      <c r="R475">
        <f t="shared" si="213"/>
        <v>1.4200000166893005</v>
      </c>
      <c r="S475" s="1">
        <v>1</v>
      </c>
      <c r="T475">
        <f t="shared" si="214"/>
        <v>2.8400000333786011</v>
      </c>
      <c r="U475" s="1">
        <v>23.383773803710938</v>
      </c>
      <c r="V475" s="1">
        <v>26.135866165161133</v>
      </c>
      <c r="W475" s="1">
        <v>22.225830078125</v>
      </c>
      <c r="X475" s="1">
        <v>1361.20751953125</v>
      </c>
      <c r="Y475" s="1">
        <v>16.399881362915039</v>
      </c>
      <c r="Z475" s="1">
        <v>18.643611907958984</v>
      </c>
      <c r="AA475" s="1">
        <v>57.696681976318359</v>
      </c>
      <c r="AB475" s="1">
        <v>65.59039306640625</v>
      </c>
      <c r="AC475" s="1">
        <v>500.0697021484375</v>
      </c>
      <c r="AD475" s="1">
        <v>1799.741455078125</v>
      </c>
      <c r="AE475" s="1">
        <v>38.632720947265625</v>
      </c>
      <c r="AF475" s="1">
        <v>101.52890014648438</v>
      </c>
      <c r="AG475" s="1">
        <v>-10.118655204772949</v>
      </c>
      <c r="AH475" s="1">
        <v>-0.39305037260055542</v>
      </c>
      <c r="AI475" s="1">
        <v>5.320189893245697E-2</v>
      </c>
      <c r="AJ475" s="1">
        <v>5.6957979686558247E-3</v>
      </c>
      <c r="AK475" s="1">
        <v>4.8547267913818359E-2</v>
      </c>
      <c r="AL475" s="1">
        <v>3.1285558361560106E-3</v>
      </c>
      <c r="AM475" s="1">
        <v>1</v>
      </c>
      <c r="AN475" s="1">
        <v>-0.21956524252891541</v>
      </c>
      <c r="AO475" s="1">
        <v>2.737391471862793</v>
      </c>
      <c r="AP475" s="1">
        <v>1</v>
      </c>
      <c r="AQ475" s="1">
        <v>0</v>
      </c>
      <c r="AR475" s="1">
        <v>0.15999999642372131</v>
      </c>
      <c r="AS475" s="1">
        <v>111115</v>
      </c>
      <c r="AT475">
        <f t="shared" si="215"/>
        <v>0.83344950358072911</v>
      </c>
      <c r="AU475">
        <f t="shared" si="216"/>
        <v>1.9055626800081574E-3</v>
      </c>
      <c r="AV475">
        <f t="shared" si="217"/>
        <v>299.28586616516111</v>
      </c>
      <c r="AW475">
        <f t="shared" si="218"/>
        <v>296.53377380371091</v>
      </c>
      <c r="AX475">
        <f t="shared" si="219"/>
        <v>287.95862637612299</v>
      </c>
      <c r="AY475">
        <f t="shared" ref="AY475:AY506" si="234">((AX475+0.00000010773*(AW475^4-AV475^4))-AU475*44100)/(R475*0.92*2*29.3+0.00000043092*AV475^3)</f>
        <v>1.9586086776828442</v>
      </c>
      <c r="AZ475">
        <f t="shared" si="220"/>
        <v>3.4014817217890854</v>
      </c>
      <c r="BA475">
        <f t="shared" si="221"/>
        <v>33.502595978893481</v>
      </c>
      <c r="BB475">
        <f t="shared" si="222"/>
        <v>14.858984070934497</v>
      </c>
      <c r="BC475">
        <f t="shared" si="223"/>
        <v>24.759819984436035</v>
      </c>
      <c r="BD475">
        <f t="shared" si="224"/>
        <v>3.1344306542919593</v>
      </c>
      <c r="BE475">
        <f t="shared" si="225"/>
        <v>0.12489943708950169</v>
      </c>
      <c r="BF475">
        <f t="shared" si="226"/>
        <v>1.8928654117729748</v>
      </c>
      <c r="BG475">
        <f t="shared" si="227"/>
        <v>1.2415652425189845</v>
      </c>
      <c r="BH475">
        <f t="shared" si="228"/>
        <v>7.8558791713524381E-2</v>
      </c>
      <c r="BI475">
        <f t="shared" si="229"/>
        <v>96.919172066646382</v>
      </c>
      <c r="BJ475">
        <f t="shared" si="230"/>
        <v>0.70128681612377874</v>
      </c>
      <c r="BK475">
        <f t="shared" si="231"/>
        <v>56.463663864927227</v>
      </c>
      <c r="BL475">
        <f t="shared" si="232"/>
        <v>1347.0722663937495</v>
      </c>
      <c r="BM475">
        <f t="shared" si="233"/>
        <v>1.2464255064167085E-2</v>
      </c>
    </row>
    <row r="476" spans="1:65">
      <c r="A476" s="1" t="s">
        <v>64</v>
      </c>
      <c r="B476" s="1" t="s">
        <v>244</v>
      </c>
      <c r="C476" s="1" t="s">
        <v>94</v>
      </c>
      <c r="D476" s="1" t="s">
        <v>59</v>
      </c>
      <c r="E476" s="1" t="s">
        <v>96</v>
      </c>
      <c r="F476" s="1">
        <v>20190707</v>
      </c>
      <c r="G476" s="1"/>
      <c r="H476" s="4">
        <v>1800.0838623046875</v>
      </c>
      <c r="I476" s="1">
        <v>3010.5000081025064</v>
      </c>
      <c r="J476" s="1">
        <v>0</v>
      </c>
      <c r="K476">
        <f t="shared" si="207"/>
        <v>31.611519009686265</v>
      </c>
      <c r="L476">
        <f t="shared" si="208"/>
        <v>0.12249901504669211</v>
      </c>
      <c r="M476">
        <f t="shared" si="209"/>
        <v>1293.3108318997679</v>
      </c>
      <c r="N476">
        <f t="shared" si="210"/>
        <v>1.7873598275170661</v>
      </c>
      <c r="O476">
        <f t="shared" si="211"/>
        <v>1.5052201331800221</v>
      </c>
      <c r="P476">
        <f t="shared" si="212"/>
        <v>26.044061660766602</v>
      </c>
      <c r="Q476" s="1">
        <v>6</v>
      </c>
      <c r="R476">
        <f t="shared" si="213"/>
        <v>1.4200000166893005</v>
      </c>
      <c r="S476" s="1">
        <v>1</v>
      </c>
      <c r="T476">
        <f t="shared" si="214"/>
        <v>2.8400000333786011</v>
      </c>
      <c r="U476" s="1">
        <v>23.23736572265625</v>
      </c>
      <c r="V476" s="1">
        <v>26.044061660766602</v>
      </c>
      <c r="W476" s="1">
        <v>22.248023986816406</v>
      </c>
      <c r="X476" s="1">
        <v>1758.385498046875</v>
      </c>
      <c r="Y476" s="1">
        <v>16.391227722167969</v>
      </c>
      <c r="Z476" s="1">
        <v>18.496040344238281</v>
      </c>
      <c r="AA476" s="1">
        <v>58.177177429199219</v>
      </c>
      <c r="AB476" s="1">
        <v>65.647758483886719</v>
      </c>
      <c r="AC476" s="1">
        <v>500.08273315429688</v>
      </c>
      <c r="AD476" s="1">
        <v>1800.9168701171875</v>
      </c>
      <c r="AE476" s="1">
        <v>38.914764404296875</v>
      </c>
      <c r="AF476" s="1">
        <v>101.52691650390625</v>
      </c>
      <c r="AG476" s="1">
        <v>-13.718605995178223</v>
      </c>
      <c r="AH476" s="1">
        <v>-0.38819131255149841</v>
      </c>
      <c r="AI476" s="1">
        <v>5.356423556804657E-2</v>
      </c>
      <c r="AJ476" s="1">
        <v>6.7223305813968182E-3</v>
      </c>
      <c r="AK476" s="1">
        <v>6.1559520661830902E-2</v>
      </c>
      <c r="AL476" s="1">
        <v>5.919639952480793E-3</v>
      </c>
      <c r="AM476" s="1">
        <v>1</v>
      </c>
      <c r="AN476" s="1">
        <v>-0.21956524252891541</v>
      </c>
      <c r="AO476" s="1">
        <v>2.737391471862793</v>
      </c>
      <c r="AP476" s="1">
        <v>1</v>
      </c>
      <c r="AQ476" s="1">
        <v>0</v>
      </c>
      <c r="AR476" s="1">
        <v>0.15999999642372131</v>
      </c>
      <c r="AS476" s="1">
        <v>111115</v>
      </c>
      <c r="AT476">
        <f t="shared" si="215"/>
        <v>0.83347122192382794</v>
      </c>
      <c r="AU476">
        <f t="shared" si="216"/>
        <v>1.787359827517066E-3</v>
      </c>
      <c r="AV476">
        <f t="shared" si="217"/>
        <v>299.19406166076658</v>
      </c>
      <c r="AW476">
        <f t="shared" si="218"/>
        <v>296.38736572265623</v>
      </c>
      <c r="AX476">
        <f t="shared" si="219"/>
        <v>288.14669277816938</v>
      </c>
      <c r="AY476">
        <f t="shared" si="234"/>
        <v>2.013523641625135</v>
      </c>
      <c r="AZ476">
        <f t="shared" si="220"/>
        <v>3.3830660768623835</v>
      </c>
      <c r="BA476">
        <f t="shared" si="221"/>
        <v>33.321863731892421</v>
      </c>
      <c r="BB476">
        <f t="shared" si="222"/>
        <v>14.82582338765414</v>
      </c>
      <c r="BC476">
        <f t="shared" si="223"/>
        <v>24.640713691711426</v>
      </c>
      <c r="BD476">
        <f t="shared" si="224"/>
        <v>3.1122019771058613</v>
      </c>
      <c r="BE476">
        <f t="shared" si="225"/>
        <v>0.11743369403152215</v>
      </c>
      <c r="BF476">
        <f t="shared" si="226"/>
        <v>1.8778459436823614</v>
      </c>
      <c r="BG476">
        <f t="shared" si="227"/>
        <v>1.2343560334235</v>
      </c>
      <c r="BH476">
        <f t="shared" si="228"/>
        <v>7.3834937101881548E-2</v>
      </c>
      <c r="BI476">
        <f t="shared" si="229"/>
        <v>131.30586084388526</v>
      </c>
      <c r="BJ476">
        <f t="shared" si="230"/>
        <v>0.73551040618585151</v>
      </c>
      <c r="BK476">
        <f t="shared" si="231"/>
        <v>56.21250388818352</v>
      </c>
      <c r="BL476">
        <f t="shared" si="232"/>
        <v>1743.3588958773294</v>
      </c>
      <c r="BM476">
        <f t="shared" si="233"/>
        <v>1.0192752848799594E-2</v>
      </c>
    </row>
    <row r="477" spans="1:65">
      <c r="A477" s="1" t="s">
        <v>64</v>
      </c>
      <c r="B477" s="1" t="s">
        <v>244</v>
      </c>
      <c r="C477" s="1" t="s">
        <v>94</v>
      </c>
      <c r="D477" s="1" t="s">
        <v>59</v>
      </c>
      <c r="E477" s="1" t="s">
        <v>95</v>
      </c>
      <c r="F477" s="1">
        <v>20190707</v>
      </c>
      <c r="G477" s="1"/>
      <c r="H477" s="4">
        <v>400.008056640625</v>
      </c>
      <c r="I477" s="1">
        <v>2075.0000233128667</v>
      </c>
      <c r="J477" s="1">
        <v>0</v>
      </c>
      <c r="K477">
        <f t="shared" si="207"/>
        <v>11.893981541688781</v>
      </c>
      <c r="L477">
        <f t="shared" si="208"/>
        <v>0.13259493410027826</v>
      </c>
      <c r="M477">
        <f t="shared" si="209"/>
        <v>227.67634901828558</v>
      </c>
      <c r="N477">
        <f t="shared" si="210"/>
        <v>2.0441395395484525</v>
      </c>
      <c r="O477">
        <f t="shared" si="211"/>
        <v>1.5982175681923971</v>
      </c>
      <c r="P477">
        <f t="shared" si="212"/>
        <v>25.234912872314453</v>
      </c>
      <c r="Q477" s="1">
        <v>6</v>
      </c>
      <c r="R477">
        <f t="shared" si="213"/>
        <v>1.4200000166893005</v>
      </c>
      <c r="S477" s="1">
        <v>1</v>
      </c>
      <c r="T477">
        <f t="shared" si="214"/>
        <v>2.8400000333786011</v>
      </c>
      <c r="U477" s="1">
        <v>22.214454650878906</v>
      </c>
      <c r="V477" s="1">
        <v>25.234912872314453</v>
      </c>
      <c r="W477" s="1">
        <v>20.28911018371582</v>
      </c>
      <c r="X477" s="1">
        <v>384.79217529296875</v>
      </c>
      <c r="Y477" s="1">
        <v>13.613386154174805</v>
      </c>
      <c r="Z477" s="1">
        <v>16.02691650390625</v>
      </c>
      <c r="AA477" s="1">
        <v>51.382118225097656</v>
      </c>
      <c r="AB477" s="1">
        <v>60.491703033447266</v>
      </c>
      <c r="AC477" s="1">
        <v>500.02560424804688</v>
      </c>
      <c r="AD477" s="1">
        <v>1799.774658203125</v>
      </c>
      <c r="AE477" s="1">
        <v>61.386650085449219</v>
      </c>
      <c r="AF477" s="1">
        <v>101.47090911865234</v>
      </c>
      <c r="AG477" s="1">
        <v>-3.640357494354248</v>
      </c>
      <c r="AH477" s="1">
        <v>-0.35929179191589355</v>
      </c>
      <c r="AI477" s="1">
        <v>2.0705532282590866E-2</v>
      </c>
      <c r="AJ477" s="1">
        <v>6.7430757917463779E-4</v>
      </c>
      <c r="AK477" s="1">
        <v>3.6274231970310211E-2</v>
      </c>
      <c r="AL477" s="1">
        <v>1.609829836525023E-3</v>
      </c>
      <c r="AM477" s="1">
        <v>1</v>
      </c>
      <c r="AN477" s="1">
        <v>-0.21956524252891541</v>
      </c>
      <c r="AO477" s="1">
        <v>2.737391471862793</v>
      </c>
      <c r="AP477" s="1">
        <v>1</v>
      </c>
      <c r="AQ477" s="1">
        <v>0</v>
      </c>
      <c r="AR477" s="1">
        <v>0.15999999642372131</v>
      </c>
      <c r="AS477" s="1">
        <v>111115</v>
      </c>
      <c r="AT477">
        <f t="shared" si="215"/>
        <v>0.83337600708007797</v>
      </c>
      <c r="AU477">
        <f t="shared" si="216"/>
        <v>2.0441395395484527E-3</v>
      </c>
      <c r="AV477">
        <f t="shared" si="217"/>
        <v>298.38491287231443</v>
      </c>
      <c r="AW477">
        <f t="shared" si="218"/>
        <v>295.36445465087888</v>
      </c>
      <c r="AX477">
        <f t="shared" si="219"/>
        <v>287.96393887600425</v>
      </c>
      <c r="AY477">
        <f t="shared" si="234"/>
        <v>1.8608559975522219</v>
      </c>
      <c r="AZ477">
        <f t="shared" si="220"/>
        <v>3.2244833562124975</v>
      </c>
      <c r="BA477">
        <f t="shared" si="221"/>
        <v>31.777416643050206</v>
      </c>
      <c r="BB477">
        <f t="shared" si="222"/>
        <v>15.750500139143956</v>
      </c>
      <c r="BC477">
        <f t="shared" si="223"/>
        <v>23.72468376159668</v>
      </c>
      <c r="BD477">
        <f t="shared" si="224"/>
        <v>2.9457995579623111</v>
      </c>
      <c r="BE477">
        <f t="shared" si="225"/>
        <v>0.12668043288453801</v>
      </c>
      <c r="BF477">
        <f t="shared" si="226"/>
        <v>1.6262657880201004</v>
      </c>
      <c r="BG477">
        <f t="shared" si="227"/>
        <v>1.3195337699422107</v>
      </c>
      <c r="BH477">
        <f t="shared" si="228"/>
        <v>7.9686225138370745E-2</v>
      </c>
      <c r="BI477">
        <f t="shared" si="229"/>
        <v>23.102526119701025</v>
      </c>
      <c r="BJ477">
        <f t="shared" si="230"/>
        <v>0.59168653532245008</v>
      </c>
      <c r="BK477">
        <f t="shared" si="231"/>
        <v>51.486230679162972</v>
      </c>
      <c r="BL477">
        <f t="shared" si="232"/>
        <v>379.1383461054466</v>
      </c>
      <c r="BM477">
        <f t="shared" si="233"/>
        <v>1.615178954171995E-2</v>
      </c>
    </row>
    <row r="478" spans="1:65">
      <c r="A478" s="1" t="s">
        <v>64</v>
      </c>
      <c r="B478" s="1" t="s">
        <v>244</v>
      </c>
      <c r="C478" s="1" t="s">
        <v>94</v>
      </c>
      <c r="D478" s="1" t="s">
        <v>59</v>
      </c>
      <c r="E478" s="1" t="s">
        <v>95</v>
      </c>
      <c r="F478" s="1">
        <v>20190707</v>
      </c>
      <c r="G478" s="1"/>
      <c r="H478" s="4">
        <v>299.94467163085938</v>
      </c>
      <c r="I478" s="1">
        <v>2217.0000233128667</v>
      </c>
      <c r="J478" s="1">
        <v>0</v>
      </c>
      <c r="K478">
        <f t="shared" si="207"/>
        <v>8.5889038969915354</v>
      </c>
      <c r="L478">
        <f t="shared" si="208"/>
        <v>0.1331810996546175</v>
      </c>
      <c r="M478">
        <f t="shared" si="209"/>
        <v>175.8827184040953</v>
      </c>
      <c r="N478">
        <f t="shared" si="210"/>
        <v>1.9771057164534358</v>
      </c>
      <c r="O478">
        <f t="shared" si="211"/>
        <v>1.5397191481474042</v>
      </c>
      <c r="P478">
        <f t="shared" si="212"/>
        <v>24.921493530273438</v>
      </c>
      <c r="Q478" s="1">
        <v>6</v>
      </c>
      <c r="R478">
        <f t="shared" si="213"/>
        <v>1.4200000166893005</v>
      </c>
      <c r="S478" s="1">
        <v>1</v>
      </c>
      <c r="T478">
        <f t="shared" si="214"/>
        <v>2.8400000333786011</v>
      </c>
      <c r="U478" s="1">
        <v>21.482322692871094</v>
      </c>
      <c r="V478" s="1">
        <v>24.921493530273438</v>
      </c>
      <c r="W478" s="1">
        <v>19.401132583618164</v>
      </c>
      <c r="X478" s="1">
        <v>288.9527587890625</v>
      </c>
      <c r="Y478" s="1">
        <v>13.681643486022949</v>
      </c>
      <c r="Z478" s="1">
        <v>16.016103744506836</v>
      </c>
      <c r="AA478" s="1">
        <v>53.998470306396484</v>
      </c>
      <c r="AB478" s="1">
        <v>63.212078094482422</v>
      </c>
      <c r="AC478" s="1">
        <v>500.01455688476562</v>
      </c>
      <c r="AD478" s="1">
        <v>1798.7777099609375</v>
      </c>
      <c r="AE478" s="1">
        <v>57.960262298583984</v>
      </c>
      <c r="AF478" s="1">
        <v>101.46702575683594</v>
      </c>
      <c r="AG478" s="1">
        <v>-3.025554895401001</v>
      </c>
      <c r="AH478" s="1">
        <v>-0.35080894827842712</v>
      </c>
      <c r="AI478" s="1">
        <v>3.9077531546354294E-2</v>
      </c>
      <c r="AJ478" s="1">
        <v>1.2157035525888205E-3</v>
      </c>
      <c r="AK478" s="1">
        <v>3.757164254784584E-2</v>
      </c>
      <c r="AL478" s="1">
        <v>1.8513790564611554E-3</v>
      </c>
      <c r="AM478" s="1">
        <v>1</v>
      </c>
      <c r="AN478" s="1">
        <v>-0.21956524252891541</v>
      </c>
      <c r="AO478" s="1">
        <v>2.737391471862793</v>
      </c>
      <c r="AP478" s="1">
        <v>1</v>
      </c>
      <c r="AQ478" s="1">
        <v>0</v>
      </c>
      <c r="AR478" s="1">
        <v>0.15999999642372131</v>
      </c>
      <c r="AS478" s="1">
        <v>111115</v>
      </c>
      <c r="AT478">
        <f t="shared" si="215"/>
        <v>0.83335759480794269</v>
      </c>
      <c r="AU478">
        <f t="shared" si="216"/>
        <v>1.9771057164534359E-3</v>
      </c>
      <c r="AV478">
        <f t="shared" si="217"/>
        <v>298.07149353027341</v>
      </c>
      <c r="AW478">
        <f t="shared" si="218"/>
        <v>294.63232269287107</v>
      </c>
      <c r="AX478">
        <f t="shared" si="219"/>
        <v>287.80442716081961</v>
      </c>
      <c r="AY478">
        <f t="shared" si="234"/>
        <v>1.8420629028204436</v>
      </c>
      <c r="AZ478">
        <f t="shared" si="220"/>
        <v>3.1648255593154357</v>
      </c>
      <c r="BA478">
        <f t="shared" si="221"/>
        <v>31.190680279718539</v>
      </c>
      <c r="BB478">
        <f t="shared" si="222"/>
        <v>15.174576535211703</v>
      </c>
      <c r="BC478">
        <f t="shared" si="223"/>
        <v>23.201908111572266</v>
      </c>
      <c r="BD478">
        <f t="shared" si="224"/>
        <v>2.8543653881998647</v>
      </c>
      <c r="BE478">
        <f t="shared" si="225"/>
        <v>0.12721536648479956</v>
      </c>
      <c r="BF478">
        <f t="shared" si="226"/>
        <v>1.6251064111680316</v>
      </c>
      <c r="BG478">
        <f t="shared" si="227"/>
        <v>1.2292589770318332</v>
      </c>
      <c r="BH478">
        <f t="shared" si="228"/>
        <v>8.0024897008695237E-2</v>
      </c>
      <c r="BI478">
        <f t="shared" si="229"/>
        <v>17.846296318490658</v>
      </c>
      <c r="BJ478">
        <f t="shared" si="230"/>
        <v>0.60869022030168918</v>
      </c>
      <c r="BK478">
        <f t="shared" si="231"/>
        <v>52.404877564996198</v>
      </c>
      <c r="BL478">
        <f t="shared" si="232"/>
        <v>284.87000522404065</v>
      </c>
      <c r="BM478">
        <f t="shared" si="233"/>
        <v>1.5800205317698199E-2</v>
      </c>
    </row>
    <row r="479" spans="1:65">
      <c r="A479" s="1" t="s">
        <v>64</v>
      </c>
      <c r="B479" s="1" t="s">
        <v>244</v>
      </c>
      <c r="C479" s="1" t="s">
        <v>94</v>
      </c>
      <c r="D479" s="1" t="s">
        <v>59</v>
      </c>
      <c r="E479" s="1" t="s">
        <v>95</v>
      </c>
      <c r="F479" s="1">
        <v>20190707</v>
      </c>
      <c r="G479" s="1"/>
      <c r="H479" s="4">
        <v>224.84132385253906</v>
      </c>
      <c r="I479" s="1">
        <v>2311.0000233128667</v>
      </c>
      <c r="J479" s="1">
        <v>0</v>
      </c>
      <c r="K479">
        <f t="shared" si="207"/>
        <v>5.9357343200830028</v>
      </c>
      <c r="L479">
        <f t="shared" si="208"/>
        <v>0.13365664850226164</v>
      </c>
      <c r="M479">
        <f t="shared" si="209"/>
        <v>139.01455377827858</v>
      </c>
      <c r="N479">
        <f t="shared" si="210"/>
        <v>1.9302457168772493</v>
      </c>
      <c r="O479">
        <f t="shared" si="211"/>
        <v>1.4983897512378526</v>
      </c>
      <c r="P479">
        <f t="shared" si="212"/>
        <v>24.709110260009766</v>
      </c>
      <c r="Q479" s="1">
        <v>6</v>
      </c>
      <c r="R479">
        <f t="shared" si="213"/>
        <v>1.4200000166893005</v>
      </c>
      <c r="S479" s="1">
        <v>1</v>
      </c>
      <c r="T479">
        <f t="shared" si="214"/>
        <v>2.8400000333786011</v>
      </c>
      <c r="U479" s="1">
        <v>21.204334259033203</v>
      </c>
      <c r="V479" s="1">
        <v>24.709110260009766</v>
      </c>
      <c r="W479" s="1">
        <v>19.104974746704102</v>
      </c>
      <c r="X479" s="1">
        <v>217.21597290039062</v>
      </c>
      <c r="Y479" s="1">
        <v>13.751650810241699</v>
      </c>
      <c r="Z479" s="1">
        <v>16.030614852905273</v>
      </c>
      <c r="AA479" s="1">
        <v>55.206832885742188</v>
      </c>
      <c r="AB479" s="1">
        <v>64.355873107910156</v>
      </c>
      <c r="AC479" s="1">
        <v>500.043701171875</v>
      </c>
      <c r="AD479" s="1">
        <v>1798.728515625</v>
      </c>
      <c r="AE479" s="1">
        <v>58.204013824462891</v>
      </c>
      <c r="AF479" s="1">
        <v>101.46585845947266</v>
      </c>
      <c r="AG479" s="1">
        <v>-2.6865122318267822</v>
      </c>
      <c r="AH479" s="1">
        <v>-0.34915956854820251</v>
      </c>
      <c r="AI479" s="1">
        <v>1.5028726309537888E-2</v>
      </c>
      <c r="AJ479" s="1">
        <v>2.6953490450978279E-3</v>
      </c>
      <c r="AK479" s="1">
        <v>2.2438935935497284E-2</v>
      </c>
      <c r="AL479" s="1">
        <v>2.2252730559557676E-3</v>
      </c>
      <c r="AM479" s="1">
        <v>1</v>
      </c>
      <c r="AN479" s="1">
        <v>-0.21956524252891541</v>
      </c>
      <c r="AO479" s="1">
        <v>2.737391471862793</v>
      </c>
      <c r="AP479" s="1">
        <v>1</v>
      </c>
      <c r="AQ479" s="1">
        <v>0</v>
      </c>
      <c r="AR479" s="1">
        <v>0.15999999642372131</v>
      </c>
      <c r="AS479" s="1">
        <v>111115</v>
      </c>
      <c r="AT479">
        <f t="shared" si="215"/>
        <v>0.83340616861979144</v>
      </c>
      <c r="AU479">
        <f t="shared" si="216"/>
        <v>1.9302457168772493E-3</v>
      </c>
      <c r="AV479">
        <f t="shared" si="217"/>
        <v>297.85911026000974</v>
      </c>
      <c r="AW479">
        <f t="shared" si="218"/>
        <v>294.35433425903318</v>
      </c>
      <c r="AX479">
        <f t="shared" si="219"/>
        <v>287.79655606724555</v>
      </c>
      <c r="AY479">
        <f t="shared" si="234"/>
        <v>1.8587234309903444</v>
      </c>
      <c r="AZ479">
        <f t="shared" si="220"/>
        <v>3.1249498489210592</v>
      </c>
      <c r="BA479">
        <f t="shared" si="221"/>
        <v>30.798042773857986</v>
      </c>
      <c r="BB479">
        <f t="shared" si="222"/>
        <v>14.767427920952713</v>
      </c>
      <c r="BC479">
        <f t="shared" si="223"/>
        <v>22.956722259521484</v>
      </c>
      <c r="BD479">
        <f t="shared" si="224"/>
        <v>2.8123441291480917</v>
      </c>
      <c r="BE479">
        <f t="shared" si="225"/>
        <v>0.12764919653320719</v>
      </c>
      <c r="BF479">
        <f t="shared" si="226"/>
        <v>1.6265600976832066</v>
      </c>
      <c r="BG479">
        <f t="shared" si="227"/>
        <v>1.1857840314648851</v>
      </c>
      <c r="BH479">
        <f t="shared" si="228"/>
        <v>8.0299572753899415E-2</v>
      </c>
      <c r="BI479">
        <f t="shared" si="229"/>
        <v>14.105231037473565</v>
      </c>
      <c r="BJ479">
        <f t="shared" si="230"/>
        <v>0.63998310953875803</v>
      </c>
      <c r="BK479">
        <f t="shared" si="231"/>
        <v>53.107983100496092</v>
      </c>
      <c r="BL479">
        <f t="shared" si="232"/>
        <v>214.3944090842173</v>
      </c>
      <c r="BM479">
        <f t="shared" si="233"/>
        <v>1.4703502731555554E-2</v>
      </c>
    </row>
    <row r="480" spans="1:65">
      <c r="A480" s="1" t="s">
        <v>64</v>
      </c>
      <c r="B480" s="1" t="s">
        <v>244</v>
      </c>
      <c r="C480" s="1" t="s">
        <v>94</v>
      </c>
      <c r="D480" s="1" t="s">
        <v>59</v>
      </c>
      <c r="E480" s="1" t="s">
        <v>95</v>
      </c>
      <c r="F480" s="1">
        <v>20190707</v>
      </c>
      <c r="G480" s="1"/>
      <c r="H480" s="4">
        <v>149.95391845703125</v>
      </c>
      <c r="I480" s="1">
        <v>2393.0000233128667</v>
      </c>
      <c r="J480" s="1">
        <v>0</v>
      </c>
      <c r="K480">
        <f t="shared" si="207"/>
        <v>3.1806403775183951</v>
      </c>
      <c r="L480">
        <f t="shared" si="208"/>
        <v>0.13602852668876625</v>
      </c>
      <c r="M480">
        <f t="shared" si="209"/>
        <v>103.91772460539454</v>
      </c>
      <c r="N480">
        <f t="shared" si="210"/>
        <v>1.9215744510895683</v>
      </c>
      <c r="O480">
        <f t="shared" si="211"/>
        <v>1.4669570417229829</v>
      </c>
      <c r="P480">
        <f t="shared" si="212"/>
        <v>24.559858322143555</v>
      </c>
      <c r="Q480" s="1">
        <v>6</v>
      </c>
      <c r="R480">
        <f t="shared" si="213"/>
        <v>1.4200000166893005</v>
      </c>
      <c r="S480" s="1">
        <v>1</v>
      </c>
      <c r="T480">
        <f t="shared" si="214"/>
        <v>2.8400000333786011</v>
      </c>
      <c r="U480" s="1">
        <v>21.017875671386719</v>
      </c>
      <c r="V480" s="1">
        <v>24.559858322143555</v>
      </c>
      <c r="W480" s="1">
        <v>18.918304443359375</v>
      </c>
      <c r="X480" s="1">
        <v>145.80131530761719</v>
      </c>
      <c r="Y480" s="1">
        <v>13.798600196838379</v>
      </c>
      <c r="Z480" s="1">
        <v>16.067239761352539</v>
      </c>
      <c r="AA480" s="1">
        <v>56.031700134277344</v>
      </c>
      <c r="AB480" s="1">
        <v>65.243919372558594</v>
      </c>
      <c r="AC480" s="1">
        <v>500.044189453125</v>
      </c>
      <c r="AD480" s="1">
        <v>1799.9378662109375</v>
      </c>
      <c r="AE480" s="1">
        <v>54.312614440917969</v>
      </c>
      <c r="AF480" s="1">
        <v>101.46320343017578</v>
      </c>
      <c r="AG480" s="1">
        <v>-2.4400827884674072</v>
      </c>
      <c r="AH480" s="1">
        <v>-0.34692424535751343</v>
      </c>
      <c r="AI480" s="1">
        <v>2.4950018152594566E-2</v>
      </c>
      <c r="AJ480" s="1">
        <v>1.9672480411827564E-3</v>
      </c>
      <c r="AK480" s="1">
        <v>1.4012357220053673E-2</v>
      </c>
      <c r="AL480" s="1">
        <v>1.374891260638833E-3</v>
      </c>
      <c r="AM480" s="1">
        <v>1</v>
      </c>
      <c r="AN480" s="1">
        <v>-0.21956524252891541</v>
      </c>
      <c r="AO480" s="1">
        <v>2.737391471862793</v>
      </c>
      <c r="AP480" s="1">
        <v>1</v>
      </c>
      <c r="AQ480" s="1">
        <v>0</v>
      </c>
      <c r="AR480" s="1">
        <v>0.15999999642372131</v>
      </c>
      <c r="AS480" s="1">
        <v>111115</v>
      </c>
      <c r="AT480">
        <f t="shared" si="215"/>
        <v>0.83340698242187494</v>
      </c>
      <c r="AU480">
        <f t="shared" si="216"/>
        <v>1.9215744510895682E-3</v>
      </c>
      <c r="AV480">
        <f t="shared" si="217"/>
        <v>297.70985832214353</v>
      </c>
      <c r="AW480">
        <f t="shared" si="218"/>
        <v>294.1678756713867</v>
      </c>
      <c r="AX480">
        <f t="shared" si="219"/>
        <v>287.99005215667057</v>
      </c>
      <c r="AY480">
        <f t="shared" si="234"/>
        <v>1.8616662886426745</v>
      </c>
      <c r="AZ480">
        <f t="shared" si="220"/>
        <v>3.0971906581905047</v>
      </c>
      <c r="BA480">
        <f t="shared" si="221"/>
        <v>30.525259931517017</v>
      </c>
      <c r="BB480">
        <f t="shared" si="222"/>
        <v>14.458020170164477</v>
      </c>
      <c r="BC480">
        <f t="shared" si="223"/>
        <v>22.788866996765137</v>
      </c>
      <c r="BD480">
        <f t="shared" si="224"/>
        <v>2.7838892160866902</v>
      </c>
      <c r="BE480">
        <f t="shared" si="225"/>
        <v>0.12981092504293476</v>
      </c>
      <c r="BF480">
        <f t="shared" si="226"/>
        <v>1.6302336164675217</v>
      </c>
      <c r="BG480">
        <f t="shared" si="227"/>
        <v>1.1536555996191684</v>
      </c>
      <c r="BH480">
        <f t="shared" si="228"/>
        <v>8.1668433476994221E-2</v>
      </c>
      <c r="BI480">
        <f t="shared" si="229"/>
        <v>10.543825231638129</v>
      </c>
      <c r="BJ480">
        <f t="shared" si="230"/>
        <v>0.71273516556517302</v>
      </c>
      <c r="BK480">
        <f t="shared" si="231"/>
        <v>53.72271724464521</v>
      </c>
      <c r="BL480">
        <f t="shared" si="232"/>
        <v>144.28939120227074</v>
      </c>
      <c r="BM480">
        <f t="shared" si="233"/>
        <v>1.1842356685723771E-2</v>
      </c>
    </row>
    <row r="481" spans="1:65">
      <c r="A481" s="1" t="s">
        <v>64</v>
      </c>
      <c r="B481" s="1" t="s">
        <v>244</v>
      </c>
      <c r="C481" s="1" t="s">
        <v>94</v>
      </c>
      <c r="D481" s="1" t="s">
        <v>59</v>
      </c>
      <c r="E481" s="1" t="s">
        <v>95</v>
      </c>
      <c r="F481" s="1">
        <v>20190707</v>
      </c>
      <c r="G481" s="1"/>
      <c r="H481" s="4">
        <v>99.931182861328125</v>
      </c>
      <c r="I481" s="1">
        <v>2493.0000233128667</v>
      </c>
      <c r="J481" s="1">
        <v>0</v>
      </c>
      <c r="K481">
        <f t="shared" si="207"/>
        <v>1.64074189946142</v>
      </c>
      <c r="L481">
        <f t="shared" si="208"/>
        <v>0.14190384083845167</v>
      </c>
      <c r="M481">
        <f t="shared" si="209"/>
        <v>76.466898181263389</v>
      </c>
      <c r="N481">
        <f t="shared" si="210"/>
        <v>1.9312547928695636</v>
      </c>
      <c r="O481">
        <f t="shared" si="211"/>
        <v>1.4164257348959552</v>
      </c>
      <c r="P481">
        <f t="shared" si="212"/>
        <v>24.276390075683594</v>
      </c>
      <c r="Q481" s="1">
        <v>6</v>
      </c>
      <c r="R481">
        <f t="shared" si="213"/>
        <v>1.4200000166893005</v>
      </c>
      <c r="S481" s="1">
        <v>1</v>
      </c>
      <c r="T481">
        <f t="shared" si="214"/>
        <v>2.8400000333786011</v>
      </c>
      <c r="U481" s="1">
        <v>20.990955352783203</v>
      </c>
      <c r="V481" s="1">
        <v>24.276390075683594</v>
      </c>
      <c r="W481" s="1">
        <v>19.352073669433594</v>
      </c>
      <c r="X481" s="1">
        <v>97.735954284667969</v>
      </c>
      <c r="Y481" s="1">
        <v>13.771939277648926</v>
      </c>
      <c r="Z481" s="1">
        <v>16.052072525024414</v>
      </c>
      <c r="AA481" s="1">
        <v>56.014007568359375</v>
      </c>
      <c r="AB481" s="1">
        <v>65.287895202636719</v>
      </c>
      <c r="AC481" s="1">
        <v>500.03765869140625</v>
      </c>
      <c r="AD481" s="1">
        <v>1799.6622314453125</v>
      </c>
      <c r="AE481" s="1">
        <v>58.599353790283203</v>
      </c>
      <c r="AF481" s="1">
        <v>101.45954132080078</v>
      </c>
      <c r="AG481" s="1">
        <v>-2.3449811935424805</v>
      </c>
      <c r="AH481" s="1">
        <v>-0.35025495290756226</v>
      </c>
      <c r="AI481" s="1">
        <v>2.4428913369774818E-2</v>
      </c>
      <c r="AJ481" s="1">
        <v>5.1913606002926826E-3</v>
      </c>
      <c r="AK481" s="1">
        <v>1.1653433553874493E-2</v>
      </c>
      <c r="AL481" s="1">
        <v>4.8928717151284218E-3</v>
      </c>
      <c r="AM481" s="1">
        <v>1</v>
      </c>
      <c r="AN481" s="1">
        <v>-0.21956524252891541</v>
      </c>
      <c r="AO481" s="1">
        <v>2.737391471862793</v>
      </c>
      <c r="AP481" s="1">
        <v>1</v>
      </c>
      <c r="AQ481" s="1">
        <v>0</v>
      </c>
      <c r="AR481" s="1">
        <v>0.15999999642372131</v>
      </c>
      <c r="AS481" s="1">
        <v>111115</v>
      </c>
      <c r="AT481">
        <f t="shared" si="215"/>
        <v>0.83339609781901036</v>
      </c>
      <c r="AU481">
        <f t="shared" si="216"/>
        <v>1.9312547928695635E-3</v>
      </c>
      <c r="AV481">
        <f t="shared" si="217"/>
        <v>297.42639007568357</v>
      </c>
      <c r="AW481">
        <f t="shared" si="218"/>
        <v>294.14095535278318</v>
      </c>
      <c r="AX481">
        <f t="shared" si="219"/>
        <v>287.94595059515632</v>
      </c>
      <c r="AY481">
        <f t="shared" si="234"/>
        <v>1.8902544082648913</v>
      </c>
      <c r="AZ481">
        <f t="shared" si="220"/>
        <v>3.0450616505331607</v>
      </c>
      <c r="BA481">
        <f t="shared" si="221"/>
        <v>30.012570635472368</v>
      </c>
      <c r="BB481">
        <f t="shared" si="222"/>
        <v>13.960498110447954</v>
      </c>
      <c r="BC481">
        <f t="shared" si="223"/>
        <v>22.633672714233398</v>
      </c>
      <c r="BD481">
        <f t="shared" si="224"/>
        <v>2.7578050349585932</v>
      </c>
      <c r="BE481">
        <f t="shared" si="225"/>
        <v>0.1351508733069306</v>
      </c>
      <c r="BF481">
        <f t="shared" si="226"/>
        <v>1.6286359156372054</v>
      </c>
      <c r="BG481">
        <f t="shared" si="227"/>
        <v>1.1291691193213877</v>
      </c>
      <c r="BH481">
        <f t="shared" si="228"/>
        <v>8.5051115458294746E-2</v>
      </c>
      <c r="BI481">
        <f t="shared" si="229"/>
        <v>7.7582964156953587</v>
      </c>
      <c r="BJ481">
        <f t="shared" si="230"/>
        <v>0.78238247880144662</v>
      </c>
      <c r="BK481">
        <f t="shared" si="231"/>
        <v>54.653661151998392</v>
      </c>
      <c r="BL481">
        <f t="shared" si="232"/>
        <v>96.956024165569403</v>
      </c>
      <c r="BM481">
        <f t="shared" si="233"/>
        <v>9.248785991669695E-3</v>
      </c>
    </row>
    <row r="482" spans="1:65">
      <c r="A482" s="1" t="s">
        <v>64</v>
      </c>
      <c r="B482" s="1" t="s">
        <v>244</v>
      </c>
      <c r="C482" s="1" t="s">
        <v>94</v>
      </c>
      <c r="D482" s="1" t="s">
        <v>59</v>
      </c>
      <c r="E482" s="1" t="s">
        <v>95</v>
      </c>
      <c r="F482" s="1">
        <v>20190707</v>
      </c>
      <c r="G482" s="1"/>
      <c r="H482" s="4">
        <v>75.014427185058594</v>
      </c>
      <c r="I482" s="1">
        <v>2575.0000233128667</v>
      </c>
      <c r="J482" s="1">
        <v>0</v>
      </c>
      <c r="K482">
        <f t="shared" si="207"/>
        <v>0.65386627124390728</v>
      </c>
      <c r="L482">
        <f t="shared" si="208"/>
        <v>0.14841059662365416</v>
      </c>
      <c r="M482">
        <f t="shared" si="209"/>
        <v>65.099512133503183</v>
      </c>
      <c r="N482">
        <f t="shared" si="210"/>
        <v>2.0236424094813317</v>
      </c>
      <c r="O482">
        <f t="shared" si="211"/>
        <v>1.4219907730704409</v>
      </c>
      <c r="P482">
        <f t="shared" si="212"/>
        <v>24.380344390869141</v>
      </c>
      <c r="Q482" s="1">
        <v>6</v>
      </c>
      <c r="R482">
        <f t="shared" si="213"/>
        <v>1.4200000166893005</v>
      </c>
      <c r="S482" s="1">
        <v>1</v>
      </c>
      <c r="T482">
        <f t="shared" si="214"/>
        <v>2.8400000333786011</v>
      </c>
      <c r="U482" s="1">
        <v>21.275732040405273</v>
      </c>
      <c r="V482" s="1">
        <v>24.380344390869141</v>
      </c>
      <c r="W482" s="1">
        <v>19.552780151367188</v>
      </c>
      <c r="X482" s="1">
        <v>74.050010681152344</v>
      </c>
      <c r="Y482" s="1">
        <v>13.795648574829102</v>
      </c>
      <c r="Z482" s="1">
        <v>16.184608459472656</v>
      </c>
      <c r="AA482" s="1">
        <v>55.138507843017578</v>
      </c>
      <c r="AB482" s="1">
        <v>64.686714172363281</v>
      </c>
      <c r="AC482" s="1">
        <v>500.02276611328125</v>
      </c>
      <c r="AD482" s="1">
        <v>1798.82275390625</v>
      </c>
      <c r="AE482" s="1">
        <v>57.647243499755859</v>
      </c>
      <c r="AF482" s="1">
        <v>101.46047210693359</v>
      </c>
      <c r="AG482" s="1">
        <v>-2.3527288436889648</v>
      </c>
      <c r="AH482" s="1">
        <v>-0.35968956351280212</v>
      </c>
      <c r="AI482" s="1">
        <v>1.7753187566995621E-2</v>
      </c>
      <c r="AJ482" s="1">
        <v>8.8585224002599716E-3</v>
      </c>
      <c r="AK482" s="1">
        <v>1.8032185733318329E-2</v>
      </c>
      <c r="AL482" s="1">
        <v>8.6463838815689087E-3</v>
      </c>
      <c r="AM482" s="1">
        <v>1</v>
      </c>
      <c r="AN482" s="1">
        <v>-0.21956524252891541</v>
      </c>
      <c r="AO482" s="1">
        <v>2.737391471862793</v>
      </c>
      <c r="AP482" s="1">
        <v>1</v>
      </c>
      <c r="AQ482" s="1">
        <v>0</v>
      </c>
      <c r="AR482" s="1">
        <v>0.15999999642372131</v>
      </c>
      <c r="AS482" s="1">
        <v>111115</v>
      </c>
      <c r="AT482">
        <f t="shared" si="215"/>
        <v>0.83337127685546863</v>
      </c>
      <c r="AU482">
        <f t="shared" si="216"/>
        <v>2.0236424094813316E-3</v>
      </c>
      <c r="AV482">
        <f t="shared" si="217"/>
        <v>297.53034439086912</v>
      </c>
      <c r="AW482">
        <f t="shared" si="218"/>
        <v>294.42573204040525</v>
      </c>
      <c r="AX482">
        <f t="shared" si="219"/>
        <v>287.81163419190852</v>
      </c>
      <c r="AY482">
        <f t="shared" si="234"/>
        <v>1.8642850705656377</v>
      </c>
      <c r="AZ482">
        <f t="shared" si="220"/>
        <v>3.0640887882344079</v>
      </c>
      <c r="BA482">
        <f t="shared" si="221"/>
        <v>30.199827820681058</v>
      </c>
      <c r="BB482">
        <f t="shared" si="222"/>
        <v>14.015219361208402</v>
      </c>
      <c r="BC482">
        <f t="shared" si="223"/>
        <v>22.828038215637207</v>
      </c>
      <c r="BD482">
        <f t="shared" si="224"/>
        <v>2.7905069109777356</v>
      </c>
      <c r="BE482">
        <f t="shared" si="225"/>
        <v>0.14104022222829457</v>
      </c>
      <c r="BF482">
        <f t="shared" si="226"/>
        <v>1.642098015163967</v>
      </c>
      <c r="BG482">
        <f t="shared" si="227"/>
        <v>1.1484088958137686</v>
      </c>
      <c r="BH482">
        <f t="shared" si="228"/>
        <v>8.8783960449447488E-2</v>
      </c>
      <c r="BI482">
        <f t="shared" si="229"/>
        <v>6.6050272349962844</v>
      </c>
      <c r="BJ482">
        <f t="shared" si="230"/>
        <v>0.8791290039620846</v>
      </c>
      <c r="BK482">
        <f t="shared" si="231"/>
        <v>54.849309709931006</v>
      </c>
      <c r="BL482">
        <f t="shared" si="232"/>
        <v>73.739193971361971</v>
      </c>
      <c r="BM482">
        <f t="shared" si="233"/>
        <v>4.8636432931804677E-3</v>
      </c>
    </row>
    <row r="483" spans="1:65">
      <c r="A483" s="1" t="s">
        <v>64</v>
      </c>
      <c r="B483" s="1" t="s">
        <v>244</v>
      </c>
      <c r="C483" s="1" t="s">
        <v>94</v>
      </c>
      <c r="D483" s="1" t="s">
        <v>59</v>
      </c>
      <c r="E483" s="1" t="s">
        <v>95</v>
      </c>
      <c r="F483" s="1">
        <v>20190707</v>
      </c>
      <c r="G483" s="1"/>
      <c r="H483" s="4">
        <v>50.123111724853516</v>
      </c>
      <c r="I483" s="1">
        <v>2658.0000233128667</v>
      </c>
      <c r="J483" s="1">
        <v>0</v>
      </c>
      <c r="K483">
        <f t="shared" si="207"/>
        <v>-0.24836627659653185</v>
      </c>
      <c r="L483">
        <f t="shared" si="208"/>
        <v>0.15590037241495028</v>
      </c>
      <c r="M483">
        <f t="shared" si="209"/>
        <v>51.79297803236701</v>
      </c>
      <c r="N483">
        <f t="shared" si="210"/>
        <v>2.1302533612944194</v>
      </c>
      <c r="O483">
        <f t="shared" si="211"/>
        <v>1.4281355186146814</v>
      </c>
      <c r="P483">
        <f t="shared" si="212"/>
        <v>24.540243148803711</v>
      </c>
      <c r="Q483" s="1">
        <v>6</v>
      </c>
      <c r="R483">
        <f t="shared" si="213"/>
        <v>1.4200000166893005</v>
      </c>
      <c r="S483" s="1">
        <v>1</v>
      </c>
      <c r="T483">
        <f t="shared" si="214"/>
        <v>2.8400000333786011</v>
      </c>
      <c r="U483" s="1">
        <v>21.378633499145508</v>
      </c>
      <c r="V483" s="1">
        <v>24.540243148803711</v>
      </c>
      <c r="W483" s="1">
        <v>19.549749374389648</v>
      </c>
      <c r="X483" s="1">
        <v>50.292579650878906</v>
      </c>
      <c r="Y483" s="1">
        <v>13.900801658630371</v>
      </c>
      <c r="Z483" s="1">
        <v>16.415018081665039</v>
      </c>
      <c r="AA483" s="1">
        <v>55.207687377929688</v>
      </c>
      <c r="AB483" s="1">
        <v>65.193016052246094</v>
      </c>
      <c r="AC483" s="1">
        <v>500.0250244140625</v>
      </c>
      <c r="AD483" s="1">
        <v>1798.701416015625</v>
      </c>
      <c r="AE483" s="1">
        <v>58.466617584228516</v>
      </c>
      <c r="AF483" s="1">
        <v>101.457275390625</v>
      </c>
      <c r="AG483" s="1">
        <v>-2.3317325115203857</v>
      </c>
      <c r="AH483" s="1">
        <v>-0.35993665456771851</v>
      </c>
      <c r="AI483" s="1">
        <v>3.0303604900836945E-2</v>
      </c>
      <c r="AJ483" s="1">
        <v>7.357052993029356E-3</v>
      </c>
      <c r="AK483" s="1">
        <v>2.7128266170620918E-2</v>
      </c>
      <c r="AL483" s="1">
        <v>5.9309639036655426E-3</v>
      </c>
      <c r="AM483" s="1">
        <v>1</v>
      </c>
      <c r="AN483" s="1">
        <v>-0.21956524252891541</v>
      </c>
      <c r="AO483" s="1">
        <v>2.737391471862793</v>
      </c>
      <c r="AP483" s="1">
        <v>1</v>
      </c>
      <c r="AQ483" s="1">
        <v>0</v>
      </c>
      <c r="AR483" s="1">
        <v>0.15999999642372131</v>
      </c>
      <c r="AS483" s="1">
        <v>111115</v>
      </c>
      <c r="AT483">
        <f t="shared" si="215"/>
        <v>0.83337504069010393</v>
      </c>
      <c r="AU483">
        <f t="shared" si="216"/>
        <v>2.1302533612944196E-3</v>
      </c>
      <c r="AV483">
        <f t="shared" si="217"/>
        <v>297.69024314880369</v>
      </c>
      <c r="AW483">
        <f t="shared" si="218"/>
        <v>294.52863349914549</v>
      </c>
      <c r="AX483">
        <f t="shared" si="219"/>
        <v>287.79222012984246</v>
      </c>
      <c r="AY483">
        <f t="shared" si="234"/>
        <v>1.8024236878786846</v>
      </c>
      <c r="AZ483">
        <f t="shared" si="220"/>
        <v>3.0935585286682601</v>
      </c>
      <c r="BA483">
        <f t="shared" si="221"/>
        <v>30.49124389313253</v>
      </c>
      <c r="BB483">
        <f t="shared" si="222"/>
        <v>14.076225811467491</v>
      </c>
      <c r="BC483">
        <f t="shared" si="223"/>
        <v>22.959438323974609</v>
      </c>
      <c r="BD483">
        <f t="shared" si="224"/>
        <v>2.8128066418900337</v>
      </c>
      <c r="BE483">
        <f t="shared" si="225"/>
        <v>0.1477876440772129</v>
      </c>
      <c r="BF483">
        <f t="shared" si="226"/>
        <v>1.6654230100535787</v>
      </c>
      <c r="BG483">
        <f t="shared" si="227"/>
        <v>1.147383631836455</v>
      </c>
      <c r="BH483">
        <f t="shared" si="228"/>
        <v>9.3063433766750525E-2</v>
      </c>
      <c r="BI483">
        <f t="shared" si="229"/>
        <v>5.2547744355304502</v>
      </c>
      <c r="BJ483">
        <f t="shared" si="230"/>
        <v>1.0298333947453793</v>
      </c>
      <c r="BK483">
        <f t="shared" si="231"/>
        <v>55.186489626737597</v>
      </c>
      <c r="BL483">
        <f t="shared" si="232"/>
        <v>50.410641083788974</v>
      </c>
      <c r="BM483">
        <f t="shared" si="233"/>
        <v>-2.7189622374061938E-3</v>
      </c>
    </row>
    <row r="484" spans="1:65">
      <c r="A484" s="1" t="s">
        <v>64</v>
      </c>
      <c r="B484" s="1" t="s">
        <v>244</v>
      </c>
      <c r="C484" s="1" t="s">
        <v>94</v>
      </c>
      <c r="D484" s="1" t="s">
        <v>59</v>
      </c>
      <c r="E484" s="1" t="s">
        <v>95</v>
      </c>
      <c r="F484" s="1">
        <v>20190707</v>
      </c>
      <c r="G484" s="1">
        <v>1</v>
      </c>
      <c r="H484" s="4">
        <v>400.299560546875</v>
      </c>
      <c r="I484" s="1">
        <v>2758.0000233128667</v>
      </c>
      <c r="J484" s="1">
        <v>0</v>
      </c>
      <c r="K484">
        <f t="shared" si="207"/>
        <v>12.254361530363129</v>
      </c>
      <c r="L484">
        <f t="shared" si="208"/>
        <v>0.16515715336043421</v>
      </c>
      <c r="M484">
        <f t="shared" si="209"/>
        <v>252.71266580689777</v>
      </c>
      <c r="N484">
        <f t="shared" si="210"/>
        <v>2.2295087219607574</v>
      </c>
      <c r="O484">
        <f t="shared" si="211"/>
        <v>1.4150990555380512</v>
      </c>
      <c r="P484">
        <f t="shared" si="212"/>
        <v>24.572044372558594</v>
      </c>
      <c r="Q484" s="1">
        <v>6</v>
      </c>
      <c r="R484">
        <f t="shared" si="213"/>
        <v>1.4200000166893005</v>
      </c>
      <c r="S484" s="1">
        <v>1</v>
      </c>
      <c r="T484">
        <f t="shared" si="214"/>
        <v>2.8400000333786011</v>
      </c>
      <c r="U484" s="1">
        <v>21.412612915039062</v>
      </c>
      <c r="V484" s="1">
        <v>24.572044372558594</v>
      </c>
      <c r="W484" s="1">
        <v>19.547927856445312</v>
      </c>
      <c r="X484" s="1">
        <v>384.566162109375</v>
      </c>
      <c r="Y484" s="1">
        <v>13.970531463623047</v>
      </c>
      <c r="Z484" s="1">
        <v>16.601408004760742</v>
      </c>
      <c r="AA484" s="1">
        <v>55.369766235351562</v>
      </c>
      <c r="AB484" s="1">
        <v>65.796791076660156</v>
      </c>
      <c r="AC484" s="1">
        <v>500.02249145507812</v>
      </c>
      <c r="AD484" s="1">
        <v>1799.7542724609375</v>
      </c>
      <c r="AE484" s="1">
        <v>59.365261077880859</v>
      </c>
      <c r="AF484" s="1">
        <v>101.45825958251953</v>
      </c>
      <c r="AG484" s="1">
        <v>-3.5678608417510986</v>
      </c>
      <c r="AH484" s="1">
        <v>-0.3604590892791748</v>
      </c>
      <c r="AI484" s="1">
        <v>3.0856670811772346E-2</v>
      </c>
      <c r="AJ484" s="1">
        <v>8.6033353582024574E-3</v>
      </c>
      <c r="AK484" s="1">
        <v>1.8267257139086723E-2</v>
      </c>
      <c r="AL484" s="1">
        <v>7.3748603463172913E-3</v>
      </c>
      <c r="AM484" s="1">
        <v>1</v>
      </c>
      <c r="AN484" s="1">
        <v>-0.21956524252891541</v>
      </c>
      <c r="AO484" s="1">
        <v>2.737391471862793</v>
      </c>
      <c r="AP484" s="1">
        <v>1</v>
      </c>
      <c r="AQ484" s="1">
        <v>0</v>
      </c>
      <c r="AR484" s="1">
        <v>0.15999999642372131</v>
      </c>
      <c r="AS484" s="1">
        <v>111115</v>
      </c>
      <c r="AT484">
        <f t="shared" si="215"/>
        <v>0.83337081909179667</v>
      </c>
      <c r="AU484">
        <f t="shared" si="216"/>
        <v>2.2295087219607575E-3</v>
      </c>
      <c r="AV484">
        <f t="shared" si="217"/>
        <v>297.72204437255857</v>
      </c>
      <c r="AW484">
        <f t="shared" si="218"/>
        <v>294.56261291503904</v>
      </c>
      <c r="AX484">
        <f t="shared" si="219"/>
        <v>287.96067715732715</v>
      </c>
      <c r="AY484">
        <f t="shared" si="234"/>
        <v>1.7546262274712296</v>
      </c>
      <c r="AZ484">
        <f t="shared" si="220"/>
        <v>3.0994490183203842</v>
      </c>
      <c r="BA484">
        <f t="shared" si="221"/>
        <v>30.549006370442367</v>
      </c>
      <c r="BB484">
        <f t="shared" si="222"/>
        <v>13.947598365681625</v>
      </c>
      <c r="BC484">
        <f t="shared" si="223"/>
        <v>22.992328643798828</v>
      </c>
      <c r="BD484">
        <f t="shared" si="224"/>
        <v>2.8184127475350338</v>
      </c>
      <c r="BE484">
        <f t="shared" si="225"/>
        <v>0.15608046165642364</v>
      </c>
      <c r="BF484">
        <f t="shared" si="226"/>
        <v>1.6843499627823331</v>
      </c>
      <c r="BG484">
        <f t="shared" si="227"/>
        <v>1.1340627847527007</v>
      </c>
      <c r="BH484">
        <f t="shared" si="228"/>
        <v>9.8327092162968116E-2</v>
      </c>
      <c r="BI484">
        <f t="shared" si="229"/>
        <v>25.639787247226742</v>
      </c>
      <c r="BJ484">
        <f t="shared" si="230"/>
        <v>0.65713703051966232</v>
      </c>
      <c r="BK484">
        <f t="shared" si="231"/>
        <v>55.810946656128621</v>
      </c>
      <c r="BL484">
        <f t="shared" si="232"/>
        <v>378.7410255348837</v>
      </c>
      <c r="BM484">
        <f t="shared" si="233"/>
        <v>1.8057920097515775E-2</v>
      </c>
    </row>
    <row r="485" spans="1:65">
      <c r="A485" s="1" t="s">
        <v>64</v>
      </c>
      <c r="B485" s="1" t="s">
        <v>244</v>
      </c>
      <c r="C485" s="1" t="s">
        <v>94</v>
      </c>
      <c r="D485" s="1" t="s">
        <v>59</v>
      </c>
      <c r="E485" s="1" t="s">
        <v>95</v>
      </c>
      <c r="F485" s="1">
        <v>20190707</v>
      </c>
      <c r="G485" s="1">
        <v>1</v>
      </c>
      <c r="H485" s="4">
        <v>399.91778564453125</v>
      </c>
      <c r="I485" s="1">
        <v>2849.0000233128667</v>
      </c>
      <c r="J485" s="1">
        <v>0</v>
      </c>
      <c r="K485">
        <f t="shared" si="207"/>
        <v>12.544185007938419</v>
      </c>
      <c r="L485">
        <f t="shared" si="208"/>
        <v>0.17069418888214291</v>
      </c>
      <c r="M485">
        <f t="shared" si="209"/>
        <v>252.93835199291576</v>
      </c>
      <c r="N485">
        <f t="shared" si="210"/>
        <v>2.3048484833130467</v>
      </c>
      <c r="O485">
        <f t="shared" si="211"/>
        <v>1.4177907520994382</v>
      </c>
      <c r="P485">
        <f t="shared" si="212"/>
        <v>24.691019058227539</v>
      </c>
      <c r="Q485" s="1">
        <v>6</v>
      </c>
      <c r="R485">
        <f t="shared" si="213"/>
        <v>1.4200000166893005</v>
      </c>
      <c r="S485" s="1">
        <v>1</v>
      </c>
      <c r="T485">
        <f t="shared" si="214"/>
        <v>2.8400000333786011</v>
      </c>
      <c r="U485" s="1">
        <v>21.404592514038086</v>
      </c>
      <c r="V485" s="1">
        <v>24.691019058227539</v>
      </c>
      <c r="W485" s="1">
        <v>19.359813690185547</v>
      </c>
      <c r="X485" s="1">
        <v>383.80459594726562</v>
      </c>
      <c r="Y485" s="1">
        <v>14.073609352111816</v>
      </c>
      <c r="Z485" s="1">
        <v>16.792751312255859</v>
      </c>
      <c r="AA485" s="1">
        <v>55.806354522705078</v>
      </c>
      <c r="AB485" s="1">
        <v>66.588615417480469</v>
      </c>
      <c r="AC485" s="1">
        <v>500.04238891601562</v>
      </c>
      <c r="AD485" s="1">
        <v>1800.033203125</v>
      </c>
      <c r="AE485" s="1">
        <v>53.621898651123047</v>
      </c>
      <c r="AF485" s="1">
        <v>101.45941925048828</v>
      </c>
      <c r="AG485" s="1">
        <v>-3.690570592880249</v>
      </c>
      <c r="AH485" s="1">
        <v>-0.35707718133926392</v>
      </c>
      <c r="AI485" s="1">
        <v>7.3729917407035828E-2</v>
      </c>
      <c r="AJ485" s="1">
        <v>3.9679915644228458E-3</v>
      </c>
      <c r="AK485" s="1">
        <v>3.8199346512556076E-2</v>
      </c>
      <c r="AL485" s="1">
        <v>5.5234441533684731E-3</v>
      </c>
      <c r="AM485" s="1">
        <v>1</v>
      </c>
      <c r="AN485" s="1">
        <v>-0.21956524252891541</v>
      </c>
      <c r="AO485" s="1">
        <v>2.737391471862793</v>
      </c>
      <c r="AP485" s="1">
        <v>1</v>
      </c>
      <c r="AQ485" s="1">
        <v>0</v>
      </c>
      <c r="AR485" s="1">
        <v>0.15999999642372131</v>
      </c>
      <c r="AS485" s="1">
        <v>111115</v>
      </c>
      <c r="AT485">
        <f t="shared" si="215"/>
        <v>0.83340398152669259</v>
      </c>
      <c r="AU485">
        <f t="shared" si="216"/>
        <v>2.3048484833130467E-3</v>
      </c>
      <c r="AV485">
        <f t="shared" si="217"/>
        <v>297.84101905822752</v>
      </c>
      <c r="AW485">
        <f t="shared" si="218"/>
        <v>294.55459251403806</v>
      </c>
      <c r="AX485">
        <f t="shared" si="219"/>
        <v>288.00530606257962</v>
      </c>
      <c r="AY485">
        <f t="shared" si="234"/>
        <v>1.7006819764983296</v>
      </c>
      <c r="AZ485">
        <f t="shared" si="220"/>
        <v>3.1215735478587927</v>
      </c>
      <c r="BA485">
        <f t="shared" si="221"/>
        <v>30.766720043528831</v>
      </c>
      <c r="BB485">
        <f t="shared" si="222"/>
        <v>13.973968731272972</v>
      </c>
      <c r="BC485">
        <f t="shared" si="223"/>
        <v>23.047805786132812</v>
      </c>
      <c r="BD485">
        <f t="shared" si="224"/>
        <v>2.8278908935921869</v>
      </c>
      <c r="BE485">
        <f t="shared" si="225"/>
        <v>0.161016518561889</v>
      </c>
      <c r="BF485">
        <f t="shared" si="226"/>
        <v>1.7037827957593545</v>
      </c>
      <c r="BG485">
        <f t="shared" si="227"/>
        <v>1.1241080978328324</v>
      </c>
      <c r="BH485">
        <f t="shared" si="228"/>
        <v>0.10146224584454558</v>
      </c>
      <c r="BI485">
        <f t="shared" si="229"/>
        <v>25.662978299376817</v>
      </c>
      <c r="BJ485">
        <f t="shared" si="230"/>
        <v>0.65902898158017165</v>
      </c>
      <c r="BK485">
        <f t="shared" si="231"/>
        <v>56.11233806535401</v>
      </c>
      <c r="BL485">
        <f t="shared" si="232"/>
        <v>377.84169117202498</v>
      </c>
      <c r="BM485">
        <f t="shared" si="233"/>
        <v>1.8629059904332251E-2</v>
      </c>
    </row>
    <row r="486" spans="1:65">
      <c r="A486" s="1" t="s">
        <v>64</v>
      </c>
      <c r="B486" s="1" t="s">
        <v>244</v>
      </c>
      <c r="C486" s="1" t="s">
        <v>94</v>
      </c>
      <c r="D486" s="1" t="s">
        <v>59</v>
      </c>
      <c r="E486" s="1" t="s">
        <v>95</v>
      </c>
      <c r="F486" s="1">
        <v>20190707</v>
      </c>
      <c r="G486" s="1">
        <v>1</v>
      </c>
      <c r="H486" s="4">
        <v>400.06240844726562</v>
      </c>
      <c r="I486" s="1">
        <v>2931.0000233128667</v>
      </c>
      <c r="J486" s="1">
        <v>0</v>
      </c>
      <c r="K486">
        <f t="shared" si="207"/>
        <v>12.678243239284289</v>
      </c>
      <c r="L486">
        <f t="shared" si="208"/>
        <v>0.16958149368726061</v>
      </c>
      <c r="M486">
        <f t="shared" si="209"/>
        <v>250.88695552526394</v>
      </c>
      <c r="N486">
        <f t="shared" si="210"/>
        <v>2.2801976670383093</v>
      </c>
      <c r="O486">
        <f t="shared" si="211"/>
        <v>1.4113849908327878</v>
      </c>
      <c r="P486">
        <f t="shared" si="212"/>
        <v>24.641376495361328</v>
      </c>
      <c r="Q486" s="1">
        <v>6</v>
      </c>
      <c r="R486">
        <f t="shared" si="213"/>
        <v>1.4200000166893005</v>
      </c>
      <c r="S486" s="1">
        <v>1</v>
      </c>
      <c r="T486">
        <f t="shared" si="214"/>
        <v>2.8400000333786011</v>
      </c>
      <c r="U486" s="1">
        <v>21.230096817016602</v>
      </c>
      <c r="V486" s="1">
        <v>24.641376495361328</v>
      </c>
      <c r="W486" s="1">
        <v>19.119091033935547</v>
      </c>
      <c r="X486" s="1">
        <v>383.79824829101562</v>
      </c>
      <c r="Y486" s="1">
        <v>14.074466705322266</v>
      </c>
      <c r="Z486" s="1">
        <v>16.764848709106445</v>
      </c>
      <c r="AA486" s="1">
        <v>56.409599304199219</v>
      </c>
      <c r="AB486" s="1">
        <v>67.192489624023438</v>
      </c>
      <c r="AC486" s="1">
        <v>499.99676513671875</v>
      </c>
      <c r="AD486" s="1">
        <v>1800.4705810546875</v>
      </c>
      <c r="AE486" s="1">
        <v>52.980625152587891</v>
      </c>
      <c r="AF486" s="1">
        <v>101.45873260498047</v>
      </c>
      <c r="AG486" s="1">
        <v>-3.5197117328643799</v>
      </c>
      <c r="AH486" s="1">
        <v>-0.35029140114784241</v>
      </c>
      <c r="AI486" s="1">
        <v>4.3384432792663574E-2</v>
      </c>
      <c r="AJ486" s="1">
        <v>8.2887979224324226E-3</v>
      </c>
      <c r="AK486" s="1">
        <v>3.2124791294336319E-2</v>
      </c>
      <c r="AL486" s="1">
        <v>4.8609538935124874E-3</v>
      </c>
      <c r="AM486" s="1">
        <v>1</v>
      </c>
      <c r="AN486" s="1">
        <v>-0.21956524252891541</v>
      </c>
      <c r="AO486" s="1">
        <v>2.737391471862793</v>
      </c>
      <c r="AP486" s="1">
        <v>1</v>
      </c>
      <c r="AQ486" s="1">
        <v>0</v>
      </c>
      <c r="AR486" s="1">
        <v>0.15999999642372131</v>
      </c>
      <c r="AS486" s="1">
        <v>111115</v>
      </c>
      <c r="AT486">
        <f t="shared" si="215"/>
        <v>0.83332794189453108</v>
      </c>
      <c r="AU486">
        <f t="shared" si="216"/>
        <v>2.2801976670383094E-3</v>
      </c>
      <c r="AV486">
        <f t="shared" si="217"/>
        <v>297.79137649536131</v>
      </c>
      <c r="AW486">
        <f t="shared" si="218"/>
        <v>294.38009681701658</v>
      </c>
      <c r="AX486">
        <f t="shared" si="219"/>
        <v>288.07528652976544</v>
      </c>
      <c r="AY486">
        <f t="shared" si="234"/>
        <v>1.6985424429842899</v>
      </c>
      <c r="AZ486">
        <f t="shared" si="220"/>
        <v>3.1123252931729706</v>
      </c>
      <c r="BA486">
        <f t="shared" si="221"/>
        <v>30.675775394223592</v>
      </c>
      <c r="BB486">
        <f t="shared" si="222"/>
        <v>13.910926685117147</v>
      </c>
      <c r="BC486">
        <f t="shared" si="223"/>
        <v>22.935736656188965</v>
      </c>
      <c r="BD486">
        <f t="shared" si="224"/>
        <v>2.8087727785610559</v>
      </c>
      <c r="BE486">
        <f t="shared" si="225"/>
        <v>0.16002605126359601</v>
      </c>
      <c r="BF486">
        <f t="shared" si="226"/>
        <v>1.7009403023401828</v>
      </c>
      <c r="BG486">
        <f t="shared" si="227"/>
        <v>1.1078324762208731</v>
      </c>
      <c r="BH486">
        <f t="shared" si="228"/>
        <v>0.10083302043737594</v>
      </c>
      <c r="BI486">
        <f t="shared" si="229"/>
        <v>25.454672534715382</v>
      </c>
      <c r="BJ486">
        <f t="shared" si="230"/>
        <v>0.65369489475894771</v>
      </c>
      <c r="BK486">
        <f t="shared" si="231"/>
        <v>56.167272908088762</v>
      </c>
      <c r="BL486">
        <f t="shared" si="232"/>
        <v>377.77161865303208</v>
      </c>
      <c r="BM486">
        <f t="shared" si="233"/>
        <v>1.8850075359156324E-2</v>
      </c>
    </row>
    <row r="487" spans="1:65">
      <c r="A487" s="1" t="s">
        <v>64</v>
      </c>
      <c r="B487" s="1" t="s">
        <v>244</v>
      </c>
      <c r="C487" s="1" t="s">
        <v>94</v>
      </c>
      <c r="D487" s="1" t="s">
        <v>59</v>
      </c>
      <c r="E487" s="1" t="s">
        <v>95</v>
      </c>
      <c r="F487" s="1">
        <v>20190707</v>
      </c>
      <c r="G487" s="1"/>
      <c r="H487" s="4">
        <v>474.81719970703125</v>
      </c>
      <c r="I487" s="1">
        <v>3035.0000233128667</v>
      </c>
      <c r="J487" s="1">
        <v>0</v>
      </c>
      <c r="K487">
        <f t="shared" si="207"/>
        <v>15.150967792500467</v>
      </c>
      <c r="L487">
        <f t="shared" si="208"/>
        <v>0.16582767906888427</v>
      </c>
      <c r="M487">
        <f t="shared" si="209"/>
        <v>293.659008770414</v>
      </c>
      <c r="N487">
        <f t="shared" si="210"/>
        <v>2.1845315902881746</v>
      </c>
      <c r="O487">
        <f t="shared" si="211"/>
        <v>1.3814329734501536</v>
      </c>
      <c r="P487">
        <f t="shared" si="212"/>
        <v>24.391733169555664</v>
      </c>
      <c r="Q487" s="1">
        <v>6</v>
      </c>
      <c r="R487">
        <f t="shared" si="213"/>
        <v>1.4200000166893005</v>
      </c>
      <c r="S487" s="1">
        <v>1</v>
      </c>
      <c r="T487">
        <f t="shared" si="214"/>
        <v>2.8400000333786011</v>
      </c>
      <c r="U487" s="1">
        <v>21.155073165893555</v>
      </c>
      <c r="V487" s="1">
        <v>24.391733169555664</v>
      </c>
      <c r="W487" s="1">
        <v>19.233177185058594</v>
      </c>
      <c r="X487" s="1">
        <v>455.4422607421875</v>
      </c>
      <c r="Y487" s="1">
        <v>14.028007507324219</v>
      </c>
      <c r="Z487" s="1">
        <v>16.60589599609375</v>
      </c>
      <c r="AA487" s="1">
        <v>56.4805908203125</v>
      </c>
      <c r="AB487" s="1">
        <v>66.859878540039062</v>
      </c>
      <c r="AC487" s="1">
        <v>500.00350952148438</v>
      </c>
      <c r="AD487" s="1">
        <v>1800.0516357421875</v>
      </c>
      <c r="AE487" s="1">
        <v>55.562923431396484</v>
      </c>
      <c r="AF487" s="1">
        <v>101.45472717285156</v>
      </c>
      <c r="AG487" s="1">
        <v>-4.0145998001098633</v>
      </c>
      <c r="AH487" s="1">
        <v>-0.34666582942008972</v>
      </c>
      <c r="AI487" s="1">
        <v>4.9396350979804993E-2</v>
      </c>
      <c r="AJ487" s="1">
        <v>3.2672947272658348E-3</v>
      </c>
      <c r="AK487" s="1">
        <v>2.9733801260590553E-2</v>
      </c>
      <c r="AL487" s="1">
        <v>3.5635698586702347E-3</v>
      </c>
      <c r="AM487" s="1">
        <v>1</v>
      </c>
      <c r="AN487" s="1">
        <v>-0.21956524252891541</v>
      </c>
      <c r="AO487" s="1">
        <v>2.737391471862793</v>
      </c>
      <c r="AP487" s="1">
        <v>1</v>
      </c>
      <c r="AQ487" s="1">
        <v>0</v>
      </c>
      <c r="AR487" s="1">
        <v>0.15999999642372131</v>
      </c>
      <c r="AS487" s="1">
        <v>111115</v>
      </c>
      <c r="AT487">
        <f t="shared" si="215"/>
        <v>0.83333918253580708</v>
      </c>
      <c r="AU487">
        <f t="shared" si="216"/>
        <v>2.1845315902881746E-3</v>
      </c>
      <c r="AV487">
        <f t="shared" si="217"/>
        <v>297.54173316955564</v>
      </c>
      <c r="AW487">
        <f t="shared" si="218"/>
        <v>294.30507316589353</v>
      </c>
      <c r="AX487">
        <f t="shared" si="219"/>
        <v>288.0082552812637</v>
      </c>
      <c r="AY487">
        <f t="shared" si="234"/>
        <v>1.7692233811708906</v>
      </c>
      <c r="AZ487">
        <f t="shared" si="220"/>
        <v>3.0661796211945931</v>
      </c>
      <c r="BA487">
        <f t="shared" si="221"/>
        <v>30.222146435529297</v>
      </c>
      <c r="BB487">
        <f t="shared" si="222"/>
        <v>13.616250439435547</v>
      </c>
      <c r="BC487">
        <f t="shared" si="223"/>
        <v>22.773403167724609</v>
      </c>
      <c r="BD487">
        <f t="shared" si="224"/>
        <v>2.781280496445707</v>
      </c>
      <c r="BE487">
        <f t="shared" si="225"/>
        <v>0.15667917763232586</v>
      </c>
      <c r="BF487">
        <f t="shared" si="226"/>
        <v>1.6847466477444395</v>
      </c>
      <c r="BG487">
        <f t="shared" si="227"/>
        <v>1.0965338487012675</v>
      </c>
      <c r="BH487">
        <f t="shared" si="228"/>
        <v>9.8707284540641163E-2</v>
      </c>
      <c r="BI487">
        <f t="shared" si="229"/>
        <v>29.793094616652375</v>
      </c>
      <c r="BJ487">
        <f t="shared" si="230"/>
        <v>0.64477768991368534</v>
      </c>
      <c r="BK487">
        <f t="shared" si="231"/>
        <v>56.411090758940972</v>
      </c>
      <c r="BL487">
        <f t="shared" si="232"/>
        <v>448.24021627758134</v>
      </c>
      <c r="BM487">
        <f t="shared" si="233"/>
        <v>1.9067513092115251E-2</v>
      </c>
    </row>
    <row r="488" spans="1:65">
      <c r="A488" s="1" t="s">
        <v>64</v>
      </c>
      <c r="B488" s="1" t="s">
        <v>244</v>
      </c>
      <c r="C488" s="1" t="s">
        <v>94</v>
      </c>
      <c r="D488" s="1" t="s">
        <v>59</v>
      </c>
      <c r="E488" s="1" t="s">
        <v>95</v>
      </c>
      <c r="F488" s="1">
        <v>20190707</v>
      </c>
      <c r="G488" s="1"/>
      <c r="H488" s="4">
        <v>574.8524169921875</v>
      </c>
      <c r="I488" s="1">
        <v>3127.0000233128667</v>
      </c>
      <c r="J488" s="1">
        <v>0</v>
      </c>
      <c r="K488">
        <f t="shared" si="207"/>
        <v>17.932185189921867</v>
      </c>
      <c r="L488">
        <f t="shared" si="208"/>
        <v>0.15734757509852568</v>
      </c>
      <c r="M488">
        <f t="shared" si="209"/>
        <v>350.85424661026593</v>
      </c>
      <c r="N488">
        <f t="shared" si="210"/>
        <v>2.1000110821843534</v>
      </c>
      <c r="O488">
        <f t="shared" si="211"/>
        <v>1.3956022019286454</v>
      </c>
      <c r="P488">
        <f t="shared" si="212"/>
        <v>24.427768707275391</v>
      </c>
      <c r="Q488" s="1">
        <v>6</v>
      </c>
      <c r="R488">
        <f t="shared" si="213"/>
        <v>1.4200000166893005</v>
      </c>
      <c r="S488" s="1">
        <v>1</v>
      </c>
      <c r="T488">
        <f t="shared" si="214"/>
        <v>2.8400000333786011</v>
      </c>
      <c r="U488" s="1">
        <v>21.177228927612305</v>
      </c>
      <c r="V488" s="1">
        <v>24.427768707275391</v>
      </c>
      <c r="W488" s="1">
        <v>19.229896545410156</v>
      </c>
      <c r="X488" s="1">
        <v>551.94586181640625</v>
      </c>
      <c r="Y488" s="1">
        <v>14.053621292114258</v>
      </c>
      <c r="Z488" s="1">
        <v>16.531652450561523</v>
      </c>
      <c r="AA488" s="1">
        <v>56.506393432617188</v>
      </c>
      <c r="AB488" s="1">
        <v>66.469985961914062</v>
      </c>
      <c r="AC488" s="1">
        <v>500.06500244140625</v>
      </c>
      <c r="AD488" s="1">
        <v>1800.007080078125</v>
      </c>
      <c r="AE488" s="1">
        <v>52.983005523681641</v>
      </c>
      <c r="AF488" s="1">
        <v>101.45394134521484</v>
      </c>
      <c r="AG488" s="1">
        <v>-4.7139010429382324</v>
      </c>
      <c r="AH488" s="1">
        <v>-0.34833589196205139</v>
      </c>
      <c r="AI488" s="1">
        <v>6.6822245717048645E-2</v>
      </c>
      <c r="AJ488" s="1">
        <v>3.8715514820069075E-3</v>
      </c>
      <c r="AK488" s="1">
        <v>3.0991870909929276E-2</v>
      </c>
      <c r="AL488" s="1">
        <v>5.0305197946727276E-3</v>
      </c>
      <c r="AM488" s="1">
        <v>1</v>
      </c>
      <c r="AN488" s="1">
        <v>-0.21956524252891541</v>
      </c>
      <c r="AO488" s="1">
        <v>2.737391471862793</v>
      </c>
      <c r="AP488" s="1">
        <v>1</v>
      </c>
      <c r="AQ488" s="1">
        <v>0</v>
      </c>
      <c r="AR488" s="1">
        <v>0.15999999642372131</v>
      </c>
      <c r="AS488" s="1">
        <v>111115</v>
      </c>
      <c r="AT488">
        <f t="shared" si="215"/>
        <v>0.83344167073567688</v>
      </c>
      <c r="AU488">
        <f t="shared" si="216"/>
        <v>2.1000110821843532E-3</v>
      </c>
      <c r="AV488">
        <f t="shared" si="217"/>
        <v>297.57776870727537</v>
      </c>
      <c r="AW488">
        <f t="shared" si="218"/>
        <v>294.32722892761228</v>
      </c>
      <c r="AX488">
        <f t="shared" si="219"/>
        <v>288.00112637517304</v>
      </c>
      <c r="AY488">
        <f t="shared" si="234"/>
        <v>1.8095737165241865</v>
      </c>
      <c r="AZ488">
        <f t="shared" si="220"/>
        <v>3.0728034999873914</v>
      </c>
      <c r="BA488">
        <f t="shared" si="221"/>
        <v>30.287670042621986</v>
      </c>
      <c r="BB488">
        <f t="shared" si="222"/>
        <v>13.756017592060463</v>
      </c>
      <c r="BC488">
        <f t="shared" si="223"/>
        <v>22.802498817443848</v>
      </c>
      <c r="BD488">
        <f t="shared" si="224"/>
        <v>2.7861906544158308</v>
      </c>
      <c r="BE488">
        <f t="shared" si="225"/>
        <v>0.1490875190011399</v>
      </c>
      <c r="BF488">
        <f t="shared" si="226"/>
        <v>1.6772012980587461</v>
      </c>
      <c r="BG488">
        <f t="shared" si="227"/>
        <v>1.1089893563570847</v>
      </c>
      <c r="BH488">
        <f t="shared" si="228"/>
        <v>9.3888202583257141E-2</v>
      </c>
      <c r="BI488">
        <f t="shared" si="229"/>
        <v>35.595546156317461</v>
      </c>
      <c r="BJ488">
        <f t="shared" si="230"/>
        <v>0.63566786324954927</v>
      </c>
      <c r="BK488">
        <f t="shared" si="231"/>
        <v>55.934807989024748</v>
      </c>
      <c r="BL488">
        <f t="shared" si="232"/>
        <v>543.42175980166257</v>
      </c>
      <c r="BM488">
        <f t="shared" si="233"/>
        <v>1.8457732273878744E-2</v>
      </c>
    </row>
    <row r="489" spans="1:65">
      <c r="A489" s="1" t="s">
        <v>64</v>
      </c>
      <c r="B489" s="1" t="s">
        <v>244</v>
      </c>
      <c r="C489" s="1" t="s">
        <v>94</v>
      </c>
      <c r="D489" s="1" t="s">
        <v>59</v>
      </c>
      <c r="E489" s="1" t="s">
        <v>95</v>
      </c>
      <c r="F489" s="1">
        <v>20190707</v>
      </c>
      <c r="G489" s="1"/>
      <c r="H489" s="4">
        <v>675.1134033203125</v>
      </c>
      <c r="I489" s="1">
        <v>3211.0000233128667</v>
      </c>
      <c r="J489" s="1">
        <v>0</v>
      </c>
      <c r="K489">
        <f t="shared" si="207"/>
        <v>20.215469322663029</v>
      </c>
      <c r="L489">
        <f t="shared" si="208"/>
        <v>0.14885682503133771</v>
      </c>
      <c r="M489">
        <f t="shared" si="209"/>
        <v>410.33960507194206</v>
      </c>
      <c r="N489">
        <f t="shared" si="210"/>
        <v>2.0027706569431176</v>
      </c>
      <c r="O489">
        <f t="shared" si="211"/>
        <v>1.4030358777937544</v>
      </c>
      <c r="P489">
        <f t="shared" si="212"/>
        <v>24.38896369934082</v>
      </c>
      <c r="Q489" s="1">
        <v>6</v>
      </c>
      <c r="R489">
        <f t="shared" si="213"/>
        <v>1.4200000166893005</v>
      </c>
      <c r="S489" s="1">
        <v>1</v>
      </c>
      <c r="T489">
        <f t="shared" si="214"/>
        <v>2.8400000333786011</v>
      </c>
      <c r="U489" s="1">
        <v>21.138959884643555</v>
      </c>
      <c r="V489" s="1">
        <v>24.38896369934082</v>
      </c>
      <c r="W489" s="1">
        <v>19.229368209838867</v>
      </c>
      <c r="X489" s="1">
        <v>649.29632568359375</v>
      </c>
      <c r="Y489" s="1">
        <v>14.024664878845215</v>
      </c>
      <c r="Z489" s="1">
        <v>16.388423919677734</v>
      </c>
      <c r="AA489" s="1">
        <v>56.521392822265625</v>
      </c>
      <c r="AB489" s="1">
        <v>66.047676086425781</v>
      </c>
      <c r="AC489" s="1">
        <v>500.03787231445312</v>
      </c>
      <c r="AD489" s="1">
        <v>1800.476806640625</v>
      </c>
      <c r="AE489" s="1">
        <v>56.884502410888672</v>
      </c>
      <c r="AF489" s="1">
        <v>101.45180511474609</v>
      </c>
      <c r="AG489" s="1">
        <v>-5.4175539016723633</v>
      </c>
      <c r="AH489" s="1">
        <v>-0.34524485468864441</v>
      </c>
      <c r="AI489" s="1">
        <v>1.9473772495985031E-2</v>
      </c>
      <c r="AJ489" s="1">
        <v>3.6001026164740324E-3</v>
      </c>
      <c r="AK489" s="1">
        <v>3.3227100968360901E-2</v>
      </c>
      <c r="AL489" s="1">
        <v>4.2722318321466446E-3</v>
      </c>
      <c r="AM489" s="1">
        <v>1</v>
      </c>
      <c r="AN489" s="1">
        <v>-0.21956524252891541</v>
      </c>
      <c r="AO489" s="1">
        <v>2.737391471862793</v>
      </c>
      <c r="AP489" s="1">
        <v>1</v>
      </c>
      <c r="AQ489" s="1">
        <v>0</v>
      </c>
      <c r="AR489" s="1">
        <v>0.15999999642372131</v>
      </c>
      <c r="AS489" s="1">
        <v>111115</v>
      </c>
      <c r="AT489">
        <f t="shared" si="215"/>
        <v>0.83339645385742178</v>
      </c>
      <c r="AU489">
        <f t="shared" si="216"/>
        <v>2.0027706569431176E-3</v>
      </c>
      <c r="AV489">
        <f t="shared" si="217"/>
        <v>297.5389636993408</v>
      </c>
      <c r="AW489">
        <f t="shared" si="218"/>
        <v>294.28895988464353</v>
      </c>
      <c r="AX489">
        <f t="shared" si="219"/>
        <v>288.07628262349317</v>
      </c>
      <c r="AY489">
        <f t="shared" si="234"/>
        <v>1.8595324174296595</v>
      </c>
      <c r="AZ489">
        <f t="shared" si="220"/>
        <v>3.0656710674307432</v>
      </c>
      <c r="BA489">
        <f t="shared" si="221"/>
        <v>30.218004144562489</v>
      </c>
      <c r="BB489">
        <f t="shared" si="222"/>
        <v>13.829580224884754</v>
      </c>
      <c r="BC489">
        <f t="shared" si="223"/>
        <v>22.763961791992188</v>
      </c>
      <c r="BD489">
        <f t="shared" si="224"/>
        <v>2.7796888054329139</v>
      </c>
      <c r="BE489">
        <f t="shared" si="225"/>
        <v>0.14144316977512766</v>
      </c>
      <c r="BF489">
        <f t="shared" si="226"/>
        <v>1.6626351896369889</v>
      </c>
      <c r="BG489">
        <f t="shared" si="227"/>
        <v>1.117053615795925</v>
      </c>
      <c r="BH489">
        <f t="shared" si="228"/>
        <v>8.9039442551696407E-2</v>
      </c>
      <c r="BI489">
        <f t="shared" si="229"/>
        <v>41.629693644620545</v>
      </c>
      <c r="BJ489">
        <f t="shared" si="230"/>
        <v>0.63197586193010924</v>
      </c>
      <c r="BK489">
        <f t="shared" si="231"/>
        <v>55.475741890687317</v>
      </c>
      <c r="BL489">
        <f t="shared" si="232"/>
        <v>639.68685974526818</v>
      </c>
      <c r="BM489">
        <f t="shared" si="233"/>
        <v>1.7531517824045117E-2</v>
      </c>
    </row>
    <row r="490" spans="1:65">
      <c r="A490" s="1" t="s">
        <v>64</v>
      </c>
      <c r="B490" s="1" t="s">
        <v>244</v>
      </c>
      <c r="C490" s="1" t="s">
        <v>94</v>
      </c>
      <c r="D490" s="1" t="s">
        <v>59</v>
      </c>
      <c r="E490" s="1" t="s">
        <v>95</v>
      </c>
      <c r="F490" s="1">
        <v>20190707</v>
      </c>
      <c r="G490" s="1"/>
      <c r="H490" s="4">
        <v>800.22015380859375</v>
      </c>
      <c r="I490" s="1">
        <v>3299.0000233128667</v>
      </c>
      <c r="J490" s="1">
        <v>0</v>
      </c>
      <c r="K490">
        <f t="shared" si="207"/>
        <v>22.121031247659204</v>
      </c>
      <c r="L490">
        <f t="shared" si="208"/>
        <v>0.14064200131184276</v>
      </c>
      <c r="M490">
        <f t="shared" si="209"/>
        <v>495.21366097342138</v>
      </c>
      <c r="N490">
        <f t="shared" si="210"/>
        <v>1.9115654611901634</v>
      </c>
      <c r="O490">
        <f t="shared" si="211"/>
        <v>1.4135449290391033</v>
      </c>
      <c r="P490">
        <f t="shared" si="212"/>
        <v>24.375581741333008</v>
      </c>
      <c r="Q490" s="1">
        <v>6</v>
      </c>
      <c r="R490">
        <f t="shared" si="213"/>
        <v>1.4200000166893005</v>
      </c>
      <c r="S490" s="1">
        <v>1</v>
      </c>
      <c r="T490">
        <f t="shared" si="214"/>
        <v>2.8400000333786011</v>
      </c>
      <c r="U490" s="1">
        <v>21.128498077392578</v>
      </c>
      <c r="V490" s="1">
        <v>24.375581741333008</v>
      </c>
      <c r="W490" s="1">
        <v>19.229413986206055</v>
      </c>
      <c r="X490" s="1">
        <v>771.904541015625</v>
      </c>
      <c r="Y490" s="1">
        <v>14.004411697387695</v>
      </c>
      <c r="Z490" s="1">
        <v>16.260967254638672</v>
      </c>
      <c r="AA490" s="1">
        <v>56.474838256835938</v>
      </c>
      <c r="AB490" s="1">
        <v>65.574729919433594</v>
      </c>
      <c r="AC490" s="1">
        <v>500.00494384765625</v>
      </c>
      <c r="AD490" s="1">
        <v>1801.1737060546875</v>
      </c>
      <c r="AE490" s="1">
        <v>57.243862152099609</v>
      </c>
      <c r="AF490" s="1">
        <v>101.44967651367188</v>
      </c>
      <c r="AG490" s="1">
        <v>-6.3714723587036133</v>
      </c>
      <c r="AH490" s="1">
        <v>-0.33945930004119873</v>
      </c>
      <c r="AI490" s="1">
        <v>0.10509930551052094</v>
      </c>
      <c r="AJ490" s="1">
        <v>4.4681290164589882E-3</v>
      </c>
      <c r="AK490" s="1">
        <v>5.5212594568729401E-2</v>
      </c>
      <c r="AL490" s="1">
        <v>4.0475879795849323E-3</v>
      </c>
      <c r="AM490" s="1">
        <v>1</v>
      </c>
      <c r="AN490" s="1">
        <v>-0.21956524252891541</v>
      </c>
      <c r="AO490" s="1">
        <v>2.737391471862793</v>
      </c>
      <c r="AP490" s="1">
        <v>1</v>
      </c>
      <c r="AQ490" s="1">
        <v>0</v>
      </c>
      <c r="AR490" s="1">
        <v>0.15999999642372131</v>
      </c>
      <c r="AS490" s="1">
        <v>111115</v>
      </c>
      <c r="AT490">
        <f t="shared" si="215"/>
        <v>0.83334157307942702</v>
      </c>
      <c r="AU490">
        <f t="shared" si="216"/>
        <v>1.9115654611901634E-3</v>
      </c>
      <c r="AV490">
        <f t="shared" si="217"/>
        <v>297.52558174133299</v>
      </c>
      <c r="AW490">
        <f t="shared" si="218"/>
        <v>294.27849807739256</v>
      </c>
      <c r="AX490">
        <f t="shared" si="219"/>
        <v>288.18778652725086</v>
      </c>
      <c r="AY490">
        <f t="shared" si="234"/>
        <v>1.9070100638924674</v>
      </c>
      <c r="AZ490">
        <f t="shared" si="220"/>
        <v>3.0632147968216077</v>
      </c>
      <c r="BA490">
        <f t="shared" si="221"/>
        <v>30.194426459396283</v>
      </c>
      <c r="BB490">
        <f t="shared" si="222"/>
        <v>13.933459204757611</v>
      </c>
      <c r="BC490">
        <f t="shared" si="223"/>
        <v>22.752039909362793</v>
      </c>
      <c r="BD490">
        <f t="shared" si="224"/>
        <v>2.7776800723884048</v>
      </c>
      <c r="BE490">
        <f t="shared" si="225"/>
        <v>0.1340057892800767</v>
      </c>
      <c r="BF490">
        <f t="shared" si="226"/>
        <v>1.6496698677825044</v>
      </c>
      <c r="BG490">
        <f t="shared" si="227"/>
        <v>1.1280102046059004</v>
      </c>
      <c r="BH490">
        <f t="shared" si="228"/>
        <v>8.4325587237223665E-2</v>
      </c>
      <c r="BI490">
        <f t="shared" si="229"/>
        <v>50.239265710904775</v>
      </c>
      <c r="BJ490">
        <f t="shared" si="230"/>
        <v>0.64154780113334919</v>
      </c>
      <c r="BK490">
        <f t="shared" si="231"/>
        <v>54.986026327381254</v>
      </c>
      <c r="BL490">
        <f t="shared" si="232"/>
        <v>761.3892622010635</v>
      </c>
      <c r="BM490">
        <f t="shared" si="233"/>
        <v>1.5975371166337855E-2</v>
      </c>
    </row>
    <row r="491" spans="1:65">
      <c r="A491" s="1" t="s">
        <v>64</v>
      </c>
      <c r="B491" s="1" t="s">
        <v>244</v>
      </c>
      <c r="C491" s="1" t="s">
        <v>94</v>
      </c>
      <c r="D491" s="1" t="s">
        <v>59</v>
      </c>
      <c r="E491" s="1" t="s">
        <v>95</v>
      </c>
      <c r="F491" s="1">
        <v>20190707</v>
      </c>
      <c r="G491" s="1"/>
      <c r="H491" s="4">
        <v>1000.13134765625</v>
      </c>
      <c r="I491" s="1">
        <v>3413.0000233128667</v>
      </c>
      <c r="J491" s="1">
        <v>0</v>
      </c>
      <c r="K491">
        <f t="shared" si="207"/>
        <v>24.539003257245643</v>
      </c>
      <c r="L491">
        <f t="shared" si="208"/>
        <v>0.13030422763214697</v>
      </c>
      <c r="M491">
        <f t="shared" si="209"/>
        <v>636.79381590041692</v>
      </c>
      <c r="N491">
        <f t="shared" si="210"/>
        <v>1.8185598775014831</v>
      </c>
      <c r="O491">
        <f t="shared" si="211"/>
        <v>1.4463295512799665</v>
      </c>
      <c r="P491">
        <f t="shared" si="212"/>
        <v>24.48478889465332</v>
      </c>
      <c r="Q491" s="1">
        <v>6</v>
      </c>
      <c r="R491">
        <f t="shared" si="213"/>
        <v>1.4200000166893005</v>
      </c>
      <c r="S491" s="1">
        <v>1</v>
      </c>
      <c r="T491">
        <f t="shared" si="214"/>
        <v>2.8400000333786011</v>
      </c>
      <c r="U491" s="1">
        <v>21.173696517944336</v>
      </c>
      <c r="V491" s="1">
        <v>24.48478889465332</v>
      </c>
      <c r="W491" s="1">
        <v>19.233409881591797</v>
      </c>
      <c r="X491" s="1">
        <v>968.57275390625</v>
      </c>
      <c r="Y491" s="1">
        <v>13.989402770996094</v>
      </c>
      <c r="Z491" s="1">
        <v>16.136331558227539</v>
      </c>
      <c r="AA491" s="1">
        <v>56.256465911865234</v>
      </c>
      <c r="AB491" s="1">
        <v>64.890045166015625</v>
      </c>
      <c r="AC491" s="1">
        <v>500.03009033203125</v>
      </c>
      <c r="AD491" s="1">
        <v>1798.99755859375</v>
      </c>
      <c r="AE491" s="1">
        <v>54.316802978515625</v>
      </c>
      <c r="AF491" s="1">
        <v>101.44689178466797</v>
      </c>
      <c r="AG491" s="1">
        <v>-8.0258817672729492</v>
      </c>
      <c r="AH491" s="1">
        <v>-0.34164425730705261</v>
      </c>
      <c r="AI491" s="1">
        <v>6.8369552493095398E-2</v>
      </c>
      <c r="AJ491" s="1">
        <v>5.3301895968616009E-3</v>
      </c>
      <c r="AK491" s="1">
        <v>6.1634425073862076E-2</v>
      </c>
      <c r="AL491" s="1">
        <v>5.6218416430056095E-3</v>
      </c>
      <c r="AM491" s="1">
        <v>1</v>
      </c>
      <c r="AN491" s="1">
        <v>-0.21956524252891541</v>
      </c>
      <c r="AO491" s="1">
        <v>2.737391471862793</v>
      </c>
      <c r="AP491" s="1">
        <v>1</v>
      </c>
      <c r="AQ491" s="1">
        <v>0</v>
      </c>
      <c r="AR491" s="1">
        <v>0.15999999642372131</v>
      </c>
      <c r="AS491" s="1">
        <v>111115</v>
      </c>
      <c r="AT491">
        <f t="shared" si="215"/>
        <v>0.83338348388671857</v>
      </c>
      <c r="AU491">
        <f t="shared" si="216"/>
        <v>1.8185598775014831E-3</v>
      </c>
      <c r="AV491">
        <f t="shared" si="217"/>
        <v>297.6347888946533</v>
      </c>
      <c r="AW491">
        <f t="shared" si="218"/>
        <v>294.32369651794431</v>
      </c>
      <c r="AX491">
        <f t="shared" si="219"/>
        <v>287.83960294128337</v>
      </c>
      <c r="AY491">
        <f t="shared" si="234"/>
        <v>1.9409726716163898</v>
      </c>
      <c r="AZ491">
        <f t="shared" si="220"/>
        <v>3.0833102326689983</v>
      </c>
      <c r="BA491">
        <f t="shared" si="221"/>
        <v>30.393343535981945</v>
      </c>
      <c r="BB491">
        <f t="shared" si="222"/>
        <v>14.257011977754406</v>
      </c>
      <c r="BC491">
        <f t="shared" si="223"/>
        <v>22.829242706298828</v>
      </c>
      <c r="BD491">
        <f t="shared" si="224"/>
        <v>2.7907106189108091</v>
      </c>
      <c r="BE491">
        <f t="shared" si="225"/>
        <v>0.1245879136633441</v>
      </c>
      <c r="BF491">
        <f t="shared" si="226"/>
        <v>1.6369806813890317</v>
      </c>
      <c r="BG491">
        <f t="shared" si="227"/>
        <v>1.1537299375217773</v>
      </c>
      <c r="BH491">
        <f t="shared" si="228"/>
        <v>7.8361607369587874E-2</v>
      </c>
      <c r="BI491">
        <f t="shared" si="229"/>
        <v>64.600753330795371</v>
      </c>
      <c r="BJ491">
        <f t="shared" si="230"/>
        <v>0.65745584245708966</v>
      </c>
      <c r="BK491">
        <f t="shared" si="231"/>
        <v>54.081190509087797</v>
      </c>
      <c r="BL491">
        <f t="shared" si="232"/>
        <v>956.90808700204877</v>
      </c>
      <c r="BM491">
        <f t="shared" si="233"/>
        <v>1.386861003773068E-2</v>
      </c>
    </row>
    <row r="492" spans="1:65">
      <c r="A492" s="1" t="s">
        <v>64</v>
      </c>
      <c r="B492" s="1" t="s">
        <v>244</v>
      </c>
      <c r="C492" s="1" t="s">
        <v>94</v>
      </c>
      <c r="D492" s="1" t="s">
        <v>59</v>
      </c>
      <c r="E492" s="1" t="s">
        <v>95</v>
      </c>
      <c r="F492" s="1">
        <v>20190707</v>
      </c>
      <c r="G492" s="1"/>
      <c r="H492" s="4">
        <v>1399.923095703125</v>
      </c>
      <c r="I492" s="1">
        <v>3534.0000233128667</v>
      </c>
      <c r="J492" s="1">
        <v>0</v>
      </c>
      <c r="K492">
        <f t="shared" si="207"/>
        <v>28.515954814038874</v>
      </c>
      <c r="L492">
        <f t="shared" si="208"/>
        <v>0.12038045861270531</v>
      </c>
      <c r="M492">
        <f t="shared" si="209"/>
        <v>942.79420224015712</v>
      </c>
      <c r="N492">
        <f t="shared" si="210"/>
        <v>1.7208013117116685</v>
      </c>
      <c r="O492">
        <f t="shared" si="211"/>
        <v>1.4765319813569773</v>
      </c>
      <c r="P492">
        <f t="shared" si="212"/>
        <v>24.525903701782227</v>
      </c>
      <c r="Q492" s="1">
        <v>6</v>
      </c>
      <c r="R492">
        <f t="shared" si="213"/>
        <v>1.4200000166893005</v>
      </c>
      <c r="S492" s="1">
        <v>1</v>
      </c>
      <c r="T492">
        <f t="shared" si="214"/>
        <v>2.8400000333786011</v>
      </c>
      <c r="U492" s="1">
        <v>21.195686340332031</v>
      </c>
      <c r="V492" s="1">
        <v>24.525903701782227</v>
      </c>
      <c r="W492" s="1">
        <v>19.236207962036133</v>
      </c>
      <c r="X492" s="1">
        <v>1362.8853759765625</v>
      </c>
      <c r="Y492" s="1">
        <v>13.881492614746094</v>
      </c>
      <c r="Z492" s="1">
        <v>15.913826942443848</v>
      </c>
      <c r="AA492" s="1">
        <v>55.746047973632812</v>
      </c>
      <c r="AB492" s="1">
        <v>63.907604217529297</v>
      </c>
      <c r="AC492" s="1">
        <v>499.9423828125</v>
      </c>
      <c r="AD492" s="1">
        <v>1799.0341796875</v>
      </c>
      <c r="AE492" s="1">
        <v>56.163715362548828</v>
      </c>
      <c r="AF492" s="1">
        <v>101.44471740722656</v>
      </c>
      <c r="AG492" s="1">
        <v>-11.570675849914551</v>
      </c>
      <c r="AH492" s="1">
        <v>-0.33691099286079407</v>
      </c>
      <c r="AI492" s="1">
        <v>5.745818093419075E-2</v>
      </c>
      <c r="AJ492" s="1">
        <v>3.878891235217452E-3</v>
      </c>
      <c r="AK492" s="1">
        <v>4.9442019313573837E-2</v>
      </c>
      <c r="AL492" s="1">
        <v>3.3447509631514549E-3</v>
      </c>
      <c r="AM492" s="1">
        <v>1</v>
      </c>
      <c r="AN492" s="1">
        <v>-0.21956524252891541</v>
      </c>
      <c r="AO492" s="1">
        <v>2.737391471862793</v>
      </c>
      <c r="AP492" s="1">
        <v>1</v>
      </c>
      <c r="AQ492" s="1">
        <v>0</v>
      </c>
      <c r="AR492" s="1">
        <v>0.15999999642372131</v>
      </c>
      <c r="AS492" s="1">
        <v>111115</v>
      </c>
      <c r="AT492">
        <f t="shared" si="215"/>
        <v>0.8332373046874999</v>
      </c>
      <c r="AU492">
        <f t="shared" si="216"/>
        <v>1.7208013117116685E-3</v>
      </c>
      <c r="AV492">
        <f t="shared" si="217"/>
        <v>297.6759037017822</v>
      </c>
      <c r="AW492">
        <f t="shared" si="218"/>
        <v>294.34568634033201</v>
      </c>
      <c r="AX492">
        <f t="shared" si="219"/>
        <v>287.84546231615241</v>
      </c>
      <c r="AY492">
        <f t="shared" si="234"/>
        <v>1.9874033918090797</v>
      </c>
      <c r="AZ492">
        <f t="shared" si="220"/>
        <v>3.0909056584007017</v>
      </c>
      <c r="BA492">
        <f t="shared" si="221"/>
        <v>30.468867550717004</v>
      </c>
      <c r="BB492">
        <f t="shared" si="222"/>
        <v>14.555040608273156</v>
      </c>
      <c r="BC492">
        <f t="shared" si="223"/>
        <v>22.860795021057129</v>
      </c>
      <c r="BD492">
        <f t="shared" si="224"/>
        <v>2.7960514999406847</v>
      </c>
      <c r="BE492">
        <f t="shared" si="225"/>
        <v>0.11548532609341976</v>
      </c>
      <c r="BF492">
        <f t="shared" si="226"/>
        <v>1.6143736770437245</v>
      </c>
      <c r="BG492">
        <f t="shared" si="227"/>
        <v>1.1816778228969602</v>
      </c>
      <c r="BH492">
        <f t="shared" si="228"/>
        <v>7.260272279480845E-2</v>
      </c>
      <c r="BI492">
        <f t="shared" si="229"/>
        <v>95.641491419424355</v>
      </c>
      <c r="BJ492">
        <f t="shared" si="230"/>
        <v>0.69176338587139574</v>
      </c>
      <c r="BK492">
        <f t="shared" si="231"/>
        <v>53.084276078066765</v>
      </c>
      <c r="BL492">
        <f t="shared" si="232"/>
        <v>1349.3302567700478</v>
      </c>
      <c r="BM492">
        <f t="shared" si="233"/>
        <v>1.1218519783300828E-2</v>
      </c>
    </row>
    <row r="493" spans="1:65">
      <c r="A493" s="1" t="s">
        <v>64</v>
      </c>
      <c r="B493" s="1" t="s">
        <v>244</v>
      </c>
      <c r="C493" s="1" t="s">
        <v>94</v>
      </c>
      <c r="D493" s="1" t="s">
        <v>59</v>
      </c>
      <c r="E493" s="1" t="s">
        <v>95</v>
      </c>
      <c r="F493" s="1">
        <v>20190707</v>
      </c>
      <c r="G493" s="1"/>
      <c r="H493" s="4">
        <v>1799.3529052734375</v>
      </c>
      <c r="I493" s="1">
        <v>3652.0000233128667</v>
      </c>
      <c r="J493" s="1">
        <v>0</v>
      </c>
      <c r="K493">
        <f t="shared" si="207"/>
        <v>30.207229180818835</v>
      </c>
      <c r="L493">
        <f t="shared" si="208"/>
        <v>0.10976963306121454</v>
      </c>
      <c r="M493">
        <f t="shared" si="209"/>
        <v>1268.2072395513499</v>
      </c>
      <c r="N493">
        <f t="shared" si="210"/>
        <v>1.6069109930105536</v>
      </c>
      <c r="O493">
        <f t="shared" si="211"/>
        <v>1.5066396164265592</v>
      </c>
      <c r="P493">
        <f t="shared" si="212"/>
        <v>24.608930587768555</v>
      </c>
      <c r="Q493" s="1">
        <v>6</v>
      </c>
      <c r="R493">
        <f t="shared" si="213"/>
        <v>1.4200000166893005</v>
      </c>
      <c r="S493" s="1">
        <v>1</v>
      </c>
      <c r="T493">
        <f t="shared" si="214"/>
        <v>2.8400000333786011</v>
      </c>
      <c r="U493" s="1">
        <v>21.222892761230469</v>
      </c>
      <c r="V493" s="1">
        <v>24.608930587768555</v>
      </c>
      <c r="W493" s="1">
        <v>19.232467651367188</v>
      </c>
      <c r="X493" s="1">
        <v>1759.7130126953125</v>
      </c>
      <c r="Y493" s="1">
        <v>13.87120246887207</v>
      </c>
      <c r="Z493" s="1">
        <v>15.768991470336914</v>
      </c>
      <c r="AA493" s="1">
        <v>55.610881805419922</v>
      </c>
      <c r="AB493" s="1">
        <v>63.219291687011719</v>
      </c>
      <c r="AC493" s="1">
        <v>500.02554321289062</v>
      </c>
      <c r="AD493" s="1">
        <v>1798.9375</v>
      </c>
      <c r="AE493" s="1">
        <v>56.293258666992188</v>
      </c>
      <c r="AF493" s="1">
        <v>101.44301605224609</v>
      </c>
      <c r="AG493" s="1">
        <v>-15.531771659851074</v>
      </c>
      <c r="AH493" s="1">
        <v>-0.33904179930686951</v>
      </c>
      <c r="AI493" s="1">
        <v>9.1705501079559326E-2</v>
      </c>
      <c r="AJ493" s="1">
        <v>3.4775980748236179E-3</v>
      </c>
      <c r="AK493" s="1">
        <v>0.27846875786781311</v>
      </c>
      <c r="AL493" s="1">
        <v>7.0761749520897865E-3</v>
      </c>
      <c r="AM493" s="1">
        <v>1</v>
      </c>
      <c r="AN493" s="1">
        <v>-0.21956524252891541</v>
      </c>
      <c r="AO493" s="1">
        <v>2.737391471862793</v>
      </c>
      <c r="AP493" s="1">
        <v>1</v>
      </c>
      <c r="AQ493" s="1">
        <v>0</v>
      </c>
      <c r="AR493" s="1">
        <v>0.15999999642372131</v>
      </c>
      <c r="AS493" s="1">
        <v>111115</v>
      </c>
      <c r="AT493">
        <f t="shared" si="215"/>
        <v>0.83337590535481765</v>
      </c>
      <c r="AU493">
        <f t="shared" si="216"/>
        <v>1.6069109930105536E-3</v>
      </c>
      <c r="AV493">
        <f t="shared" si="217"/>
        <v>297.75893058776853</v>
      </c>
      <c r="AW493">
        <f t="shared" si="218"/>
        <v>294.37289276123045</v>
      </c>
      <c r="AX493">
        <f t="shared" si="219"/>
        <v>287.82999356649816</v>
      </c>
      <c r="AY493">
        <f t="shared" si="234"/>
        <v>2.036795320950076</v>
      </c>
      <c r="AZ493">
        <f t="shared" si="220"/>
        <v>3.1062936712796785</v>
      </c>
      <c r="BA493">
        <f t="shared" si="221"/>
        <v>30.621069760779267</v>
      </c>
      <c r="BB493">
        <f t="shared" si="222"/>
        <v>14.852078290442353</v>
      </c>
      <c r="BC493">
        <f t="shared" si="223"/>
        <v>22.915911674499512</v>
      </c>
      <c r="BD493">
        <f t="shared" si="224"/>
        <v>2.8054025888917442</v>
      </c>
      <c r="BE493">
        <f t="shared" si="225"/>
        <v>0.10568478112193194</v>
      </c>
      <c r="BF493">
        <f t="shared" si="226"/>
        <v>1.5996540548531193</v>
      </c>
      <c r="BG493">
        <f t="shared" si="227"/>
        <v>1.2057485340386249</v>
      </c>
      <c r="BH493">
        <f t="shared" si="228"/>
        <v>6.6408229839664101E-2</v>
      </c>
      <c r="BI493">
        <f t="shared" si="229"/>
        <v>128.65076735938229</v>
      </c>
      <c r="BJ493">
        <f t="shared" si="230"/>
        <v>0.72068981157834688</v>
      </c>
      <c r="BK493">
        <f t="shared" si="231"/>
        <v>52.19324669940665</v>
      </c>
      <c r="BL493">
        <f t="shared" si="232"/>
        <v>1745.353942654883</v>
      </c>
      <c r="BM493">
        <f t="shared" si="233"/>
        <v>9.0332013823040593E-3</v>
      </c>
    </row>
    <row r="494" spans="1:65">
      <c r="A494" s="1" t="s">
        <v>64</v>
      </c>
      <c r="B494" s="1" t="s">
        <v>244</v>
      </c>
      <c r="C494" s="1" t="s">
        <v>94</v>
      </c>
      <c r="D494" s="1" t="s">
        <v>59</v>
      </c>
      <c r="E494" s="1" t="s">
        <v>93</v>
      </c>
      <c r="F494" s="1">
        <v>20190707</v>
      </c>
      <c r="G494" s="1"/>
      <c r="H494" s="4">
        <v>400.0836181640625</v>
      </c>
      <c r="I494" s="1">
        <v>886.0000443905592</v>
      </c>
      <c r="J494" s="1">
        <v>0</v>
      </c>
      <c r="K494">
        <f t="shared" si="207"/>
        <v>8.6841934004194279</v>
      </c>
      <c r="L494">
        <f t="shared" si="208"/>
        <v>8.3968367772490893E-2</v>
      </c>
      <c r="M494">
        <f t="shared" si="209"/>
        <v>206.93803519961361</v>
      </c>
      <c r="N494">
        <f t="shared" si="210"/>
        <v>1.6400559766616971</v>
      </c>
      <c r="O494">
        <f t="shared" si="211"/>
        <v>1.9823384259452035</v>
      </c>
      <c r="P494">
        <f t="shared" si="212"/>
        <v>28.062652587890625</v>
      </c>
      <c r="Q494" s="1">
        <v>6</v>
      </c>
      <c r="R494">
        <f t="shared" si="213"/>
        <v>1.4200000166893005</v>
      </c>
      <c r="S494" s="1">
        <v>1</v>
      </c>
      <c r="T494">
        <f t="shared" si="214"/>
        <v>2.8400000333786011</v>
      </c>
      <c r="U494" s="1">
        <v>24.241018295288086</v>
      </c>
      <c r="V494" s="1">
        <v>28.062652587890625</v>
      </c>
      <c r="W494" s="1">
        <v>22.29205322265625</v>
      </c>
      <c r="X494" s="1">
        <v>386.10391235351562</v>
      </c>
      <c r="Y494" s="1">
        <v>15.596055030822754</v>
      </c>
      <c r="Z494" s="1">
        <v>18.012443542480469</v>
      </c>
      <c r="AA494" s="1">
        <v>52.042606353759766</v>
      </c>
      <c r="AB494" s="1">
        <v>60.105876922607422</v>
      </c>
      <c r="AC494" s="1">
        <v>399.89791870117188</v>
      </c>
      <c r="AD494" s="1">
        <v>1800.1724853515625</v>
      </c>
      <c r="AE494" s="1">
        <v>33.010177612304688</v>
      </c>
      <c r="AF494" s="1">
        <v>101.39566802978516</v>
      </c>
      <c r="AG494" s="1">
        <v>-4.0060710906982422</v>
      </c>
      <c r="AH494" s="1">
        <v>-0.38107272982597351</v>
      </c>
      <c r="AI494" s="1">
        <v>3.5098191350698471E-2</v>
      </c>
      <c r="AJ494" s="1">
        <v>2.2631739266216755E-3</v>
      </c>
      <c r="AK494" s="1">
        <v>4.0502987802028656E-2</v>
      </c>
      <c r="AL494" s="1">
        <v>1.6182989347726107E-3</v>
      </c>
      <c r="AM494" s="1">
        <v>1</v>
      </c>
      <c r="AN494" s="1">
        <v>-0.21956524252891541</v>
      </c>
      <c r="AO494" s="1">
        <v>2.737391471862793</v>
      </c>
      <c r="AP494" s="1">
        <v>1</v>
      </c>
      <c r="AQ494" s="1">
        <v>0</v>
      </c>
      <c r="AR494" s="1">
        <v>0.15999999642372131</v>
      </c>
      <c r="AS494" s="1">
        <v>111115</v>
      </c>
      <c r="AT494">
        <f t="shared" si="215"/>
        <v>0.66649653116861973</v>
      </c>
      <c r="AU494">
        <f t="shared" si="216"/>
        <v>1.6400559766616971E-3</v>
      </c>
      <c r="AV494">
        <f t="shared" si="217"/>
        <v>301.2126525878906</v>
      </c>
      <c r="AW494">
        <f t="shared" si="218"/>
        <v>297.39101829528806</v>
      </c>
      <c r="AX494">
        <f t="shared" si="219"/>
        <v>288.02759121833151</v>
      </c>
      <c r="AY494">
        <f t="shared" si="234"/>
        <v>1.9420574571819642</v>
      </c>
      <c r="AZ494">
        <f t="shared" si="220"/>
        <v>3.8087221717838005</v>
      </c>
      <c r="BA494">
        <f t="shared" si="221"/>
        <v>37.56296739092425</v>
      </c>
      <c r="BB494">
        <f t="shared" si="222"/>
        <v>19.550523848443781</v>
      </c>
      <c r="BC494">
        <f t="shared" si="223"/>
        <v>26.151835441589355</v>
      </c>
      <c r="BD494">
        <f t="shared" si="224"/>
        <v>3.4046940226237705</v>
      </c>
      <c r="BE494">
        <f t="shared" si="225"/>
        <v>8.1557026123381213E-2</v>
      </c>
      <c r="BF494">
        <f t="shared" si="226"/>
        <v>1.826383745838597</v>
      </c>
      <c r="BG494">
        <f t="shared" si="227"/>
        <v>1.5783102767851735</v>
      </c>
      <c r="BH494">
        <f t="shared" si="228"/>
        <v>5.1184436128927834E-2</v>
      </c>
      <c r="BI494">
        <f t="shared" si="229"/>
        <v>20.982620319836016</v>
      </c>
      <c r="BJ494">
        <f t="shared" si="230"/>
        <v>0.53596461620451474</v>
      </c>
      <c r="BK494">
        <f t="shared" si="231"/>
        <v>48.002427785305017</v>
      </c>
      <c r="BL494">
        <f t="shared" si="232"/>
        <v>381.9758627222559</v>
      </c>
      <c r="BM494">
        <f t="shared" si="233"/>
        <v>1.0913316972605856E-2</v>
      </c>
    </row>
    <row r="495" spans="1:65">
      <c r="A495" s="1" t="s">
        <v>64</v>
      </c>
      <c r="B495" s="1" t="s">
        <v>244</v>
      </c>
      <c r="C495" s="1" t="s">
        <v>94</v>
      </c>
      <c r="D495" s="1" t="s">
        <v>59</v>
      </c>
      <c r="E495" s="1" t="s">
        <v>93</v>
      </c>
      <c r="F495" s="1">
        <v>20190707</v>
      </c>
      <c r="G495" s="1"/>
      <c r="H495" s="4">
        <v>299.97537231445312</v>
      </c>
      <c r="I495" s="1">
        <v>1028.0000443905592</v>
      </c>
      <c r="J495" s="1">
        <v>0</v>
      </c>
      <c r="K495">
        <f t="shared" si="207"/>
        <v>6.1217879652529454</v>
      </c>
      <c r="L495">
        <f t="shared" si="208"/>
        <v>8.427825520121375E-2</v>
      </c>
      <c r="M495">
        <f t="shared" si="209"/>
        <v>163.77719995617517</v>
      </c>
      <c r="N495">
        <f t="shared" si="210"/>
        <v>1.6153647634254591</v>
      </c>
      <c r="O495">
        <f t="shared" si="211"/>
        <v>1.9459333905382723</v>
      </c>
      <c r="P495">
        <f t="shared" si="212"/>
        <v>27.884206771850586</v>
      </c>
      <c r="Q495" s="1">
        <v>6</v>
      </c>
      <c r="R495">
        <f t="shared" si="213"/>
        <v>1.4200000166893005</v>
      </c>
      <c r="S495" s="1">
        <v>1</v>
      </c>
      <c r="T495">
        <f t="shared" si="214"/>
        <v>2.8400000333786011</v>
      </c>
      <c r="U495" s="1">
        <v>23.662378311157227</v>
      </c>
      <c r="V495" s="1">
        <v>27.884206771850586</v>
      </c>
      <c r="W495" s="1">
        <v>21.581771850585938</v>
      </c>
      <c r="X495" s="1">
        <v>290.0870361328125</v>
      </c>
      <c r="Y495" s="1">
        <v>15.602592468261719</v>
      </c>
      <c r="Z495" s="1">
        <v>17.982730865478516</v>
      </c>
      <c r="AA495" s="1">
        <v>53.906452178955078</v>
      </c>
      <c r="AB495" s="1">
        <v>62.129753112792969</v>
      </c>
      <c r="AC495" s="1">
        <v>399.88836669921875</v>
      </c>
      <c r="AD495" s="1">
        <v>1799.6976318359375</v>
      </c>
      <c r="AE495" s="1">
        <v>38.348186492919922</v>
      </c>
      <c r="AF495" s="1">
        <v>101.39533996582031</v>
      </c>
      <c r="AG495" s="1">
        <v>-3.3230586051940918</v>
      </c>
      <c r="AH495" s="1">
        <v>-0.37537911534309387</v>
      </c>
      <c r="AI495" s="1">
        <v>1.8661065027117729E-2</v>
      </c>
      <c r="AJ495" s="1">
        <v>9.9359708838164806E-4</v>
      </c>
      <c r="AK495" s="1">
        <v>1.1746780015528202E-2</v>
      </c>
      <c r="AL495" s="1">
        <v>1.5803031856194139E-3</v>
      </c>
      <c r="AM495" s="1">
        <v>1</v>
      </c>
      <c r="AN495" s="1">
        <v>-0.21956524252891541</v>
      </c>
      <c r="AO495" s="1">
        <v>2.737391471862793</v>
      </c>
      <c r="AP495" s="1">
        <v>1</v>
      </c>
      <c r="AQ495" s="1">
        <v>0</v>
      </c>
      <c r="AR495" s="1">
        <v>0.15999999642372131</v>
      </c>
      <c r="AS495" s="1">
        <v>111115</v>
      </c>
      <c r="AT495">
        <f t="shared" si="215"/>
        <v>0.6664806111653645</v>
      </c>
      <c r="AU495">
        <f t="shared" si="216"/>
        <v>1.6153647634254591E-3</v>
      </c>
      <c r="AV495">
        <f t="shared" si="217"/>
        <v>301.03420677185056</v>
      </c>
      <c r="AW495">
        <f t="shared" si="218"/>
        <v>296.8123783111572</v>
      </c>
      <c r="AX495">
        <f t="shared" si="219"/>
        <v>287.95161465752972</v>
      </c>
      <c r="AY495">
        <f t="shared" si="234"/>
        <v>1.9037153646682174</v>
      </c>
      <c r="AZ495">
        <f t="shared" si="220"/>
        <v>3.7692985001573165</v>
      </c>
      <c r="BA495">
        <f t="shared" si="221"/>
        <v>37.174277451290379</v>
      </c>
      <c r="BB495">
        <f t="shared" si="222"/>
        <v>19.191546585811864</v>
      </c>
      <c r="BC495">
        <f t="shared" si="223"/>
        <v>25.773292541503906</v>
      </c>
      <c r="BD495">
        <f t="shared" si="224"/>
        <v>3.3292569803202698</v>
      </c>
      <c r="BE495">
        <f t="shared" si="225"/>
        <v>8.1849339893289894E-2</v>
      </c>
      <c r="BF495">
        <f t="shared" si="226"/>
        <v>1.8233651096190442</v>
      </c>
      <c r="BG495">
        <f t="shared" si="227"/>
        <v>1.5058918707012257</v>
      </c>
      <c r="BH495">
        <f t="shared" si="228"/>
        <v>5.1368652741801551E-2</v>
      </c>
      <c r="BI495">
        <f t="shared" si="229"/>
        <v>16.606244868206513</v>
      </c>
      <c r="BJ495">
        <f t="shared" si="230"/>
        <v>0.56457952116547516</v>
      </c>
      <c r="BK495">
        <f t="shared" si="231"/>
        <v>48.440044562300734</v>
      </c>
      <c r="BL495">
        <f t="shared" si="232"/>
        <v>287.177031324376</v>
      </c>
      <c r="BM495">
        <f t="shared" si="233"/>
        <v>1.0326023654129136E-2</v>
      </c>
    </row>
    <row r="496" spans="1:65">
      <c r="A496" s="1" t="s">
        <v>64</v>
      </c>
      <c r="B496" s="1" t="s">
        <v>244</v>
      </c>
      <c r="C496" s="1" t="s">
        <v>94</v>
      </c>
      <c r="D496" s="1" t="s">
        <v>59</v>
      </c>
      <c r="E496" s="1" t="s">
        <v>93</v>
      </c>
      <c r="F496" s="1">
        <v>20190707</v>
      </c>
      <c r="G496" s="1"/>
      <c r="H496" s="4">
        <v>224.91838073730469</v>
      </c>
      <c r="I496" s="1">
        <v>1170.0000443905592</v>
      </c>
      <c r="J496" s="1">
        <v>0</v>
      </c>
      <c r="K496">
        <f t="shared" si="207"/>
        <v>4.2184972798188163</v>
      </c>
      <c r="L496">
        <f t="shared" si="208"/>
        <v>8.4949077302961806E-2</v>
      </c>
      <c r="M496">
        <f t="shared" si="209"/>
        <v>131.16398367494779</v>
      </c>
      <c r="N496">
        <f t="shared" si="210"/>
        <v>1.6041913583070948</v>
      </c>
      <c r="O496">
        <f t="shared" si="211"/>
        <v>1.9177830671106986</v>
      </c>
      <c r="P496">
        <f t="shared" si="212"/>
        <v>27.76124382019043</v>
      </c>
      <c r="Q496" s="1">
        <v>6</v>
      </c>
      <c r="R496">
        <f t="shared" si="213"/>
        <v>1.4200000166893005</v>
      </c>
      <c r="S496" s="1">
        <v>1</v>
      </c>
      <c r="T496">
        <f t="shared" si="214"/>
        <v>2.8400000333786011</v>
      </c>
      <c r="U496" s="1">
        <v>23.488531112670898</v>
      </c>
      <c r="V496" s="1">
        <v>27.76124382019043</v>
      </c>
      <c r="W496" s="1">
        <v>21.40472412109375</v>
      </c>
      <c r="X496" s="1">
        <v>218.06460571289062</v>
      </c>
      <c r="Y496" s="1">
        <v>15.632152557373047</v>
      </c>
      <c r="Z496" s="1">
        <v>17.995586395263672</v>
      </c>
      <c r="AA496" s="1">
        <v>54.574047088623047</v>
      </c>
      <c r="AB496" s="1">
        <v>62.825126647949219</v>
      </c>
      <c r="AC496" s="1">
        <v>399.9239501953125</v>
      </c>
      <c r="AD496" s="1">
        <v>1801.0423583984375</v>
      </c>
      <c r="AE496" s="1">
        <v>43.028648376464844</v>
      </c>
      <c r="AF496" s="1">
        <v>101.38914489746094</v>
      </c>
      <c r="AG496" s="1">
        <v>-2.9897403717041016</v>
      </c>
      <c r="AH496" s="1">
        <v>-0.37661507725715637</v>
      </c>
      <c r="AI496" s="1">
        <v>2.5724796578288078E-2</v>
      </c>
      <c r="AJ496" s="1">
        <v>3.6473670043051243E-3</v>
      </c>
      <c r="AK496" s="1">
        <v>3.1231967732310295E-2</v>
      </c>
      <c r="AL496" s="1">
        <v>2.8766326140612364E-3</v>
      </c>
      <c r="AM496" s="1">
        <v>1</v>
      </c>
      <c r="AN496" s="1">
        <v>-0.21956524252891541</v>
      </c>
      <c r="AO496" s="1">
        <v>2.737391471862793</v>
      </c>
      <c r="AP496" s="1">
        <v>1</v>
      </c>
      <c r="AQ496" s="1">
        <v>0</v>
      </c>
      <c r="AR496" s="1">
        <v>0.15999999642372131</v>
      </c>
      <c r="AS496" s="1">
        <v>111115</v>
      </c>
      <c r="AT496">
        <f t="shared" si="215"/>
        <v>0.6665399169921874</v>
      </c>
      <c r="AU496">
        <f t="shared" si="216"/>
        <v>1.6041913583070948E-3</v>
      </c>
      <c r="AV496">
        <f t="shared" si="217"/>
        <v>300.91124382019041</v>
      </c>
      <c r="AW496">
        <f t="shared" si="218"/>
        <v>296.63853111267088</v>
      </c>
      <c r="AX496">
        <f t="shared" si="219"/>
        <v>288.1667709027206</v>
      </c>
      <c r="AY496">
        <f t="shared" si="234"/>
        <v>1.906238242903999</v>
      </c>
      <c r="AZ496">
        <f t="shared" si="220"/>
        <v>3.7423401836548638</v>
      </c>
      <c r="BA496">
        <f t="shared" si="221"/>
        <v>36.910659296314691</v>
      </c>
      <c r="BB496">
        <f t="shared" si="222"/>
        <v>18.915072901051019</v>
      </c>
      <c r="BC496">
        <f t="shared" si="223"/>
        <v>25.624887466430664</v>
      </c>
      <c r="BD496">
        <f t="shared" si="224"/>
        <v>3.30008327467544</v>
      </c>
      <c r="BE496">
        <f t="shared" si="225"/>
        <v>8.2481907632121612E-2</v>
      </c>
      <c r="BF496">
        <f t="shared" si="226"/>
        <v>1.8245571165441652</v>
      </c>
      <c r="BG496">
        <f t="shared" si="227"/>
        <v>1.4755261581312749</v>
      </c>
      <c r="BH496">
        <f t="shared" si="228"/>
        <v>5.176731669929234E-2</v>
      </c>
      <c r="BI496">
        <f t="shared" si="229"/>
        <v>13.298604146147483</v>
      </c>
      <c r="BJ496">
        <f t="shared" si="230"/>
        <v>0.60149139401211038</v>
      </c>
      <c r="BK496">
        <f t="shared" si="231"/>
        <v>48.838213169093457</v>
      </c>
      <c r="BL496">
        <f t="shared" si="232"/>
        <v>216.05933414217856</v>
      </c>
      <c r="BM496">
        <f t="shared" si="233"/>
        <v>9.5355227406864786E-3</v>
      </c>
    </row>
    <row r="497" spans="1:65">
      <c r="A497" s="1" t="s">
        <v>64</v>
      </c>
      <c r="B497" s="1" t="s">
        <v>244</v>
      </c>
      <c r="C497" s="1" t="s">
        <v>94</v>
      </c>
      <c r="D497" s="1" t="s">
        <v>59</v>
      </c>
      <c r="E497" s="1" t="s">
        <v>93</v>
      </c>
      <c r="F497" s="1">
        <v>20190707</v>
      </c>
      <c r="G497" s="1"/>
      <c r="H497" s="4">
        <v>149.95025634765625</v>
      </c>
      <c r="I497" s="1">
        <v>1312.0000443905592</v>
      </c>
      <c r="J497" s="1">
        <v>0</v>
      </c>
      <c r="K497">
        <f t="shared" si="207"/>
        <v>2.2033235813507983</v>
      </c>
      <c r="L497">
        <f t="shared" si="208"/>
        <v>8.5622970494684772E-2</v>
      </c>
      <c r="M497">
        <f t="shared" si="209"/>
        <v>100.25745576293566</v>
      </c>
      <c r="N497">
        <f t="shared" si="210"/>
        <v>1.6074292934924046</v>
      </c>
      <c r="O497">
        <f t="shared" si="211"/>
        <v>1.9071936686133113</v>
      </c>
      <c r="P497">
        <f t="shared" si="212"/>
        <v>27.678146362304688</v>
      </c>
      <c r="Q497" s="1">
        <v>6</v>
      </c>
      <c r="R497">
        <f t="shared" si="213"/>
        <v>1.4200000166893005</v>
      </c>
      <c r="S497" s="1">
        <v>1</v>
      </c>
      <c r="T497">
        <f t="shared" si="214"/>
        <v>2.8400000333786011</v>
      </c>
      <c r="U497" s="1">
        <v>23.360553741455078</v>
      </c>
      <c r="V497" s="1">
        <v>27.678146362304688</v>
      </c>
      <c r="W497" s="1">
        <v>21.292160034179688</v>
      </c>
      <c r="X497" s="1">
        <v>146.29132080078125</v>
      </c>
      <c r="Y497" s="1">
        <v>15.552774429321289</v>
      </c>
      <c r="Z497" s="1">
        <v>17.921497344970703</v>
      </c>
      <c r="AA497" s="1">
        <v>54.717128753662109</v>
      </c>
      <c r="AB497" s="1">
        <v>63.050674438476562</v>
      </c>
      <c r="AC497" s="1">
        <v>399.86654663085938</v>
      </c>
      <c r="AD497" s="1">
        <v>1799.64404296875</v>
      </c>
      <c r="AE497" s="1">
        <v>22.930667877197266</v>
      </c>
      <c r="AF497" s="1">
        <v>101.387939453125</v>
      </c>
      <c r="AG497" s="1">
        <v>-2.7827472686767578</v>
      </c>
      <c r="AH497" s="1">
        <v>-0.37546715140342712</v>
      </c>
      <c r="AI497" s="1">
        <v>1.9833391532301903E-2</v>
      </c>
      <c r="AJ497" s="1">
        <v>1.4763255603611469E-3</v>
      </c>
      <c r="AK497" s="1">
        <v>1.5402587130665779E-2</v>
      </c>
      <c r="AL497" s="1">
        <v>1.2343751732259989E-3</v>
      </c>
      <c r="AM497" s="1">
        <v>1</v>
      </c>
      <c r="AN497" s="1">
        <v>-0.21956524252891541</v>
      </c>
      <c r="AO497" s="1">
        <v>2.737391471862793</v>
      </c>
      <c r="AP497" s="1">
        <v>1</v>
      </c>
      <c r="AQ497" s="1">
        <v>0</v>
      </c>
      <c r="AR497" s="1">
        <v>0.15999999642372131</v>
      </c>
      <c r="AS497" s="1">
        <v>111115</v>
      </c>
      <c r="AT497">
        <f t="shared" si="215"/>
        <v>0.66644424438476557</v>
      </c>
      <c r="AU497">
        <f t="shared" si="216"/>
        <v>1.6074292934924047E-3</v>
      </c>
      <c r="AV497">
        <f t="shared" si="217"/>
        <v>300.82814636230466</v>
      </c>
      <c r="AW497">
        <f t="shared" si="218"/>
        <v>296.51055374145506</v>
      </c>
      <c r="AX497">
        <f t="shared" si="219"/>
        <v>287.94304043897137</v>
      </c>
      <c r="AY497">
        <f t="shared" si="234"/>
        <v>1.8970488487601818</v>
      </c>
      <c r="AZ497">
        <f t="shared" si="220"/>
        <v>3.7242173563345413</v>
      </c>
      <c r="BA497">
        <f t="shared" si="221"/>
        <v>36.73235077488058</v>
      </c>
      <c r="BB497">
        <f t="shared" si="222"/>
        <v>18.810853429909876</v>
      </c>
      <c r="BC497">
        <f t="shared" si="223"/>
        <v>25.519350051879883</v>
      </c>
      <c r="BD497">
        <f t="shared" si="224"/>
        <v>3.2794726762430488</v>
      </c>
      <c r="BE497">
        <f t="shared" si="225"/>
        <v>8.3117079248058792E-2</v>
      </c>
      <c r="BF497">
        <f t="shared" si="226"/>
        <v>1.81702368772123</v>
      </c>
      <c r="BG497">
        <f t="shared" si="227"/>
        <v>1.4624489885218188</v>
      </c>
      <c r="BH497">
        <f t="shared" si="228"/>
        <v>5.2167647496861258E-2</v>
      </c>
      <c r="BI497">
        <f t="shared" si="229"/>
        <v>10.164896854616879</v>
      </c>
      <c r="BJ497">
        <f t="shared" si="230"/>
        <v>0.68532743579139421</v>
      </c>
      <c r="BK497">
        <f t="shared" si="231"/>
        <v>48.891531762187611</v>
      </c>
      <c r="BL497">
        <f t="shared" si="232"/>
        <v>145.24396629378677</v>
      </c>
      <c r="BM497">
        <f t="shared" si="233"/>
        <v>7.4167531780353017E-3</v>
      </c>
    </row>
    <row r="498" spans="1:65">
      <c r="A498" s="1" t="s">
        <v>64</v>
      </c>
      <c r="B498" s="1" t="s">
        <v>244</v>
      </c>
      <c r="C498" s="1" t="s">
        <v>94</v>
      </c>
      <c r="D498" s="1" t="s">
        <v>59</v>
      </c>
      <c r="E498" s="1" t="s">
        <v>93</v>
      </c>
      <c r="F498" s="1">
        <v>20190707</v>
      </c>
      <c r="G498" s="1"/>
      <c r="H498" s="4">
        <v>100.08946990966797</v>
      </c>
      <c r="I498" s="1">
        <v>1454.0000443905592</v>
      </c>
      <c r="J498" s="1">
        <v>0</v>
      </c>
      <c r="K498">
        <f t="shared" si="207"/>
        <v>0.92033376300136382</v>
      </c>
      <c r="L498">
        <f t="shared" si="208"/>
        <v>8.7915882037468709E-2</v>
      </c>
      <c r="M498">
        <f t="shared" si="209"/>
        <v>78.607863831383241</v>
      </c>
      <c r="N498">
        <f t="shared" si="210"/>
        <v>1.6136576271240095</v>
      </c>
      <c r="O498">
        <f t="shared" si="211"/>
        <v>1.866405755624617</v>
      </c>
      <c r="P498">
        <f t="shared" si="212"/>
        <v>27.506076812744141</v>
      </c>
      <c r="Q498" s="1">
        <v>6</v>
      </c>
      <c r="R498">
        <f t="shared" si="213"/>
        <v>1.4200000166893005</v>
      </c>
      <c r="S498" s="1">
        <v>1</v>
      </c>
      <c r="T498">
        <f t="shared" si="214"/>
        <v>2.8400000333786011</v>
      </c>
      <c r="U498" s="1">
        <v>23.238454818725586</v>
      </c>
      <c r="V498" s="1">
        <v>27.506076812744141</v>
      </c>
      <c r="W498" s="1">
        <v>21.167587280273438</v>
      </c>
      <c r="X498" s="1">
        <v>98.470252990722656</v>
      </c>
      <c r="Y498" s="1">
        <v>15.578727722167969</v>
      </c>
      <c r="Z498" s="1">
        <v>17.956295013427734</v>
      </c>
      <c r="AA498" s="1">
        <v>55.213336944580078</v>
      </c>
      <c r="AB498" s="1">
        <v>63.639789581298828</v>
      </c>
      <c r="AC498" s="1">
        <v>399.90850830078125</v>
      </c>
      <c r="AD498" s="1">
        <v>1800.24658203125</v>
      </c>
      <c r="AE498" s="1">
        <v>22.428951263427734</v>
      </c>
      <c r="AF498" s="1">
        <v>101.38661956787109</v>
      </c>
      <c r="AG498" s="1">
        <v>-2.6288967132568359</v>
      </c>
      <c r="AH498" s="1">
        <v>-0.37626174092292786</v>
      </c>
      <c r="AI498" s="1">
        <v>2.1610761061310768E-2</v>
      </c>
      <c r="AJ498" s="1">
        <v>2.0135862287133932E-3</v>
      </c>
      <c r="AK498" s="1">
        <v>1.1745206080377102E-2</v>
      </c>
      <c r="AL498" s="1">
        <v>2.7534153778105974E-3</v>
      </c>
      <c r="AM498" s="1">
        <v>1</v>
      </c>
      <c r="AN498" s="1">
        <v>-0.21956524252891541</v>
      </c>
      <c r="AO498" s="1">
        <v>2.737391471862793</v>
      </c>
      <c r="AP498" s="1">
        <v>1</v>
      </c>
      <c r="AQ498" s="1">
        <v>0</v>
      </c>
      <c r="AR498" s="1">
        <v>0.15999999642372131</v>
      </c>
      <c r="AS498" s="1">
        <v>111115</v>
      </c>
      <c r="AT498">
        <f t="shared" si="215"/>
        <v>0.66651418050130196</v>
      </c>
      <c r="AU498">
        <f t="shared" si="216"/>
        <v>1.6136576271240095E-3</v>
      </c>
      <c r="AV498">
        <f t="shared" si="217"/>
        <v>300.65607681274412</v>
      </c>
      <c r="AW498">
        <f t="shared" si="218"/>
        <v>296.38845481872556</v>
      </c>
      <c r="AX498">
        <f t="shared" si="219"/>
        <v>288.03944668681652</v>
      </c>
      <c r="AY498">
        <f t="shared" si="234"/>
        <v>1.9027819698072252</v>
      </c>
      <c r="AZ498">
        <f t="shared" si="220"/>
        <v>3.6869338069994755</v>
      </c>
      <c r="BA498">
        <f t="shared" si="221"/>
        <v>36.365092580400486</v>
      </c>
      <c r="BB498">
        <f t="shared" si="222"/>
        <v>18.408797566972751</v>
      </c>
      <c r="BC498">
        <f t="shared" si="223"/>
        <v>25.372265815734863</v>
      </c>
      <c r="BD498">
        <f t="shared" si="224"/>
        <v>3.2509359312207837</v>
      </c>
      <c r="BE498">
        <f t="shared" si="225"/>
        <v>8.5276051339554779E-2</v>
      </c>
      <c r="BF498">
        <f t="shared" si="226"/>
        <v>1.8205280513748585</v>
      </c>
      <c r="BG498">
        <f t="shared" si="227"/>
        <v>1.4304078798459252</v>
      </c>
      <c r="BH498">
        <f t="shared" si="228"/>
        <v>5.3528580140864472E-2</v>
      </c>
      <c r="BI498">
        <f t="shared" si="229"/>
        <v>7.9697855853154671</v>
      </c>
      <c r="BJ498">
        <f t="shared" si="230"/>
        <v>0.79829046279376636</v>
      </c>
      <c r="BK498">
        <f t="shared" si="231"/>
        <v>49.526972003507474</v>
      </c>
      <c r="BL498">
        <f t="shared" si="232"/>
        <v>98.032770397254595</v>
      </c>
      <c r="BM498">
        <f t="shared" si="233"/>
        <v>4.6496028143796836E-3</v>
      </c>
    </row>
    <row r="499" spans="1:65">
      <c r="A499" s="1" t="s">
        <v>64</v>
      </c>
      <c r="B499" s="1" t="s">
        <v>244</v>
      </c>
      <c r="C499" s="1" t="s">
        <v>94</v>
      </c>
      <c r="D499" s="1" t="s">
        <v>59</v>
      </c>
      <c r="E499" s="1" t="s">
        <v>93</v>
      </c>
      <c r="F499" s="1">
        <v>20190707</v>
      </c>
      <c r="G499" s="1"/>
      <c r="H499" s="4">
        <v>74.884918212890625</v>
      </c>
      <c r="I499" s="1">
        <v>1596.0000443905592</v>
      </c>
      <c r="J499" s="1">
        <v>0</v>
      </c>
      <c r="K499">
        <f t="shared" si="207"/>
        <v>0.28802608769196042</v>
      </c>
      <c r="L499">
        <f t="shared" si="208"/>
        <v>9.0742411450975641E-2</v>
      </c>
      <c r="M499">
        <f t="shared" si="209"/>
        <v>66.912455634629964</v>
      </c>
      <c r="N499">
        <f t="shared" si="210"/>
        <v>1.6709290055700843</v>
      </c>
      <c r="O499">
        <f t="shared" si="211"/>
        <v>1.8740693880421078</v>
      </c>
      <c r="P499">
        <f t="shared" si="212"/>
        <v>27.558858871459961</v>
      </c>
      <c r="Q499" s="1">
        <v>6</v>
      </c>
      <c r="R499">
        <f t="shared" si="213"/>
        <v>1.4200000166893005</v>
      </c>
      <c r="S499" s="1">
        <v>1</v>
      </c>
      <c r="T499">
        <f t="shared" si="214"/>
        <v>2.8400000333786011</v>
      </c>
      <c r="U499" s="1">
        <v>23.246599197387695</v>
      </c>
      <c r="V499" s="1">
        <v>27.558858871459961</v>
      </c>
      <c r="W499" s="1">
        <v>21.162647247314453</v>
      </c>
      <c r="X499" s="1">
        <v>74.2666015625</v>
      </c>
      <c r="Y499" s="1">
        <v>15.531722068786621</v>
      </c>
      <c r="Z499" s="1">
        <v>17.993558883666992</v>
      </c>
      <c r="AA499" s="1">
        <v>55.018463134765625</v>
      </c>
      <c r="AB499" s="1">
        <v>63.739097595214844</v>
      </c>
      <c r="AC499" s="1">
        <v>399.91189575195312</v>
      </c>
      <c r="AD499" s="1">
        <v>1799.479248046875</v>
      </c>
      <c r="AE499" s="1">
        <v>26.760688781738281</v>
      </c>
      <c r="AF499" s="1">
        <v>101.38440704345703</v>
      </c>
      <c r="AG499" s="1">
        <v>-2.6390748023986816</v>
      </c>
      <c r="AH499" s="1">
        <v>-0.37674221396446228</v>
      </c>
      <c r="AI499" s="1">
        <v>6.4964122138917446E-3</v>
      </c>
      <c r="AJ499" s="1">
        <v>1.8099901499226689E-3</v>
      </c>
      <c r="AK499" s="1">
        <v>2.300710417330265E-2</v>
      </c>
      <c r="AL499" s="1">
        <v>1.7587206093594432E-3</v>
      </c>
      <c r="AM499" s="1">
        <v>1</v>
      </c>
      <c r="AN499" s="1">
        <v>-0.21956524252891541</v>
      </c>
      <c r="AO499" s="1">
        <v>2.737391471862793</v>
      </c>
      <c r="AP499" s="1">
        <v>1</v>
      </c>
      <c r="AQ499" s="1">
        <v>0</v>
      </c>
      <c r="AR499" s="1">
        <v>0.15999999642372131</v>
      </c>
      <c r="AS499" s="1">
        <v>111115</v>
      </c>
      <c r="AT499">
        <f t="shared" si="215"/>
        <v>0.66651982625325512</v>
      </c>
      <c r="AU499">
        <f t="shared" si="216"/>
        <v>1.6709290055700844E-3</v>
      </c>
      <c r="AV499">
        <f t="shared" si="217"/>
        <v>300.70885887145994</v>
      </c>
      <c r="AW499">
        <f t="shared" si="218"/>
        <v>296.39659919738767</v>
      </c>
      <c r="AX499">
        <f t="shared" si="219"/>
        <v>287.91667325206072</v>
      </c>
      <c r="AY499">
        <f t="shared" si="234"/>
        <v>1.8666766348093102</v>
      </c>
      <c r="AZ499">
        <f t="shared" si="220"/>
        <v>3.6983356860642145</v>
      </c>
      <c r="BA499">
        <f t="shared" si="221"/>
        <v>36.47834804102542</v>
      </c>
      <c r="BB499">
        <f t="shared" si="222"/>
        <v>18.484789157358428</v>
      </c>
      <c r="BC499">
        <f t="shared" si="223"/>
        <v>25.402729034423828</v>
      </c>
      <c r="BD499">
        <f t="shared" si="224"/>
        <v>3.2568284136879311</v>
      </c>
      <c r="BE499">
        <f t="shared" si="225"/>
        <v>8.7932821256359622E-2</v>
      </c>
      <c r="BF499">
        <f t="shared" si="226"/>
        <v>1.8242662980221067</v>
      </c>
      <c r="BG499">
        <f t="shared" si="227"/>
        <v>1.4325621156658244</v>
      </c>
      <c r="BH499">
        <f t="shared" si="228"/>
        <v>5.5203715359834232E-2</v>
      </c>
      <c r="BI499">
        <f t="shared" si="229"/>
        <v>6.7838796383385844</v>
      </c>
      <c r="BJ499">
        <f t="shared" si="230"/>
        <v>0.90097640429014303</v>
      </c>
      <c r="BK499">
        <f t="shared" si="231"/>
        <v>49.520793551336517</v>
      </c>
      <c r="BL499">
        <f t="shared" si="232"/>
        <v>74.12968775481896</v>
      </c>
      <c r="BM499">
        <f t="shared" si="233"/>
        <v>1.9240982739827477E-3</v>
      </c>
    </row>
    <row r="500" spans="1:65">
      <c r="A500" s="1" t="s">
        <v>64</v>
      </c>
      <c r="B500" s="1" t="s">
        <v>244</v>
      </c>
      <c r="C500" s="1" t="s">
        <v>94</v>
      </c>
      <c r="D500" s="1" t="s">
        <v>59</v>
      </c>
      <c r="E500" s="1" t="s">
        <v>93</v>
      </c>
      <c r="F500" s="1">
        <v>20190707</v>
      </c>
      <c r="G500" s="1"/>
      <c r="H500" s="4">
        <v>49.923503875732422</v>
      </c>
      <c r="I500" s="1">
        <v>1738.0000443905592</v>
      </c>
      <c r="J500" s="1">
        <v>0</v>
      </c>
      <c r="K500">
        <f t="shared" si="207"/>
        <v>-0.34387168299816384</v>
      </c>
      <c r="L500">
        <f t="shared" si="208"/>
        <v>9.2040384957479154E-2</v>
      </c>
      <c r="M500">
        <f t="shared" si="209"/>
        <v>54.862357482411973</v>
      </c>
      <c r="N500">
        <f t="shared" si="210"/>
        <v>1.6953192849122591</v>
      </c>
      <c r="O500">
        <f t="shared" si="211"/>
        <v>1.8754566853587442</v>
      </c>
      <c r="P500">
        <f t="shared" si="212"/>
        <v>27.542924880981445</v>
      </c>
      <c r="Q500" s="1">
        <v>6</v>
      </c>
      <c r="R500">
        <f t="shared" si="213"/>
        <v>1.4200000166893005</v>
      </c>
      <c r="S500" s="1">
        <v>1</v>
      </c>
      <c r="T500">
        <f t="shared" si="214"/>
        <v>2.8400000333786011</v>
      </c>
      <c r="U500" s="1">
        <v>23.221364974975586</v>
      </c>
      <c r="V500" s="1">
        <v>27.542924880981445</v>
      </c>
      <c r="W500" s="1">
        <v>21.139762878417969</v>
      </c>
      <c r="X500" s="1">
        <v>50.311511993408203</v>
      </c>
      <c r="Y500" s="1">
        <v>15.448224067687988</v>
      </c>
      <c r="Z500" s="1">
        <v>17.946477890014648</v>
      </c>
      <c r="AA500" s="1">
        <v>54.804389953613281</v>
      </c>
      <c r="AB500" s="1">
        <v>63.667240142822266</v>
      </c>
      <c r="AC500" s="1">
        <v>399.85391235351562</v>
      </c>
      <c r="AD500" s="1">
        <v>1800.0626220703125</v>
      </c>
      <c r="AE500" s="1">
        <v>27.333276748657227</v>
      </c>
      <c r="AF500" s="1">
        <v>101.381103515625</v>
      </c>
      <c r="AG500" s="1">
        <v>-2.7078151702880859</v>
      </c>
      <c r="AH500" s="1">
        <v>-0.38403591513633728</v>
      </c>
      <c r="AI500" s="1">
        <v>1.934286393225193E-2</v>
      </c>
      <c r="AJ500" s="1">
        <v>3.185788169503212E-3</v>
      </c>
      <c r="AK500" s="1">
        <v>3.7436995655298233E-2</v>
      </c>
      <c r="AL500" s="1">
        <v>2.1523712202906609E-3</v>
      </c>
      <c r="AM500" s="1">
        <v>1</v>
      </c>
      <c r="AN500" s="1">
        <v>-0.21956524252891541</v>
      </c>
      <c r="AO500" s="1">
        <v>2.737391471862793</v>
      </c>
      <c r="AP500" s="1">
        <v>1</v>
      </c>
      <c r="AQ500" s="1">
        <v>0</v>
      </c>
      <c r="AR500" s="1">
        <v>0.15999999642372131</v>
      </c>
      <c r="AS500" s="1">
        <v>111115</v>
      </c>
      <c r="AT500">
        <f t="shared" si="215"/>
        <v>0.66642318725585925</v>
      </c>
      <c r="AU500">
        <f t="shared" si="216"/>
        <v>1.6953192849122592E-3</v>
      </c>
      <c r="AV500">
        <f t="shared" si="217"/>
        <v>300.69292488098142</v>
      </c>
      <c r="AW500">
        <f t="shared" si="218"/>
        <v>296.37136497497556</v>
      </c>
      <c r="AX500">
        <f t="shared" si="219"/>
        <v>288.01001309372441</v>
      </c>
      <c r="AY500">
        <f t="shared" si="234"/>
        <v>1.8544958084571286</v>
      </c>
      <c r="AZ500">
        <f t="shared" si="220"/>
        <v>3.6948904180671946</v>
      </c>
      <c r="BA500">
        <f t="shared" si="221"/>
        <v>36.445553361901737</v>
      </c>
      <c r="BB500">
        <f t="shared" si="222"/>
        <v>18.499075471887089</v>
      </c>
      <c r="BC500">
        <f t="shared" si="223"/>
        <v>25.382144927978516</v>
      </c>
      <c r="BD500">
        <f t="shared" si="224"/>
        <v>3.2528458207134268</v>
      </c>
      <c r="BE500">
        <f t="shared" si="225"/>
        <v>8.9151123128023049E-2</v>
      </c>
      <c r="BF500">
        <f t="shared" si="226"/>
        <v>1.8194337327084504</v>
      </c>
      <c r="BG500">
        <f t="shared" si="227"/>
        <v>1.4334120880049763</v>
      </c>
      <c r="BH500">
        <f t="shared" si="228"/>
        <v>5.5972025202359339E-2</v>
      </c>
      <c r="BI500">
        <f t="shared" si="229"/>
        <v>5.5620063430356321</v>
      </c>
      <c r="BJ500">
        <f t="shared" si="230"/>
        <v>1.090453363627792</v>
      </c>
      <c r="BK500">
        <f t="shared" si="231"/>
        <v>49.460780891312631</v>
      </c>
      <c r="BL500">
        <f t="shared" si="232"/>
        <v>50.474972122489703</v>
      </c>
      <c r="BM500">
        <f t="shared" si="233"/>
        <v>-3.3696228551101889E-3</v>
      </c>
    </row>
    <row r="501" spans="1:65">
      <c r="A501" s="1" t="s">
        <v>64</v>
      </c>
      <c r="B501" s="1" t="s">
        <v>244</v>
      </c>
      <c r="C501" s="1" t="s">
        <v>94</v>
      </c>
      <c r="D501" s="1" t="s">
        <v>59</v>
      </c>
      <c r="E501" s="1" t="s">
        <v>93</v>
      </c>
      <c r="F501" s="1">
        <v>20190707</v>
      </c>
      <c r="G501" s="1">
        <v>1</v>
      </c>
      <c r="H501" s="4">
        <v>400.03436279296875</v>
      </c>
      <c r="I501" s="1">
        <v>1880.0000443905592</v>
      </c>
      <c r="J501" s="1">
        <v>0</v>
      </c>
      <c r="K501">
        <f t="shared" si="207"/>
        <v>8.6211130814519699</v>
      </c>
      <c r="L501">
        <f t="shared" si="208"/>
        <v>9.5922241815172268E-2</v>
      </c>
      <c r="M501">
        <f t="shared" si="209"/>
        <v>228.69441328614178</v>
      </c>
      <c r="N501">
        <f t="shared" si="210"/>
        <v>1.7837360293695563</v>
      </c>
      <c r="O501">
        <f t="shared" si="211"/>
        <v>1.8956714072193099</v>
      </c>
      <c r="P501">
        <f t="shared" si="212"/>
        <v>27.639070510864258</v>
      </c>
      <c r="Q501" s="1">
        <v>6</v>
      </c>
      <c r="R501">
        <f t="shared" si="213"/>
        <v>1.4200000166893005</v>
      </c>
      <c r="S501" s="1">
        <v>1</v>
      </c>
      <c r="T501">
        <f t="shared" si="214"/>
        <v>2.8400000333786011</v>
      </c>
      <c r="U501" s="1">
        <v>23.299257278442383</v>
      </c>
      <c r="V501" s="1">
        <v>27.639070510864258</v>
      </c>
      <c r="W501" s="1">
        <v>21.210248947143555</v>
      </c>
      <c r="X501" s="1">
        <v>386.06484985351562</v>
      </c>
      <c r="Y501" s="1">
        <v>15.324455261230469</v>
      </c>
      <c r="Z501" s="1">
        <v>17.952943801879883</v>
      </c>
      <c r="AA501" s="1">
        <v>54.108955383300781</v>
      </c>
      <c r="AB501" s="1">
        <v>63.389854431152344</v>
      </c>
      <c r="AC501" s="1">
        <v>399.86007690429688</v>
      </c>
      <c r="AD501" s="1">
        <v>1800.2528076171875</v>
      </c>
      <c r="AE501" s="1">
        <v>22.344289779663086</v>
      </c>
      <c r="AF501" s="1">
        <v>101.37893676757812</v>
      </c>
      <c r="AG501" s="1">
        <v>-3.9101970195770264</v>
      </c>
      <c r="AH501" s="1">
        <v>-0.37217572331428528</v>
      </c>
      <c r="AI501" s="1">
        <v>3.0406519770622253E-2</v>
      </c>
      <c r="AJ501" s="1">
        <v>2.3732052650302649E-3</v>
      </c>
      <c r="AK501" s="1">
        <v>2.834826335310936E-2</v>
      </c>
      <c r="AL501" s="1">
        <v>2.5451390538364649E-3</v>
      </c>
      <c r="AM501" s="1">
        <v>1</v>
      </c>
      <c r="AN501" s="1">
        <v>-0.21956524252891541</v>
      </c>
      <c r="AO501" s="1">
        <v>2.737391471862793</v>
      </c>
      <c r="AP501" s="1">
        <v>1</v>
      </c>
      <c r="AQ501" s="1">
        <v>0</v>
      </c>
      <c r="AR501" s="1">
        <v>0.15999999642372131</v>
      </c>
      <c r="AS501" s="1">
        <v>111115</v>
      </c>
      <c r="AT501">
        <f t="shared" si="215"/>
        <v>0.66643346150716143</v>
      </c>
      <c r="AU501">
        <f t="shared" si="216"/>
        <v>1.7837360293695562E-3</v>
      </c>
      <c r="AV501">
        <f t="shared" si="217"/>
        <v>300.78907051086424</v>
      </c>
      <c r="AW501">
        <f t="shared" si="218"/>
        <v>296.44925727844236</v>
      </c>
      <c r="AX501">
        <f t="shared" si="219"/>
        <v>288.04044278054425</v>
      </c>
      <c r="AY501">
        <f t="shared" si="234"/>
        <v>1.8075731260067958</v>
      </c>
      <c r="AZ501">
        <f t="shared" si="220"/>
        <v>3.7157217617019742</v>
      </c>
      <c r="BA501">
        <f t="shared" si="221"/>
        <v>36.651812301214569</v>
      </c>
      <c r="BB501">
        <f t="shared" si="222"/>
        <v>18.698868499334687</v>
      </c>
      <c r="BC501">
        <f t="shared" si="223"/>
        <v>25.46916389465332</v>
      </c>
      <c r="BD501">
        <f t="shared" si="224"/>
        <v>3.2697112438698963</v>
      </c>
      <c r="BE501">
        <f t="shared" si="225"/>
        <v>9.2788277216521206E-2</v>
      </c>
      <c r="BF501">
        <f t="shared" si="226"/>
        <v>1.8200503544826643</v>
      </c>
      <c r="BG501">
        <f t="shared" si="227"/>
        <v>1.449660889387232</v>
      </c>
      <c r="BH501">
        <f t="shared" si="228"/>
        <v>5.8266326287096409E-2</v>
      </c>
      <c r="BI501">
        <f t="shared" si="229"/>
        <v>23.184796463634147</v>
      </c>
      <c r="BJ501">
        <f t="shared" si="230"/>
        <v>0.59237305176297494</v>
      </c>
      <c r="BK501">
        <f t="shared" si="231"/>
        <v>49.264048369829517</v>
      </c>
      <c r="BL501">
        <f t="shared" si="232"/>
        <v>381.96678558479289</v>
      </c>
      <c r="BM501">
        <f t="shared" si="233"/>
        <v>1.1119054008745431E-2</v>
      </c>
    </row>
    <row r="502" spans="1:65">
      <c r="A502" s="1" t="s">
        <v>64</v>
      </c>
      <c r="B502" s="1" t="s">
        <v>244</v>
      </c>
      <c r="C502" s="1" t="s">
        <v>94</v>
      </c>
      <c r="D502" s="1" t="s">
        <v>59</v>
      </c>
      <c r="E502" s="1" t="s">
        <v>93</v>
      </c>
      <c r="F502" s="1">
        <v>20190707</v>
      </c>
      <c r="G502" s="1">
        <v>1</v>
      </c>
      <c r="H502" s="4">
        <v>399.90341186523438</v>
      </c>
      <c r="I502" s="1">
        <v>2022.0000443905592</v>
      </c>
      <c r="J502" s="1">
        <v>0</v>
      </c>
      <c r="K502">
        <f t="shared" si="207"/>
        <v>8.8499471955269158</v>
      </c>
      <c r="L502">
        <f t="shared" si="208"/>
        <v>9.4918217333024926E-2</v>
      </c>
      <c r="M502">
        <f t="shared" si="209"/>
        <v>222.90513813909962</v>
      </c>
      <c r="N502">
        <f t="shared" si="210"/>
        <v>1.7543513761277707</v>
      </c>
      <c r="O502">
        <f t="shared" si="211"/>
        <v>1.8836870600547051</v>
      </c>
      <c r="P502">
        <f t="shared" si="212"/>
        <v>27.567205429077148</v>
      </c>
      <c r="Q502" s="1">
        <v>6</v>
      </c>
      <c r="R502">
        <f t="shared" si="213"/>
        <v>1.4200000166893005</v>
      </c>
      <c r="S502" s="1">
        <v>1</v>
      </c>
      <c r="T502">
        <f t="shared" si="214"/>
        <v>2.8400000333786011</v>
      </c>
      <c r="U502" s="1">
        <v>23.228425979614258</v>
      </c>
      <c r="V502" s="1">
        <v>27.567205429077148</v>
      </c>
      <c r="W502" s="1">
        <v>21.156276702880859</v>
      </c>
      <c r="X502" s="1">
        <v>385.60958862304688</v>
      </c>
      <c r="Y502" s="1">
        <v>15.332494735717773</v>
      </c>
      <c r="Z502" s="1">
        <v>17.917623519897461</v>
      </c>
      <c r="AA502" s="1">
        <v>54.369010925292969</v>
      </c>
      <c r="AB502" s="1">
        <v>63.535873413085938</v>
      </c>
      <c r="AC502" s="1">
        <v>399.88357543945312</v>
      </c>
      <c r="AD502" s="1">
        <v>1799.5283203125</v>
      </c>
      <c r="AE502" s="1">
        <v>15.805730819702148</v>
      </c>
      <c r="AF502" s="1">
        <v>101.37808990478516</v>
      </c>
      <c r="AG502" s="1">
        <v>-3.967536449432373</v>
      </c>
      <c r="AH502" s="1">
        <v>-0.37382778525352478</v>
      </c>
      <c r="AI502" s="1">
        <v>1.0778996162116528E-2</v>
      </c>
      <c r="AJ502" s="1">
        <v>9.8883837927132845E-4</v>
      </c>
      <c r="AK502" s="1">
        <v>4.2436733841896057E-2</v>
      </c>
      <c r="AL502" s="1">
        <v>1.1986184399574995E-3</v>
      </c>
      <c r="AM502" s="1">
        <v>1</v>
      </c>
      <c r="AN502" s="1">
        <v>-0.21956524252891541</v>
      </c>
      <c r="AO502" s="1">
        <v>2.737391471862793</v>
      </c>
      <c r="AP502" s="1">
        <v>1</v>
      </c>
      <c r="AQ502" s="1">
        <v>0</v>
      </c>
      <c r="AR502" s="1">
        <v>0.15999999642372131</v>
      </c>
      <c r="AS502" s="1">
        <v>111115</v>
      </c>
      <c r="AT502">
        <f t="shared" si="215"/>
        <v>0.66647262573242183</v>
      </c>
      <c r="AU502">
        <f t="shared" si="216"/>
        <v>1.7543513761277708E-3</v>
      </c>
      <c r="AV502">
        <f t="shared" si="217"/>
        <v>300.71720542907713</v>
      </c>
      <c r="AW502">
        <f t="shared" si="218"/>
        <v>296.37842597961424</v>
      </c>
      <c r="AX502">
        <f t="shared" si="219"/>
        <v>287.92452481438522</v>
      </c>
      <c r="AY502">
        <f t="shared" si="234"/>
        <v>1.8216507111937339</v>
      </c>
      <c r="AZ502">
        <f t="shared" si="220"/>
        <v>3.7001415081349629</v>
      </c>
      <c r="BA502">
        <f t="shared" si="221"/>
        <v>36.498433849070892</v>
      </c>
      <c r="BB502">
        <f t="shared" si="222"/>
        <v>18.580810329173431</v>
      </c>
      <c r="BC502">
        <f t="shared" si="223"/>
        <v>25.397815704345703</v>
      </c>
      <c r="BD502">
        <f t="shared" si="224"/>
        <v>3.2558774004746431</v>
      </c>
      <c r="BE502">
        <f t="shared" si="225"/>
        <v>9.1848466419351335E-2</v>
      </c>
      <c r="BF502">
        <f t="shared" si="226"/>
        <v>1.8164544480802578</v>
      </c>
      <c r="BG502">
        <f t="shared" si="227"/>
        <v>1.4394229523943853</v>
      </c>
      <c r="BH502">
        <f t="shared" si="228"/>
        <v>5.7673416380194985E-2</v>
      </c>
      <c r="BI502">
        <f t="shared" si="229"/>
        <v>22.597697134504198</v>
      </c>
      <c r="BJ502">
        <f t="shared" si="230"/>
        <v>0.57805911656673248</v>
      </c>
      <c r="BK502">
        <f t="shared" si="231"/>
        <v>49.360106981810617</v>
      </c>
      <c r="BL502">
        <f t="shared" si="232"/>
        <v>381.40274757602475</v>
      </c>
      <c r="BM502">
        <f t="shared" si="233"/>
        <v>1.1453361128907691E-2</v>
      </c>
    </row>
    <row r="503" spans="1:65">
      <c r="A503" s="1" t="s">
        <v>64</v>
      </c>
      <c r="B503" s="1" t="s">
        <v>244</v>
      </c>
      <c r="C503" s="1" t="s">
        <v>94</v>
      </c>
      <c r="D503" s="1" t="s">
        <v>59</v>
      </c>
      <c r="E503" s="1" t="s">
        <v>93</v>
      </c>
      <c r="F503" s="1">
        <v>20190707</v>
      </c>
      <c r="G503" s="1">
        <v>1</v>
      </c>
      <c r="H503" s="4">
        <v>399.9892578125</v>
      </c>
      <c r="I503" s="1">
        <v>2164.0000443905592</v>
      </c>
      <c r="J503" s="1">
        <v>0</v>
      </c>
      <c r="K503">
        <f t="shared" si="207"/>
        <v>8.8508361388557955</v>
      </c>
      <c r="L503">
        <f t="shared" si="208"/>
        <v>9.4900607896518926E-2</v>
      </c>
      <c r="M503">
        <f t="shared" si="209"/>
        <v>222.73038384045046</v>
      </c>
      <c r="N503">
        <f t="shared" si="210"/>
        <v>1.7911165082133256</v>
      </c>
      <c r="O503">
        <f t="shared" si="211"/>
        <v>1.9233648057234467</v>
      </c>
      <c r="P503">
        <f t="shared" si="212"/>
        <v>27.689273834228516</v>
      </c>
      <c r="Q503" s="1">
        <v>6</v>
      </c>
      <c r="R503">
        <f t="shared" si="213"/>
        <v>1.4200000166893005</v>
      </c>
      <c r="S503" s="1">
        <v>1</v>
      </c>
      <c r="T503">
        <f t="shared" si="214"/>
        <v>2.8400000333786011</v>
      </c>
      <c r="U503" s="1">
        <v>23.392963409423828</v>
      </c>
      <c r="V503" s="1">
        <v>27.689273834228516</v>
      </c>
      <c r="W503" s="1">
        <v>21.347141265869141</v>
      </c>
      <c r="X503" s="1">
        <v>385.67184448242188</v>
      </c>
      <c r="Y503" s="1">
        <v>15.147934913635254</v>
      </c>
      <c r="Z503" s="1">
        <v>17.787738800048828</v>
      </c>
      <c r="AA503" s="1">
        <v>53.183177947998047</v>
      </c>
      <c r="AB503" s="1">
        <v>62.451316833496094</v>
      </c>
      <c r="AC503" s="1">
        <v>399.86074829101562</v>
      </c>
      <c r="AD503" s="1">
        <v>1800.66796875</v>
      </c>
      <c r="AE503" s="1">
        <v>36.457057952880859</v>
      </c>
      <c r="AF503" s="1">
        <v>101.37741088867188</v>
      </c>
      <c r="AG503" s="1">
        <v>-3.9523830413818359</v>
      </c>
      <c r="AH503" s="1">
        <v>-0.3699648380279541</v>
      </c>
      <c r="AI503" s="1">
        <v>2.5446498766541481E-2</v>
      </c>
      <c r="AJ503" s="1">
        <v>4.2548580095171928E-3</v>
      </c>
      <c r="AK503" s="1">
        <v>2.7647955343127251E-2</v>
      </c>
      <c r="AL503" s="1">
        <v>6.1754998750984669E-3</v>
      </c>
      <c r="AM503" s="1">
        <v>1</v>
      </c>
      <c r="AN503" s="1">
        <v>-0.21956524252891541</v>
      </c>
      <c r="AO503" s="1">
        <v>2.737391471862793</v>
      </c>
      <c r="AP503" s="1">
        <v>1</v>
      </c>
      <c r="AQ503" s="1">
        <v>0</v>
      </c>
      <c r="AR503" s="1">
        <v>0.15999999642372131</v>
      </c>
      <c r="AS503" s="1">
        <v>111115</v>
      </c>
      <c r="AT503">
        <f t="shared" si="215"/>
        <v>0.66643458048502591</v>
      </c>
      <c r="AU503">
        <f t="shared" si="216"/>
        <v>1.7911165082133255E-3</v>
      </c>
      <c r="AV503">
        <f t="shared" si="217"/>
        <v>300.83927383422849</v>
      </c>
      <c r="AW503">
        <f t="shared" si="218"/>
        <v>296.54296340942381</v>
      </c>
      <c r="AX503">
        <f t="shared" si="219"/>
        <v>288.10686856030952</v>
      </c>
      <c r="AY503">
        <f t="shared" si="234"/>
        <v>1.8097699623384258</v>
      </c>
      <c r="AZ503">
        <f t="shared" si="220"/>
        <v>3.726639710836368</v>
      </c>
      <c r="BA503">
        <f t="shared" si="221"/>
        <v>36.760060038708197</v>
      </c>
      <c r="BB503">
        <f t="shared" si="222"/>
        <v>18.972321238659369</v>
      </c>
      <c r="BC503">
        <f t="shared" si="223"/>
        <v>25.541118621826172</v>
      </c>
      <c r="BD503">
        <f t="shared" si="224"/>
        <v>3.2837146708529286</v>
      </c>
      <c r="BE503">
        <f t="shared" si="225"/>
        <v>9.1831977479369289E-2</v>
      </c>
      <c r="BF503">
        <f t="shared" si="226"/>
        <v>1.8032749051129213</v>
      </c>
      <c r="BG503">
        <f t="shared" si="227"/>
        <v>1.4804397657400072</v>
      </c>
      <c r="BH503">
        <f t="shared" si="228"/>
        <v>5.7663014307280804E-2</v>
      </c>
      <c r="BI503">
        <f t="shared" si="229"/>
        <v>22.579829639984951</v>
      </c>
      <c r="BJ503">
        <f t="shared" si="230"/>
        <v>0.57751268864170879</v>
      </c>
      <c r="BK503">
        <f t="shared" si="231"/>
        <v>48.657308659014987</v>
      </c>
      <c r="BL503">
        <f t="shared" si="232"/>
        <v>381.46458087431529</v>
      </c>
      <c r="BM503">
        <f t="shared" si="233"/>
        <v>1.1289589846365416E-2</v>
      </c>
    </row>
    <row r="504" spans="1:65">
      <c r="A504" s="1" t="s">
        <v>64</v>
      </c>
      <c r="B504" s="1" t="s">
        <v>244</v>
      </c>
      <c r="C504" s="1" t="s">
        <v>94</v>
      </c>
      <c r="D504" s="1" t="s">
        <v>59</v>
      </c>
      <c r="E504" s="1" t="s">
        <v>93</v>
      </c>
      <c r="F504" s="1">
        <v>20190707</v>
      </c>
      <c r="G504" s="1"/>
      <c r="H504" s="4">
        <v>474.75286865234375</v>
      </c>
      <c r="I504" s="1">
        <v>2306.0000443905592</v>
      </c>
      <c r="J504" s="1">
        <v>0</v>
      </c>
      <c r="K504">
        <f t="shared" si="207"/>
        <v>10.611241482877313</v>
      </c>
      <c r="L504">
        <f t="shared" si="208"/>
        <v>9.2421907298083708E-2</v>
      </c>
      <c r="M504">
        <f t="shared" si="209"/>
        <v>257.278838708693</v>
      </c>
      <c r="N504">
        <f t="shared" si="210"/>
        <v>1.8067026712411038</v>
      </c>
      <c r="O504">
        <f t="shared" si="211"/>
        <v>1.9899548485859317</v>
      </c>
      <c r="P504">
        <f t="shared" si="212"/>
        <v>27.925928115844727</v>
      </c>
      <c r="Q504" s="1">
        <v>6</v>
      </c>
      <c r="R504">
        <f t="shared" si="213"/>
        <v>1.4200000166893005</v>
      </c>
      <c r="S504" s="1">
        <v>1</v>
      </c>
      <c r="T504">
        <f t="shared" si="214"/>
        <v>2.8400000333786011</v>
      </c>
      <c r="U504" s="1">
        <v>23.646337509155273</v>
      </c>
      <c r="V504" s="1">
        <v>27.925928115844727</v>
      </c>
      <c r="W504" s="1">
        <v>21.641721725463867</v>
      </c>
      <c r="X504" s="1">
        <v>457.58969116210938</v>
      </c>
      <c r="Y504" s="1">
        <v>14.980134010314941</v>
      </c>
      <c r="Z504" s="1">
        <v>17.643339157104492</v>
      </c>
      <c r="AA504" s="1">
        <v>51.793647766113281</v>
      </c>
      <c r="AB504" s="1">
        <v>61.00164794921875</v>
      </c>
      <c r="AC504" s="1">
        <v>399.85498046875</v>
      </c>
      <c r="AD504" s="1">
        <v>1800.0126953125</v>
      </c>
      <c r="AE504" s="1">
        <v>28.637123107910156</v>
      </c>
      <c r="AF504" s="1">
        <v>101.37134552001953</v>
      </c>
      <c r="AG504" s="1">
        <v>-4.4841761589050293</v>
      </c>
      <c r="AH504" s="1">
        <v>-0.37102732062339783</v>
      </c>
      <c r="AI504" s="1">
        <v>0.11250580847263336</v>
      </c>
      <c r="AJ504" s="1">
        <v>6.8262871354818344E-4</v>
      </c>
      <c r="AK504" s="1">
        <v>9.8053500056266785E-2</v>
      </c>
      <c r="AL504" s="1">
        <v>1.3332375092431903E-3</v>
      </c>
      <c r="AM504" s="1">
        <v>1</v>
      </c>
      <c r="AN504" s="1">
        <v>-0.21956524252891541</v>
      </c>
      <c r="AO504" s="1">
        <v>2.737391471862793</v>
      </c>
      <c r="AP504" s="1">
        <v>1</v>
      </c>
      <c r="AQ504" s="1">
        <v>0</v>
      </c>
      <c r="AR504" s="1">
        <v>0.15999999642372131</v>
      </c>
      <c r="AS504" s="1">
        <v>111115</v>
      </c>
      <c r="AT504">
        <f t="shared" si="215"/>
        <v>0.66642496744791657</v>
      </c>
      <c r="AU504">
        <f t="shared" si="216"/>
        <v>1.8067026712411038E-3</v>
      </c>
      <c r="AV504">
        <f t="shared" si="217"/>
        <v>301.0759281158447</v>
      </c>
      <c r="AW504">
        <f t="shared" si="218"/>
        <v>296.79633750915525</v>
      </c>
      <c r="AX504">
        <f t="shared" si="219"/>
        <v>288.00202481265296</v>
      </c>
      <c r="AY504">
        <f t="shared" si="234"/>
        <v>1.8010358973420768</v>
      </c>
      <c r="AZ504">
        <f t="shared" si="220"/>
        <v>3.7784838784076613</v>
      </c>
      <c r="BA504">
        <f t="shared" si="221"/>
        <v>37.273687737147178</v>
      </c>
      <c r="BB504">
        <f t="shared" si="222"/>
        <v>19.630348580042686</v>
      </c>
      <c r="BC504">
        <f t="shared" si="223"/>
        <v>25.7861328125</v>
      </c>
      <c r="BD504">
        <f t="shared" si="224"/>
        <v>3.3317916975519108</v>
      </c>
      <c r="BE504">
        <f t="shared" si="225"/>
        <v>8.9509021935261585E-2</v>
      </c>
      <c r="BF504">
        <f t="shared" si="226"/>
        <v>1.7885290298217296</v>
      </c>
      <c r="BG504">
        <f t="shared" si="227"/>
        <v>1.5432626677301813</v>
      </c>
      <c r="BH504">
        <f t="shared" si="228"/>
        <v>5.6197748580532315E-2</v>
      </c>
      <c r="BI504">
        <f t="shared" si="229"/>
        <v>26.080702053728295</v>
      </c>
      <c r="BJ504">
        <f t="shared" si="230"/>
        <v>0.56224789080212767</v>
      </c>
      <c r="BK504">
        <f t="shared" si="231"/>
        <v>47.55435905363403</v>
      </c>
      <c r="BL504">
        <f t="shared" si="232"/>
        <v>452.54561516439099</v>
      </c>
      <c r="BM504">
        <f t="shared" si="233"/>
        <v>1.1150495564922437E-2</v>
      </c>
    </row>
    <row r="505" spans="1:65">
      <c r="A505" s="1" t="s">
        <v>64</v>
      </c>
      <c r="B505" s="1" t="s">
        <v>244</v>
      </c>
      <c r="C505" s="1" t="s">
        <v>94</v>
      </c>
      <c r="D505" s="1" t="s">
        <v>59</v>
      </c>
      <c r="E505" s="1" t="s">
        <v>93</v>
      </c>
      <c r="F505" s="1">
        <v>20190707</v>
      </c>
      <c r="G505" s="1"/>
      <c r="H505" s="4">
        <v>574.944091796875</v>
      </c>
      <c r="I505" s="1">
        <v>2448.0000443905592</v>
      </c>
      <c r="J505" s="1">
        <v>0</v>
      </c>
      <c r="K505">
        <f t="shared" si="207"/>
        <v>12.92775503067627</v>
      </c>
      <c r="L505">
        <f t="shared" si="208"/>
        <v>8.9905846190085764E-2</v>
      </c>
      <c r="M505">
        <f t="shared" si="209"/>
        <v>304.07877525266332</v>
      </c>
      <c r="N505">
        <f t="shared" si="210"/>
        <v>1.7479311803156838</v>
      </c>
      <c r="O505">
        <f t="shared" si="211"/>
        <v>1.9776098076921798</v>
      </c>
      <c r="P505">
        <f t="shared" si="212"/>
        <v>27.833835601806641</v>
      </c>
      <c r="Q505" s="1">
        <v>6</v>
      </c>
      <c r="R505">
        <f t="shared" si="213"/>
        <v>1.4200000166893005</v>
      </c>
      <c r="S505" s="1">
        <v>1</v>
      </c>
      <c r="T505">
        <f t="shared" si="214"/>
        <v>2.8400000333786011</v>
      </c>
      <c r="U505" s="1">
        <v>23.551502227783203</v>
      </c>
      <c r="V505" s="1">
        <v>27.833835601806641</v>
      </c>
      <c r="W505" s="1">
        <v>21.491558074951172</v>
      </c>
      <c r="X505" s="1">
        <v>554.091796875</v>
      </c>
      <c r="Y505" s="1">
        <v>14.989199638366699</v>
      </c>
      <c r="Z505" s="1">
        <v>17.566015243530273</v>
      </c>
      <c r="AA505" s="1">
        <v>52.120044708251953</v>
      </c>
      <c r="AB505" s="1">
        <v>61.080081939697266</v>
      </c>
      <c r="AC505" s="1">
        <v>399.8486328125</v>
      </c>
      <c r="AD505" s="1">
        <v>1799.88525390625</v>
      </c>
      <c r="AE505" s="1">
        <v>18.445989608764648</v>
      </c>
      <c r="AF505" s="1">
        <v>101.36760711669922</v>
      </c>
      <c r="AG505" s="1">
        <v>-5.1274104118347168</v>
      </c>
      <c r="AH505" s="1">
        <v>-0.36920827627182007</v>
      </c>
      <c r="AI505" s="1">
        <v>4.3948344886302948E-2</v>
      </c>
      <c r="AJ505" s="1">
        <v>3.0497722327709198E-3</v>
      </c>
      <c r="AK505" s="1">
        <v>2.0613180473446846E-2</v>
      </c>
      <c r="AL505" s="1">
        <v>2.0360141061246395E-3</v>
      </c>
      <c r="AM505" s="1">
        <v>1</v>
      </c>
      <c r="AN505" s="1">
        <v>-0.21956524252891541</v>
      </c>
      <c r="AO505" s="1">
        <v>2.737391471862793</v>
      </c>
      <c r="AP505" s="1">
        <v>1</v>
      </c>
      <c r="AQ505" s="1">
        <v>0</v>
      </c>
      <c r="AR505" s="1">
        <v>0.15999999642372131</v>
      </c>
      <c r="AS505" s="1">
        <v>111115</v>
      </c>
      <c r="AT505">
        <f t="shared" si="215"/>
        <v>0.6664143880208333</v>
      </c>
      <c r="AU505">
        <f t="shared" si="216"/>
        <v>1.7479311803156839E-3</v>
      </c>
      <c r="AV505">
        <f t="shared" si="217"/>
        <v>300.98383560180662</v>
      </c>
      <c r="AW505">
        <f t="shared" si="218"/>
        <v>296.70150222778318</v>
      </c>
      <c r="AX505">
        <f t="shared" si="219"/>
        <v>287.98163418810873</v>
      </c>
      <c r="AY505">
        <f t="shared" si="234"/>
        <v>1.8305417789017335</v>
      </c>
      <c r="AZ505">
        <f t="shared" si="220"/>
        <v>3.7582347395043061</v>
      </c>
      <c r="BA505">
        <f t="shared" si="221"/>
        <v>37.075302913855381</v>
      </c>
      <c r="BB505">
        <f t="shared" si="222"/>
        <v>19.509287670325108</v>
      </c>
      <c r="BC505">
        <f t="shared" si="223"/>
        <v>25.692668914794922</v>
      </c>
      <c r="BD505">
        <f t="shared" si="224"/>
        <v>3.3133800347166207</v>
      </c>
      <c r="BE505">
        <f t="shared" si="225"/>
        <v>8.7147033616780417E-2</v>
      </c>
      <c r="BF505">
        <f t="shared" si="226"/>
        <v>1.7806249318121263</v>
      </c>
      <c r="BG505">
        <f t="shared" si="227"/>
        <v>1.5327551029044943</v>
      </c>
      <c r="BH505">
        <f t="shared" si="228"/>
        <v>5.4708216765857916E-2</v>
      </c>
      <c r="BI505">
        <f t="shared" si="229"/>
        <v>30.823737822339055</v>
      </c>
      <c r="BJ505">
        <f t="shared" si="230"/>
        <v>0.54878772248141006</v>
      </c>
      <c r="BK505">
        <f t="shared" si="231"/>
        <v>47.561327531803499</v>
      </c>
      <c r="BL505">
        <f t="shared" si="232"/>
        <v>547.94656128123461</v>
      </c>
      <c r="BM505">
        <f t="shared" si="233"/>
        <v>1.1221188975567562E-2</v>
      </c>
    </row>
    <row r="506" spans="1:65">
      <c r="A506" s="1" t="s">
        <v>64</v>
      </c>
      <c r="B506" s="1" t="s">
        <v>244</v>
      </c>
      <c r="C506" s="1" t="s">
        <v>94</v>
      </c>
      <c r="D506" s="1" t="s">
        <v>59</v>
      </c>
      <c r="E506" s="1" t="s">
        <v>93</v>
      </c>
      <c r="F506" s="1">
        <v>20190707</v>
      </c>
      <c r="G506" s="1"/>
      <c r="H506" s="4">
        <v>674.96771240234375</v>
      </c>
      <c r="I506" s="1">
        <v>2590.0000443905592</v>
      </c>
      <c r="J506" s="1">
        <v>0</v>
      </c>
      <c r="K506">
        <f t="shared" si="207"/>
        <v>14.969765530998728</v>
      </c>
      <c r="L506">
        <f t="shared" si="208"/>
        <v>8.8445226044056663E-2</v>
      </c>
      <c r="M506">
        <f t="shared" si="209"/>
        <v>356.6990328867609</v>
      </c>
      <c r="N506">
        <f t="shared" si="210"/>
        <v>1.720380908627094</v>
      </c>
      <c r="O506">
        <f t="shared" si="211"/>
        <v>1.9778296986387638</v>
      </c>
      <c r="P506">
        <f t="shared" si="212"/>
        <v>27.777271270751953</v>
      </c>
      <c r="Q506" s="1">
        <v>6</v>
      </c>
      <c r="R506">
        <f t="shared" si="213"/>
        <v>1.4200000166893005</v>
      </c>
      <c r="S506" s="1">
        <v>1</v>
      </c>
      <c r="T506">
        <f t="shared" si="214"/>
        <v>2.8400000333786011</v>
      </c>
      <c r="U506" s="1">
        <v>23.467992782592773</v>
      </c>
      <c r="V506" s="1">
        <v>27.777271270751953</v>
      </c>
      <c r="W506" s="1">
        <v>21.405616760253906</v>
      </c>
      <c r="X506" s="1">
        <v>650.82403564453125</v>
      </c>
      <c r="Y506" s="1">
        <v>14.905209541320801</v>
      </c>
      <c r="Z506" s="1">
        <v>17.4417724609375</v>
      </c>
      <c r="AA506" s="1">
        <v>52.089141845703125</v>
      </c>
      <c r="AB506" s="1">
        <v>60.953651428222656</v>
      </c>
      <c r="AC506" s="1">
        <v>399.84210205078125</v>
      </c>
      <c r="AD506" s="1">
        <v>1798.908447265625</v>
      </c>
      <c r="AE506" s="1">
        <v>24.707403182983398</v>
      </c>
      <c r="AF506" s="1">
        <v>101.36669158935547</v>
      </c>
      <c r="AG506" s="1">
        <v>-5.8261013031005859</v>
      </c>
      <c r="AH506" s="1">
        <v>-0.36489403247833252</v>
      </c>
      <c r="AI506" s="1">
        <v>2.4861032143235207E-2</v>
      </c>
      <c r="AJ506" s="1">
        <v>2.3365616798400879E-3</v>
      </c>
      <c r="AK506" s="1">
        <v>3.5722900182008743E-2</v>
      </c>
      <c r="AL506" s="1">
        <v>1.6713384538888931E-3</v>
      </c>
      <c r="AM506" s="1">
        <v>1</v>
      </c>
      <c r="AN506" s="1">
        <v>-0.21956524252891541</v>
      </c>
      <c r="AO506" s="1">
        <v>2.737391471862793</v>
      </c>
      <c r="AP506" s="1">
        <v>1</v>
      </c>
      <c r="AQ506" s="1">
        <v>0</v>
      </c>
      <c r="AR506" s="1">
        <v>0.15999999642372131</v>
      </c>
      <c r="AS506" s="1">
        <v>111115</v>
      </c>
      <c r="AT506">
        <f t="shared" si="215"/>
        <v>0.66640350341796861</v>
      </c>
      <c r="AU506">
        <f t="shared" si="216"/>
        <v>1.720380908627094E-3</v>
      </c>
      <c r="AV506">
        <f t="shared" si="217"/>
        <v>300.92727127075193</v>
      </c>
      <c r="AW506">
        <f t="shared" si="218"/>
        <v>296.61799278259275</v>
      </c>
      <c r="AX506">
        <f t="shared" si="219"/>
        <v>287.82534512910206</v>
      </c>
      <c r="AY506">
        <f t="shared" si="234"/>
        <v>1.8395533318741952</v>
      </c>
      <c r="AZ506">
        <f t="shared" si="220"/>
        <v>3.745844468458329</v>
      </c>
      <c r="BA506">
        <f t="shared" si="221"/>
        <v>36.953405598291035</v>
      </c>
      <c r="BB506">
        <f t="shared" si="222"/>
        <v>19.511633137353535</v>
      </c>
      <c r="BC506">
        <f t="shared" si="223"/>
        <v>25.622632026672363</v>
      </c>
      <c r="BD506">
        <f t="shared" si="224"/>
        <v>3.299641625151549</v>
      </c>
      <c r="BE506">
        <f t="shared" si="225"/>
        <v>8.5773993592360959E-2</v>
      </c>
      <c r="BF506">
        <f t="shared" si="226"/>
        <v>1.7680147698195652</v>
      </c>
      <c r="BG506">
        <f t="shared" si="227"/>
        <v>1.5316268553319838</v>
      </c>
      <c r="BH506">
        <f t="shared" si="228"/>
        <v>5.3842506106467576E-2</v>
      </c>
      <c r="BI506">
        <f t="shared" si="229"/>
        <v>36.157400856853663</v>
      </c>
      <c r="BJ506">
        <f t="shared" si="230"/>
        <v>0.54807292501653038</v>
      </c>
      <c r="BK506">
        <f t="shared" si="231"/>
        <v>47.362440006501416</v>
      </c>
      <c r="BL506">
        <f t="shared" si="232"/>
        <v>643.70812605673927</v>
      </c>
      <c r="BM506">
        <f t="shared" si="233"/>
        <v>1.1014380480429499E-2</v>
      </c>
    </row>
    <row r="507" spans="1:65">
      <c r="A507" s="1" t="s">
        <v>64</v>
      </c>
      <c r="B507" s="1" t="s">
        <v>244</v>
      </c>
      <c r="C507" s="1" t="s">
        <v>94</v>
      </c>
      <c r="D507" s="1" t="s">
        <v>59</v>
      </c>
      <c r="E507" s="1" t="s">
        <v>93</v>
      </c>
      <c r="F507" s="1">
        <v>20190707</v>
      </c>
      <c r="G507" s="1"/>
      <c r="H507" s="4">
        <v>800.1043701171875</v>
      </c>
      <c r="I507" s="1">
        <v>2732.0000443905592</v>
      </c>
      <c r="J507" s="1">
        <v>0</v>
      </c>
      <c r="K507">
        <f t="shared" si="207"/>
        <v>17.226262862717554</v>
      </c>
      <c r="L507">
        <f t="shared" si="208"/>
        <v>8.6019109301497726E-2</v>
      </c>
      <c r="M507">
        <f t="shared" si="209"/>
        <v>424.1129329465266</v>
      </c>
      <c r="N507">
        <f t="shared" si="210"/>
        <v>1.7032473479042207</v>
      </c>
      <c r="O507">
        <f t="shared" si="211"/>
        <v>2.0114688069683573</v>
      </c>
      <c r="P507">
        <f t="shared" si="212"/>
        <v>27.907747268676758</v>
      </c>
      <c r="Q507" s="1">
        <v>6</v>
      </c>
      <c r="R507">
        <f t="shared" si="213"/>
        <v>1.4200000166893005</v>
      </c>
      <c r="S507" s="1">
        <v>1</v>
      </c>
      <c r="T507">
        <f t="shared" si="214"/>
        <v>2.8400000333786011</v>
      </c>
      <c r="U507" s="1">
        <v>23.558290481567383</v>
      </c>
      <c r="V507" s="1">
        <v>27.907747268676758</v>
      </c>
      <c r="W507" s="1">
        <v>21.488742828369141</v>
      </c>
      <c r="X507" s="1">
        <v>772.28338623046875</v>
      </c>
      <c r="Y507" s="1">
        <v>14.881046295166016</v>
      </c>
      <c r="Z507" s="1">
        <v>17.392250061035156</v>
      </c>
      <c r="AA507" s="1">
        <v>51.722785949707031</v>
      </c>
      <c r="AB507" s="1">
        <v>60.451103210449219</v>
      </c>
      <c r="AC507" s="1">
        <v>399.87771606445312</v>
      </c>
      <c r="AD507" s="1">
        <v>1800.554443359375</v>
      </c>
      <c r="AE507" s="1">
        <v>52.314060211181641</v>
      </c>
      <c r="AF507" s="1">
        <v>101.36756134033203</v>
      </c>
      <c r="AG507" s="1">
        <v>-6.7752561569213867</v>
      </c>
      <c r="AH507" s="1">
        <v>-0.36359408497810364</v>
      </c>
      <c r="AI507" s="1">
        <v>6.8782396614551544E-2</v>
      </c>
      <c r="AJ507" s="1">
        <v>3.9835786446928978E-3</v>
      </c>
      <c r="AK507" s="1">
        <v>3.3534511923789978E-2</v>
      </c>
      <c r="AL507" s="1">
        <v>3.2592595089226961E-3</v>
      </c>
      <c r="AM507" s="1">
        <v>1</v>
      </c>
      <c r="AN507" s="1">
        <v>-0.21956524252891541</v>
      </c>
      <c r="AO507" s="1">
        <v>2.737391471862793</v>
      </c>
      <c r="AP507" s="1">
        <v>1</v>
      </c>
      <c r="AQ507" s="1">
        <v>0</v>
      </c>
      <c r="AR507" s="1">
        <v>0.15999999642372131</v>
      </c>
      <c r="AS507" s="1">
        <v>111125</v>
      </c>
      <c r="AT507">
        <f t="shared" si="215"/>
        <v>0.66646286010742173</v>
      </c>
      <c r="AU507">
        <f t="shared" si="216"/>
        <v>1.7032473479042208E-3</v>
      </c>
      <c r="AV507">
        <f t="shared" si="217"/>
        <v>301.05774726867674</v>
      </c>
      <c r="AW507">
        <f t="shared" si="218"/>
        <v>296.70829048156736</v>
      </c>
      <c r="AX507">
        <f t="shared" si="219"/>
        <v>288.08870449821552</v>
      </c>
      <c r="AY507">
        <f t="shared" ref="AY507:AY527" si="235">((AX507+0.00000010773*(AW507^4-AV507^4))-AU507*44100)/(R507*0.92*2*29.3+0.00000043092*AV507^3)</f>
        <v>1.8449158843121729</v>
      </c>
      <c r="AZ507">
        <f t="shared" si="220"/>
        <v>3.774478781876732</v>
      </c>
      <c r="BA507">
        <f t="shared" si="221"/>
        <v>37.23556857804121</v>
      </c>
      <c r="BB507">
        <f t="shared" si="222"/>
        <v>19.843318517006054</v>
      </c>
      <c r="BC507">
        <f t="shared" si="223"/>
        <v>25.73301887512207</v>
      </c>
      <c r="BD507">
        <f t="shared" si="224"/>
        <v>3.3213177324562904</v>
      </c>
      <c r="BE507">
        <f t="shared" si="225"/>
        <v>8.3490319569026736E-2</v>
      </c>
      <c r="BF507">
        <f t="shared" si="226"/>
        <v>1.7630099749083747</v>
      </c>
      <c r="BG507">
        <f t="shared" si="227"/>
        <v>1.5583077575479156</v>
      </c>
      <c r="BH507">
        <f t="shared" si="228"/>
        <v>5.2402902427445379E-2</v>
      </c>
      <c r="BI507">
        <f t="shared" si="229"/>
        <v>42.991293745685155</v>
      </c>
      <c r="BJ507">
        <f t="shared" si="230"/>
        <v>0.54916749538874665</v>
      </c>
      <c r="BK507">
        <f t="shared" si="231"/>
        <v>46.822882758585237</v>
      </c>
      <c r="BL507">
        <f t="shared" si="232"/>
        <v>764.09484588140299</v>
      </c>
      <c r="BM507">
        <f t="shared" si="233"/>
        <v>1.055606238855309E-2</v>
      </c>
    </row>
    <row r="508" spans="1:65">
      <c r="A508" s="1" t="s">
        <v>64</v>
      </c>
      <c r="B508" s="1" t="s">
        <v>244</v>
      </c>
      <c r="C508" s="1" t="s">
        <v>94</v>
      </c>
      <c r="D508" s="1" t="s">
        <v>59</v>
      </c>
      <c r="E508" s="1" t="s">
        <v>93</v>
      </c>
      <c r="F508" s="1">
        <v>20190707</v>
      </c>
      <c r="G508" s="1"/>
      <c r="H508" s="4">
        <v>1000.0300903320312</v>
      </c>
      <c r="I508" s="1">
        <v>2874.0000443905592</v>
      </c>
      <c r="J508" s="1">
        <v>0</v>
      </c>
      <c r="K508">
        <f t="shared" si="207"/>
        <v>20.400233101104334</v>
      </c>
      <c r="L508">
        <f t="shared" si="208"/>
        <v>8.3992028923353723E-2</v>
      </c>
      <c r="M508">
        <f t="shared" si="209"/>
        <v>543.87335868430785</v>
      </c>
      <c r="N508">
        <f t="shared" si="210"/>
        <v>1.6716884754749044</v>
      </c>
      <c r="O508">
        <f t="shared" si="211"/>
        <v>2.0204568818521862</v>
      </c>
      <c r="P508">
        <f t="shared" si="212"/>
        <v>27.915155410766602</v>
      </c>
      <c r="Q508" s="1">
        <v>6</v>
      </c>
      <c r="R508">
        <f t="shared" si="213"/>
        <v>1.4200000166893005</v>
      </c>
      <c r="S508" s="1">
        <v>1</v>
      </c>
      <c r="T508">
        <f t="shared" si="214"/>
        <v>2.8400000333786011</v>
      </c>
      <c r="U508" s="1">
        <v>23.611143112182617</v>
      </c>
      <c r="V508" s="1">
        <v>27.915155410766602</v>
      </c>
      <c r="W508" s="1">
        <v>21.549077987670898</v>
      </c>
      <c r="X508" s="1">
        <v>966.9927978515625</v>
      </c>
      <c r="Y508" s="1">
        <v>14.855048179626465</v>
      </c>
      <c r="Z508" s="1">
        <v>17.320058822631836</v>
      </c>
      <c r="AA508" s="1">
        <v>51.467109680175781</v>
      </c>
      <c r="AB508" s="1">
        <v>60.007434844970703</v>
      </c>
      <c r="AC508" s="1">
        <v>399.85256958007812</v>
      </c>
      <c r="AD508" s="1">
        <v>1800.814697265625</v>
      </c>
      <c r="AE508" s="1">
        <v>40.469696044921875</v>
      </c>
      <c r="AF508" s="1">
        <v>101.36532592773438</v>
      </c>
      <c r="AG508" s="1">
        <v>-8.47076416015625</v>
      </c>
      <c r="AH508" s="1">
        <v>-0.360878586769104</v>
      </c>
      <c r="AI508" s="1">
        <v>2.7592334896326065E-2</v>
      </c>
      <c r="AJ508" s="1">
        <v>4.148182924836874E-3</v>
      </c>
      <c r="AK508" s="1">
        <v>3.3021632581949234E-2</v>
      </c>
      <c r="AL508" s="1">
        <v>3.3305541146546602E-3</v>
      </c>
      <c r="AM508" s="1">
        <v>1</v>
      </c>
      <c r="AN508" s="1">
        <v>-0.21956524252891541</v>
      </c>
      <c r="AO508" s="1">
        <v>2.737391471862793</v>
      </c>
      <c r="AP508" s="1">
        <v>1</v>
      </c>
      <c r="AQ508" s="1">
        <v>0</v>
      </c>
      <c r="AR508" s="1">
        <v>0.15999999642372131</v>
      </c>
      <c r="AS508" s="1">
        <v>111115</v>
      </c>
      <c r="AT508">
        <f t="shared" si="215"/>
        <v>0.66642094930013007</v>
      </c>
      <c r="AU508">
        <f t="shared" si="216"/>
        <v>1.6716884754749044E-3</v>
      </c>
      <c r="AV508">
        <f t="shared" si="217"/>
        <v>301.06515541076658</v>
      </c>
      <c r="AW508">
        <f t="shared" si="218"/>
        <v>296.76114311218259</v>
      </c>
      <c r="AX508">
        <f t="shared" si="219"/>
        <v>288.13034512228478</v>
      </c>
      <c r="AY508">
        <f t="shared" si="235"/>
        <v>1.8668800083965205</v>
      </c>
      <c r="AZ508">
        <f t="shared" si="220"/>
        <v>3.7761102894957936</v>
      </c>
      <c r="BA508">
        <f t="shared" si="221"/>
        <v>37.25248505773925</v>
      </c>
      <c r="BB508">
        <f t="shared" si="222"/>
        <v>19.932426235107414</v>
      </c>
      <c r="BC508">
        <f t="shared" si="223"/>
        <v>25.763149261474609</v>
      </c>
      <c r="BD508">
        <f t="shared" si="224"/>
        <v>3.3272558501622425</v>
      </c>
      <c r="BE508">
        <f t="shared" si="225"/>
        <v>8.1579347639565425E-2</v>
      </c>
      <c r="BF508">
        <f t="shared" si="226"/>
        <v>1.7556534076436074</v>
      </c>
      <c r="BG508">
        <f t="shared" si="227"/>
        <v>1.571602442518635</v>
      </c>
      <c r="BH508">
        <f t="shared" si="228"/>
        <v>5.1198502991667526E-2</v>
      </c>
      <c r="BI508">
        <f t="shared" si="229"/>
        <v>55.129900266446448</v>
      </c>
      <c r="BJ508">
        <f t="shared" si="230"/>
        <v>0.56243785878516406</v>
      </c>
      <c r="BK508">
        <f t="shared" si="231"/>
        <v>46.572847653513747</v>
      </c>
      <c r="BL508">
        <f t="shared" si="232"/>
        <v>957.29550406184114</v>
      </c>
      <c r="BM508">
        <f t="shared" si="233"/>
        <v>9.9248032011286288E-3</v>
      </c>
    </row>
    <row r="509" spans="1:65">
      <c r="A509" s="1" t="s">
        <v>64</v>
      </c>
      <c r="B509" s="1" t="s">
        <v>244</v>
      </c>
      <c r="C509" s="1" t="s">
        <v>94</v>
      </c>
      <c r="D509" s="1" t="s">
        <v>59</v>
      </c>
      <c r="E509" s="1" t="s">
        <v>93</v>
      </c>
      <c r="F509" s="1">
        <v>20190707</v>
      </c>
      <c r="G509" s="1"/>
      <c r="H509" s="4">
        <v>1399.9200439453125</v>
      </c>
      <c r="I509" s="1">
        <v>3016.0000443905592</v>
      </c>
      <c r="J509" s="1">
        <v>0</v>
      </c>
      <c r="K509">
        <f t="shared" si="207"/>
        <v>24.637604777460307</v>
      </c>
      <c r="L509">
        <f t="shared" si="208"/>
        <v>8.2784840557925066E-2</v>
      </c>
      <c r="M509">
        <f t="shared" si="209"/>
        <v>835.057681732432</v>
      </c>
      <c r="N509">
        <f t="shared" si="210"/>
        <v>1.675151877179522</v>
      </c>
      <c r="O509">
        <f t="shared" si="211"/>
        <v>2.053174291338026</v>
      </c>
      <c r="P509">
        <f t="shared" si="212"/>
        <v>28.011674880981445</v>
      </c>
      <c r="Q509" s="1">
        <v>6</v>
      </c>
      <c r="R509">
        <f t="shared" si="213"/>
        <v>1.4200000166893005</v>
      </c>
      <c r="S509" s="1">
        <v>1</v>
      </c>
      <c r="T509">
        <f t="shared" si="214"/>
        <v>2.8400000333786011</v>
      </c>
      <c r="U509" s="1">
        <v>23.693559646606445</v>
      </c>
      <c r="V509" s="1">
        <v>28.011674880981445</v>
      </c>
      <c r="W509" s="1">
        <v>21.632823944091797</v>
      </c>
      <c r="X509" s="1">
        <v>1359.5316162109375</v>
      </c>
      <c r="Y509" s="1">
        <v>14.737424850463867</v>
      </c>
      <c r="Z509" s="1">
        <v>17.2078857421875</v>
      </c>
      <c r="AA509" s="1">
        <v>50.8057861328125</v>
      </c>
      <c r="AB509" s="1">
        <v>59.322444915771484</v>
      </c>
      <c r="AC509" s="1">
        <v>399.8426513671875</v>
      </c>
      <c r="AD509" s="1">
        <v>1799.6744384765625</v>
      </c>
      <c r="AE509" s="1">
        <v>47.633617401123047</v>
      </c>
      <c r="AF509" s="1">
        <v>101.36334991455078</v>
      </c>
      <c r="AG509" s="1">
        <v>-12.013708114624023</v>
      </c>
      <c r="AH509" s="1">
        <v>-0.35772860050201416</v>
      </c>
      <c r="AI509" s="1">
        <v>7.425110787153244E-2</v>
      </c>
      <c r="AJ509" s="1">
        <v>1.8682064255699515E-3</v>
      </c>
      <c r="AK509" s="1">
        <v>8.5615269839763641E-2</v>
      </c>
      <c r="AL509" s="1">
        <v>3.8071803282946348E-3</v>
      </c>
      <c r="AM509" s="1">
        <v>1</v>
      </c>
      <c r="AN509" s="1">
        <v>-0.21956524252891541</v>
      </c>
      <c r="AO509" s="1">
        <v>2.737391471862793</v>
      </c>
      <c r="AP509" s="1">
        <v>1</v>
      </c>
      <c r="AQ509" s="1">
        <v>0</v>
      </c>
      <c r="AR509" s="1">
        <v>0.15999999642372131</v>
      </c>
      <c r="AS509" s="1">
        <v>111115</v>
      </c>
      <c r="AT509">
        <f t="shared" si="215"/>
        <v>0.66640441894531244</v>
      </c>
      <c r="AU509">
        <f t="shared" si="216"/>
        <v>1.6751518771795219E-3</v>
      </c>
      <c r="AV509">
        <f t="shared" si="217"/>
        <v>301.16167488098142</v>
      </c>
      <c r="AW509">
        <f t="shared" si="218"/>
        <v>296.84355964660642</v>
      </c>
      <c r="AX509">
        <f t="shared" si="219"/>
        <v>287.94790372011266</v>
      </c>
      <c r="AY509">
        <f t="shared" si="235"/>
        <v>1.8605028029819815</v>
      </c>
      <c r="AZ509">
        <f t="shared" si="220"/>
        <v>3.7974232351129866</v>
      </c>
      <c r="BA509">
        <f t="shared" si="221"/>
        <v>37.463474108878714</v>
      </c>
      <c r="BB509">
        <f t="shared" si="222"/>
        <v>20.255588366691214</v>
      </c>
      <c r="BC509">
        <f t="shared" si="223"/>
        <v>25.852617263793945</v>
      </c>
      <c r="BD509">
        <f t="shared" si="224"/>
        <v>3.3449429541883742</v>
      </c>
      <c r="BE509">
        <f t="shared" si="225"/>
        <v>8.044004608217882E-2</v>
      </c>
      <c r="BF509">
        <f t="shared" si="226"/>
        <v>1.7442489437749609</v>
      </c>
      <c r="BG509">
        <f t="shared" si="227"/>
        <v>1.6006940104134133</v>
      </c>
      <c r="BH509">
        <f t="shared" si="228"/>
        <v>5.0480563909872107E-2</v>
      </c>
      <c r="BI509">
        <f t="shared" si="229"/>
        <v>84.644243992278092</v>
      </c>
      <c r="BJ509">
        <f t="shared" si="230"/>
        <v>0.61422454011019412</v>
      </c>
      <c r="BK509">
        <f t="shared" si="231"/>
        <v>45.987370170103489</v>
      </c>
      <c r="BL509">
        <f t="shared" si="232"/>
        <v>1347.8200788663401</v>
      </c>
      <c r="BM509">
        <f t="shared" si="233"/>
        <v>8.4063048827612563E-3</v>
      </c>
    </row>
    <row r="510" spans="1:65">
      <c r="A510" s="1" t="s">
        <v>64</v>
      </c>
      <c r="B510" s="1" t="s">
        <v>244</v>
      </c>
      <c r="C510" s="1" t="s">
        <v>94</v>
      </c>
      <c r="D510" s="1" t="s">
        <v>59</v>
      </c>
      <c r="E510" s="1" t="s">
        <v>93</v>
      </c>
      <c r="F510" s="1">
        <v>20190707</v>
      </c>
      <c r="G510" s="1"/>
      <c r="H510" s="4">
        <v>1800.3189697265625</v>
      </c>
      <c r="I510" s="1">
        <v>3158.0000443905592</v>
      </c>
      <c r="J510" s="1">
        <v>0</v>
      </c>
      <c r="K510">
        <f t="shared" si="207"/>
        <v>27.084330368233541</v>
      </c>
      <c r="L510">
        <f t="shared" si="208"/>
        <v>8.0381631243209545E-2</v>
      </c>
      <c r="M510">
        <f t="shared" si="209"/>
        <v>1154.0148295906858</v>
      </c>
      <c r="N510">
        <f t="shared" si="210"/>
        <v>1.656295065508159</v>
      </c>
      <c r="O510">
        <f t="shared" si="211"/>
        <v>2.0888996556380395</v>
      </c>
      <c r="P510">
        <f t="shared" si="212"/>
        <v>28.095558166503906</v>
      </c>
      <c r="Q510" s="1">
        <v>6</v>
      </c>
      <c r="R510">
        <f t="shared" si="213"/>
        <v>1.4200000166893005</v>
      </c>
      <c r="S510" s="1">
        <v>1</v>
      </c>
      <c r="T510">
        <f t="shared" si="214"/>
        <v>2.8400000333786011</v>
      </c>
      <c r="U510" s="1">
        <v>23.7808837890625</v>
      </c>
      <c r="V510" s="1">
        <v>28.095558166503906</v>
      </c>
      <c r="W510" s="1">
        <v>21.723100662231445</v>
      </c>
      <c r="X510" s="1">
        <v>1755.3155517578125</v>
      </c>
      <c r="Y510" s="1">
        <v>14.597002983093262</v>
      </c>
      <c r="Z510" s="1">
        <v>17.039976119995117</v>
      </c>
      <c r="AA510" s="1">
        <v>50.055068969726562</v>
      </c>
      <c r="AB510" s="1">
        <v>58.432346343994141</v>
      </c>
      <c r="AC510" s="1">
        <v>399.85830688476562</v>
      </c>
      <c r="AD510" s="1">
        <v>1800.157470703125</v>
      </c>
      <c r="AE510" s="1">
        <v>52.909458160400391</v>
      </c>
      <c r="AF510" s="1">
        <v>101.35762023925781</v>
      </c>
      <c r="AG510" s="1">
        <v>-16.090410232543945</v>
      </c>
      <c r="AH510" s="1">
        <v>-0.3555338978767395</v>
      </c>
      <c r="AI510" s="1">
        <v>9.4113260507583618E-2</v>
      </c>
      <c r="AJ510" s="1">
        <v>3.5847658291459084E-3</v>
      </c>
      <c r="AK510" s="1">
        <v>5.9537272900342941E-2</v>
      </c>
      <c r="AL510" s="1">
        <v>4.4109560549259186E-3</v>
      </c>
      <c r="AM510" s="1">
        <v>1</v>
      </c>
      <c r="AN510" s="1">
        <v>-0.21956524252891541</v>
      </c>
      <c r="AO510" s="1">
        <v>2.737391471862793</v>
      </c>
      <c r="AP510" s="1">
        <v>1</v>
      </c>
      <c r="AQ510" s="1">
        <v>0</v>
      </c>
      <c r="AR510" s="1">
        <v>0.15999999642372131</v>
      </c>
      <c r="AS510" s="1">
        <v>111115</v>
      </c>
      <c r="AT510">
        <f t="shared" si="215"/>
        <v>0.6664305114746093</v>
      </c>
      <c r="AU510">
        <f t="shared" si="216"/>
        <v>1.6562950655081589E-3</v>
      </c>
      <c r="AV510">
        <f t="shared" si="217"/>
        <v>301.24555816650388</v>
      </c>
      <c r="AW510">
        <f t="shared" si="218"/>
        <v>296.93088378906248</v>
      </c>
      <c r="AX510">
        <f t="shared" si="219"/>
        <v>288.02518887463521</v>
      </c>
      <c r="AY510">
        <f t="shared" si="235"/>
        <v>1.870549821863815</v>
      </c>
      <c r="AZ510">
        <f t="shared" si="220"/>
        <v>3.8160310840945262</v>
      </c>
      <c r="BA510">
        <f t="shared" si="221"/>
        <v>37.649177980764215</v>
      </c>
      <c r="BB510">
        <f t="shared" si="222"/>
        <v>20.609201860769097</v>
      </c>
      <c r="BC510">
        <f t="shared" si="223"/>
        <v>25.938220977783203</v>
      </c>
      <c r="BD510">
        <f t="shared" si="224"/>
        <v>3.3619429442002056</v>
      </c>
      <c r="BE510">
        <f t="shared" si="225"/>
        <v>7.8169178425965866E-2</v>
      </c>
      <c r="BF510">
        <f t="shared" si="226"/>
        <v>1.7271314284564869</v>
      </c>
      <c r="BG510">
        <f t="shared" si="227"/>
        <v>1.6348115157437186</v>
      </c>
      <c r="BH510">
        <f t="shared" si="228"/>
        <v>4.9049808287634562E-2</v>
      </c>
      <c r="BI510">
        <f t="shared" si="229"/>
        <v>116.96819684812456</v>
      </c>
      <c r="BJ510">
        <f t="shared" si="230"/>
        <v>0.65744009869623121</v>
      </c>
      <c r="BK510">
        <f t="shared" si="231"/>
        <v>45.27000679885289</v>
      </c>
      <c r="BL510">
        <f t="shared" si="232"/>
        <v>1742.4409582481719</v>
      </c>
      <c r="BM510">
        <f t="shared" si="233"/>
        <v>7.0367251992573881E-3</v>
      </c>
    </row>
    <row r="511" spans="1:65">
      <c r="A511" s="1" t="s">
        <v>57</v>
      </c>
      <c r="B511" s="1" t="s">
        <v>243</v>
      </c>
      <c r="C511" s="1" t="s">
        <v>99</v>
      </c>
      <c r="D511" s="1" t="s">
        <v>88</v>
      </c>
      <c r="E511" s="1" t="s">
        <v>98</v>
      </c>
      <c r="F511" s="1">
        <v>20190707</v>
      </c>
      <c r="G511" s="1"/>
      <c r="H511" s="4">
        <v>400.15267944335938</v>
      </c>
      <c r="I511" s="1">
        <v>4030.5000210218132</v>
      </c>
      <c r="J511" s="1">
        <v>0</v>
      </c>
      <c r="K511">
        <f t="shared" si="207"/>
        <v>7.5722456435857612</v>
      </c>
      <c r="L511">
        <f t="shared" si="208"/>
        <v>8.6623122897162938E-2</v>
      </c>
      <c r="M511">
        <f t="shared" si="209"/>
        <v>231.30407071336549</v>
      </c>
      <c r="N511">
        <f t="shared" si="210"/>
        <v>1.9771996659086124</v>
      </c>
      <c r="O511">
        <f t="shared" si="211"/>
        <v>2.3123742617926974</v>
      </c>
      <c r="P511">
        <f t="shared" si="212"/>
        <v>28.829444885253906</v>
      </c>
      <c r="Q511" s="1">
        <v>5.83</v>
      </c>
      <c r="R511">
        <f t="shared" si="213"/>
        <v>1.4573261079192161</v>
      </c>
      <c r="S511" s="1">
        <v>1</v>
      </c>
      <c r="T511">
        <f t="shared" si="214"/>
        <v>2.9146522158384323</v>
      </c>
      <c r="U511" s="1">
        <v>25.026966094970703</v>
      </c>
      <c r="V511" s="1">
        <v>28.829444885253906</v>
      </c>
      <c r="W511" s="1">
        <v>23.432767868041992</v>
      </c>
      <c r="X511" s="1">
        <v>386.29336547851562</v>
      </c>
      <c r="Y511" s="1">
        <v>13.266181945800781</v>
      </c>
      <c r="Z511" s="1">
        <v>16.499198913574219</v>
      </c>
      <c r="AA511" s="1">
        <v>42.158615112304688</v>
      </c>
      <c r="AB511" s="1">
        <v>52.432823181152344</v>
      </c>
      <c r="AC511" s="1">
        <v>350.65966796875</v>
      </c>
      <c r="AD511" s="1">
        <v>1799.7294921875</v>
      </c>
      <c r="AE511" s="1">
        <v>92.791549682617188</v>
      </c>
      <c r="AF511" s="1">
        <v>101.20957946777344</v>
      </c>
      <c r="AG511" s="1">
        <v>5.7671899795532227</v>
      </c>
      <c r="AH511" s="1">
        <v>-0.1365642249584198</v>
      </c>
      <c r="AI511" s="1">
        <v>1.4289472252130508E-2</v>
      </c>
      <c r="AJ511" s="1">
        <v>7.6992898248136044E-3</v>
      </c>
      <c r="AK511" s="1">
        <v>2.3132903501391411E-2</v>
      </c>
      <c r="AL511" s="1">
        <v>7.3246611282229424E-3</v>
      </c>
      <c r="AM511" s="1">
        <v>1</v>
      </c>
      <c r="AN511" s="1">
        <v>-0.21956524252891541</v>
      </c>
      <c r="AO511" s="1">
        <v>2.737391471862793</v>
      </c>
      <c r="AP511" s="1">
        <v>1</v>
      </c>
      <c r="AQ511" s="1">
        <v>0</v>
      </c>
      <c r="AR511" s="1">
        <v>0.15999999642372131</v>
      </c>
      <c r="AS511" s="1">
        <v>111115</v>
      </c>
      <c r="AT511">
        <f t="shared" si="215"/>
        <v>0.60147455912307024</v>
      </c>
      <c r="AU511">
        <f t="shared" si="216"/>
        <v>1.9771996659086123E-3</v>
      </c>
      <c r="AV511">
        <f t="shared" si="217"/>
        <v>301.97944488525388</v>
      </c>
      <c r="AW511">
        <f t="shared" si="218"/>
        <v>298.17696609497068</v>
      </c>
      <c r="AX511">
        <f t="shared" si="219"/>
        <v>287.95671231366578</v>
      </c>
      <c r="AY511">
        <f t="shared" si="235"/>
        <v>1.730372776278446</v>
      </c>
      <c r="AZ511">
        <f t="shared" si="220"/>
        <v>3.9822512453906884</v>
      </c>
      <c r="BA511">
        <f t="shared" si="221"/>
        <v>39.346584249554098</v>
      </c>
      <c r="BB511">
        <f t="shared" si="222"/>
        <v>22.84738533597988</v>
      </c>
      <c r="BC511">
        <f t="shared" si="223"/>
        <v>26.928205490112305</v>
      </c>
      <c r="BD511">
        <f t="shared" si="224"/>
        <v>3.5640953071024133</v>
      </c>
      <c r="BE511">
        <f t="shared" si="225"/>
        <v>8.4122997259367185E-2</v>
      </c>
      <c r="BF511">
        <f t="shared" si="226"/>
        <v>1.669876983597991</v>
      </c>
      <c r="BG511">
        <f t="shared" si="227"/>
        <v>1.8942183235044223</v>
      </c>
      <c r="BH511">
        <f t="shared" si="228"/>
        <v>5.2795919732631723E-2</v>
      </c>
      <c r="BI511">
        <f t="shared" si="229"/>
        <v>23.410187726083851</v>
      </c>
      <c r="BJ511">
        <f t="shared" si="230"/>
        <v>0.59877826383800492</v>
      </c>
      <c r="BK511">
        <f t="shared" si="231"/>
        <v>41.989093051326243</v>
      </c>
      <c r="BL511">
        <f t="shared" si="232"/>
        <v>382.78607511869473</v>
      </c>
      <c r="BM511">
        <f t="shared" si="233"/>
        <v>8.3062511309334192E-3</v>
      </c>
    </row>
    <row r="512" spans="1:65">
      <c r="A512" s="1" t="s">
        <v>57</v>
      </c>
      <c r="B512" s="1" t="s">
        <v>243</v>
      </c>
      <c r="C512" s="1" t="s">
        <v>99</v>
      </c>
      <c r="D512" s="1" t="s">
        <v>88</v>
      </c>
      <c r="E512" s="1" t="s">
        <v>98</v>
      </c>
      <c r="F512" s="1">
        <v>20190707</v>
      </c>
      <c r="G512" s="1"/>
      <c r="H512" s="4">
        <v>299.95559692382812</v>
      </c>
      <c r="I512" s="1">
        <v>4172.5000210218132</v>
      </c>
      <c r="J512" s="1">
        <v>0</v>
      </c>
      <c r="K512">
        <f t="shared" si="207"/>
        <v>5.1896507511548409</v>
      </c>
      <c r="L512">
        <f t="shared" si="208"/>
        <v>8.2680973818895637E-2</v>
      </c>
      <c r="M512">
        <f t="shared" si="209"/>
        <v>179.08847632757701</v>
      </c>
      <c r="N512">
        <f t="shared" si="210"/>
        <v>1.8246624905006508</v>
      </c>
      <c r="O512">
        <f t="shared" si="211"/>
        <v>2.2342897967226354</v>
      </c>
      <c r="P512">
        <f t="shared" si="212"/>
        <v>28.363365173339844</v>
      </c>
      <c r="Q512" s="1">
        <v>5.83</v>
      </c>
      <c r="R512">
        <f t="shared" si="213"/>
        <v>1.4573261079192161</v>
      </c>
      <c r="S512" s="1">
        <v>1</v>
      </c>
      <c r="T512">
        <f t="shared" si="214"/>
        <v>2.9146522158384323</v>
      </c>
      <c r="U512" s="1">
        <v>23.888267517089844</v>
      </c>
      <c r="V512" s="1">
        <v>28.363365173339844</v>
      </c>
      <c r="W512" s="1">
        <v>22.2987060546875</v>
      </c>
      <c r="X512" s="1">
        <v>290.44625854492188</v>
      </c>
      <c r="Y512" s="1">
        <v>13.23635196685791</v>
      </c>
      <c r="Z512" s="1">
        <v>16.220796585083008</v>
      </c>
      <c r="AA512" s="1">
        <v>45.030654907226562</v>
      </c>
      <c r="AB512" s="1">
        <v>55.183868408203125</v>
      </c>
      <c r="AC512" s="1">
        <v>350.6591796875</v>
      </c>
      <c r="AD512" s="1">
        <v>1799.6204833984375</v>
      </c>
      <c r="AE512" s="1">
        <v>91.70574951171875</v>
      </c>
      <c r="AF512" s="1">
        <v>101.20849609375</v>
      </c>
      <c r="AG512" s="1">
        <v>5.4784951210021973</v>
      </c>
      <c r="AH512" s="1">
        <v>-0.12207429111003876</v>
      </c>
      <c r="AI512" s="1">
        <v>2.1472450345754623E-2</v>
      </c>
      <c r="AJ512" s="1">
        <v>4.7861449420452118E-3</v>
      </c>
      <c r="AK512" s="1">
        <v>2.4810930714011192E-2</v>
      </c>
      <c r="AL512" s="1">
        <v>3.8505673874169588E-3</v>
      </c>
      <c r="AM512" s="1">
        <v>1</v>
      </c>
      <c r="AN512" s="1">
        <v>-0.21956524252891541</v>
      </c>
      <c r="AO512" s="1">
        <v>2.737391471862793</v>
      </c>
      <c r="AP512" s="1">
        <v>1</v>
      </c>
      <c r="AQ512" s="1">
        <v>0</v>
      </c>
      <c r="AR512" s="1">
        <v>0.15999999642372131</v>
      </c>
      <c r="AS512" s="1">
        <v>111115</v>
      </c>
      <c r="AT512">
        <f t="shared" si="215"/>
        <v>0.60147372159090895</v>
      </c>
      <c r="AU512">
        <f t="shared" si="216"/>
        <v>1.8246624905006508E-3</v>
      </c>
      <c r="AV512">
        <f t="shared" si="217"/>
        <v>301.51336517333982</v>
      </c>
      <c r="AW512">
        <f t="shared" si="218"/>
        <v>297.03826751708982</v>
      </c>
      <c r="AX512">
        <f t="shared" si="219"/>
        <v>287.93927090780562</v>
      </c>
      <c r="AY512">
        <f t="shared" si="235"/>
        <v>1.7236036545167457</v>
      </c>
      <c r="AZ512">
        <f t="shared" si="220"/>
        <v>3.8759722245415222</v>
      </c>
      <c r="BA512">
        <f t="shared" si="221"/>
        <v>38.296905636767761</v>
      </c>
      <c r="BB512">
        <f t="shared" si="222"/>
        <v>22.076109051684753</v>
      </c>
      <c r="BC512">
        <f t="shared" si="223"/>
        <v>26.125816345214844</v>
      </c>
      <c r="BD512">
        <f t="shared" si="224"/>
        <v>3.3994615068995246</v>
      </c>
      <c r="BE512">
        <f t="shared" si="225"/>
        <v>8.0400231906308184E-2</v>
      </c>
      <c r="BF512">
        <f t="shared" si="226"/>
        <v>1.6416824278188868</v>
      </c>
      <c r="BG512">
        <f t="shared" si="227"/>
        <v>1.7577790790806378</v>
      </c>
      <c r="BH512">
        <f t="shared" si="228"/>
        <v>5.045019619324187E-2</v>
      </c>
      <c r="BI512">
        <f t="shared" si="229"/>
        <v>18.125275356835218</v>
      </c>
      <c r="BJ512">
        <f t="shared" si="230"/>
        <v>0.61659763573741577</v>
      </c>
      <c r="BK512">
        <f t="shared" si="231"/>
        <v>42.374689756986342</v>
      </c>
      <c r="BL512">
        <f t="shared" si="232"/>
        <v>288.0425314463721</v>
      </c>
      <c r="BM512">
        <f t="shared" si="233"/>
        <v>7.6346308797886836E-3</v>
      </c>
    </row>
    <row r="513" spans="1:65">
      <c r="A513" s="1" t="s">
        <v>57</v>
      </c>
      <c r="B513" s="1" t="s">
        <v>243</v>
      </c>
      <c r="C513" s="1" t="s">
        <v>99</v>
      </c>
      <c r="D513" s="1" t="s">
        <v>88</v>
      </c>
      <c r="E513" s="1" t="s">
        <v>98</v>
      </c>
      <c r="F513" s="1">
        <v>20190707</v>
      </c>
      <c r="G513" s="1"/>
      <c r="H513" s="4">
        <v>225.0872802734375</v>
      </c>
      <c r="I513" s="1">
        <v>4254.5000210218132</v>
      </c>
      <c r="J513" s="1">
        <v>0</v>
      </c>
      <c r="K513">
        <f t="shared" si="207"/>
        <v>3.0776894287955581</v>
      </c>
      <c r="L513">
        <f t="shared" si="208"/>
        <v>8.1034781887649274E-2</v>
      </c>
      <c r="M513">
        <f t="shared" si="209"/>
        <v>150.54898809521163</v>
      </c>
      <c r="N513">
        <f t="shared" si="210"/>
        <v>1.7563642151047714</v>
      </c>
      <c r="O513">
        <f t="shared" si="211"/>
        <v>2.1938173793691744</v>
      </c>
      <c r="P513">
        <f t="shared" si="212"/>
        <v>28.137887954711914</v>
      </c>
      <c r="Q513" s="1">
        <v>5.83</v>
      </c>
      <c r="R513">
        <f t="shared" si="213"/>
        <v>1.4573261079192161</v>
      </c>
      <c r="S513" s="1">
        <v>1</v>
      </c>
      <c r="T513">
        <f t="shared" si="214"/>
        <v>2.9146522158384323</v>
      </c>
      <c r="U513" s="1">
        <v>23.599924087524414</v>
      </c>
      <c r="V513" s="1">
        <v>28.137887954711914</v>
      </c>
      <c r="W513" s="1">
        <v>22.009994506835938</v>
      </c>
      <c r="X513" s="1">
        <v>219.32952880859375</v>
      </c>
      <c r="Y513" s="1">
        <v>13.248306274414062</v>
      </c>
      <c r="Z513" s="1">
        <v>16.121517181396484</v>
      </c>
      <c r="AA513" s="1">
        <v>45.860309600830078</v>
      </c>
      <c r="AB513" s="1">
        <v>55.80621337890625</v>
      </c>
      <c r="AC513" s="1">
        <v>350.636474609375</v>
      </c>
      <c r="AD513" s="1">
        <v>1799.2589111328125</v>
      </c>
      <c r="AE513" s="1">
        <v>91.186050415039062</v>
      </c>
      <c r="AF513" s="1">
        <v>101.20845794677734</v>
      </c>
      <c r="AG513" s="1">
        <v>5.0526247024536133</v>
      </c>
      <c r="AH513" s="1">
        <v>-0.12096507102251053</v>
      </c>
      <c r="AI513" s="1">
        <v>2.1490303799510002E-2</v>
      </c>
      <c r="AJ513" s="1">
        <v>2.6283047627657652E-3</v>
      </c>
      <c r="AK513" s="1">
        <v>2.9039565473794937E-2</v>
      </c>
      <c r="AL513" s="1">
        <v>3.4185713157057762E-3</v>
      </c>
      <c r="AM513" s="1">
        <v>1</v>
      </c>
      <c r="AN513" s="1">
        <v>-0.21956524252891541</v>
      </c>
      <c r="AO513" s="1">
        <v>2.737391471862793</v>
      </c>
      <c r="AP513" s="1">
        <v>1</v>
      </c>
      <c r="AQ513" s="1">
        <v>0</v>
      </c>
      <c r="AR513" s="1">
        <v>0.15999999642372131</v>
      </c>
      <c r="AS513" s="1">
        <v>111115</v>
      </c>
      <c r="AT513">
        <f t="shared" si="215"/>
        <v>0.60143477634541154</v>
      </c>
      <c r="AU513">
        <f t="shared" si="216"/>
        <v>1.7563642151047713E-3</v>
      </c>
      <c r="AV513">
        <f t="shared" si="217"/>
        <v>301.28788795471189</v>
      </c>
      <c r="AW513">
        <f t="shared" si="218"/>
        <v>296.74992408752439</v>
      </c>
      <c r="AX513">
        <f t="shared" si="219"/>
        <v>287.8814193465987</v>
      </c>
      <c r="AY513">
        <f t="shared" si="235"/>
        <v>1.7502585572279976</v>
      </c>
      <c r="AZ513">
        <f t="shared" si="220"/>
        <v>3.8254512730607888</v>
      </c>
      <c r="BA513">
        <f t="shared" si="221"/>
        <v>37.797742902796571</v>
      </c>
      <c r="BB513">
        <f t="shared" si="222"/>
        <v>21.676225721400087</v>
      </c>
      <c r="BC513">
        <f t="shared" si="223"/>
        <v>25.868906021118164</v>
      </c>
      <c r="BD513">
        <f t="shared" si="224"/>
        <v>3.3481719320632304</v>
      </c>
      <c r="BE513">
        <f t="shared" si="225"/>
        <v>7.8842751852280624E-2</v>
      </c>
      <c r="BF513">
        <f t="shared" si="226"/>
        <v>1.6316338936916146</v>
      </c>
      <c r="BG513">
        <f t="shared" si="227"/>
        <v>1.7165380383716158</v>
      </c>
      <c r="BH513">
        <f t="shared" si="228"/>
        <v>4.9469080775145655E-2</v>
      </c>
      <c r="BI513">
        <f t="shared" si="229"/>
        <v>15.236830930564109</v>
      </c>
      <c r="BJ513">
        <f t="shared" si="230"/>
        <v>0.6864054690355621</v>
      </c>
      <c r="BK513">
        <f t="shared" si="231"/>
        <v>42.657417794879137</v>
      </c>
      <c r="BL513">
        <f t="shared" si="232"/>
        <v>217.90401371410115</v>
      </c>
      <c r="BM513">
        <f t="shared" si="233"/>
        <v>6.0249594107645923E-3</v>
      </c>
    </row>
    <row r="514" spans="1:65">
      <c r="A514" s="1" t="s">
        <v>57</v>
      </c>
      <c r="B514" s="1" t="s">
        <v>243</v>
      </c>
      <c r="C514" s="1" t="s">
        <v>99</v>
      </c>
      <c r="D514" s="1" t="s">
        <v>88</v>
      </c>
      <c r="E514" s="1" t="s">
        <v>98</v>
      </c>
      <c r="F514" s="1">
        <v>20190707</v>
      </c>
      <c r="G514" s="1"/>
      <c r="H514" s="4">
        <v>149.95967102050781</v>
      </c>
      <c r="I514" s="1">
        <v>4336.5000210218132</v>
      </c>
      <c r="J514" s="1">
        <v>0</v>
      </c>
      <c r="K514">
        <f t="shared" ref="K514:K577" si="236">(H514-X514*(1000-Y514)/(1000-Z514))*AT514</f>
        <v>1.3621341400073117</v>
      </c>
      <c r="L514">
        <f t="shared" ref="L514:L577" si="237">IF(BE514&lt;&gt;0,1/(1/BE514-1/T514),0)</f>
        <v>7.9985512413944679E-2</v>
      </c>
      <c r="M514">
        <f t="shared" ref="M514:M577" si="238">((BH514-AU514/2)*X514-K514)/(BH514+AU514/2)</f>
        <v>114.78994296449943</v>
      </c>
      <c r="N514">
        <f t="shared" ref="N514:N577" si="239">AU514*1000</f>
        <v>1.7137185810536122</v>
      </c>
      <c r="O514">
        <f t="shared" ref="O514:O577" si="240">(AZ514-BF514)</f>
        <v>2.1682527064154939</v>
      </c>
      <c r="P514">
        <f t="shared" ref="P514:P577" si="241">(V514+AY514*J514)</f>
        <v>27.984642028808594</v>
      </c>
      <c r="Q514" s="1">
        <v>5.83</v>
      </c>
      <c r="R514">
        <f t="shared" ref="R514:R577" si="242">(Q514*AN514+AO514)</f>
        <v>1.4573261079192161</v>
      </c>
      <c r="S514" s="1">
        <v>1</v>
      </c>
      <c r="T514">
        <f t="shared" ref="T514:T577" si="243">R514*(S514+1)*(S514+1)/(S514*S514+1)</f>
        <v>2.9146522158384323</v>
      </c>
      <c r="U514" s="1">
        <v>23.372932434082031</v>
      </c>
      <c r="V514" s="1">
        <v>27.984642028808594</v>
      </c>
      <c r="W514" s="1">
        <v>21.814468383789062</v>
      </c>
      <c r="X514" s="1">
        <v>147.27523803710938</v>
      </c>
      <c r="Y514" s="1">
        <v>13.235043525695801</v>
      </c>
      <c r="Z514" s="1">
        <v>16.038707733154297</v>
      </c>
      <c r="AA514" s="1">
        <v>46.444061279296875</v>
      </c>
      <c r="AB514" s="1">
        <v>56.282608032226562</v>
      </c>
      <c r="AC514" s="1">
        <v>350.63888549804688</v>
      </c>
      <c r="AD514" s="1">
        <v>1800.1533203125</v>
      </c>
      <c r="AE514" s="1">
        <v>90.750831604003906</v>
      </c>
      <c r="AF514" s="1">
        <v>101.20458221435547</v>
      </c>
      <c r="AG514" s="1">
        <v>4.5723323822021484</v>
      </c>
      <c r="AH514" s="1">
        <v>-0.12773662805557251</v>
      </c>
      <c r="AI514" s="1">
        <v>3.8032930344343185E-2</v>
      </c>
      <c r="AJ514" s="1">
        <v>5.7430299930274487E-3</v>
      </c>
      <c r="AK514" s="1">
        <v>0.10317084193229675</v>
      </c>
      <c r="AL514" s="1">
        <v>1.3464639894664288E-2</v>
      </c>
      <c r="AM514" s="1">
        <v>1</v>
      </c>
      <c r="AN514" s="1">
        <v>-0.21956524252891541</v>
      </c>
      <c r="AO514" s="1">
        <v>2.737391471862793</v>
      </c>
      <c r="AP514" s="1">
        <v>1</v>
      </c>
      <c r="AQ514" s="1">
        <v>0</v>
      </c>
      <c r="AR514" s="1">
        <v>0.15999999642372131</v>
      </c>
      <c r="AS514" s="1">
        <v>111115</v>
      </c>
      <c r="AT514">
        <f t="shared" ref="AT514:AT577" si="244">AC514*0.000001/(Q514*0.0001)</f>
        <v>0.60143891166045771</v>
      </c>
      <c r="AU514">
        <f t="shared" ref="AU514:AU577" si="245">(Z514-Y514)/(1000-Z514)*AT514</f>
        <v>1.7137185810536123E-3</v>
      </c>
      <c r="AV514">
        <f t="shared" ref="AV514:AV577" si="246">(V514+273.15)</f>
        <v>301.13464202880857</v>
      </c>
      <c r="AW514">
        <f t="shared" ref="AW514:AW577" si="247">(U514+273.15)</f>
        <v>296.52293243408201</v>
      </c>
      <c r="AX514">
        <f t="shared" ref="AX514:AX577" si="248">(AD514*AP514+AE514*AQ514)*AR514</f>
        <v>288.02452481215005</v>
      </c>
      <c r="AY514">
        <f t="shared" si="235"/>
        <v>1.7647241088440702</v>
      </c>
      <c r="AZ514">
        <f t="shared" ref="AZ514:AZ577" si="249">0.61365*EXP(17.502*P514/(240.97+P514))</f>
        <v>3.7914434218075268</v>
      </c>
      <c r="BA514">
        <f t="shared" ref="BA514:BA577" si="250">AZ514*1000/AF514</f>
        <v>37.463159659876801</v>
      </c>
      <c r="BB514">
        <f t="shared" ref="BB514:BB577" si="251">(BA514-Z514)</f>
        <v>21.424451926722504</v>
      </c>
      <c r="BC514">
        <f t="shared" ref="BC514:BC577" si="252">IF(J514,V514,(U514+V514)/2)</f>
        <v>25.678787231445312</v>
      </c>
      <c r="BD514">
        <f t="shared" ref="BD514:BD577" si="253">0.61365*EXP(17.502*BC514/(240.97+BC514))</f>
        <v>3.3106530454473591</v>
      </c>
      <c r="BE514">
        <f t="shared" ref="BE514:BE577" si="254">IF(BB514&lt;&gt;0,(1000-(BA514+Z514)/2)/BB514*AU514,0)</f>
        <v>7.7849133066364998E-2</v>
      </c>
      <c r="BF514">
        <f t="shared" ref="BF514:BF577" si="255">Z514*AF514/1000</f>
        <v>1.6231907153920329</v>
      </c>
      <c r="BG514">
        <f t="shared" ref="BG514:BG577" si="256">(BD514-BF514)</f>
        <v>1.6874623300553262</v>
      </c>
      <c r="BH514">
        <f t="shared" ref="BH514:BH577" si="257">1/(1.6/L514+1.37/T514)</f>
        <v>4.884324188915707E-2</v>
      </c>
      <c r="BI514">
        <f t="shared" ref="BI514:BI577" si="258">M514*AF514*0.001</f>
        <v>11.617268220131859</v>
      </c>
      <c r="BJ514">
        <f t="shared" ref="BJ514:BJ577" si="259">M514/X514</f>
        <v>0.77942459638446127</v>
      </c>
      <c r="BK514">
        <f t="shared" ref="BK514:BK577" si="260">(1-AU514*AF514/AZ514/L514)*100</f>
        <v>42.809516122140487</v>
      </c>
      <c r="BL514">
        <f t="shared" ref="BL514:BL577" si="261">(X514-K514/(T514/1.35))</f>
        <v>146.64432877149707</v>
      </c>
      <c r="BM514">
        <f t="shared" ref="BM514:BM577" si="262">K514*BK514/100/BL514</f>
        <v>3.9764444977632846E-3</v>
      </c>
    </row>
    <row r="515" spans="1:65">
      <c r="A515" s="1" t="s">
        <v>57</v>
      </c>
      <c r="B515" s="1" t="s">
        <v>243</v>
      </c>
      <c r="C515" s="1" t="s">
        <v>99</v>
      </c>
      <c r="D515" s="1" t="s">
        <v>88</v>
      </c>
      <c r="E515" s="1" t="s">
        <v>98</v>
      </c>
      <c r="F515" s="1">
        <v>20190707</v>
      </c>
      <c r="G515" s="1"/>
      <c r="H515" s="4">
        <v>99.758735656738281</v>
      </c>
      <c r="I515" s="1">
        <v>4418.5000210218132</v>
      </c>
      <c r="J515" s="1">
        <v>0</v>
      </c>
      <c r="K515">
        <f t="shared" si="236"/>
        <v>0.29163658344630111</v>
      </c>
      <c r="L515">
        <f t="shared" si="237"/>
        <v>8.0486032257934589E-2</v>
      </c>
      <c r="M515">
        <f t="shared" si="238"/>
        <v>89.757526185147199</v>
      </c>
      <c r="N515">
        <f t="shared" si="239"/>
        <v>1.7178143287156227</v>
      </c>
      <c r="O515">
        <f t="shared" si="240"/>
        <v>2.1603702779539509</v>
      </c>
      <c r="P515">
        <f t="shared" si="241"/>
        <v>27.943000793457031</v>
      </c>
      <c r="Q515" s="1">
        <v>5.83</v>
      </c>
      <c r="R515">
        <f t="shared" si="242"/>
        <v>1.4573261079192161</v>
      </c>
      <c r="S515" s="1">
        <v>1</v>
      </c>
      <c r="T515">
        <f t="shared" si="243"/>
        <v>2.9146522158384323</v>
      </c>
      <c r="U515" s="1">
        <v>23.405054092407227</v>
      </c>
      <c r="V515" s="1">
        <v>27.943000793457031</v>
      </c>
      <c r="W515" s="1">
        <v>22.013286590576172</v>
      </c>
      <c r="X515" s="1">
        <v>98.9910888671875</v>
      </c>
      <c r="Y515" s="1">
        <v>13.215466499328613</v>
      </c>
      <c r="Z515" s="1">
        <v>16.025915145874023</v>
      </c>
      <c r="AA515" s="1">
        <v>46.2850341796875</v>
      </c>
      <c r="AB515" s="1">
        <v>56.128181457519531</v>
      </c>
      <c r="AC515" s="1">
        <v>350.63299560546875</v>
      </c>
      <c r="AD515" s="1">
        <v>1800.0032958984375</v>
      </c>
      <c r="AE515" s="1">
        <v>87.688835144042969</v>
      </c>
      <c r="AF515" s="1">
        <v>101.20345306396484</v>
      </c>
      <c r="AG515" s="1">
        <v>4.1971340179443359</v>
      </c>
      <c r="AH515" s="1">
        <v>-0.12887531518936157</v>
      </c>
      <c r="AI515" s="1">
        <v>4.885830357670784E-2</v>
      </c>
      <c r="AJ515" s="1">
        <v>1.4655385166406631E-3</v>
      </c>
      <c r="AK515" s="1">
        <v>5.0284277647733688E-2</v>
      </c>
      <c r="AL515" s="1">
        <v>3.1380169093608856E-3</v>
      </c>
      <c r="AM515" s="1">
        <v>1</v>
      </c>
      <c r="AN515" s="1">
        <v>-0.21956524252891541</v>
      </c>
      <c r="AO515" s="1">
        <v>2.737391471862793</v>
      </c>
      <c r="AP515" s="1">
        <v>1</v>
      </c>
      <c r="AQ515" s="1">
        <v>0</v>
      </c>
      <c r="AR515" s="1">
        <v>0.15999999642372131</v>
      </c>
      <c r="AS515" s="1">
        <v>111115</v>
      </c>
      <c r="AT515">
        <f t="shared" si="244"/>
        <v>0.60142880892876283</v>
      </c>
      <c r="AU515">
        <f t="shared" si="245"/>
        <v>1.7178143287156227E-3</v>
      </c>
      <c r="AV515">
        <f t="shared" si="246"/>
        <v>301.09300079345701</v>
      </c>
      <c r="AW515">
        <f t="shared" si="247"/>
        <v>296.5550540924072</v>
      </c>
      <c r="AX515">
        <f t="shared" si="248"/>
        <v>288.00052090643658</v>
      </c>
      <c r="AY515">
        <f t="shared" si="235"/>
        <v>1.7719735053876635</v>
      </c>
      <c r="AZ515">
        <f t="shared" si="249"/>
        <v>3.7822482292264961</v>
      </c>
      <c r="BA515">
        <f t="shared" si="250"/>
        <v>37.372719158465436</v>
      </c>
      <c r="BB515">
        <f t="shared" si="251"/>
        <v>21.346804012591413</v>
      </c>
      <c r="BC515">
        <f t="shared" si="252"/>
        <v>25.674027442932129</v>
      </c>
      <c r="BD515">
        <f t="shared" si="253"/>
        <v>3.3097184595942197</v>
      </c>
      <c r="BE515">
        <f t="shared" si="254"/>
        <v>7.8323193399747471E-2</v>
      </c>
      <c r="BF515">
        <f t="shared" si="255"/>
        <v>1.621877951272545</v>
      </c>
      <c r="BG515">
        <f t="shared" si="256"/>
        <v>1.6878405083216748</v>
      </c>
      <c r="BH515">
        <f t="shared" si="257"/>
        <v>4.9141824970760063E-2</v>
      </c>
      <c r="BI515">
        <f t="shared" si="258"/>
        <v>9.0837715884161412</v>
      </c>
      <c r="BJ515">
        <f t="shared" si="259"/>
        <v>0.90672329410954744</v>
      </c>
      <c r="BK515">
        <f t="shared" si="260"/>
        <v>42.891466857654379</v>
      </c>
      <c r="BL515">
        <f t="shared" si="261"/>
        <v>98.856009496306456</v>
      </c>
      <c r="BM515">
        <f t="shared" si="262"/>
        <v>1.2653475410449317E-3</v>
      </c>
    </row>
    <row r="516" spans="1:65">
      <c r="A516" s="1" t="s">
        <v>57</v>
      </c>
      <c r="B516" s="1" t="s">
        <v>243</v>
      </c>
      <c r="C516" s="1" t="s">
        <v>99</v>
      </c>
      <c r="D516" s="1" t="s">
        <v>88</v>
      </c>
      <c r="E516" s="1" t="s">
        <v>98</v>
      </c>
      <c r="F516" s="1">
        <v>20190707</v>
      </c>
      <c r="G516" s="1">
        <v>1</v>
      </c>
      <c r="H516" s="4">
        <v>75.087654113769531</v>
      </c>
      <c r="I516" s="1">
        <v>4501.5000210218132</v>
      </c>
      <c r="J516" s="1">
        <v>0</v>
      </c>
      <c r="K516">
        <f t="shared" si="236"/>
        <v>3.3008347861486799E-2</v>
      </c>
      <c r="L516">
        <f t="shared" si="237"/>
        <v>8.2059977022667333E-2</v>
      </c>
      <c r="M516">
        <f t="shared" si="238"/>
        <v>71.618800059141165</v>
      </c>
      <c r="N516">
        <f t="shared" si="239"/>
        <v>1.7365450979273265</v>
      </c>
      <c r="O516">
        <f t="shared" si="240"/>
        <v>2.1432733486978588</v>
      </c>
      <c r="P516">
        <f t="shared" si="241"/>
        <v>27.868167877197266</v>
      </c>
      <c r="Q516" s="1">
        <v>5.83</v>
      </c>
      <c r="R516">
        <f t="shared" si="242"/>
        <v>1.4573261079192161</v>
      </c>
      <c r="S516" s="1">
        <v>1</v>
      </c>
      <c r="T516">
        <f t="shared" si="243"/>
        <v>2.9146522158384323</v>
      </c>
      <c r="U516" s="1">
        <v>23.481063842773438</v>
      </c>
      <c r="V516" s="1">
        <v>27.868167877197266</v>
      </c>
      <c r="W516" s="1">
        <v>22.032888412475586</v>
      </c>
      <c r="X516" s="1">
        <v>74.816757202148438</v>
      </c>
      <c r="Y516" s="1">
        <v>13.191537857055664</v>
      </c>
      <c r="Z516" s="1">
        <v>16.032510757446289</v>
      </c>
      <c r="AA516" s="1">
        <v>45.988563537597656</v>
      </c>
      <c r="AB516" s="1">
        <v>55.892807006835938</v>
      </c>
      <c r="AC516" s="1">
        <v>350.6455078125</v>
      </c>
      <c r="AD516" s="1">
        <v>1801.1903076171875</v>
      </c>
      <c r="AE516" s="1">
        <v>81.900581359863281</v>
      </c>
      <c r="AF516" s="1">
        <v>101.20056915283203</v>
      </c>
      <c r="AG516" s="1">
        <v>4.0103821754455566</v>
      </c>
      <c r="AH516" s="1">
        <v>-0.1257852166891098</v>
      </c>
      <c r="AI516" s="1">
        <v>1.8404718488454819E-2</v>
      </c>
      <c r="AJ516" s="1">
        <v>1.0890898993238807E-3</v>
      </c>
      <c r="AK516" s="1">
        <v>2.8635373339056969E-2</v>
      </c>
      <c r="AL516" s="1">
        <v>3.0367691069841385E-3</v>
      </c>
      <c r="AM516" s="1">
        <v>1</v>
      </c>
      <c r="AN516" s="1">
        <v>-0.21956524252891541</v>
      </c>
      <c r="AO516" s="1">
        <v>2.737391471862793</v>
      </c>
      <c r="AP516" s="1">
        <v>1</v>
      </c>
      <c r="AQ516" s="1">
        <v>0</v>
      </c>
      <c r="AR516" s="1">
        <v>0.15999999642372131</v>
      </c>
      <c r="AS516" s="1">
        <v>111115</v>
      </c>
      <c r="AT516">
        <f t="shared" si="244"/>
        <v>0.60145027069039436</v>
      </c>
      <c r="AU516">
        <f t="shared" si="245"/>
        <v>1.7365450979273265E-3</v>
      </c>
      <c r="AV516">
        <f t="shared" si="246"/>
        <v>301.01816787719724</v>
      </c>
      <c r="AW516">
        <f t="shared" si="247"/>
        <v>296.63106384277341</v>
      </c>
      <c r="AX516">
        <f t="shared" si="248"/>
        <v>288.19044277719149</v>
      </c>
      <c r="AY516">
        <f t="shared" si="235"/>
        <v>1.784306134763578</v>
      </c>
      <c r="AZ516">
        <f t="shared" si="249"/>
        <v>3.7657725623003255</v>
      </c>
      <c r="BA516">
        <f t="shared" si="250"/>
        <v>37.210982051032694</v>
      </c>
      <c r="BB516">
        <f t="shared" si="251"/>
        <v>21.178471293586405</v>
      </c>
      <c r="BC516">
        <f t="shared" si="252"/>
        <v>25.674615859985352</v>
      </c>
      <c r="BD516">
        <f t="shared" si="253"/>
        <v>3.3098339829670858</v>
      </c>
      <c r="BE516">
        <f t="shared" si="254"/>
        <v>7.9812901095588876E-2</v>
      </c>
      <c r="BF516">
        <f t="shared" si="255"/>
        <v>1.6224992136024665</v>
      </c>
      <c r="BG516">
        <f t="shared" si="256"/>
        <v>1.6873347693646192</v>
      </c>
      <c r="BH516">
        <f t="shared" si="257"/>
        <v>5.0080196594834973E-2</v>
      </c>
      <c r="BI516">
        <f t="shared" si="258"/>
        <v>7.2478633280279663</v>
      </c>
      <c r="BJ516">
        <f t="shared" si="259"/>
        <v>0.95725613802845444</v>
      </c>
      <c r="BK516">
        <f t="shared" si="260"/>
        <v>43.129958714606587</v>
      </c>
      <c r="BL516">
        <f t="shared" si="261"/>
        <v>74.801468493131679</v>
      </c>
      <c r="BM516">
        <f t="shared" si="262"/>
        <v>1.9032362722050286E-4</v>
      </c>
    </row>
    <row r="517" spans="1:65">
      <c r="A517" s="1" t="s">
        <v>57</v>
      </c>
      <c r="B517" s="1" t="s">
        <v>243</v>
      </c>
      <c r="C517" s="1" t="s">
        <v>99</v>
      </c>
      <c r="D517" s="1" t="s">
        <v>88</v>
      </c>
      <c r="E517" s="1" t="s">
        <v>98</v>
      </c>
      <c r="F517" s="1">
        <v>20190707</v>
      </c>
      <c r="G517" s="1">
        <v>1</v>
      </c>
      <c r="H517" s="4">
        <v>50.148605346679688</v>
      </c>
      <c r="I517" s="1">
        <v>4583.5000210218132</v>
      </c>
      <c r="J517" s="1">
        <v>0</v>
      </c>
      <c r="K517">
        <f t="shared" si="236"/>
        <v>-0.43923260055947583</v>
      </c>
      <c r="L517">
        <f t="shared" si="237"/>
        <v>8.3278139725409539E-2</v>
      </c>
      <c r="M517">
        <f t="shared" si="238"/>
        <v>57.503767551672958</v>
      </c>
      <c r="N517">
        <f t="shared" si="239"/>
        <v>1.7576887965030008</v>
      </c>
      <c r="O517">
        <f t="shared" si="240"/>
        <v>2.1384321980312055</v>
      </c>
      <c r="P517">
        <f t="shared" si="241"/>
        <v>27.854970932006836</v>
      </c>
      <c r="Q517" s="1">
        <v>5.83</v>
      </c>
      <c r="R517">
        <f t="shared" si="242"/>
        <v>1.4573261079192161</v>
      </c>
      <c r="S517" s="1">
        <v>1</v>
      </c>
      <c r="T517">
        <f t="shared" si="243"/>
        <v>2.9146522158384323</v>
      </c>
      <c r="U517" s="1">
        <v>23.501022338867188</v>
      </c>
      <c r="V517" s="1">
        <v>27.854970932006836</v>
      </c>
      <c r="W517" s="1">
        <v>22.281337738037109</v>
      </c>
      <c r="X517" s="1">
        <v>50.730705261230469</v>
      </c>
      <c r="Y517" s="1">
        <v>13.176475524902344</v>
      </c>
      <c r="Z517" s="1">
        <v>16.052312850952148</v>
      </c>
      <c r="AA517" s="1">
        <v>45.879051208496094</v>
      </c>
      <c r="AB517" s="1">
        <v>55.892406463623047</v>
      </c>
      <c r="AC517" s="1">
        <v>350.6051025390625</v>
      </c>
      <c r="AD517" s="1">
        <v>1799.7781982421875</v>
      </c>
      <c r="AE517" s="1">
        <v>81.972671508789062</v>
      </c>
      <c r="AF517" s="1">
        <v>101.19671630859375</v>
      </c>
      <c r="AG517" s="1">
        <v>3.7859048843383789</v>
      </c>
      <c r="AH517" s="1">
        <v>-0.13543449342250824</v>
      </c>
      <c r="AI517" s="1">
        <v>1.2896187603473663E-2</v>
      </c>
      <c r="AJ517" s="1">
        <v>2.6557387318462133E-3</v>
      </c>
      <c r="AK517" s="1">
        <v>2.6524461805820465E-2</v>
      </c>
      <c r="AL517" s="1">
        <v>1.6859155148267746E-3</v>
      </c>
      <c r="AM517" s="1">
        <v>1</v>
      </c>
      <c r="AN517" s="1">
        <v>-0.21956524252891541</v>
      </c>
      <c r="AO517" s="1">
        <v>2.737391471862793</v>
      </c>
      <c r="AP517" s="1">
        <v>1</v>
      </c>
      <c r="AQ517" s="1">
        <v>0</v>
      </c>
      <c r="AR517" s="1">
        <v>0.15999999642372131</v>
      </c>
      <c r="AS517" s="1">
        <v>111115</v>
      </c>
      <c r="AT517">
        <f t="shared" si="244"/>
        <v>0.60138096490405224</v>
      </c>
      <c r="AU517">
        <f t="shared" si="245"/>
        <v>1.7576887965030008E-3</v>
      </c>
      <c r="AV517">
        <f t="shared" si="246"/>
        <v>301.00497093200681</v>
      </c>
      <c r="AW517">
        <f t="shared" si="247"/>
        <v>296.65102233886716</v>
      </c>
      <c r="AX517">
        <f t="shared" si="248"/>
        <v>287.96450528224159</v>
      </c>
      <c r="AY517">
        <f t="shared" si="235"/>
        <v>1.7757142754148318</v>
      </c>
      <c r="AZ517">
        <f t="shared" si="249"/>
        <v>3.7628735477058037</v>
      </c>
      <c r="BA517">
        <f t="shared" si="250"/>
        <v>37.183751459198838</v>
      </c>
      <c r="BB517">
        <f t="shared" si="251"/>
        <v>21.13143860824669</v>
      </c>
      <c r="BC517">
        <f t="shared" si="252"/>
        <v>25.677996635437012</v>
      </c>
      <c r="BD517">
        <f t="shared" si="253"/>
        <v>3.310497795728363</v>
      </c>
      <c r="BE517">
        <f t="shared" si="254"/>
        <v>8.0964794272519444E-2</v>
      </c>
      <c r="BF517">
        <f t="shared" si="255"/>
        <v>1.6244413496745984</v>
      </c>
      <c r="BG517">
        <f t="shared" si="256"/>
        <v>1.6860564460537646</v>
      </c>
      <c r="BH517">
        <f t="shared" si="257"/>
        <v>5.0805872687119648E-2</v>
      </c>
      <c r="BI517">
        <f t="shared" si="258"/>
        <v>5.8191924516019675</v>
      </c>
      <c r="BJ517">
        <f t="shared" si="259"/>
        <v>1.1335101149405589</v>
      </c>
      <c r="BK517">
        <f t="shared" si="260"/>
        <v>43.237990016304636</v>
      </c>
      <c r="BL517">
        <f t="shared" si="261"/>
        <v>50.93414771914469</v>
      </c>
      <c r="BM517">
        <f t="shared" si="262"/>
        <v>-3.7286448577773614E-3</v>
      </c>
    </row>
    <row r="518" spans="1:65">
      <c r="A518" s="1" t="s">
        <v>57</v>
      </c>
      <c r="B518" s="1" t="s">
        <v>243</v>
      </c>
      <c r="C518" s="1" t="s">
        <v>99</v>
      </c>
      <c r="D518" s="1" t="s">
        <v>88</v>
      </c>
      <c r="E518" s="1" t="s">
        <v>98</v>
      </c>
      <c r="F518" s="1">
        <v>20190707</v>
      </c>
      <c r="G518" s="1">
        <v>1</v>
      </c>
      <c r="H518" s="4">
        <v>399.98220825195312</v>
      </c>
      <c r="I518" s="1">
        <v>4691.5000210218132</v>
      </c>
      <c r="J518" s="1">
        <v>0</v>
      </c>
      <c r="K518">
        <f t="shared" si="236"/>
        <v>7.8876674632774328</v>
      </c>
      <c r="L518">
        <f t="shared" si="237"/>
        <v>8.7591714476599164E-2</v>
      </c>
      <c r="M518">
        <f t="shared" si="238"/>
        <v>227.32340041374442</v>
      </c>
      <c r="N518">
        <f t="shared" si="239"/>
        <v>1.8414419783977025</v>
      </c>
      <c r="O518">
        <f t="shared" si="240"/>
        <v>2.1326431579760365</v>
      </c>
      <c r="P518">
        <f t="shared" si="241"/>
        <v>27.930881500244141</v>
      </c>
      <c r="Q518" s="1">
        <v>5.83</v>
      </c>
      <c r="R518">
        <f t="shared" si="242"/>
        <v>1.4573261079192161</v>
      </c>
      <c r="S518" s="1">
        <v>1</v>
      </c>
      <c r="T518">
        <f t="shared" si="243"/>
        <v>2.9146522158384323</v>
      </c>
      <c r="U518" s="1">
        <v>24.042984008789062</v>
      </c>
      <c r="V518" s="1">
        <v>27.930881500244141</v>
      </c>
      <c r="W518" s="1">
        <v>22.958646774291992</v>
      </c>
      <c r="X518" s="1">
        <v>385.68667602539062</v>
      </c>
      <c r="Y518" s="1">
        <v>13.262641906738281</v>
      </c>
      <c r="Z518" s="1">
        <v>16.274541854858398</v>
      </c>
      <c r="AA518" s="1">
        <v>44.697452545166016</v>
      </c>
      <c r="AB518" s="1">
        <v>54.848091125488281</v>
      </c>
      <c r="AC518" s="1">
        <v>350.6387939453125</v>
      </c>
      <c r="AD518" s="1">
        <v>1800.6685791015625</v>
      </c>
      <c r="AE518" s="1">
        <v>83.800933837890625</v>
      </c>
      <c r="AF518" s="1">
        <v>101.19686126708984</v>
      </c>
      <c r="AG518" s="1">
        <v>5.9236292839050293</v>
      </c>
      <c r="AH518" s="1">
        <v>-0.13523001968860626</v>
      </c>
      <c r="AI518" s="1">
        <v>5.0978783518075943E-2</v>
      </c>
      <c r="AJ518" s="1">
        <v>5.6443228386342525E-3</v>
      </c>
      <c r="AK518" s="1">
        <v>3.2480422407388687E-2</v>
      </c>
      <c r="AL518" s="1">
        <v>6.5850364044308662E-3</v>
      </c>
      <c r="AM518" s="1">
        <v>1</v>
      </c>
      <c r="AN518" s="1">
        <v>-0.21956524252891541</v>
      </c>
      <c r="AO518" s="1">
        <v>2.737391471862793</v>
      </c>
      <c r="AP518" s="1">
        <v>1</v>
      </c>
      <c r="AQ518" s="1">
        <v>0</v>
      </c>
      <c r="AR518" s="1">
        <v>0.15999999642372131</v>
      </c>
      <c r="AS518" s="1">
        <v>111115</v>
      </c>
      <c r="AT518">
        <f t="shared" si="244"/>
        <v>0.60143875462317742</v>
      </c>
      <c r="AU518">
        <f t="shared" si="245"/>
        <v>1.8414419783977026E-3</v>
      </c>
      <c r="AV518">
        <f t="shared" si="246"/>
        <v>301.08088150024412</v>
      </c>
      <c r="AW518">
        <f t="shared" si="247"/>
        <v>297.19298400878904</v>
      </c>
      <c r="AX518">
        <f t="shared" si="248"/>
        <v>288.10696621655734</v>
      </c>
      <c r="AY518">
        <f t="shared" si="235"/>
        <v>1.7940279159105168</v>
      </c>
      <c r="AZ518">
        <f t="shared" si="249"/>
        <v>3.7795757122475888</v>
      </c>
      <c r="BA518">
        <f t="shared" si="250"/>
        <v>37.348744466215393</v>
      </c>
      <c r="BB518">
        <f t="shared" si="251"/>
        <v>21.074202611356995</v>
      </c>
      <c r="BC518">
        <f t="shared" si="252"/>
        <v>25.986932754516602</v>
      </c>
      <c r="BD518">
        <f t="shared" si="253"/>
        <v>3.371650235248393</v>
      </c>
      <c r="BE518">
        <f t="shared" si="254"/>
        <v>8.5036189801378989E-2</v>
      </c>
      <c r="BF518">
        <f t="shared" si="255"/>
        <v>1.6469325542715523</v>
      </c>
      <c r="BG518">
        <f t="shared" si="256"/>
        <v>1.7247176809768408</v>
      </c>
      <c r="BH518">
        <f t="shared" si="257"/>
        <v>5.3371456700430635E-2</v>
      </c>
      <c r="BI518">
        <f t="shared" si="258"/>
        <v>23.004414614432807</v>
      </c>
      <c r="BJ518">
        <f t="shared" si="259"/>
        <v>0.58939915362484341</v>
      </c>
      <c r="BK518">
        <f t="shared" si="260"/>
        <v>43.71158687226545</v>
      </c>
      <c r="BL518">
        <f t="shared" si="261"/>
        <v>382.03328951925425</v>
      </c>
      <c r="BM518">
        <f t="shared" si="262"/>
        <v>9.0249324077088383E-3</v>
      </c>
    </row>
    <row r="519" spans="1:65">
      <c r="A519" s="1" t="s">
        <v>57</v>
      </c>
      <c r="B519" s="1" t="s">
        <v>243</v>
      </c>
      <c r="C519" s="1" t="s">
        <v>99</v>
      </c>
      <c r="D519" s="1" t="s">
        <v>88</v>
      </c>
      <c r="E519" s="1" t="s">
        <v>98</v>
      </c>
      <c r="F519" s="1">
        <v>20190707</v>
      </c>
      <c r="G519" s="1">
        <v>1</v>
      </c>
      <c r="H519" s="4">
        <v>399.96270751953125</v>
      </c>
      <c r="I519" s="1">
        <v>4773.5000210218132</v>
      </c>
      <c r="J519" s="1">
        <v>0</v>
      </c>
      <c r="K519">
        <f t="shared" si="236"/>
        <v>7.7484131233254141</v>
      </c>
      <c r="L519">
        <f t="shared" si="237"/>
        <v>9.1998465872711085E-2</v>
      </c>
      <c r="M519">
        <f t="shared" si="238"/>
        <v>236.6982259715227</v>
      </c>
      <c r="N519">
        <f t="shared" si="239"/>
        <v>1.9321694089540942</v>
      </c>
      <c r="O519">
        <f t="shared" si="240"/>
        <v>2.1332839059385096</v>
      </c>
      <c r="P519">
        <f t="shared" si="241"/>
        <v>28.003696441650391</v>
      </c>
      <c r="Q519" s="1">
        <v>5.83</v>
      </c>
      <c r="R519">
        <f t="shared" si="242"/>
        <v>1.4573261079192161</v>
      </c>
      <c r="S519" s="1">
        <v>1</v>
      </c>
      <c r="T519">
        <f t="shared" si="243"/>
        <v>2.9146522158384323</v>
      </c>
      <c r="U519" s="1">
        <v>24.017057418823242</v>
      </c>
      <c r="V519" s="1">
        <v>28.003696441650391</v>
      </c>
      <c r="W519" s="1">
        <v>22.737712860107422</v>
      </c>
      <c r="X519" s="1">
        <v>385.8399658203125</v>
      </c>
      <c r="Y519" s="1">
        <v>13.267549514770508</v>
      </c>
      <c r="Z519" s="1">
        <v>16.427370071411133</v>
      </c>
      <c r="AA519" s="1">
        <v>44.783000946044922</v>
      </c>
      <c r="AB519" s="1">
        <v>55.448589324951172</v>
      </c>
      <c r="AC519" s="1">
        <v>350.63702392578125</v>
      </c>
      <c r="AD519" s="1">
        <v>1800.4368896484375</v>
      </c>
      <c r="AE519" s="1">
        <v>85.842041015625</v>
      </c>
      <c r="AF519" s="1">
        <v>101.19535827636719</v>
      </c>
      <c r="AG519" s="1">
        <v>6.022341251373291</v>
      </c>
      <c r="AH519" s="1">
        <v>-0.13380885124206543</v>
      </c>
      <c r="AI519" s="1">
        <v>2.0701484754681587E-2</v>
      </c>
      <c r="AJ519" s="1">
        <v>3.6907130852341652E-3</v>
      </c>
      <c r="AK519" s="1">
        <v>2.4234570562839508E-2</v>
      </c>
      <c r="AL519" s="1">
        <v>5.2498024888336658E-3</v>
      </c>
      <c r="AM519" s="1">
        <v>1</v>
      </c>
      <c r="AN519" s="1">
        <v>-0.21956524252891541</v>
      </c>
      <c r="AO519" s="1">
        <v>2.737391471862793</v>
      </c>
      <c r="AP519" s="1">
        <v>1</v>
      </c>
      <c r="AQ519" s="1">
        <v>0</v>
      </c>
      <c r="AR519" s="1">
        <v>0.15999999642372131</v>
      </c>
      <c r="AS519" s="1">
        <v>111115</v>
      </c>
      <c r="AT519">
        <f t="shared" si="244"/>
        <v>0.60143571856909295</v>
      </c>
      <c r="AU519">
        <f t="shared" si="245"/>
        <v>1.9321694089540942E-3</v>
      </c>
      <c r="AV519">
        <f t="shared" si="246"/>
        <v>301.15369644165037</v>
      </c>
      <c r="AW519">
        <f t="shared" si="247"/>
        <v>297.16705741882322</v>
      </c>
      <c r="AX519">
        <f t="shared" si="248"/>
        <v>288.06989590488593</v>
      </c>
      <c r="AY519">
        <f t="shared" si="235"/>
        <v>1.7364282507017232</v>
      </c>
      <c r="AZ519">
        <f t="shared" si="249"/>
        <v>3.7956575058534305</v>
      </c>
      <c r="BA519">
        <f t="shared" si="250"/>
        <v>37.508217476609843</v>
      </c>
      <c r="BB519">
        <f t="shared" si="251"/>
        <v>21.08084740519871</v>
      </c>
      <c r="BC519">
        <f t="shared" si="252"/>
        <v>26.010376930236816</v>
      </c>
      <c r="BD519">
        <f t="shared" si="253"/>
        <v>3.376330914425913</v>
      </c>
      <c r="BE519">
        <f t="shared" si="254"/>
        <v>8.9183467185163026E-2</v>
      </c>
      <c r="BF519">
        <f t="shared" si="255"/>
        <v>1.6623735999149212</v>
      </c>
      <c r="BG519">
        <f t="shared" si="256"/>
        <v>1.7139573145109919</v>
      </c>
      <c r="BH519">
        <f t="shared" si="257"/>
        <v>5.5985921559141963E-2</v>
      </c>
      <c r="BI519">
        <f t="shared" si="258"/>
        <v>23.952761780568764</v>
      </c>
      <c r="BJ519">
        <f t="shared" si="259"/>
        <v>0.61346217846638051</v>
      </c>
      <c r="BK519">
        <f t="shared" si="260"/>
        <v>44.006425705122311</v>
      </c>
      <c r="BL519">
        <f t="shared" si="261"/>
        <v>382.25107872783303</v>
      </c>
      <c r="BM519">
        <f t="shared" si="262"/>
        <v>8.9203140401598706E-3</v>
      </c>
    </row>
    <row r="520" spans="1:65">
      <c r="A520" s="1" t="s">
        <v>57</v>
      </c>
      <c r="B520" s="1" t="s">
        <v>243</v>
      </c>
      <c r="C520" s="1" t="s">
        <v>99</v>
      </c>
      <c r="D520" s="1" t="s">
        <v>88</v>
      </c>
      <c r="E520" s="1" t="s">
        <v>98</v>
      </c>
      <c r="F520" s="1">
        <v>20190707</v>
      </c>
      <c r="G520" s="1">
        <v>1</v>
      </c>
      <c r="H520" s="4">
        <v>399.94265747070312</v>
      </c>
      <c r="I520" s="1">
        <v>4855.5000210218132</v>
      </c>
      <c r="J520" s="1">
        <v>0</v>
      </c>
      <c r="K520">
        <f t="shared" si="236"/>
        <v>7.9172082949860947</v>
      </c>
      <c r="L520">
        <f t="shared" si="237"/>
        <v>9.5936169243371894E-2</v>
      </c>
      <c r="M520">
        <f t="shared" si="238"/>
        <v>238.93308299875383</v>
      </c>
      <c r="N520">
        <f t="shared" si="239"/>
        <v>2.0155008299182109</v>
      </c>
      <c r="O520">
        <f t="shared" si="240"/>
        <v>2.1364674393893539</v>
      </c>
      <c r="P520">
        <f t="shared" si="241"/>
        <v>28.068132400512695</v>
      </c>
      <c r="Q520" s="1">
        <v>5.83</v>
      </c>
      <c r="R520">
        <f t="shared" si="242"/>
        <v>1.4573261079192161</v>
      </c>
      <c r="S520" s="1">
        <v>1</v>
      </c>
      <c r="T520">
        <f t="shared" si="243"/>
        <v>2.9146522158384323</v>
      </c>
      <c r="U520" s="1">
        <v>24.05126953125</v>
      </c>
      <c r="V520" s="1">
        <v>28.068132400512695</v>
      </c>
      <c r="W520" s="1">
        <v>22.737693786621094</v>
      </c>
      <c r="X520" s="1">
        <v>385.48614501953125</v>
      </c>
      <c r="Y520" s="1">
        <v>13.241140365600586</v>
      </c>
      <c r="Z520" s="1">
        <v>16.537063598632812</v>
      </c>
      <c r="AA520" s="1">
        <v>44.602046966552734</v>
      </c>
      <c r="AB520" s="1">
        <v>55.704181671142578</v>
      </c>
      <c r="AC520" s="1">
        <v>350.6165771484375</v>
      </c>
      <c r="AD520" s="1">
        <v>1799.3814697265625</v>
      </c>
      <c r="AE520" s="1">
        <v>85.297393798828125</v>
      </c>
      <c r="AF520" s="1">
        <v>101.19517517089844</v>
      </c>
      <c r="AG520" s="1">
        <v>6.0164389610290527</v>
      </c>
      <c r="AH520" s="1">
        <v>-0.13400892913341522</v>
      </c>
      <c r="AI520" s="1">
        <v>1.3985352590680122E-2</v>
      </c>
      <c r="AJ520" s="1">
        <v>4.1189645417034626E-3</v>
      </c>
      <c r="AK520" s="1">
        <v>2.1674621850252151E-2</v>
      </c>
      <c r="AL520" s="1">
        <v>3.4637788776308298E-3</v>
      </c>
      <c r="AM520" s="1">
        <v>1</v>
      </c>
      <c r="AN520" s="1">
        <v>-0.21956524252891541</v>
      </c>
      <c r="AO520" s="1">
        <v>2.737391471862793</v>
      </c>
      <c r="AP520" s="1">
        <v>1</v>
      </c>
      <c r="AQ520" s="1">
        <v>0</v>
      </c>
      <c r="AR520" s="1">
        <v>0.15999999642372131</v>
      </c>
      <c r="AS520" s="1">
        <v>111115</v>
      </c>
      <c r="AT520">
        <f t="shared" si="244"/>
        <v>0.60140064690984119</v>
      </c>
      <c r="AU520">
        <f t="shared" si="245"/>
        <v>2.0155008299182109E-3</v>
      </c>
      <c r="AV520">
        <f t="shared" si="246"/>
        <v>301.21813240051267</v>
      </c>
      <c r="AW520">
        <f t="shared" si="247"/>
        <v>297.20126953124998</v>
      </c>
      <c r="AX520">
        <f t="shared" si="248"/>
        <v>287.9010287211604</v>
      </c>
      <c r="AY520">
        <f t="shared" si="235"/>
        <v>1.6896231562309931</v>
      </c>
      <c r="AZ520">
        <f t="shared" si="249"/>
        <v>3.8099384870652893</v>
      </c>
      <c r="BA520">
        <f t="shared" si="250"/>
        <v>37.6494084884093</v>
      </c>
      <c r="BB520">
        <f t="shared" si="251"/>
        <v>21.112344889776487</v>
      </c>
      <c r="BC520">
        <f t="shared" si="252"/>
        <v>26.059700965881348</v>
      </c>
      <c r="BD520">
        <f t="shared" si="253"/>
        <v>3.3861970964130608</v>
      </c>
      <c r="BE520">
        <f t="shared" si="254"/>
        <v>9.287904306341993E-2</v>
      </c>
      <c r="BF520">
        <f t="shared" si="255"/>
        <v>1.6734710476759356</v>
      </c>
      <c r="BG520">
        <f t="shared" si="256"/>
        <v>1.7127260487371252</v>
      </c>
      <c r="BH520">
        <f t="shared" si="257"/>
        <v>5.8316536777090991E-2</v>
      </c>
      <c r="BI520">
        <f t="shared" si="258"/>
        <v>24.17887518818171</v>
      </c>
      <c r="BJ520">
        <f t="shared" si="259"/>
        <v>0.61982275131223696</v>
      </c>
      <c r="BK520">
        <f t="shared" si="260"/>
        <v>44.19893973434187</v>
      </c>
      <c r="BL520">
        <f t="shared" si="261"/>
        <v>381.81907587826265</v>
      </c>
      <c r="BM520">
        <f t="shared" si="262"/>
        <v>9.1648698140449295E-3</v>
      </c>
    </row>
    <row r="521" spans="1:65">
      <c r="A521" s="1" t="s">
        <v>57</v>
      </c>
      <c r="B521" s="1" t="s">
        <v>243</v>
      </c>
      <c r="C521" s="1" t="s">
        <v>99</v>
      </c>
      <c r="D521" s="1" t="s">
        <v>88</v>
      </c>
      <c r="E521" s="1" t="s">
        <v>98</v>
      </c>
      <c r="F521" s="1">
        <v>20190707</v>
      </c>
      <c r="G521" s="1"/>
      <c r="H521" s="4">
        <v>474.80276489257812</v>
      </c>
      <c r="I521" s="1">
        <v>4959.5000210218132</v>
      </c>
      <c r="J521" s="1">
        <v>0</v>
      </c>
      <c r="K521">
        <f t="shared" si="236"/>
        <v>10.00317386782223</v>
      </c>
      <c r="L521">
        <f t="shared" si="237"/>
        <v>9.7984086893065148E-2</v>
      </c>
      <c r="M521">
        <f t="shared" si="238"/>
        <v>275.9205652704477</v>
      </c>
      <c r="N521">
        <f t="shared" si="239"/>
        <v>2.0550706541811072</v>
      </c>
      <c r="O521">
        <f t="shared" si="240"/>
        <v>2.1341549664028063</v>
      </c>
      <c r="P521">
        <f t="shared" si="241"/>
        <v>28.100017547607422</v>
      </c>
      <c r="Q521" s="1">
        <v>5.83</v>
      </c>
      <c r="R521">
        <f t="shared" si="242"/>
        <v>1.4573261079192161</v>
      </c>
      <c r="S521" s="1">
        <v>1</v>
      </c>
      <c r="T521">
        <f t="shared" si="243"/>
        <v>2.9146522158384323</v>
      </c>
      <c r="U521" s="1">
        <v>24.060762405395508</v>
      </c>
      <c r="V521" s="1">
        <v>28.100017547607422</v>
      </c>
      <c r="W521" s="1">
        <v>22.737403869628906</v>
      </c>
      <c r="X521" s="1">
        <v>456.61090087890625</v>
      </c>
      <c r="Y521" s="1">
        <v>13.269890785217285</v>
      </c>
      <c r="Z521" s="1">
        <v>16.629915237426758</v>
      </c>
      <c r="AA521" s="1">
        <v>44.673435211181641</v>
      </c>
      <c r="AB521" s="1">
        <v>55.98504638671875</v>
      </c>
      <c r="AC521" s="1">
        <v>350.64678955078125</v>
      </c>
      <c r="AD521" s="1">
        <v>1799.4986572265625</v>
      </c>
      <c r="AE521" s="1">
        <v>81.412406921386719</v>
      </c>
      <c r="AF521" s="1">
        <v>101.19519805908203</v>
      </c>
      <c r="AG521" s="1">
        <v>6.2871756553649902</v>
      </c>
      <c r="AH521" s="1">
        <v>-0.13468547165393829</v>
      </c>
      <c r="AI521" s="1">
        <v>2.908245287835598E-2</v>
      </c>
      <c r="AJ521" s="1">
        <v>1.8252960871905088E-3</v>
      </c>
      <c r="AK521" s="1">
        <v>2.3024648427963257E-2</v>
      </c>
      <c r="AL521" s="1">
        <v>1.686093513853848E-3</v>
      </c>
      <c r="AM521" s="1">
        <v>1</v>
      </c>
      <c r="AN521" s="1">
        <v>-0.21956524252891541</v>
      </c>
      <c r="AO521" s="1">
        <v>2.737391471862793</v>
      </c>
      <c r="AP521" s="1">
        <v>1</v>
      </c>
      <c r="AQ521" s="1">
        <v>0</v>
      </c>
      <c r="AR521" s="1">
        <v>0.15999999642372131</v>
      </c>
      <c r="AS521" s="1">
        <v>111115</v>
      </c>
      <c r="AT521">
        <f t="shared" si="244"/>
        <v>0.60145246921231765</v>
      </c>
      <c r="AU521">
        <f t="shared" si="245"/>
        <v>2.0550706541811073E-3</v>
      </c>
      <c r="AV521">
        <f t="shared" si="246"/>
        <v>301.2500175476074</v>
      </c>
      <c r="AW521">
        <f t="shared" si="247"/>
        <v>297.21076240539549</v>
      </c>
      <c r="AX521">
        <f t="shared" si="248"/>
        <v>287.91977872074131</v>
      </c>
      <c r="AY521">
        <f t="shared" si="235"/>
        <v>1.6674779143077685</v>
      </c>
      <c r="AZ521">
        <f t="shared" si="249"/>
        <v>3.8170225325599532</v>
      </c>
      <c r="BA521">
        <f t="shared" si="250"/>
        <v>37.71940374415211</v>
      </c>
      <c r="BB521">
        <f t="shared" si="251"/>
        <v>21.089488506725353</v>
      </c>
      <c r="BC521">
        <f t="shared" si="252"/>
        <v>26.080389976501465</v>
      </c>
      <c r="BD521">
        <f t="shared" si="253"/>
        <v>3.390342965210785</v>
      </c>
      <c r="BE521">
        <f t="shared" si="254"/>
        <v>9.4797216551111563E-2</v>
      </c>
      <c r="BF521">
        <f t="shared" si="255"/>
        <v>1.6828675661571468</v>
      </c>
      <c r="BG521">
        <f t="shared" si="256"/>
        <v>1.7074753990536382</v>
      </c>
      <c r="BH521">
        <f t="shared" si="257"/>
        <v>5.9526569538302536E-2</v>
      </c>
      <c r="BI521">
        <f t="shared" si="258"/>
        <v>27.921836251116826</v>
      </c>
      <c r="BJ521">
        <f t="shared" si="259"/>
        <v>0.60427940887819964</v>
      </c>
      <c r="BK521">
        <f t="shared" si="260"/>
        <v>44.395954641328842</v>
      </c>
      <c r="BL521">
        <f t="shared" si="261"/>
        <v>451.97766036802238</v>
      </c>
      <c r="BM521">
        <f t="shared" si="262"/>
        <v>9.8257168936967676E-3</v>
      </c>
    </row>
    <row r="522" spans="1:65">
      <c r="A522" s="1" t="s">
        <v>57</v>
      </c>
      <c r="B522" s="1" t="s">
        <v>243</v>
      </c>
      <c r="C522" s="1" t="s">
        <v>99</v>
      </c>
      <c r="D522" s="1" t="s">
        <v>88</v>
      </c>
      <c r="E522" s="1" t="s">
        <v>98</v>
      </c>
      <c r="F522" s="1">
        <v>20190707</v>
      </c>
      <c r="G522" s="1"/>
      <c r="H522" s="4">
        <v>575.0828857421875</v>
      </c>
      <c r="I522" s="1">
        <v>5069.5000210218132</v>
      </c>
      <c r="J522" s="1">
        <v>0</v>
      </c>
      <c r="K522">
        <f t="shared" si="236"/>
        <v>12.340681683121476</v>
      </c>
      <c r="L522">
        <f t="shared" si="237"/>
        <v>9.6370790174617194E-2</v>
      </c>
      <c r="M522">
        <f t="shared" si="238"/>
        <v>327.02672530441907</v>
      </c>
      <c r="N522">
        <f t="shared" si="239"/>
        <v>1.9990630683615864</v>
      </c>
      <c r="O522">
        <f t="shared" si="240"/>
        <v>2.1098721497301502</v>
      </c>
      <c r="P522">
        <f t="shared" si="241"/>
        <v>27.978185653686523</v>
      </c>
      <c r="Q522" s="1">
        <v>5.83</v>
      </c>
      <c r="R522">
        <f t="shared" si="242"/>
        <v>1.4573261079192161</v>
      </c>
      <c r="S522" s="1">
        <v>1</v>
      </c>
      <c r="T522">
        <f t="shared" si="243"/>
        <v>2.9146522158384323</v>
      </c>
      <c r="U522" s="1">
        <v>23.817296981811523</v>
      </c>
      <c r="V522" s="1">
        <v>27.978185653686523</v>
      </c>
      <c r="W522" s="1">
        <v>22.520978927612305</v>
      </c>
      <c r="X522" s="1">
        <v>552.72662353515625</v>
      </c>
      <c r="Y522" s="1">
        <v>13.334784507751465</v>
      </c>
      <c r="Z522" s="1">
        <v>16.603473663330078</v>
      </c>
      <c r="AA522" s="1">
        <v>45.552284240722656</v>
      </c>
      <c r="AB522" s="1">
        <v>56.718284606933594</v>
      </c>
      <c r="AC522" s="1">
        <v>350.63082885742188</v>
      </c>
      <c r="AD522" s="1">
        <v>1800.7880859375</v>
      </c>
      <c r="AE522" s="1">
        <v>81.068580627441406</v>
      </c>
      <c r="AF522" s="1">
        <v>101.19233703613281</v>
      </c>
      <c r="AG522" s="1">
        <v>6.5914206504821777</v>
      </c>
      <c r="AH522" s="1">
        <v>-0.12397217750549316</v>
      </c>
      <c r="AI522" s="1">
        <v>8.459123969078064E-2</v>
      </c>
      <c r="AJ522" s="1">
        <v>2.3601059801876545E-3</v>
      </c>
      <c r="AK522" s="1">
        <v>0.11020851880311966</v>
      </c>
      <c r="AL522" s="1">
        <v>9.3779731541872025E-3</v>
      </c>
      <c r="AM522" s="1">
        <v>1</v>
      </c>
      <c r="AN522" s="1">
        <v>-0.21956524252891541</v>
      </c>
      <c r="AO522" s="1">
        <v>2.737391471862793</v>
      </c>
      <c r="AP522" s="1">
        <v>1</v>
      </c>
      <c r="AQ522" s="1">
        <v>0</v>
      </c>
      <c r="AR522" s="1">
        <v>0.15999999642372131</v>
      </c>
      <c r="AS522" s="1">
        <v>111115</v>
      </c>
      <c r="AT522">
        <f t="shared" si="244"/>
        <v>0.60142509237979735</v>
      </c>
      <c r="AU522">
        <f t="shared" si="245"/>
        <v>1.9990630683615865E-3</v>
      </c>
      <c r="AV522">
        <f t="shared" si="246"/>
        <v>301.1281856536865</v>
      </c>
      <c r="AW522">
        <f t="shared" si="247"/>
        <v>296.9672969818115</v>
      </c>
      <c r="AX522">
        <f t="shared" si="248"/>
        <v>288.12608730987995</v>
      </c>
      <c r="AY522">
        <f t="shared" si="235"/>
        <v>1.682792902395214</v>
      </c>
      <c r="AZ522">
        <f t="shared" si="249"/>
        <v>3.7900164526404025</v>
      </c>
      <c r="BA522">
        <f t="shared" si="250"/>
        <v>37.453591483781018</v>
      </c>
      <c r="BB522">
        <f t="shared" si="251"/>
        <v>20.85011782045094</v>
      </c>
      <c r="BC522">
        <f t="shared" si="252"/>
        <v>25.897741317749023</v>
      </c>
      <c r="BD522">
        <f t="shared" si="253"/>
        <v>3.3538947310454104</v>
      </c>
      <c r="BE522">
        <f t="shared" si="254"/>
        <v>9.3286347053348054E-2</v>
      </c>
      <c r="BF522">
        <f t="shared" si="255"/>
        <v>1.6801443029102521</v>
      </c>
      <c r="BG522">
        <f t="shared" si="256"/>
        <v>1.6737504281351583</v>
      </c>
      <c r="BH522">
        <f t="shared" si="257"/>
        <v>5.857345528828159E-2</v>
      </c>
      <c r="BI522">
        <f t="shared" si="258"/>
        <v>33.092598606827593</v>
      </c>
      <c r="BJ522">
        <f t="shared" si="259"/>
        <v>0.59166088872796718</v>
      </c>
      <c r="BK522">
        <f t="shared" si="260"/>
        <v>44.615580673748042</v>
      </c>
      <c r="BL522">
        <f t="shared" si="261"/>
        <v>547.01070306214649</v>
      </c>
      <c r="BM522">
        <f t="shared" si="262"/>
        <v>1.0065373056142893E-2</v>
      </c>
    </row>
    <row r="523" spans="1:65">
      <c r="A523" s="1" t="s">
        <v>57</v>
      </c>
      <c r="B523" s="1" t="s">
        <v>243</v>
      </c>
      <c r="C523" s="1" t="s">
        <v>99</v>
      </c>
      <c r="D523" s="1" t="s">
        <v>88</v>
      </c>
      <c r="E523" s="1" t="s">
        <v>98</v>
      </c>
      <c r="F523" s="1">
        <v>20190707</v>
      </c>
      <c r="G523" s="1"/>
      <c r="H523" s="4">
        <v>675.0433349609375</v>
      </c>
      <c r="I523" s="1">
        <v>5171.5000210218132</v>
      </c>
      <c r="J523" s="1">
        <v>0</v>
      </c>
      <c r="K523">
        <f t="shared" si="236"/>
        <v>13.910605150087328</v>
      </c>
      <c r="L523">
        <f t="shared" si="237"/>
        <v>9.0627411290764986E-2</v>
      </c>
      <c r="M523">
        <f t="shared" si="238"/>
        <v>380.09979728235817</v>
      </c>
      <c r="N523">
        <f t="shared" si="239"/>
        <v>1.8904364698800669</v>
      </c>
      <c r="O523">
        <f t="shared" si="240"/>
        <v>2.1177148477595118</v>
      </c>
      <c r="P523">
        <f t="shared" si="241"/>
        <v>27.974651336669922</v>
      </c>
      <c r="Q523" s="1">
        <v>5.83</v>
      </c>
      <c r="R523">
        <f t="shared" si="242"/>
        <v>1.4573261079192161</v>
      </c>
      <c r="S523" s="1">
        <v>1</v>
      </c>
      <c r="T523">
        <f t="shared" si="243"/>
        <v>2.9146522158384323</v>
      </c>
      <c r="U523" s="1">
        <v>23.875862121582031</v>
      </c>
      <c r="V523" s="1">
        <v>27.974651336669922</v>
      </c>
      <c r="W523" s="1">
        <v>22.540615081787109</v>
      </c>
      <c r="X523" s="1">
        <v>649.8712158203125</v>
      </c>
      <c r="Y523" s="1">
        <v>13.426974296569824</v>
      </c>
      <c r="Z523" s="1">
        <v>16.518314361572266</v>
      </c>
      <c r="AA523" s="1">
        <v>45.705776214599609</v>
      </c>
      <c r="AB523" s="1">
        <v>56.228778839111328</v>
      </c>
      <c r="AC523" s="1">
        <v>350.630859375</v>
      </c>
      <c r="AD523" s="1">
        <v>1800.708740234375</v>
      </c>
      <c r="AE523" s="1">
        <v>77.21807861328125</v>
      </c>
      <c r="AF523" s="1">
        <v>101.19196319580078</v>
      </c>
      <c r="AG523" s="1">
        <v>6.7512197494506836</v>
      </c>
      <c r="AH523" s="1">
        <v>-0.12114329636096954</v>
      </c>
      <c r="AI523" s="1">
        <v>3.8219675421714783E-2</v>
      </c>
      <c r="AJ523" s="1">
        <v>2.8619954828172922E-3</v>
      </c>
      <c r="AK523" s="1">
        <v>4.5771565288305283E-2</v>
      </c>
      <c r="AL523" s="1">
        <v>4.6093468554317951E-3</v>
      </c>
      <c r="AM523" s="1">
        <v>1</v>
      </c>
      <c r="AN523" s="1">
        <v>-0.21956524252891541</v>
      </c>
      <c r="AO523" s="1">
        <v>2.737391471862793</v>
      </c>
      <c r="AP523" s="1">
        <v>1</v>
      </c>
      <c r="AQ523" s="1">
        <v>0</v>
      </c>
      <c r="AR523" s="1">
        <v>0.15999999642372131</v>
      </c>
      <c r="AS523" s="1">
        <v>111115</v>
      </c>
      <c r="AT523">
        <f t="shared" si="244"/>
        <v>0.6014251447255573</v>
      </c>
      <c r="AU523">
        <f t="shared" si="245"/>
        <v>1.8904364698800668E-3</v>
      </c>
      <c r="AV523">
        <f t="shared" si="246"/>
        <v>301.1246513366699</v>
      </c>
      <c r="AW523">
        <f t="shared" si="247"/>
        <v>297.02586212158201</v>
      </c>
      <c r="AX523">
        <f t="shared" si="248"/>
        <v>288.11339199766371</v>
      </c>
      <c r="AY523">
        <f t="shared" si="235"/>
        <v>1.7434697629381009</v>
      </c>
      <c r="AZ523">
        <f t="shared" si="249"/>
        <v>3.7892355066924002</v>
      </c>
      <c r="BA523">
        <f t="shared" si="250"/>
        <v>37.44601238104692</v>
      </c>
      <c r="BB523">
        <f t="shared" si="251"/>
        <v>20.927698019474654</v>
      </c>
      <c r="BC523">
        <f t="shared" si="252"/>
        <v>25.925256729125977</v>
      </c>
      <c r="BD523">
        <f t="shared" si="253"/>
        <v>3.3593635430703852</v>
      </c>
      <c r="BE523">
        <f t="shared" si="254"/>
        <v>8.789444507919443E-2</v>
      </c>
      <c r="BF523">
        <f t="shared" si="255"/>
        <v>1.6715206589328881</v>
      </c>
      <c r="BG523">
        <f t="shared" si="256"/>
        <v>1.6878428841374971</v>
      </c>
      <c r="BH523">
        <f t="shared" si="257"/>
        <v>5.5173200384968014E-2</v>
      </c>
      <c r="BI523">
        <f t="shared" si="258"/>
        <v>38.463044697327732</v>
      </c>
      <c r="BJ523">
        <f t="shared" si="259"/>
        <v>0.58488480183349845</v>
      </c>
      <c r="BK523">
        <f t="shared" si="260"/>
        <v>44.2946463652247</v>
      </c>
      <c r="BL523">
        <f t="shared" si="261"/>
        <v>643.42814283528548</v>
      </c>
      <c r="BM523">
        <f t="shared" si="262"/>
        <v>9.5762882415158374E-3</v>
      </c>
    </row>
    <row r="524" spans="1:65">
      <c r="A524" s="1" t="s">
        <v>57</v>
      </c>
      <c r="B524" s="1" t="s">
        <v>243</v>
      </c>
      <c r="C524" s="1" t="s">
        <v>99</v>
      </c>
      <c r="D524" s="1" t="s">
        <v>88</v>
      </c>
      <c r="E524" s="1" t="s">
        <v>98</v>
      </c>
      <c r="F524" s="1">
        <v>20190707</v>
      </c>
      <c r="G524" s="1"/>
      <c r="H524" s="4">
        <v>800.49676513671875</v>
      </c>
      <c r="I524" s="1">
        <v>5253.5000210218132</v>
      </c>
      <c r="J524" s="1">
        <v>0</v>
      </c>
      <c r="K524">
        <f t="shared" si="236"/>
        <v>15.809909186046234</v>
      </c>
      <c r="L524">
        <f t="shared" si="237"/>
        <v>8.5892724817497629E-2</v>
      </c>
      <c r="M524">
        <f t="shared" si="238"/>
        <v>448.81432686958169</v>
      </c>
      <c r="N524">
        <f t="shared" si="239"/>
        <v>1.8128908215864943</v>
      </c>
      <c r="O524">
        <f t="shared" si="240"/>
        <v>2.1393504038932569</v>
      </c>
      <c r="P524">
        <f t="shared" si="241"/>
        <v>28.042766571044922</v>
      </c>
      <c r="Q524" s="1">
        <v>5.83</v>
      </c>
      <c r="R524">
        <f t="shared" si="242"/>
        <v>1.4573261079192161</v>
      </c>
      <c r="S524" s="1">
        <v>1</v>
      </c>
      <c r="T524">
        <f t="shared" si="243"/>
        <v>2.9146522158384323</v>
      </c>
      <c r="U524" s="1">
        <v>23.911924362182617</v>
      </c>
      <c r="V524" s="1">
        <v>28.042766571044922</v>
      </c>
      <c r="W524" s="1">
        <v>22.786350250244141</v>
      </c>
      <c r="X524" s="1">
        <v>771.882568359375</v>
      </c>
      <c r="Y524" s="1">
        <v>13.488556861877441</v>
      </c>
      <c r="Z524" s="1">
        <v>16.45329475402832</v>
      </c>
      <c r="AA524" s="1">
        <v>45.816501617431641</v>
      </c>
      <c r="AB524" s="1">
        <v>55.886810302734375</v>
      </c>
      <c r="AC524" s="1">
        <v>350.62985229492188</v>
      </c>
      <c r="AD524" s="1">
        <v>1799.2125244140625</v>
      </c>
      <c r="AE524" s="1">
        <v>77.877830505371094</v>
      </c>
      <c r="AF524" s="1">
        <v>101.19314575195312</v>
      </c>
      <c r="AG524" s="1">
        <v>6.9071707725524902</v>
      </c>
      <c r="AH524" s="1">
        <v>-0.11859031021595001</v>
      </c>
      <c r="AI524" s="1">
        <v>4.1324432939291E-2</v>
      </c>
      <c r="AJ524" s="1">
        <v>4.803461953997612E-3</v>
      </c>
      <c r="AK524" s="1">
        <v>4.6177372336387634E-2</v>
      </c>
      <c r="AL524" s="1">
        <v>7.0390962064266205E-3</v>
      </c>
      <c r="AM524" s="1">
        <v>1</v>
      </c>
      <c r="AN524" s="1">
        <v>-0.21956524252891541</v>
      </c>
      <c r="AO524" s="1">
        <v>2.737391471862793</v>
      </c>
      <c r="AP524" s="1">
        <v>1</v>
      </c>
      <c r="AQ524" s="1">
        <v>0</v>
      </c>
      <c r="AR524" s="1">
        <v>0.15999999642372131</v>
      </c>
      <c r="AS524" s="1">
        <v>111115</v>
      </c>
      <c r="AT524">
        <f t="shared" si="244"/>
        <v>0.60142341731547477</v>
      </c>
      <c r="AU524">
        <f t="shared" si="245"/>
        <v>1.8128908215864943E-3</v>
      </c>
      <c r="AV524">
        <f t="shared" si="246"/>
        <v>301.1927665710449</v>
      </c>
      <c r="AW524">
        <f t="shared" si="247"/>
        <v>297.06192436218259</v>
      </c>
      <c r="AX524">
        <f t="shared" si="248"/>
        <v>287.8739974717646</v>
      </c>
      <c r="AY524">
        <f t="shared" si="235"/>
        <v>1.7741534706388842</v>
      </c>
      <c r="AZ524">
        <f t="shared" si="249"/>
        <v>3.8043110580374906</v>
      </c>
      <c r="BA524">
        <f t="shared" si="250"/>
        <v>37.594552771021682</v>
      </c>
      <c r="BB524">
        <f t="shared" si="251"/>
        <v>21.141258016993362</v>
      </c>
      <c r="BC524">
        <f t="shared" si="252"/>
        <v>25.97734546661377</v>
      </c>
      <c r="BD524">
        <f t="shared" si="253"/>
        <v>3.3697377463131111</v>
      </c>
      <c r="BE524">
        <f t="shared" si="254"/>
        <v>8.3433984714454346E-2</v>
      </c>
      <c r="BF524">
        <f t="shared" si="255"/>
        <v>1.6649606541442337</v>
      </c>
      <c r="BG524">
        <f t="shared" si="256"/>
        <v>1.7047770921688774</v>
      </c>
      <c r="BH524">
        <f t="shared" si="257"/>
        <v>5.2361706018171167E-2</v>
      </c>
      <c r="BI524">
        <f t="shared" si="258"/>
        <v>45.416933594478309</v>
      </c>
      <c r="BJ524">
        <f t="shared" si="259"/>
        <v>0.58145415542098577</v>
      </c>
      <c r="BK524">
        <f t="shared" si="260"/>
        <v>43.857681051488697</v>
      </c>
      <c r="BL524">
        <f t="shared" si="261"/>
        <v>764.55978134376437</v>
      </c>
      <c r="BM524">
        <f t="shared" si="262"/>
        <v>9.0690874860817998E-3</v>
      </c>
    </row>
    <row r="525" spans="1:65">
      <c r="A525" s="1" t="s">
        <v>57</v>
      </c>
      <c r="B525" s="1" t="s">
        <v>243</v>
      </c>
      <c r="C525" s="1" t="s">
        <v>99</v>
      </c>
      <c r="D525" s="1" t="s">
        <v>88</v>
      </c>
      <c r="E525" s="1" t="s">
        <v>98</v>
      </c>
      <c r="F525" s="1">
        <v>20190707</v>
      </c>
      <c r="G525" s="1"/>
      <c r="H525" s="4">
        <v>1000.2606201171875</v>
      </c>
      <c r="I525" s="1">
        <v>5359.5000210218132</v>
      </c>
      <c r="J525" s="1">
        <v>0</v>
      </c>
      <c r="K525">
        <f t="shared" si="236"/>
        <v>18.365118375688823</v>
      </c>
      <c r="L525">
        <f t="shared" si="237"/>
        <v>8.051865862552228E-2</v>
      </c>
      <c r="M525">
        <f t="shared" si="238"/>
        <v>566.72869127314721</v>
      </c>
      <c r="N525">
        <f t="shared" si="239"/>
        <v>1.7102588295965173</v>
      </c>
      <c r="O525">
        <f t="shared" si="240"/>
        <v>2.1493126877802355</v>
      </c>
      <c r="P525">
        <f t="shared" si="241"/>
        <v>28.011903762817383</v>
      </c>
      <c r="Q525" s="1">
        <v>5.83</v>
      </c>
      <c r="R525">
        <f t="shared" si="242"/>
        <v>1.4573261079192161</v>
      </c>
      <c r="S525" s="1">
        <v>1</v>
      </c>
      <c r="T525">
        <f t="shared" si="243"/>
        <v>2.9146522158384323</v>
      </c>
      <c r="U525" s="1">
        <v>24.030223846435547</v>
      </c>
      <c r="V525" s="1">
        <v>28.011903762817383</v>
      </c>
      <c r="W525" s="1">
        <v>22.775806427001953</v>
      </c>
      <c r="X525" s="1">
        <v>966.9752197265625</v>
      </c>
      <c r="Y525" s="1">
        <v>13.490168571472168</v>
      </c>
      <c r="Z525" s="1">
        <v>16.287498474121094</v>
      </c>
      <c r="AA525" s="1">
        <v>45.496833801269531</v>
      </c>
      <c r="AB525" s="1">
        <v>54.931083679199219</v>
      </c>
      <c r="AC525" s="1">
        <v>350.63470458984375</v>
      </c>
      <c r="AD525" s="1">
        <v>1799.3309326171875</v>
      </c>
      <c r="AE525" s="1">
        <v>74.568840026855469</v>
      </c>
      <c r="AF525" s="1">
        <v>101.19179534912109</v>
      </c>
      <c r="AG525" s="1">
        <v>6.8407187461853027</v>
      </c>
      <c r="AH525" s="1">
        <v>-0.11193013191223145</v>
      </c>
      <c r="AI525" s="1">
        <v>4.1473351418972015E-2</v>
      </c>
      <c r="AJ525" s="1">
        <v>6.7295245826244354E-3</v>
      </c>
      <c r="AK525" s="1">
        <v>3.2549776136875153E-2</v>
      </c>
      <c r="AL525" s="1">
        <v>6.5234703943133354E-3</v>
      </c>
      <c r="AM525" s="1">
        <v>1</v>
      </c>
      <c r="AN525" s="1">
        <v>-0.21956524252891541</v>
      </c>
      <c r="AO525" s="1">
        <v>2.737391471862793</v>
      </c>
      <c r="AP525" s="1">
        <v>1</v>
      </c>
      <c r="AQ525" s="1">
        <v>0</v>
      </c>
      <c r="AR525" s="1">
        <v>0.15999999642372131</v>
      </c>
      <c r="AS525" s="1">
        <v>111115</v>
      </c>
      <c r="AT525">
        <f t="shared" si="244"/>
        <v>0.60143174029132707</v>
      </c>
      <c r="AU525">
        <f t="shared" si="245"/>
        <v>1.7102588295965172E-3</v>
      </c>
      <c r="AV525">
        <f t="shared" si="246"/>
        <v>301.16190376281736</v>
      </c>
      <c r="AW525">
        <f t="shared" si="247"/>
        <v>297.18022384643552</v>
      </c>
      <c r="AX525">
        <f t="shared" si="248"/>
        <v>287.89294278384114</v>
      </c>
      <c r="AY525">
        <f t="shared" si="235"/>
        <v>1.8433593438062599</v>
      </c>
      <c r="AZ525">
        <f t="shared" si="249"/>
        <v>3.7974739001226192</v>
      </c>
      <c r="BA525">
        <f t="shared" si="250"/>
        <v>37.527488142897177</v>
      </c>
      <c r="BB525">
        <f t="shared" si="251"/>
        <v>21.239989668776083</v>
      </c>
      <c r="BC525">
        <f t="shared" si="252"/>
        <v>26.021063804626465</v>
      </c>
      <c r="BD525">
        <f t="shared" si="253"/>
        <v>3.3784664539307645</v>
      </c>
      <c r="BE525">
        <f t="shared" si="254"/>
        <v>7.8354089504565627E-2</v>
      </c>
      <c r="BF525">
        <f t="shared" si="255"/>
        <v>1.6481612123423839</v>
      </c>
      <c r="BG525">
        <f t="shared" si="256"/>
        <v>1.7303052415883806</v>
      </c>
      <c r="BH525">
        <f t="shared" si="257"/>
        <v>4.9161285119968201E-2</v>
      </c>
      <c r="BI525">
        <f t="shared" si="258"/>
        <v>57.348293745787544</v>
      </c>
      <c r="BJ525">
        <f t="shared" si="259"/>
        <v>0.58608398613710555</v>
      </c>
      <c r="BK525">
        <f t="shared" si="260"/>
        <v>43.400080494790373</v>
      </c>
      <c r="BL525">
        <f t="shared" si="261"/>
        <v>958.46891846960523</v>
      </c>
      <c r="BM525">
        <f t="shared" si="262"/>
        <v>8.3158420731462099E-3</v>
      </c>
    </row>
    <row r="526" spans="1:65">
      <c r="A526" s="1" t="s">
        <v>57</v>
      </c>
      <c r="B526" s="1" t="s">
        <v>243</v>
      </c>
      <c r="C526" s="1" t="s">
        <v>99</v>
      </c>
      <c r="D526" s="1" t="s">
        <v>88</v>
      </c>
      <c r="E526" s="1" t="s">
        <v>98</v>
      </c>
      <c r="F526" s="1">
        <v>20190707</v>
      </c>
      <c r="G526" s="1"/>
      <c r="H526" s="4">
        <v>1400.5648193359375</v>
      </c>
      <c r="I526" s="1">
        <v>5464.5000210218132</v>
      </c>
      <c r="J526" s="1">
        <v>0</v>
      </c>
      <c r="K526">
        <f t="shared" si="236"/>
        <v>22.829951006474786</v>
      </c>
      <c r="L526">
        <f t="shared" si="237"/>
        <v>7.5298811423004111E-2</v>
      </c>
      <c r="M526">
        <f t="shared" si="238"/>
        <v>824.86129270776826</v>
      </c>
      <c r="N526">
        <f t="shared" si="239"/>
        <v>1.6133238561868832</v>
      </c>
      <c r="O526">
        <f t="shared" si="240"/>
        <v>2.1644677390487805</v>
      </c>
      <c r="P526">
        <f t="shared" si="241"/>
        <v>28.002254486083984</v>
      </c>
      <c r="Q526" s="1">
        <v>5.83</v>
      </c>
      <c r="R526">
        <f t="shared" si="242"/>
        <v>1.4573261079192161</v>
      </c>
      <c r="S526" s="1">
        <v>1</v>
      </c>
      <c r="T526">
        <f t="shared" si="243"/>
        <v>2.9146522158384323</v>
      </c>
      <c r="U526" s="1">
        <v>24.022575378417969</v>
      </c>
      <c r="V526" s="1">
        <v>28.002254486083984</v>
      </c>
      <c r="W526" s="1">
        <v>22.778903961181641</v>
      </c>
      <c r="X526" s="1">
        <v>1358.958251953125</v>
      </c>
      <c r="Y526" s="1">
        <v>13.477341651916504</v>
      </c>
      <c r="Z526" s="1">
        <v>16.11669921875</v>
      </c>
      <c r="AA526" s="1">
        <v>45.474258422851562</v>
      </c>
      <c r="AB526" s="1">
        <v>54.379787445068359</v>
      </c>
      <c r="AC526" s="1">
        <v>350.6190185546875</v>
      </c>
      <c r="AD526" s="1">
        <v>1799.6202392578125</v>
      </c>
      <c r="AE526" s="1">
        <v>74.71014404296875</v>
      </c>
      <c r="AF526" s="1">
        <v>101.19136047363281</v>
      </c>
      <c r="AG526" s="1">
        <v>6.0306539535522461</v>
      </c>
      <c r="AH526" s="1">
        <v>-0.10627780109643936</v>
      </c>
      <c r="AI526" s="1">
        <v>3.5942401736974716E-2</v>
      </c>
      <c r="AJ526" s="1">
        <v>6.0278871096670628E-3</v>
      </c>
      <c r="AK526" s="1">
        <v>4.5654579997062683E-2</v>
      </c>
      <c r="AL526" s="1">
        <v>4.3000634759664536E-3</v>
      </c>
      <c r="AM526" s="1">
        <v>1</v>
      </c>
      <c r="AN526" s="1">
        <v>-0.21956524252891541</v>
      </c>
      <c r="AO526" s="1">
        <v>2.737391471862793</v>
      </c>
      <c r="AP526" s="1">
        <v>1</v>
      </c>
      <c r="AQ526" s="1">
        <v>0</v>
      </c>
      <c r="AR526" s="1">
        <v>0.15999999642372131</v>
      </c>
      <c r="AS526" s="1">
        <v>111115</v>
      </c>
      <c r="AT526">
        <f t="shared" si="244"/>
        <v>0.60140483457064742</v>
      </c>
      <c r="AU526">
        <f t="shared" si="245"/>
        <v>1.6133238561868832E-3</v>
      </c>
      <c r="AV526">
        <f t="shared" si="246"/>
        <v>301.15225448608396</v>
      </c>
      <c r="AW526">
        <f t="shared" si="247"/>
        <v>297.17257537841795</v>
      </c>
      <c r="AX526">
        <f t="shared" si="248"/>
        <v>287.93923184530649</v>
      </c>
      <c r="AY526">
        <f t="shared" si="235"/>
        <v>1.8915155759497351</v>
      </c>
      <c r="AZ526">
        <f t="shared" si="249"/>
        <v>3.7953384593384278</v>
      </c>
      <c r="BA526">
        <f t="shared" si="250"/>
        <v>37.506546424260897</v>
      </c>
      <c r="BB526">
        <f t="shared" si="251"/>
        <v>21.389847205510897</v>
      </c>
      <c r="BC526">
        <f t="shared" si="252"/>
        <v>26.012414932250977</v>
      </c>
      <c r="BD526">
        <f t="shared" si="253"/>
        <v>3.3767380738180752</v>
      </c>
      <c r="BE526">
        <f t="shared" si="254"/>
        <v>7.3402489058516984E-2</v>
      </c>
      <c r="BF526">
        <f t="shared" si="255"/>
        <v>1.6308707202896475</v>
      </c>
      <c r="BG526">
        <f t="shared" si="256"/>
        <v>1.7458673535284277</v>
      </c>
      <c r="BH526">
        <f t="shared" si="257"/>
        <v>4.6043241148059161E-2</v>
      </c>
      <c r="BI526">
        <f t="shared" si="258"/>
        <v>83.468836411138525</v>
      </c>
      <c r="BJ526">
        <f t="shared" si="259"/>
        <v>0.60698059820620631</v>
      </c>
      <c r="BK526">
        <f t="shared" si="260"/>
        <v>42.874980900007095</v>
      </c>
      <c r="BL526">
        <f t="shared" si="261"/>
        <v>1348.3839427126397</v>
      </c>
      <c r="BM526">
        <f t="shared" si="262"/>
        <v>7.2593100699605995E-3</v>
      </c>
    </row>
    <row r="527" spans="1:65">
      <c r="A527" s="1" t="s">
        <v>57</v>
      </c>
      <c r="B527" s="1" t="s">
        <v>243</v>
      </c>
      <c r="C527" s="1" t="s">
        <v>99</v>
      </c>
      <c r="D527" s="1" t="s">
        <v>88</v>
      </c>
      <c r="E527" s="1" t="s">
        <v>98</v>
      </c>
      <c r="F527" s="1">
        <v>20190707</v>
      </c>
      <c r="G527" s="1"/>
      <c r="H527" s="4">
        <v>1800.091064453125</v>
      </c>
      <c r="I527" s="1">
        <v>5578.5000210218132</v>
      </c>
      <c r="J527" s="1">
        <v>0</v>
      </c>
      <c r="K527">
        <f t="shared" si="236"/>
        <v>25.529481082222873</v>
      </c>
      <c r="L527">
        <f t="shared" si="237"/>
        <v>7.0348981250385953E-2</v>
      </c>
      <c r="M527">
        <f t="shared" si="238"/>
        <v>1109.7586068649309</v>
      </c>
      <c r="N527">
        <f t="shared" si="239"/>
        <v>1.5284929371507598</v>
      </c>
      <c r="O527">
        <f t="shared" si="240"/>
        <v>2.1913751767069218</v>
      </c>
      <c r="P527">
        <f t="shared" si="241"/>
        <v>28.040393829345703</v>
      </c>
      <c r="Q527" s="1">
        <v>5.83</v>
      </c>
      <c r="R527">
        <f t="shared" si="242"/>
        <v>1.4573261079192161</v>
      </c>
      <c r="S527" s="1">
        <v>1</v>
      </c>
      <c r="T527">
        <f t="shared" si="243"/>
        <v>2.9146522158384323</v>
      </c>
      <c r="U527" s="1">
        <v>24.036840438842773</v>
      </c>
      <c r="V527" s="1">
        <v>28.040393829345703</v>
      </c>
      <c r="W527" s="1">
        <v>22.777519226074219</v>
      </c>
      <c r="X527" s="1">
        <v>1753.1864013671875</v>
      </c>
      <c r="Y527" s="1">
        <v>13.433595657348633</v>
      </c>
      <c r="Z527" s="1">
        <v>15.934588432312012</v>
      </c>
      <c r="AA527" s="1">
        <v>45.286918640136719</v>
      </c>
      <c r="AB527" s="1">
        <v>53.718185424804688</v>
      </c>
      <c r="AC527" s="1">
        <v>350.62551879882812</v>
      </c>
      <c r="AD527" s="1">
        <v>1799.06298828125</v>
      </c>
      <c r="AE527" s="1">
        <v>76.541908264160156</v>
      </c>
      <c r="AF527" s="1">
        <v>101.18930053710938</v>
      </c>
      <c r="AG527" s="1">
        <v>4.2603049278259277</v>
      </c>
      <c r="AH527" s="1">
        <v>-9.3356512486934662E-2</v>
      </c>
      <c r="AI527" s="1">
        <v>3.6405913531780243E-2</v>
      </c>
      <c r="AJ527" s="1">
        <v>7.2058071382343769E-3</v>
      </c>
      <c r="AK527" s="1">
        <v>7.8186936676502228E-2</v>
      </c>
      <c r="AL527" s="1">
        <v>6.0967924073338509E-3</v>
      </c>
      <c r="AM527" s="1">
        <v>1</v>
      </c>
      <c r="AN527" s="1">
        <v>-0.21956524252891541</v>
      </c>
      <c r="AO527" s="1">
        <v>2.737391471862793</v>
      </c>
      <c r="AP527" s="1">
        <v>1</v>
      </c>
      <c r="AQ527" s="1">
        <v>0</v>
      </c>
      <c r="AR527" s="1">
        <v>0.15999999642372131</v>
      </c>
      <c r="AS527" s="1">
        <v>111115</v>
      </c>
      <c r="AT527">
        <f t="shared" si="244"/>
        <v>0.60141598421754383</v>
      </c>
      <c r="AU527">
        <f t="shared" si="245"/>
        <v>1.5284929371507598E-3</v>
      </c>
      <c r="AV527">
        <f t="shared" si="246"/>
        <v>301.19039382934568</v>
      </c>
      <c r="AW527">
        <f t="shared" si="247"/>
        <v>297.18684043884275</v>
      </c>
      <c r="AX527">
        <f t="shared" si="248"/>
        <v>287.85007169104938</v>
      </c>
      <c r="AY527">
        <f t="shared" si="235"/>
        <v>1.9286613480223638</v>
      </c>
      <c r="AZ527">
        <f t="shared" si="249"/>
        <v>3.8037850345192887</v>
      </c>
      <c r="BA527">
        <f t="shared" si="250"/>
        <v>37.590782961527815</v>
      </c>
      <c r="BB527">
        <f t="shared" si="251"/>
        <v>21.656194529215803</v>
      </c>
      <c r="BC527">
        <f t="shared" si="252"/>
        <v>26.038617134094238</v>
      </c>
      <c r="BD527">
        <f t="shared" si="253"/>
        <v>3.3819766654468708</v>
      </c>
      <c r="BE527">
        <f t="shared" si="254"/>
        <v>6.8691032446950379E-2</v>
      </c>
      <c r="BF527">
        <f t="shared" si="255"/>
        <v>1.6124098578123667</v>
      </c>
      <c r="BG527">
        <f t="shared" si="256"/>
        <v>1.7695668076345041</v>
      </c>
      <c r="BH527">
        <f t="shared" si="257"/>
        <v>4.3077835510558729E-2</v>
      </c>
      <c r="BI527">
        <f t="shared" si="258"/>
        <v>112.29569719369931</v>
      </c>
      <c r="BJ527">
        <f t="shared" si="259"/>
        <v>0.63299521716544671</v>
      </c>
      <c r="BK527">
        <f t="shared" si="260"/>
        <v>42.200477297750162</v>
      </c>
      <c r="BL527">
        <f t="shared" si="261"/>
        <v>1741.3617317638239</v>
      </c>
      <c r="BM527">
        <f t="shared" si="262"/>
        <v>6.1868609329230823E-3</v>
      </c>
    </row>
    <row r="528" spans="1:65">
      <c r="A528" s="1" t="s">
        <v>63</v>
      </c>
      <c r="B528" s="1" t="s">
        <v>245</v>
      </c>
      <c r="C528" s="1" t="s">
        <v>89</v>
      </c>
      <c r="D528" s="1" t="s">
        <v>88</v>
      </c>
      <c r="E528" s="1" t="s">
        <v>91</v>
      </c>
      <c r="F528" s="1">
        <v>20190707</v>
      </c>
      <c r="G528" s="1"/>
      <c r="H528" s="4">
        <v>400.02761840820312</v>
      </c>
      <c r="I528" s="1">
        <v>876.5000406242907</v>
      </c>
      <c r="J528" s="1">
        <v>1</v>
      </c>
      <c r="K528">
        <f t="shared" si="236"/>
        <v>8.1920657181095109</v>
      </c>
      <c r="L528">
        <f t="shared" si="237"/>
        <v>0.10884251772125027</v>
      </c>
      <c r="M528">
        <f t="shared" si="238"/>
        <v>255.49799798590362</v>
      </c>
      <c r="N528">
        <f t="shared" si="239"/>
        <v>2.4533031716350706</v>
      </c>
      <c r="O528">
        <f t="shared" si="240"/>
        <v>2.2455079254176837</v>
      </c>
      <c r="P528">
        <f t="shared" si="241"/>
        <v>28.505985795371188</v>
      </c>
      <c r="Q528" s="1">
        <v>3.645</v>
      </c>
      <c r="R528">
        <f t="shared" si="242"/>
        <v>5</v>
      </c>
      <c r="S528" s="1">
        <v>0.5</v>
      </c>
      <c r="T528">
        <f t="shared" si="243"/>
        <v>9</v>
      </c>
      <c r="U528" s="1">
        <v>25.361581802368164</v>
      </c>
      <c r="V528" s="1">
        <v>27.949001312255859</v>
      </c>
      <c r="W528" s="1">
        <v>23.243940353393555</v>
      </c>
      <c r="X528" s="1">
        <v>388.90975952148438</v>
      </c>
      <c r="Y528" s="1">
        <v>13.49383544921875</v>
      </c>
      <c r="Z528" s="1">
        <v>16.427019119262695</v>
      </c>
      <c r="AA528" s="1">
        <v>42.040046691894531</v>
      </c>
      <c r="AB528" s="1">
        <v>51.178379058837891</v>
      </c>
      <c r="AC528" s="1">
        <v>299.85830688476562</v>
      </c>
      <c r="AD528" s="1">
        <v>1799.586181640625</v>
      </c>
      <c r="AE528" s="1">
        <v>1503.6600341796875</v>
      </c>
      <c r="AF528" s="1">
        <v>101.21859741210938</v>
      </c>
      <c r="AG528" s="1">
        <v>2.9501731395721436</v>
      </c>
      <c r="AH528" s="1">
        <v>6.8565741181373596E-2</v>
      </c>
      <c r="AI528" s="1"/>
      <c r="AJ528" s="1"/>
      <c r="AK528" s="1"/>
      <c r="AL528" s="1"/>
      <c r="AM528" s="1">
        <v>1</v>
      </c>
      <c r="AN528" s="1">
        <v>0</v>
      </c>
      <c r="AO528" s="1">
        <v>5</v>
      </c>
      <c r="AP528" s="1">
        <v>1</v>
      </c>
      <c r="AQ528" s="1">
        <v>0</v>
      </c>
      <c r="AR528" s="1">
        <v>0.15999999642372131</v>
      </c>
      <c r="AS528" s="1">
        <v>111115</v>
      </c>
      <c r="AT528">
        <f t="shared" si="244"/>
        <v>0.82265653466328004</v>
      </c>
      <c r="AU528">
        <f t="shared" si="245"/>
        <v>2.4533031716350707E-3</v>
      </c>
      <c r="AV528">
        <f t="shared" si="246"/>
        <v>301.09900131225584</v>
      </c>
      <c r="AW528">
        <f t="shared" si="247"/>
        <v>298.51158180236814</v>
      </c>
      <c r="AX528">
        <f t="shared" si="248"/>
        <v>287.93378262667829</v>
      </c>
      <c r="AY528">
        <f t="shared" ref="AY528:AY561" si="263">((AX528+0.00000010773*(AW528^4-AV528^4))-AU528*44100)/(R528*51.4+0.00000043092*AV528^3)</f>
        <v>0.55698448311532989</v>
      </c>
      <c r="AZ528">
        <f t="shared" si="249"/>
        <v>3.908227760331358</v>
      </c>
      <c r="BA528">
        <f t="shared" si="250"/>
        <v>38.611755747010513</v>
      </c>
      <c r="BB528">
        <f t="shared" si="251"/>
        <v>22.184736627747817</v>
      </c>
      <c r="BC528">
        <f t="shared" si="252"/>
        <v>27.949001312255859</v>
      </c>
      <c r="BD528">
        <f t="shared" si="253"/>
        <v>3.7835720591398947</v>
      </c>
      <c r="BE528">
        <f t="shared" si="254"/>
        <v>0.10754194702405653</v>
      </c>
      <c r="BF528">
        <f t="shared" si="255"/>
        <v>1.6627198349136743</v>
      </c>
      <c r="BG528">
        <f t="shared" si="256"/>
        <v>2.1208522242262204</v>
      </c>
      <c r="BH528">
        <f t="shared" si="257"/>
        <v>6.7329367458906067E-2</v>
      </c>
      <c r="BI528">
        <f t="shared" si="258"/>
        <v>25.861148997735114</v>
      </c>
      <c r="BJ528">
        <f t="shared" si="259"/>
        <v>0.65695959468918719</v>
      </c>
      <c r="BK528">
        <f t="shared" si="260"/>
        <v>41.624166999781501</v>
      </c>
      <c r="BL528">
        <f t="shared" si="261"/>
        <v>387.68094966376793</v>
      </c>
      <c r="BM528">
        <f t="shared" si="262"/>
        <v>8.7955807944525236E-3</v>
      </c>
    </row>
    <row r="529" spans="1:65">
      <c r="A529" s="1" t="s">
        <v>63</v>
      </c>
      <c r="B529" s="1" t="s">
        <v>245</v>
      </c>
      <c r="C529" s="1" t="s">
        <v>89</v>
      </c>
      <c r="D529" s="1" t="s">
        <v>88</v>
      </c>
      <c r="E529" s="1" t="s">
        <v>91</v>
      </c>
      <c r="F529" s="1">
        <v>20190707</v>
      </c>
      <c r="G529" s="1"/>
      <c r="H529" s="4">
        <v>300.15121459960938</v>
      </c>
      <c r="I529" s="1">
        <v>1019.5000406242907</v>
      </c>
      <c r="J529" s="1">
        <v>1</v>
      </c>
      <c r="K529">
        <f t="shared" si="236"/>
        <v>5.6397246128860807</v>
      </c>
      <c r="L529">
        <f t="shared" si="237"/>
        <v>0.10947336588943897</v>
      </c>
      <c r="M529">
        <f t="shared" si="238"/>
        <v>200.33149241919077</v>
      </c>
      <c r="N529">
        <f t="shared" si="239"/>
        <v>2.423302789438265</v>
      </c>
      <c r="O529">
        <f t="shared" si="240"/>
        <v>2.2058432973833915</v>
      </c>
      <c r="P529">
        <f t="shared" si="241"/>
        <v>28.323813623768121</v>
      </c>
      <c r="Q529" s="1">
        <v>3.645</v>
      </c>
      <c r="R529">
        <f t="shared" si="242"/>
        <v>5</v>
      </c>
      <c r="S529" s="1">
        <v>0.5</v>
      </c>
      <c r="T529">
        <f t="shared" si="243"/>
        <v>9</v>
      </c>
      <c r="U529" s="1">
        <v>24.906137466430664</v>
      </c>
      <c r="V529" s="1">
        <v>27.773750305175781</v>
      </c>
      <c r="W529" s="1">
        <v>22.745498657226562</v>
      </c>
      <c r="X529" s="1">
        <v>292.43414306640625</v>
      </c>
      <c r="Y529" s="1">
        <v>13.515232086181641</v>
      </c>
      <c r="Z529" s="1">
        <v>16.412643432617188</v>
      </c>
      <c r="AA529" s="1">
        <v>43.263492584228516</v>
      </c>
      <c r="AB529" s="1">
        <v>52.538368225097656</v>
      </c>
      <c r="AC529" s="1">
        <v>299.85272216796875</v>
      </c>
      <c r="AD529" s="1">
        <v>1799.3013916015625</v>
      </c>
      <c r="AE529" s="1">
        <v>1503.288818359375</v>
      </c>
      <c r="AF529" s="1">
        <v>101.21617889404297</v>
      </c>
      <c r="AG529" s="1">
        <v>2.9179618358612061</v>
      </c>
      <c r="AH529" s="1">
        <v>7.0312201976776123E-2</v>
      </c>
      <c r="AI529" s="1"/>
      <c r="AJ529" s="1"/>
      <c r="AK529" s="1"/>
      <c r="AL529" s="1"/>
      <c r="AM529" s="1">
        <v>1</v>
      </c>
      <c r="AN529" s="1">
        <v>0</v>
      </c>
      <c r="AO529" s="1">
        <v>5</v>
      </c>
      <c r="AP529" s="1">
        <v>1</v>
      </c>
      <c r="AQ529" s="1">
        <v>0</v>
      </c>
      <c r="AR529" s="1">
        <v>0.15999999642372131</v>
      </c>
      <c r="AS529" s="1">
        <v>111115</v>
      </c>
      <c r="AT529">
        <f t="shared" si="244"/>
        <v>0.82264121308084692</v>
      </c>
      <c r="AU529">
        <f t="shared" si="245"/>
        <v>2.4233027894382652E-3</v>
      </c>
      <c r="AV529">
        <f t="shared" si="246"/>
        <v>300.92375030517576</v>
      </c>
      <c r="AW529">
        <f t="shared" si="247"/>
        <v>298.05613746643064</v>
      </c>
      <c r="AX529">
        <f t="shared" si="248"/>
        <v>287.88821622144678</v>
      </c>
      <c r="AY529">
        <f t="shared" si="263"/>
        <v>0.55006331859234125</v>
      </c>
      <c r="AZ529">
        <f t="shared" si="249"/>
        <v>3.8670683511833124</v>
      </c>
      <c r="BA529">
        <f t="shared" si="250"/>
        <v>38.206029840659262</v>
      </c>
      <c r="BB529">
        <f t="shared" si="251"/>
        <v>21.793386408042075</v>
      </c>
      <c r="BC529">
        <f t="shared" si="252"/>
        <v>27.773750305175781</v>
      </c>
      <c r="BD529">
        <f t="shared" si="253"/>
        <v>3.7450743897868581</v>
      </c>
      <c r="BE529">
        <f t="shared" si="254"/>
        <v>0.10815776647355631</v>
      </c>
      <c r="BF529">
        <f t="shared" si="255"/>
        <v>1.6612250537999207</v>
      </c>
      <c r="BG529">
        <f t="shared" si="256"/>
        <v>2.0838493359869377</v>
      </c>
      <c r="BH529">
        <f t="shared" si="257"/>
        <v>6.7715584063708104E-2</v>
      </c>
      <c r="BI529">
        <f t="shared" si="258"/>
        <v>20.276788174811426</v>
      </c>
      <c r="BJ529">
        <f t="shared" si="259"/>
        <v>0.68504823109420321</v>
      </c>
      <c r="BK529">
        <f t="shared" si="260"/>
        <v>42.061492910774589</v>
      </c>
      <c r="BL529">
        <f t="shared" si="261"/>
        <v>291.58818437447331</v>
      </c>
      <c r="BM529">
        <f t="shared" si="262"/>
        <v>8.1352828933213637E-3</v>
      </c>
    </row>
    <row r="530" spans="1:65">
      <c r="A530" s="1" t="s">
        <v>63</v>
      </c>
      <c r="B530" s="1" t="s">
        <v>245</v>
      </c>
      <c r="C530" s="1" t="s">
        <v>89</v>
      </c>
      <c r="D530" s="1" t="s">
        <v>88</v>
      </c>
      <c r="E530" s="1" t="s">
        <v>91</v>
      </c>
      <c r="F530" s="1">
        <v>20190707</v>
      </c>
      <c r="G530" s="1"/>
      <c r="H530" s="4">
        <v>224.86416625976562</v>
      </c>
      <c r="I530" s="1">
        <v>1161.5000406242907</v>
      </c>
      <c r="J530" s="1">
        <v>1</v>
      </c>
      <c r="K530">
        <f t="shared" si="236"/>
        <v>3.6413475970037172</v>
      </c>
      <c r="L530">
        <f t="shared" si="237"/>
        <v>0.11083487487444692</v>
      </c>
      <c r="M530">
        <f t="shared" si="238"/>
        <v>159.94402551036904</v>
      </c>
      <c r="N530">
        <f t="shared" si="239"/>
        <v>2.4278198547748815</v>
      </c>
      <c r="O530">
        <f t="shared" si="240"/>
        <v>2.1833692822476527</v>
      </c>
      <c r="P530">
        <f t="shared" si="241"/>
        <v>28.228897826571824</v>
      </c>
      <c r="Q530" s="1">
        <v>3.645</v>
      </c>
      <c r="R530">
        <f t="shared" si="242"/>
        <v>5</v>
      </c>
      <c r="S530" s="1">
        <v>0.5</v>
      </c>
      <c r="T530">
        <f t="shared" si="243"/>
        <v>9</v>
      </c>
      <c r="U530" s="1">
        <v>24.762939453125</v>
      </c>
      <c r="V530" s="1">
        <v>27.681907653808594</v>
      </c>
      <c r="W530" s="1">
        <v>22.577081680297852</v>
      </c>
      <c r="X530" s="1">
        <v>219.78897094726562</v>
      </c>
      <c r="Y530" s="1">
        <v>13.521349906921387</v>
      </c>
      <c r="Z530" s="1">
        <v>16.424203872680664</v>
      </c>
      <c r="AA530" s="1">
        <v>43.654880523681641</v>
      </c>
      <c r="AB530" s="1">
        <v>53.027000427246094</v>
      </c>
      <c r="AC530" s="1">
        <v>299.84487915039062</v>
      </c>
      <c r="AD530" s="1">
        <v>1798.8150634765625</v>
      </c>
      <c r="AE530" s="1">
        <v>1501.092041015625</v>
      </c>
      <c r="AF530" s="1">
        <v>101.21673583984375</v>
      </c>
      <c r="AG530" s="1">
        <v>2.7245597839355469</v>
      </c>
      <c r="AH530" s="1">
        <v>6.8815127015113831E-2</v>
      </c>
      <c r="AI530" s="1"/>
      <c r="AJ530" s="1"/>
      <c r="AK530" s="1"/>
      <c r="AL530" s="1"/>
      <c r="AM530" s="1">
        <v>1</v>
      </c>
      <c r="AN530" s="1">
        <v>0</v>
      </c>
      <c r="AO530" s="1">
        <v>5</v>
      </c>
      <c r="AP530" s="1">
        <v>1</v>
      </c>
      <c r="AQ530" s="1">
        <v>0</v>
      </c>
      <c r="AR530" s="1">
        <v>0.15999999642372131</v>
      </c>
      <c r="AS530" s="1">
        <v>111115</v>
      </c>
      <c r="AT530">
        <f t="shared" si="244"/>
        <v>0.82261969588584527</v>
      </c>
      <c r="AU530">
        <f t="shared" si="245"/>
        <v>2.4278198547748814E-3</v>
      </c>
      <c r="AV530">
        <f t="shared" si="246"/>
        <v>300.83190765380857</v>
      </c>
      <c r="AW530">
        <f t="shared" si="247"/>
        <v>297.91293945312498</v>
      </c>
      <c r="AX530">
        <f t="shared" si="248"/>
        <v>287.81040372318603</v>
      </c>
      <c r="AY530">
        <f t="shared" si="263"/>
        <v>0.54699017276322925</v>
      </c>
      <c r="AZ530">
        <f t="shared" si="249"/>
        <v>3.8457735870085101</v>
      </c>
      <c r="BA530">
        <f t="shared" si="250"/>
        <v>37.995431833463947</v>
      </c>
      <c r="BB530">
        <f t="shared" si="251"/>
        <v>21.571227960783283</v>
      </c>
      <c r="BC530">
        <f t="shared" si="252"/>
        <v>27.681907653808594</v>
      </c>
      <c r="BD530">
        <f t="shared" si="253"/>
        <v>3.7250360032336292</v>
      </c>
      <c r="BE530">
        <f t="shared" si="254"/>
        <v>0.10948654953904745</v>
      </c>
      <c r="BF530">
        <f t="shared" si="255"/>
        <v>1.6624043047608574</v>
      </c>
      <c r="BG530">
        <f t="shared" si="256"/>
        <v>2.0626316984727717</v>
      </c>
      <c r="BH530">
        <f t="shared" si="257"/>
        <v>6.8548968024139914E-2</v>
      </c>
      <c r="BI530">
        <f t="shared" si="258"/>
        <v>16.189012179244255</v>
      </c>
      <c r="BJ530">
        <f t="shared" si="259"/>
        <v>0.72771634000117646</v>
      </c>
      <c r="BK530">
        <f t="shared" si="260"/>
        <v>42.348761881888642</v>
      </c>
      <c r="BL530">
        <f t="shared" si="261"/>
        <v>219.24276880771507</v>
      </c>
      <c r="BM530">
        <f t="shared" si="262"/>
        <v>7.0335985607782271E-3</v>
      </c>
    </row>
    <row r="531" spans="1:65">
      <c r="A531" s="1" t="s">
        <v>63</v>
      </c>
      <c r="B531" s="1" t="s">
        <v>245</v>
      </c>
      <c r="C531" s="1" t="s">
        <v>89</v>
      </c>
      <c r="D531" s="1" t="s">
        <v>88</v>
      </c>
      <c r="E531" s="1" t="s">
        <v>91</v>
      </c>
      <c r="F531" s="1">
        <v>20190707</v>
      </c>
      <c r="G531" s="1"/>
      <c r="H531" s="4">
        <v>149.872802734375</v>
      </c>
      <c r="I531" s="1">
        <v>1305.5000406242907</v>
      </c>
      <c r="J531" s="1">
        <v>1</v>
      </c>
      <c r="K531">
        <f t="shared" si="236"/>
        <v>1.6934326818522101</v>
      </c>
      <c r="L531">
        <f t="shared" si="237"/>
        <v>0.11431152936338657</v>
      </c>
      <c r="M531">
        <f t="shared" si="238"/>
        <v>118.77757552941635</v>
      </c>
      <c r="N531">
        <f t="shared" si="239"/>
        <v>2.4618102993463782</v>
      </c>
      <c r="O531">
        <f t="shared" si="240"/>
        <v>2.1478533561239983</v>
      </c>
      <c r="P531">
        <f t="shared" si="241"/>
        <v>28.065366207320274</v>
      </c>
      <c r="Q531" s="1">
        <v>3.645</v>
      </c>
      <c r="R531">
        <f t="shared" si="242"/>
        <v>5</v>
      </c>
      <c r="S531" s="1">
        <v>0.5</v>
      </c>
      <c r="T531">
        <f t="shared" si="243"/>
        <v>9</v>
      </c>
      <c r="U531" s="1">
        <v>24.594064712524414</v>
      </c>
      <c r="V531" s="1">
        <v>27.523801803588867</v>
      </c>
      <c r="W531" s="1">
        <v>22.385658264160156</v>
      </c>
      <c r="X531" s="1">
        <v>147.37338256835938</v>
      </c>
      <c r="Y531" s="1">
        <v>13.471522331237793</v>
      </c>
      <c r="Z531" s="1">
        <v>16.41480827331543</v>
      </c>
      <c r="AA531" s="1">
        <v>43.9356689453125</v>
      </c>
      <c r="AB531" s="1">
        <v>53.534820556640625</v>
      </c>
      <c r="AC531" s="1">
        <v>299.86904907226562</v>
      </c>
      <c r="AD531" s="1">
        <v>1799.439697265625</v>
      </c>
      <c r="AE531" s="1">
        <v>1499.710693359375</v>
      </c>
      <c r="AF531" s="1">
        <v>101.21781921386719</v>
      </c>
      <c r="AG531" s="1">
        <v>2.4813721179962158</v>
      </c>
      <c r="AH531" s="1">
        <v>6.7652791738510132E-2</v>
      </c>
      <c r="AI531" s="1"/>
      <c r="AJ531" s="1"/>
      <c r="AK531" s="1"/>
      <c r="AL531" s="1"/>
      <c r="AM531" s="1">
        <v>1</v>
      </c>
      <c r="AN531" s="1">
        <v>0</v>
      </c>
      <c r="AO531" s="1">
        <v>5</v>
      </c>
      <c r="AP531" s="1">
        <v>1</v>
      </c>
      <c r="AQ531" s="1">
        <v>0</v>
      </c>
      <c r="AR531" s="1">
        <v>0.15999999642372131</v>
      </c>
      <c r="AS531" s="1">
        <v>111115</v>
      </c>
      <c r="AT531">
        <f t="shared" si="244"/>
        <v>0.82268600568522787</v>
      </c>
      <c r="AU531">
        <f t="shared" si="245"/>
        <v>2.461810299346378E-3</v>
      </c>
      <c r="AV531">
        <f t="shared" si="246"/>
        <v>300.67380180358884</v>
      </c>
      <c r="AW531">
        <f t="shared" si="247"/>
        <v>297.74406471252439</v>
      </c>
      <c r="AX531">
        <f t="shared" si="248"/>
        <v>287.91034512720216</v>
      </c>
      <c r="AY531">
        <f t="shared" si="263"/>
        <v>0.54156440373140735</v>
      </c>
      <c r="AZ531">
        <f t="shared" si="249"/>
        <v>3.809324452362731</v>
      </c>
      <c r="BA531">
        <f t="shared" si="250"/>
        <v>37.634919245927009</v>
      </c>
      <c r="BB531">
        <f t="shared" si="251"/>
        <v>21.220110972611579</v>
      </c>
      <c r="BC531">
        <f t="shared" si="252"/>
        <v>27.523801803588867</v>
      </c>
      <c r="BD531">
        <f t="shared" si="253"/>
        <v>3.6907592996368863</v>
      </c>
      <c r="BE531">
        <f t="shared" si="254"/>
        <v>0.11287783624204678</v>
      </c>
      <c r="BF531">
        <f t="shared" si="255"/>
        <v>1.6614710962387327</v>
      </c>
      <c r="BG531">
        <f t="shared" si="256"/>
        <v>2.0292882033981536</v>
      </c>
      <c r="BH531">
        <f t="shared" si="257"/>
        <v>7.0676070236901395E-2</v>
      </c>
      <c r="BI531">
        <f t="shared" si="258"/>
        <v>12.022407166597919</v>
      </c>
      <c r="BJ531">
        <f t="shared" si="259"/>
        <v>0.80596355637234007</v>
      </c>
      <c r="BK531">
        <f t="shared" si="260"/>
        <v>42.776612882192069</v>
      </c>
      <c r="BL531">
        <f t="shared" si="261"/>
        <v>147.11936766608153</v>
      </c>
      <c r="BM531">
        <f t="shared" si="262"/>
        <v>4.9238462224810969E-3</v>
      </c>
    </row>
    <row r="532" spans="1:65">
      <c r="A532" s="1" t="s">
        <v>63</v>
      </c>
      <c r="B532" s="1" t="s">
        <v>245</v>
      </c>
      <c r="C532" s="1" t="s">
        <v>89</v>
      </c>
      <c r="D532" s="1" t="s">
        <v>88</v>
      </c>
      <c r="E532" s="1" t="s">
        <v>91</v>
      </c>
      <c r="F532" s="1">
        <v>20190707</v>
      </c>
      <c r="G532" s="1"/>
      <c r="H532" s="4">
        <v>100.03444671630859</v>
      </c>
      <c r="I532" s="1">
        <v>1447.5000406242907</v>
      </c>
      <c r="J532" s="1">
        <v>1</v>
      </c>
      <c r="K532">
        <f t="shared" si="236"/>
        <v>0.53706417792645966</v>
      </c>
      <c r="L532">
        <f t="shared" si="237"/>
        <v>0.11967091944899577</v>
      </c>
      <c r="M532">
        <f t="shared" si="238"/>
        <v>88.597548930637942</v>
      </c>
      <c r="N532">
        <f t="shared" si="239"/>
        <v>2.5349211109874683</v>
      </c>
      <c r="O532">
        <f t="shared" si="240"/>
        <v>2.1141065615622869</v>
      </c>
      <c r="P532">
        <f t="shared" si="241"/>
        <v>27.92913774487727</v>
      </c>
      <c r="Q532" s="1">
        <v>3.645</v>
      </c>
      <c r="R532">
        <f t="shared" si="242"/>
        <v>5</v>
      </c>
      <c r="S532" s="1">
        <v>0.5</v>
      </c>
      <c r="T532">
        <f t="shared" si="243"/>
        <v>9</v>
      </c>
      <c r="U532" s="1">
        <v>24.470554351806641</v>
      </c>
      <c r="V532" s="1">
        <v>27.399251937866211</v>
      </c>
      <c r="W532" s="1">
        <v>22.269733428955078</v>
      </c>
      <c r="X532" s="1">
        <v>99.076370239257812</v>
      </c>
      <c r="Y532" s="1">
        <v>13.420100212097168</v>
      </c>
      <c r="Z532" s="1">
        <v>16.450613021850586</v>
      </c>
      <c r="AA532" s="1">
        <v>44.092304229736328</v>
      </c>
      <c r="AB532" s="1">
        <v>54.049186706542969</v>
      </c>
      <c r="AC532" s="1">
        <v>299.876220703125</v>
      </c>
      <c r="AD532" s="1">
        <v>1799.59130859375</v>
      </c>
      <c r="AE532" s="1">
        <v>1501.67138671875</v>
      </c>
      <c r="AF532" s="1">
        <v>101.21718597412109</v>
      </c>
      <c r="AG532" s="1">
        <v>2.219820499420166</v>
      </c>
      <c r="AH532" s="1">
        <v>6.4728155732154846E-2</v>
      </c>
      <c r="AI532" s="1"/>
      <c r="AJ532" s="1"/>
      <c r="AK532" s="1"/>
      <c r="AL532" s="1"/>
      <c r="AM532" s="1">
        <v>1</v>
      </c>
      <c r="AN532" s="1">
        <v>0</v>
      </c>
      <c r="AO532" s="1">
        <v>5</v>
      </c>
      <c r="AP532" s="1">
        <v>1</v>
      </c>
      <c r="AQ532" s="1">
        <v>0</v>
      </c>
      <c r="AR532" s="1">
        <v>0.15999999642372131</v>
      </c>
      <c r="AS532" s="1">
        <v>111115</v>
      </c>
      <c r="AT532">
        <f t="shared" si="244"/>
        <v>0.82270568094135788</v>
      </c>
      <c r="AU532">
        <f t="shared" si="245"/>
        <v>2.5349211109874682E-3</v>
      </c>
      <c r="AV532">
        <f t="shared" si="246"/>
        <v>300.54925193786619</v>
      </c>
      <c r="AW532">
        <f t="shared" si="247"/>
        <v>297.62055435180662</v>
      </c>
      <c r="AX532">
        <f t="shared" si="248"/>
        <v>287.93460293915996</v>
      </c>
      <c r="AY532">
        <f t="shared" si="263"/>
        <v>0.52988580701106047</v>
      </c>
      <c r="AZ532">
        <f t="shared" si="249"/>
        <v>3.7791913191832358</v>
      </c>
      <c r="BA532">
        <f t="shared" si="250"/>
        <v>37.337447023566611</v>
      </c>
      <c r="BB532">
        <f t="shared" si="251"/>
        <v>20.886834001716025</v>
      </c>
      <c r="BC532">
        <f t="shared" si="252"/>
        <v>27.399251937866211</v>
      </c>
      <c r="BD532">
        <f t="shared" si="253"/>
        <v>3.663951536100003</v>
      </c>
      <c r="BE532">
        <f t="shared" si="254"/>
        <v>0.11810056355696175</v>
      </c>
      <c r="BF532">
        <f t="shared" si="255"/>
        <v>1.6650847576209489</v>
      </c>
      <c r="BG532">
        <f t="shared" si="256"/>
        <v>1.9988667784790541</v>
      </c>
      <c r="BH532">
        <f t="shared" si="257"/>
        <v>7.3952350645750661E-2</v>
      </c>
      <c r="BI532">
        <f t="shared" si="258"/>
        <v>8.9675945869636742</v>
      </c>
      <c r="BJ532">
        <f t="shared" si="259"/>
        <v>0.89423490905737923</v>
      </c>
      <c r="BK532">
        <f t="shared" si="260"/>
        <v>43.267594153530617</v>
      </c>
      <c r="BL532">
        <f t="shared" si="261"/>
        <v>98.995810612568846</v>
      </c>
      <c r="BM532">
        <f t="shared" si="262"/>
        <v>2.3473190169495217E-3</v>
      </c>
    </row>
    <row r="533" spans="1:65">
      <c r="A533" s="1" t="s">
        <v>63</v>
      </c>
      <c r="B533" s="1" t="s">
        <v>245</v>
      </c>
      <c r="C533" s="1" t="s">
        <v>89</v>
      </c>
      <c r="D533" s="1" t="s">
        <v>88</v>
      </c>
      <c r="E533" s="1" t="s">
        <v>91</v>
      </c>
      <c r="F533" s="1">
        <v>20190707</v>
      </c>
      <c r="G533" s="1"/>
      <c r="H533" s="4">
        <v>74.877685546875</v>
      </c>
      <c r="I533" s="1">
        <v>1590.5000406242907</v>
      </c>
      <c r="J533" s="1">
        <v>1</v>
      </c>
      <c r="K533">
        <f t="shared" si="236"/>
        <v>-8.5273987439757823E-2</v>
      </c>
      <c r="L533">
        <f t="shared" si="237"/>
        <v>0.12727218019453831</v>
      </c>
      <c r="M533">
        <f t="shared" si="238"/>
        <v>73.318349111205023</v>
      </c>
      <c r="N533">
        <f t="shared" si="239"/>
        <v>2.6607918340655692</v>
      </c>
      <c r="O533">
        <f t="shared" si="240"/>
        <v>2.0883443275429512</v>
      </c>
      <c r="P533">
        <f t="shared" si="241"/>
        <v>27.855998169073878</v>
      </c>
      <c r="Q533" s="1">
        <v>3.645</v>
      </c>
      <c r="R533">
        <f t="shared" si="242"/>
        <v>5</v>
      </c>
      <c r="S533" s="1">
        <v>0.5</v>
      </c>
      <c r="T533">
        <f t="shared" si="243"/>
        <v>9</v>
      </c>
      <c r="U533" s="1">
        <v>24.380434036254883</v>
      </c>
      <c r="V533" s="1">
        <v>27.34858512878418</v>
      </c>
      <c r="W533" s="1">
        <v>22.188776016235352</v>
      </c>
      <c r="X533" s="1">
        <v>74.739608764648438</v>
      </c>
      <c r="Y533" s="1">
        <v>13.365443229675293</v>
      </c>
      <c r="Z533" s="1">
        <v>16.546237945556641</v>
      </c>
      <c r="AA533" s="1">
        <v>44.150093078613281</v>
      </c>
      <c r="AB533" s="1">
        <v>54.657222747802734</v>
      </c>
      <c r="AC533" s="1">
        <v>299.86566162109375</v>
      </c>
      <c r="AD533" s="1">
        <v>1799.2176513671875</v>
      </c>
      <c r="AE533" s="1">
        <v>1498.762451171875</v>
      </c>
      <c r="AF533" s="1">
        <v>101.21665191650391</v>
      </c>
      <c r="AG533" s="1">
        <v>2.1181042194366455</v>
      </c>
      <c r="AH533" s="1">
        <v>5.8653727173805237E-2</v>
      </c>
      <c r="AI533" s="1"/>
      <c r="AJ533" s="1"/>
      <c r="AK533" s="1"/>
      <c r="AL533" s="1"/>
      <c r="AM533" s="1">
        <v>1</v>
      </c>
      <c r="AN533" s="1">
        <v>0</v>
      </c>
      <c r="AO533" s="1">
        <v>5</v>
      </c>
      <c r="AP533" s="1">
        <v>1</v>
      </c>
      <c r="AQ533" s="1">
        <v>0</v>
      </c>
      <c r="AR533" s="1">
        <v>0.15999999642372131</v>
      </c>
      <c r="AS533" s="1">
        <v>111115</v>
      </c>
      <c r="AT533">
        <f t="shared" si="244"/>
        <v>0.82267671226637518</v>
      </c>
      <c r="AU533">
        <f t="shared" si="245"/>
        <v>2.6607918340655692E-3</v>
      </c>
      <c r="AV533">
        <f t="shared" si="246"/>
        <v>300.49858512878416</v>
      </c>
      <c r="AW533">
        <f t="shared" si="247"/>
        <v>297.53043403625486</v>
      </c>
      <c r="AX533">
        <f t="shared" si="248"/>
        <v>287.87481778424626</v>
      </c>
      <c r="AY533">
        <f t="shared" si="263"/>
        <v>0.50741304028969814</v>
      </c>
      <c r="AZ533">
        <f t="shared" si="249"/>
        <v>3.7630991342060063</v>
      </c>
      <c r="BA533">
        <f t="shared" si="250"/>
        <v>37.17865650515963</v>
      </c>
      <c r="BB533">
        <f t="shared" si="251"/>
        <v>20.632418559602989</v>
      </c>
      <c r="BC533">
        <f t="shared" si="252"/>
        <v>27.34858512878418</v>
      </c>
      <c r="BD533">
        <f t="shared" si="253"/>
        <v>3.6530948771343073</v>
      </c>
      <c r="BE533">
        <f t="shared" si="254"/>
        <v>0.12549747604069267</v>
      </c>
      <c r="BF533">
        <f t="shared" si="255"/>
        <v>1.6747548066630551</v>
      </c>
      <c r="BG533">
        <f t="shared" si="256"/>
        <v>1.9783400704712522</v>
      </c>
      <c r="BH533">
        <f t="shared" si="257"/>
        <v>7.8593461041309085E-2</v>
      </c>
      <c r="BI533">
        <f t="shared" si="258"/>
        <v>7.4210378210815522</v>
      </c>
      <c r="BJ533">
        <f t="shared" si="259"/>
        <v>0.98098384943492423</v>
      </c>
      <c r="BK533">
        <f t="shared" si="260"/>
        <v>43.767975005620642</v>
      </c>
      <c r="BL533">
        <f t="shared" si="261"/>
        <v>74.752399862764406</v>
      </c>
      <c r="BM533">
        <f t="shared" si="262"/>
        <v>-4.9928427150765545E-4</v>
      </c>
    </row>
    <row r="534" spans="1:65">
      <c r="A534" s="1" t="s">
        <v>63</v>
      </c>
      <c r="B534" s="1" t="s">
        <v>245</v>
      </c>
      <c r="C534" s="1" t="s">
        <v>89</v>
      </c>
      <c r="D534" s="1" t="s">
        <v>88</v>
      </c>
      <c r="E534" s="1" t="s">
        <v>91</v>
      </c>
      <c r="F534" s="1">
        <v>20190707</v>
      </c>
      <c r="G534" s="1"/>
      <c r="H534" s="4">
        <v>49.968112945556641</v>
      </c>
      <c r="I534" s="1">
        <v>1733.0000406131148</v>
      </c>
      <c r="J534" s="1">
        <v>1</v>
      </c>
      <c r="K534">
        <f t="shared" si="236"/>
        <v>-0.60724785593131303</v>
      </c>
      <c r="L534">
        <f t="shared" si="237"/>
        <v>0.1396111285980606</v>
      </c>
      <c r="M534">
        <f t="shared" si="238"/>
        <v>55.814232269242311</v>
      </c>
      <c r="N534">
        <f t="shared" si="239"/>
        <v>2.8631495945558925</v>
      </c>
      <c r="O534">
        <f t="shared" si="240"/>
        <v>2.0513076782939339</v>
      </c>
      <c r="P534">
        <f t="shared" si="241"/>
        <v>27.772849160481915</v>
      </c>
      <c r="Q534" s="1">
        <v>3.645</v>
      </c>
      <c r="R534">
        <f t="shared" si="242"/>
        <v>5</v>
      </c>
      <c r="S534" s="1">
        <v>0.5</v>
      </c>
      <c r="T534">
        <f t="shared" si="243"/>
        <v>9</v>
      </c>
      <c r="U534" s="1">
        <v>24.352502822875977</v>
      </c>
      <c r="V534" s="1">
        <v>27.297403335571289</v>
      </c>
      <c r="W534" s="1">
        <v>22.156572341918945</v>
      </c>
      <c r="X534" s="1">
        <v>50.530399322509766</v>
      </c>
      <c r="Y534" s="1">
        <v>13.310135841369629</v>
      </c>
      <c r="Z534" s="1">
        <v>16.732248306274414</v>
      </c>
      <c r="AA534" s="1">
        <v>44.040702819824219</v>
      </c>
      <c r="AB534" s="1">
        <v>55.363822937011719</v>
      </c>
      <c r="AC534" s="1">
        <v>299.86038208007812</v>
      </c>
      <c r="AD534" s="1">
        <v>1799.5328369140625</v>
      </c>
      <c r="AE534" s="1">
        <v>1500.885986328125</v>
      </c>
      <c r="AF534" s="1">
        <v>101.21590423583984</v>
      </c>
      <c r="AG534" s="1">
        <v>1.9327907562255859</v>
      </c>
      <c r="AH534" s="1">
        <v>5.7149115949869156E-2</v>
      </c>
      <c r="AI534" s="1"/>
      <c r="AJ534" s="1"/>
      <c r="AK534" s="1"/>
      <c r="AL534" s="1"/>
      <c r="AM534" s="1">
        <v>1</v>
      </c>
      <c r="AN534" s="1">
        <v>0</v>
      </c>
      <c r="AO534" s="1">
        <v>5</v>
      </c>
      <c r="AP534" s="1">
        <v>1</v>
      </c>
      <c r="AQ534" s="1">
        <v>0</v>
      </c>
      <c r="AR534" s="1">
        <v>0.15999999642372131</v>
      </c>
      <c r="AS534" s="1">
        <v>111115</v>
      </c>
      <c r="AT534">
        <f t="shared" si="244"/>
        <v>0.82266222792888366</v>
      </c>
      <c r="AU534">
        <f t="shared" si="245"/>
        <v>2.8631495945558925E-3</v>
      </c>
      <c r="AV534">
        <f t="shared" si="246"/>
        <v>300.44740333557127</v>
      </c>
      <c r="AW534">
        <f t="shared" si="247"/>
        <v>297.50250282287595</v>
      </c>
      <c r="AX534">
        <f t="shared" si="248"/>
        <v>287.92524747061907</v>
      </c>
      <c r="AY534">
        <f t="shared" si="263"/>
        <v>0.4754458249106267</v>
      </c>
      <c r="AZ534">
        <f t="shared" si="249"/>
        <v>3.7448773205120984</v>
      </c>
      <c r="BA534">
        <f t="shared" si="250"/>
        <v>36.998901988627033</v>
      </c>
      <c r="BB534">
        <f t="shared" si="251"/>
        <v>20.266653682352619</v>
      </c>
      <c r="BC534">
        <f t="shared" si="252"/>
        <v>27.297403335571289</v>
      </c>
      <c r="BD534">
        <f t="shared" si="253"/>
        <v>3.6421563857883559</v>
      </c>
      <c r="BE534">
        <f t="shared" si="254"/>
        <v>0.13747851409683357</v>
      </c>
      <c r="BF534">
        <f t="shared" si="255"/>
        <v>1.6935696422181645</v>
      </c>
      <c r="BG534">
        <f t="shared" si="256"/>
        <v>1.9485867435701913</v>
      </c>
      <c r="BH534">
        <f t="shared" si="257"/>
        <v>8.6113161809955471E-2</v>
      </c>
      <c r="BI534">
        <f t="shared" si="258"/>
        <v>5.6492879883605518</v>
      </c>
      <c r="BJ534">
        <f t="shared" si="259"/>
        <v>1.1045674092739408</v>
      </c>
      <c r="BK534">
        <f t="shared" si="260"/>
        <v>44.571239614535443</v>
      </c>
      <c r="BL534">
        <f t="shared" si="261"/>
        <v>50.621486500899465</v>
      </c>
      <c r="BM534">
        <f t="shared" si="262"/>
        <v>-5.3466999021545003E-3</v>
      </c>
    </row>
    <row r="535" spans="1:65">
      <c r="A535" s="1" t="s">
        <v>63</v>
      </c>
      <c r="B535" s="1" t="s">
        <v>245</v>
      </c>
      <c r="C535" s="1" t="s">
        <v>89</v>
      </c>
      <c r="D535" s="1" t="s">
        <v>88</v>
      </c>
      <c r="E535" s="1" t="s">
        <v>91</v>
      </c>
      <c r="F535" s="1">
        <v>20190707</v>
      </c>
      <c r="G535" s="1">
        <v>1</v>
      </c>
      <c r="H535" s="4">
        <v>399.93951416015625</v>
      </c>
      <c r="I535" s="1">
        <v>1876.0000406131148</v>
      </c>
      <c r="J535" s="1">
        <v>1</v>
      </c>
      <c r="K535">
        <f t="shared" si="236"/>
        <v>8.8717765014834953</v>
      </c>
      <c r="L535">
        <f t="shared" si="237"/>
        <v>0.15186539304217397</v>
      </c>
      <c r="M535">
        <f t="shared" si="238"/>
        <v>281.90360723841377</v>
      </c>
      <c r="N535">
        <f t="shared" si="239"/>
        <v>3.0696863763861519</v>
      </c>
      <c r="O535">
        <f t="shared" si="240"/>
        <v>2.0242859492399568</v>
      </c>
      <c r="P535">
        <f t="shared" si="241"/>
        <v>27.740059019254137</v>
      </c>
      <c r="Q535" s="1">
        <v>3.645</v>
      </c>
      <c r="R535">
        <f t="shared" si="242"/>
        <v>5</v>
      </c>
      <c r="S535" s="1">
        <v>0.5</v>
      </c>
      <c r="T535">
        <f t="shared" si="243"/>
        <v>9</v>
      </c>
      <c r="U535" s="1">
        <v>24.338190078735352</v>
      </c>
      <c r="V535" s="1">
        <v>27.299449920654297</v>
      </c>
      <c r="W535" s="1">
        <v>22.17828369140625</v>
      </c>
      <c r="X535" s="1">
        <v>387.70843505859375</v>
      </c>
      <c r="Y535" s="1">
        <v>13.261064529418945</v>
      </c>
      <c r="Z535" s="1">
        <v>16.929346084594727</v>
      </c>
      <c r="AA535" s="1">
        <v>43.913608551025391</v>
      </c>
      <c r="AB535" s="1">
        <v>56.061016082763672</v>
      </c>
      <c r="AC535" s="1">
        <v>299.85659790039062</v>
      </c>
      <c r="AD535" s="1">
        <v>1799.12353515625</v>
      </c>
      <c r="AE535" s="1">
        <v>1456.1739501953125</v>
      </c>
      <c r="AF535" s="1">
        <v>101.21044921875</v>
      </c>
      <c r="AG535" s="1">
        <v>2.9043986797332764</v>
      </c>
      <c r="AH535" s="1">
        <v>5.8375637978315353E-2</v>
      </c>
      <c r="AI535" s="1"/>
      <c r="AJ535" s="1"/>
      <c r="AK535" s="1"/>
      <c r="AL535" s="1"/>
      <c r="AM535" s="1">
        <v>1</v>
      </c>
      <c r="AN535" s="1">
        <v>0</v>
      </c>
      <c r="AO535" s="1">
        <v>5</v>
      </c>
      <c r="AP535" s="1">
        <v>1</v>
      </c>
      <c r="AQ535" s="1">
        <v>0</v>
      </c>
      <c r="AR535" s="1">
        <v>0.15999999642372131</v>
      </c>
      <c r="AS535" s="1">
        <v>111115</v>
      </c>
      <c r="AT535">
        <f t="shared" si="244"/>
        <v>0.82265184609160646</v>
      </c>
      <c r="AU535">
        <f t="shared" si="245"/>
        <v>3.0696863763861521E-3</v>
      </c>
      <c r="AV535">
        <f t="shared" si="246"/>
        <v>300.44944992065427</v>
      </c>
      <c r="AW535">
        <f t="shared" si="247"/>
        <v>297.48819007873533</v>
      </c>
      <c r="AX535">
        <f t="shared" si="248"/>
        <v>287.85975919083285</v>
      </c>
      <c r="AY535">
        <f t="shared" si="263"/>
        <v>0.44060909859983993</v>
      </c>
      <c r="AZ535">
        <f t="shared" si="249"/>
        <v>3.7377126714414755</v>
      </c>
      <c r="BA535">
        <f t="shared" si="250"/>
        <v>36.930106528457493</v>
      </c>
      <c r="BB535">
        <f t="shared" si="251"/>
        <v>20.000760443862767</v>
      </c>
      <c r="BC535">
        <f t="shared" si="252"/>
        <v>27.299449920654297</v>
      </c>
      <c r="BD535">
        <f t="shared" si="253"/>
        <v>3.6425932293810548</v>
      </c>
      <c r="BE535">
        <f t="shared" si="254"/>
        <v>0.14934534968343008</v>
      </c>
      <c r="BF535">
        <f t="shared" si="255"/>
        <v>1.7134267222015187</v>
      </c>
      <c r="BG535">
        <f t="shared" si="256"/>
        <v>1.9291665071795361</v>
      </c>
      <c r="BH535">
        <f t="shared" si="257"/>
        <v>9.356402904562923E-2</v>
      </c>
      <c r="BI535">
        <f t="shared" si="258"/>
        <v>28.531590724985925</v>
      </c>
      <c r="BJ535">
        <f t="shared" si="259"/>
        <v>0.72710207400004112</v>
      </c>
      <c r="BK535">
        <f t="shared" si="260"/>
        <v>45.266322633643099</v>
      </c>
      <c r="BL535">
        <f t="shared" si="261"/>
        <v>386.37766858337125</v>
      </c>
      <c r="BM535">
        <f t="shared" si="262"/>
        <v>1.0393786445322758E-2</v>
      </c>
    </row>
    <row r="536" spans="1:65">
      <c r="A536" s="1" t="s">
        <v>63</v>
      </c>
      <c r="B536" s="1" t="s">
        <v>245</v>
      </c>
      <c r="C536" s="1" t="s">
        <v>89</v>
      </c>
      <c r="D536" s="1" t="s">
        <v>88</v>
      </c>
      <c r="E536" s="1" t="s">
        <v>91</v>
      </c>
      <c r="F536" s="1">
        <v>20190707</v>
      </c>
      <c r="G536" s="1">
        <v>1</v>
      </c>
      <c r="H536" s="4">
        <v>399.8577880859375</v>
      </c>
      <c r="I536" s="1">
        <v>1974.0000406131148</v>
      </c>
      <c r="J536" s="1">
        <v>1</v>
      </c>
      <c r="K536">
        <f t="shared" si="236"/>
        <v>9.2336868583906764</v>
      </c>
      <c r="L536">
        <f t="shared" si="237"/>
        <v>0.15843982724142744</v>
      </c>
      <c r="M536">
        <f t="shared" si="238"/>
        <v>281.66843192111219</v>
      </c>
      <c r="N536">
        <f t="shared" si="239"/>
        <v>3.1584397075596704</v>
      </c>
      <c r="O536">
        <f t="shared" si="240"/>
        <v>1.9979248162996499</v>
      </c>
      <c r="P536">
        <f t="shared" si="241"/>
        <v>27.642617749083612</v>
      </c>
      <c r="Q536" s="1">
        <v>3.645</v>
      </c>
      <c r="R536">
        <f t="shared" si="242"/>
        <v>5</v>
      </c>
      <c r="S536" s="1">
        <v>0.5</v>
      </c>
      <c r="T536">
        <f t="shared" si="243"/>
        <v>9</v>
      </c>
      <c r="U536" s="1">
        <v>24.306917190551758</v>
      </c>
      <c r="V536" s="1">
        <v>27.214099884033203</v>
      </c>
      <c r="W536" s="1">
        <v>22.143630981445312</v>
      </c>
      <c r="X536" s="1">
        <v>387.14697265625</v>
      </c>
      <c r="Y536" s="1">
        <v>13.206452369689941</v>
      </c>
      <c r="Z536" s="1">
        <v>16.980636596679688</v>
      </c>
      <c r="AA536" s="1">
        <v>43.813507080078125</v>
      </c>
      <c r="AB536" s="1">
        <v>56.334682464599609</v>
      </c>
      <c r="AC536" s="1">
        <v>299.85348510742188</v>
      </c>
      <c r="AD536" s="1">
        <v>1799.2401123046875</v>
      </c>
      <c r="AE536" s="1">
        <v>1394.9071044921875</v>
      </c>
      <c r="AF536" s="1">
        <v>101.20748138427734</v>
      </c>
      <c r="AG536" s="1">
        <v>2.9294931888580322</v>
      </c>
      <c r="AH536" s="1">
        <v>6.2571898102760315E-2</v>
      </c>
      <c r="AI536" s="1"/>
      <c r="AJ536" s="1"/>
      <c r="AK536" s="1"/>
      <c r="AL536" s="1"/>
      <c r="AM536" s="1">
        <v>1</v>
      </c>
      <c r="AN536" s="1">
        <v>0</v>
      </c>
      <c r="AO536" s="1">
        <v>5</v>
      </c>
      <c r="AP536" s="1">
        <v>1</v>
      </c>
      <c r="AQ536" s="1">
        <v>0</v>
      </c>
      <c r="AR536" s="1">
        <v>0.15999999642372131</v>
      </c>
      <c r="AS536" s="1">
        <v>111115</v>
      </c>
      <c r="AT536">
        <f t="shared" si="244"/>
        <v>0.82264330619320125</v>
      </c>
      <c r="AU536">
        <f t="shared" si="245"/>
        <v>3.1584397075596704E-3</v>
      </c>
      <c r="AV536">
        <f t="shared" si="246"/>
        <v>300.36409988403318</v>
      </c>
      <c r="AW536">
        <f t="shared" si="247"/>
        <v>297.45691719055174</v>
      </c>
      <c r="AX536">
        <f t="shared" si="248"/>
        <v>287.87841153416593</v>
      </c>
      <c r="AY536">
        <f t="shared" si="263"/>
        <v>0.42851786505041006</v>
      </c>
      <c r="AZ536">
        <f t="shared" si="249"/>
        <v>3.7164922785512879</v>
      </c>
      <c r="BA536">
        <f t="shared" si="250"/>
        <v>36.721517300090106</v>
      </c>
      <c r="BB536">
        <f t="shared" si="251"/>
        <v>19.740880703410419</v>
      </c>
      <c r="BC536">
        <f t="shared" si="252"/>
        <v>27.214099884033203</v>
      </c>
      <c r="BD536">
        <f t="shared" si="253"/>
        <v>3.6244140273272056</v>
      </c>
      <c r="BE536">
        <f t="shared" si="254"/>
        <v>0.15569883867461665</v>
      </c>
      <c r="BF536">
        <f t="shared" si="255"/>
        <v>1.718567462251638</v>
      </c>
      <c r="BG536">
        <f t="shared" si="256"/>
        <v>1.9058465650755676</v>
      </c>
      <c r="BH536">
        <f t="shared" si="257"/>
        <v>9.7554377905658532E-2</v>
      </c>
      <c r="BI536">
        <f t="shared" si="258"/>
        <v>28.506952580194554</v>
      </c>
      <c r="BJ536">
        <f t="shared" si="259"/>
        <v>0.72754910102631021</v>
      </c>
      <c r="BK536">
        <f t="shared" si="260"/>
        <v>45.714028646713466</v>
      </c>
      <c r="BL536">
        <f t="shared" si="261"/>
        <v>385.76191962749141</v>
      </c>
      <c r="BM536">
        <f t="shared" si="262"/>
        <v>1.0942216016730216E-2</v>
      </c>
    </row>
    <row r="537" spans="1:65">
      <c r="A537" s="1" t="s">
        <v>63</v>
      </c>
      <c r="B537" s="1" t="s">
        <v>245</v>
      </c>
      <c r="C537" s="1" t="s">
        <v>89</v>
      </c>
      <c r="D537" s="1" t="s">
        <v>88</v>
      </c>
      <c r="E537" s="1" t="s">
        <v>91</v>
      </c>
      <c r="F537" s="1">
        <v>20190707</v>
      </c>
      <c r="G537" s="1">
        <v>1</v>
      </c>
      <c r="H537" s="4">
        <v>399.99887084960938</v>
      </c>
      <c r="I537" s="1">
        <v>2056.5000406242907</v>
      </c>
      <c r="J537" s="1">
        <v>1</v>
      </c>
      <c r="K537">
        <f t="shared" si="236"/>
        <v>9.3175763562184688</v>
      </c>
      <c r="L537">
        <f t="shared" si="237"/>
        <v>0.15239023069819396</v>
      </c>
      <c r="M537">
        <f t="shared" si="238"/>
        <v>277.17277416522626</v>
      </c>
      <c r="N537">
        <f t="shared" si="239"/>
        <v>3.0562390966640156</v>
      </c>
      <c r="O537">
        <f t="shared" si="240"/>
        <v>2.0088622989104348</v>
      </c>
      <c r="P537">
        <f t="shared" si="241"/>
        <v>27.615940912481037</v>
      </c>
      <c r="Q537" s="1">
        <v>3.645</v>
      </c>
      <c r="R537">
        <f t="shared" si="242"/>
        <v>5</v>
      </c>
      <c r="S537" s="1">
        <v>0.5</v>
      </c>
      <c r="T537">
        <f t="shared" si="243"/>
        <v>9</v>
      </c>
      <c r="U537" s="1">
        <v>24.241722106933594</v>
      </c>
      <c r="V537" s="1">
        <v>27.171417236328125</v>
      </c>
      <c r="W537" s="1">
        <v>22.074800491333008</v>
      </c>
      <c r="X537" s="1">
        <v>387.23419189453125</v>
      </c>
      <c r="Y537" s="1">
        <v>13.163284301757812</v>
      </c>
      <c r="Z537" s="1">
        <v>16.815858840942383</v>
      </c>
      <c r="AA537" s="1">
        <v>43.839962005615234</v>
      </c>
      <c r="AB537" s="1">
        <v>56.004764556884766</v>
      </c>
      <c r="AC537" s="1">
        <v>299.8614501953125</v>
      </c>
      <c r="AD537" s="1">
        <v>1799.4400634765625</v>
      </c>
      <c r="AE537" s="1">
        <v>1401.9879150390625</v>
      </c>
      <c r="AF537" s="1">
        <v>101.20439147949219</v>
      </c>
      <c r="AG537" s="1">
        <v>2.9176919460296631</v>
      </c>
      <c r="AH537" s="1">
        <v>6.5847866237163544E-2</v>
      </c>
      <c r="AI537" s="1"/>
      <c r="AJ537" s="1"/>
      <c r="AK537" s="1"/>
      <c r="AL537" s="1"/>
      <c r="AM537" s="1">
        <v>1</v>
      </c>
      <c r="AN537" s="1">
        <v>0</v>
      </c>
      <c r="AO537" s="1">
        <v>5</v>
      </c>
      <c r="AP537" s="1">
        <v>1</v>
      </c>
      <c r="AQ537" s="1">
        <v>0</v>
      </c>
      <c r="AR537" s="1">
        <v>0.15999999642372131</v>
      </c>
      <c r="AS537" s="1">
        <v>111115</v>
      </c>
      <c r="AT537">
        <f t="shared" si="244"/>
        <v>0.82266515828617959</v>
      </c>
      <c r="AU537">
        <f t="shared" si="245"/>
        <v>3.0562390966640154E-3</v>
      </c>
      <c r="AV537">
        <f t="shared" si="246"/>
        <v>300.3214172363281</v>
      </c>
      <c r="AW537">
        <f t="shared" si="247"/>
        <v>297.39172210693357</v>
      </c>
      <c r="AX537">
        <f t="shared" si="248"/>
        <v>287.91040372095085</v>
      </c>
      <c r="AY537">
        <f t="shared" si="263"/>
        <v>0.44452367615291327</v>
      </c>
      <c r="AZ537">
        <f t="shared" si="249"/>
        <v>3.7107010601130472</v>
      </c>
      <c r="BA537">
        <f t="shared" si="250"/>
        <v>36.665415461393046</v>
      </c>
      <c r="BB537">
        <f t="shared" si="251"/>
        <v>19.849556620450663</v>
      </c>
      <c r="BC537">
        <f t="shared" si="252"/>
        <v>27.171417236328125</v>
      </c>
      <c r="BD537">
        <f t="shared" si="253"/>
        <v>3.6153525413265966</v>
      </c>
      <c r="BE537">
        <f t="shared" si="254"/>
        <v>0.1498528845157337</v>
      </c>
      <c r="BF537">
        <f t="shared" si="255"/>
        <v>1.7018387612026127</v>
      </c>
      <c r="BG537">
        <f t="shared" si="256"/>
        <v>1.9135137801239839</v>
      </c>
      <c r="BH537">
        <f t="shared" si="257"/>
        <v>9.3882759665298327E-2</v>
      </c>
      <c r="BI537">
        <f t="shared" si="258"/>
        <v>28.051101944074436</v>
      </c>
      <c r="BJ537">
        <f t="shared" si="259"/>
        <v>0.71577556932451414</v>
      </c>
      <c r="BK537">
        <f t="shared" si="260"/>
        <v>45.301730062871634</v>
      </c>
      <c r="BL537">
        <f t="shared" si="261"/>
        <v>385.83655544109848</v>
      </c>
      <c r="BM537">
        <f t="shared" si="262"/>
        <v>1.0939925804776212E-2</v>
      </c>
    </row>
    <row r="538" spans="1:65">
      <c r="A538" s="1" t="s">
        <v>63</v>
      </c>
      <c r="B538" s="1" t="s">
        <v>245</v>
      </c>
      <c r="C538" s="1" t="s">
        <v>89</v>
      </c>
      <c r="D538" s="1" t="s">
        <v>88</v>
      </c>
      <c r="E538" s="1" t="s">
        <v>91</v>
      </c>
      <c r="F538" s="1">
        <v>20190707</v>
      </c>
      <c r="G538" s="1"/>
      <c r="H538" s="4">
        <v>475.0609130859375</v>
      </c>
      <c r="I538" s="1">
        <v>2158.5000406242907</v>
      </c>
      <c r="J538" s="1">
        <v>1</v>
      </c>
      <c r="K538">
        <f t="shared" si="236"/>
        <v>11.188405534786595</v>
      </c>
      <c r="L538">
        <f t="shared" si="237"/>
        <v>0.13434914218437827</v>
      </c>
      <c r="M538">
        <f t="shared" si="238"/>
        <v>312.10306081079045</v>
      </c>
      <c r="N538">
        <f t="shared" si="239"/>
        <v>2.7629722998133981</v>
      </c>
      <c r="O538">
        <f t="shared" si="240"/>
        <v>2.0562409444864072</v>
      </c>
      <c r="P538">
        <f t="shared" si="241"/>
        <v>27.658766276245231</v>
      </c>
      <c r="Q538" s="1">
        <v>3.645</v>
      </c>
      <c r="R538">
        <f t="shared" si="242"/>
        <v>5</v>
      </c>
      <c r="S538" s="1">
        <v>0.5</v>
      </c>
      <c r="T538">
        <f t="shared" si="243"/>
        <v>9</v>
      </c>
      <c r="U538" s="1">
        <v>24.201642990112305</v>
      </c>
      <c r="V538" s="1">
        <v>27.167810440063477</v>
      </c>
      <c r="W538" s="1">
        <v>22.045150756835938</v>
      </c>
      <c r="X538" s="1">
        <v>459.9158935546875</v>
      </c>
      <c r="Y538" s="1">
        <v>13.136007308959961</v>
      </c>
      <c r="Z538" s="1">
        <v>16.439393997192383</v>
      </c>
      <c r="AA538" s="1">
        <v>43.854976654052734</v>
      </c>
      <c r="AB538" s="1">
        <v>54.883438110351562</v>
      </c>
      <c r="AC538" s="1">
        <v>299.85809326171875</v>
      </c>
      <c r="AD538" s="1">
        <v>1799.1514892578125</v>
      </c>
      <c r="AE538" s="1">
        <v>1432.134033203125</v>
      </c>
      <c r="AF538" s="1">
        <v>101.20572662353516</v>
      </c>
      <c r="AG538" s="1">
        <v>2.8641901016235352</v>
      </c>
      <c r="AH538" s="1">
        <v>7.1060456335544586E-2</v>
      </c>
      <c r="AI538" s="1"/>
      <c r="AJ538" s="1"/>
      <c r="AK538" s="1"/>
      <c r="AL538" s="1"/>
      <c r="AM538" s="1">
        <v>1</v>
      </c>
      <c r="AN538" s="1">
        <v>0</v>
      </c>
      <c r="AO538" s="1">
        <v>5</v>
      </c>
      <c r="AP538" s="1">
        <v>1</v>
      </c>
      <c r="AQ538" s="1">
        <v>0</v>
      </c>
      <c r="AR538" s="1">
        <v>0.15999999642372131</v>
      </c>
      <c r="AS538" s="1">
        <v>111115</v>
      </c>
      <c r="AT538">
        <f t="shared" si="244"/>
        <v>0.8226559485918209</v>
      </c>
      <c r="AU538">
        <f t="shared" si="245"/>
        <v>2.7629722998133979E-3</v>
      </c>
      <c r="AV538">
        <f t="shared" si="246"/>
        <v>300.31781044006345</v>
      </c>
      <c r="AW538">
        <f t="shared" si="247"/>
        <v>297.35164299011228</v>
      </c>
      <c r="AX538">
        <f t="shared" si="248"/>
        <v>287.86423184698288</v>
      </c>
      <c r="AY538">
        <f t="shared" si="263"/>
        <v>0.49095583618175487</v>
      </c>
      <c r="AZ538">
        <f t="shared" si="249"/>
        <v>3.720001759222844</v>
      </c>
      <c r="BA538">
        <f t="shared" si="250"/>
        <v>36.756830698528539</v>
      </c>
      <c r="BB538">
        <f t="shared" si="251"/>
        <v>20.317436701336156</v>
      </c>
      <c r="BC538">
        <f t="shared" si="252"/>
        <v>27.167810440063477</v>
      </c>
      <c r="BD538">
        <f t="shared" si="253"/>
        <v>3.6145877287491883</v>
      </c>
      <c r="BE538">
        <f t="shared" si="254"/>
        <v>0.13237311830739276</v>
      </c>
      <c r="BF538">
        <f t="shared" si="255"/>
        <v>1.6637608147364371</v>
      </c>
      <c r="BG538">
        <f t="shared" si="256"/>
        <v>1.9508269140127512</v>
      </c>
      <c r="BH538">
        <f t="shared" si="257"/>
        <v>8.2908491774466325E-2</v>
      </c>
      <c r="BI538">
        <f t="shared" si="258"/>
        <v>31.586617050785428</v>
      </c>
      <c r="BJ538">
        <f t="shared" si="259"/>
        <v>0.67860899174096279</v>
      </c>
      <c r="BK538">
        <f t="shared" si="260"/>
        <v>44.04955111935314</v>
      </c>
      <c r="BL538">
        <f t="shared" si="261"/>
        <v>458.23763272446951</v>
      </c>
      <c r="BM538">
        <f t="shared" si="262"/>
        <v>1.0755210972490653E-2</v>
      </c>
    </row>
    <row r="539" spans="1:65">
      <c r="A539" s="1" t="s">
        <v>63</v>
      </c>
      <c r="B539" s="1" t="s">
        <v>245</v>
      </c>
      <c r="C539" s="1" t="s">
        <v>89</v>
      </c>
      <c r="D539" s="1" t="s">
        <v>88</v>
      </c>
      <c r="E539" s="1" t="s">
        <v>91</v>
      </c>
      <c r="F539" s="1">
        <v>20190707</v>
      </c>
      <c r="G539" s="1"/>
      <c r="H539" s="4">
        <v>575.12677001953125</v>
      </c>
      <c r="I539" s="1">
        <v>2282.5000406242907</v>
      </c>
      <c r="J539" s="1">
        <v>1</v>
      </c>
      <c r="K539">
        <f t="shared" si="236"/>
        <v>12.153212675757327</v>
      </c>
      <c r="L539">
        <f t="shared" si="237"/>
        <v>0.11258054267196146</v>
      </c>
      <c r="M539">
        <f t="shared" si="238"/>
        <v>368.17824617726166</v>
      </c>
      <c r="N539">
        <f t="shared" si="239"/>
        <v>2.3994534856903851</v>
      </c>
      <c r="O539">
        <f t="shared" si="240"/>
        <v>2.1260874178841971</v>
      </c>
      <c r="P539">
        <f t="shared" si="241"/>
        <v>27.768251601054356</v>
      </c>
      <c r="Q539" s="1">
        <v>3.645</v>
      </c>
      <c r="R539">
        <f t="shared" si="242"/>
        <v>5</v>
      </c>
      <c r="S539" s="1">
        <v>0.5</v>
      </c>
      <c r="T539">
        <f t="shared" si="243"/>
        <v>9</v>
      </c>
      <c r="U539" s="1">
        <v>24.262008666992188</v>
      </c>
      <c r="V539" s="1">
        <v>27.21690559387207</v>
      </c>
      <c r="W539" s="1">
        <v>22.1322021484375</v>
      </c>
      <c r="X539" s="1">
        <v>558.7237548828125</v>
      </c>
      <c r="Y539" s="1">
        <v>13.115434646606445</v>
      </c>
      <c r="Z539" s="1">
        <v>15.985566139221191</v>
      </c>
      <c r="AA539" s="1">
        <v>43.626834869384766</v>
      </c>
      <c r="AB539" s="1">
        <v>53.173961639404297</v>
      </c>
      <c r="AC539" s="1">
        <v>299.85379028320312</v>
      </c>
      <c r="AD539" s="1">
        <v>1799.6900634765625</v>
      </c>
      <c r="AE539" s="1">
        <v>1474.7144775390625</v>
      </c>
      <c r="AF539" s="1">
        <v>101.20283508300781</v>
      </c>
      <c r="AG539" s="1">
        <v>2.8270502090454102</v>
      </c>
      <c r="AH539" s="1">
        <v>7.982887327671051E-2</v>
      </c>
      <c r="AI539" s="1"/>
      <c r="AJ539" s="1"/>
      <c r="AK539" s="1"/>
      <c r="AL539" s="1"/>
      <c r="AM539" s="1">
        <v>1</v>
      </c>
      <c r="AN539" s="1">
        <v>0</v>
      </c>
      <c r="AO539" s="1">
        <v>5</v>
      </c>
      <c r="AP539" s="1">
        <v>1</v>
      </c>
      <c r="AQ539" s="1">
        <v>0</v>
      </c>
      <c r="AR539" s="1">
        <v>0.15999999642372131</v>
      </c>
      <c r="AS539" s="1">
        <v>111115</v>
      </c>
      <c r="AT539">
        <f t="shared" si="244"/>
        <v>0.82264414343814296</v>
      </c>
      <c r="AU539">
        <f t="shared" si="245"/>
        <v>2.3994534856903852E-3</v>
      </c>
      <c r="AV539">
        <f t="shared" si="246"/>
        <v>300.36690559387205</v>
      </c>
      <c r="AW539">
        <f t="shared" si="247"/>
        <v>297.41200866699216</v>
      </c>
      <c r="AX539">
        <f t="shared" si="248"/>
        <v>287.95040372005678</v>
      </c>
      <c r="AY539">
        <f t="shared" si="263"/>
        <v>0.55134600718228532</v>
      </c>
      <c r="AZ539">
        <f t="shared" si="249"/>
        <v>3.7438720315803131</v>
      </c>
      <c r="BA539">
        <f t="shared" si="250"/>
        <v>36.993746553735804</v>
      </c>
      <c r="BB539">
        <f t="shared" si="251"/>
        <v>21.008180414514612</v>
      </c>
      <c r="BC539">
        <f t="shared" si="252"/>
        <v>27.21690559387207</v>
      </c>
      <c r="BD539">
        <f t="shared" si="253"/>
        <v>3.6250103706290622</v>
      </c>
      <c r="BE539">
        <f t="shared" si="254"/>
        <v>0.11118967665668046</v>
      </c>
      <c r="BF539">
        <f t="shared" si="255"/>
        <v>1.617784613696116</v>
      </c>
      <c r="BG539">
        <f t="shared" si="256"/>
        <v>2.0072257569329461</v>
      </c>
      <c r="BH539">
        <f t="shared" si="257"/>
        <v>6.9617184286009812E-2</v>
      </c>
      <c r="BI539">
        <f t="shared" si="258"/>
        <v>37.260682329028469</v>
      </c>
      <c r="BJ539">
        <f t="shared" si="259"/>
        <v>0.65896293644161219</v>
      </c>
      <c r="BK539">
        <f t="shared" si="260"/>
        <v>42.386974721117696</v>
      </c>
      <c r="BL539">
        <f t="shared" si="261"/>
        <v>556.90077298144888</v>
      </c>
      <c r="BM539">
        <f t="shared" si="262"/>
        <v>9.2500844577720308E-3</v>
      </c>
    </row>
    <row r="540" spans="1:65">
      <c r="A540" s="1" t="s">
        <v>63</v>
      </c>
      <c r="B540" s="1" t="s">
        <v>245</v>
      </c>
      <c r="C540" s="1" t="s">
        <v>89</v>
      </c>
      <c r="D540" s="1" t="s">
        <v>88</v>
      </c>
      <c r="E540" s="1" t="s">
        <v>91</v>
      </c>
      <c r="F540" s="1">
        <v>20190707</v>
      </c>
      <c r="G540" s="1"/>
      <c r="H540" s="4">
        <v>675.1114501953125</v>
      </c>
      <c r="I540" s="1">
        <v>2424.5000406242907</v>
      </c>
      <c r="J540" s="1">
        <v>1</v>
      </c>
      <c r="K540">
        <f t="shared" si="236"/>
        <v>12.711574008741694</v>
      </c>
      <c r="L540">
        <f t="shared" si="237"/>
        <v>9.4544845412218595E-2</v>
      </c>
      <c r="M540">
        <f t="shared" si="238"/>
        <v>421.6956826941647</v>
      </c>
      <c r="N540">
        <f t="shared" si="239"/>
        <v>2.0872461307046786</v>
      </c>
      <c r="O540">
        <f t="shared" si="240"/>
        <v>2.1980224696305295</v>
      </c>
      <c r="P540">
        <f t="shared" si="241"/>
        <v>27.90663315900008</v>
      </c>
      <c r="Q540" s="1">
        <v>3.645</v>
      </c>
      <c r="R540">
        <f t="shared" si="242"/>
        <v>5</v>
      </c>
      <c r="S540" s="1">
        <v>0.5</v>
      </c>
      <c r="T540">
        <f t="shared" si="243"/>
        <v>9</v>
      </c>
      <c r="U540" s="1">
        <v>24.302961349487305</v>
      </c>
      <c r="V540" s="1">
        <v>27.30610466003418</v>
      </c>
      <c r="W540" s="1">
        <v>22.124977111816406</v>
      </c>
      <c r="X540" s="1">
        <v>657.9913330078125</v>
      </c>
      <c r="Y540" s="1">
        <v>13.077263832092285</v>
      </c>
      <c r="Z540" s="1">
        <v>15.574774742126465</v>
      </c>
      <c r="AA540" s="1">
        <v>43.393203735351562</v>
      </c>
      <c r="AB540" s="1">
        <v>51.680488586425781</v>
      </c>
      <c r="AC540" s="1">
        <v>299.87933349609375</v>
      </c>
      <c r="AD540" s="1">
        <v>1799.8768310546875</v>
      </c>
      <c r="AE540" s="1">
        <v>1406.94970703125</v>
      </c>
      <c r="AF540" s="1">
        <v>101.20281219482422</v>
      </c>
      <c r="AG540" s="1">
        <v>2.7213189601898193</v>
      </c>
      <c r="AH540" s="1">
        <v>8.5496842861175537E-2</v>
      </c>
      <c r="AI540" s="1"/>
      <c r="AJ540" s="1"/>
      <c r="AK540" s="1"/>
      <c r="AL540" s="1"/>
      <c r="AM540" s="1">
        <v>1</v>
      </c>
      <c r="AN540" s="1">
        <v>0</v>
      </c>
      <c r="AO540" s="1">
        <v>5</v>
      </c>
      <c r="AP540" s="1">
        <v>1</v>
      </c>
      <c r="AQ540" s="1">
        <v>0</v>
      </c>
      <c r="AR540" s="1">
        <v>0.15999999642372131</v>
      </c>
      <c r="AS540" s="1">
        <v>111115</v>
      </c>
      <c r="AT540">
        <f t="shared" si="244"/>
        <v>0.8227142208397632</v>
      </c>
      <c r="AU540">
        <f t="shared" si="245"/>
        <v>2.0872461307046785E-3</v>
      </c>
      <c r="AV540">
        <f t="shared" si="246"/>
        <v>300.45610466003416</v>
      </c>
      <c r="AW540">
        <f t="shared" si="247"/>
        <v>297.45296134948728</v>
      </c>
      <c r="AX540">
        <f t="shared" si="248"/>
        <v>287.98028653188885</v>
      </c>
      <c r="AY540">
        <f t="shared" si="263"/>
        <v>0.60052849896590055</v>
      </c>
      <c r="AZ540">
        <f t="shared" si="249"/>
        <v>3.7742334728346458</v>
      </c>
      <c r="BA540">
        <f t="shared" si="250"/>
        <v>37.293760825231992</v>
      </c>
      <c r="BB540">
        <f t="shared" si="251"/>
        <v>21.718986083105527</v>
      </c>
      <c r="BC540">
        <f t="shared" si="252"/>
        <v>27.30610466003418</v>
      </c>
      <c r="BD540">
        <f t="shared" si="253"/>
        <v>3.6440139996405452</v>
      </c>
      <c r="BE540">
        <f t="shared" si="254"/>
        <v>9.3561978435810267E-2</v>
      </c>
      <c r="BF540">
        <f t="shared" si="255"/>
        <v>1.5762110032041163</v>
      </c>
      <c r="BG540">
        <f t="shared" si="256"/>
        <v>2.0678029964364288</v>
      </c>
      <c r="BH540">
        <f t="shared" si="257"/>
        <v>5.8563753769150295E-2</v>
      </c>
      <c r="BI540">
        <f t="shared" si="258"/>
        <v>42.676788979065734</v>
      </c>
      <c r="BJ540">
        <f t="shared" si="259"/>
        <v>0.64088333924781016</v>
      </c>
      <c r="BK540">
        <f t="shared" si="260"/>
        <v>40.803009635190648</v>
      </c>
      <c r="BL540">
        <f t="shared" si="261"/>
        <v>656.08459690650125</v>
      </c>
      <c r="BM540">
        <f t="shared" si="262"/>
        <v>7.9055426571924565E-3</v>
      </c>
    </row>
    <row r="541" spans="1:65">
      <c r="A541" s="1" t="s">
        <v>63</v>
      </c>
      <c r="B541" s="1" t="s">
        <v>245</v>
      </c>
      <c r="C541" s="1" t="s">
        <v>89</v>
      </c>
      <c r="D541" s="1" t="s">
        <v>88</v>
      </c>
      <c r="E541" s="1" t="s">
        <v>91</v>
      </c>
      <c r="F541" s="1">
        <v>20190707</v>
      </c>
      <c r="G541" s="1"/>
      <c r="H541" s="4">
        <v>800.15771484375</v>
      </c>
      <c r="I541" s="1">
        <v>2566.5000406242907</v>
      </c>
      <c r="J541" s="1">
        <v>1</v>
      </c>
      <c r="K541">
        <f t="shared" si="236"/>
        <v>13.794535290904435</v>
      </c>
      <c r="L541">
        <f t="shared" si="237"/>
        <v>8.2204897764197538E-2</v>
      </c>
      <c r="M541">
        <f t="shared" si="238"/>
        <v>488.15411371753646</v>
      </c>
      <c r="N541">
        <f t="shared" si="239"/>
        <v>1.8386001248462194</v>
      </c>
      <c r="O541">
        <f t="shared" si="240"/>
        <v>2.2241201517466758</v>
      </c>
      <c r="P541">
        <f t="shared" si="241"/>
        <v>27.885843585962071</v>
      </c>
      <c r="Q541" s="1">
        <v>3.645</v>
      </c>
      <c r="R541">
        <f t="shared" si="242"/>
        <v>5</v>
      </c>
      <c r="S541" s="1">
        <v>0.5</v>
      </c>
      <c r="T541">
        <f t="shared" si="243"/>
        <v>9</v>
      </c>
      <c r="U541" s="1">
        <v>24.229795455932617</v>
      </c>
      <c r="V541" s="1">
        <v>27.244836807250977</v>
      </c>
      <c r="W541" s="1">
        <v>22.051851272583008</v>
      </c>
      <c r="X541" s="1">
        <v>781.6427001953125</v>
      </c>
      <c r="Y541" s="1">
        <v>13.071432113647461</v>
      </c>
      <c r="Z541" s="1">
        <v>15.27223014831543</v>
      </c>
      <c r="AA541" s="1">
        <v>43.56298828125</v>
      </c>
      <c r="AB541" s="1">
        <v>50.897556304931641</v>
      </c>
      <c r="AC541" s="1">
        <v>299.861572265625</v>
      </c>
      <c r="AD541" s="1">
        <v>1800.000244140625</v>
      </c>
      <c r="AE541" s="1">
        <v>1413.508544921875</v>
      </c>
      <c r="AF541" s="1">
        <v>101.19925689697266</v>
      </c>
      <c r="AG541" s="1">
        <v>2.452486515045166</v>
      </c>
      <c r="AH541" s="1">
        <v>9.1193139553070068E-2</v>
      </c>
      <c r="AI541" s="1"/>
      <c r="AJ541" s="1"/>
      <c r="AK541" s="1"/>
      <c r="AL541" s="1"/>
      <c r="AM541" s="1">
        <v>1</v>
      </c>
      <c r="AN541" s="1">
        <v>0</v>
      </c>
      <c r="AO541" s="1">
        <v>5</v>
      </c>
      <c r="AP541" s="1">
        <v>1</v>
      </c>
      <c r="AQ541" s="1">
        <v>0</v>
      </c>
      <c r="AR541" s="1">
        <v>0.15999999642372131</v>
      </c>
      <c r="AS541" s="1">
        <v>111115</v>
      </c>
      <c r="AT541">
        <f t="shared" si="244"/>
        <v>0.82266549318415627</v>
      </c>
      <c r="AU541">
        <f t="shared" si="245"/>
        <v>1.8386001248462194E-3</v>
      </c>
      <c r="AV541">
        <f t="shared" si="246"/>
        <v>300.39483680725095</v>
      </c>
      <c r="AW541">
        <f t="shared" si="247"/>
        <v>297.37979545593259</v>
      </c>
      <c r="AX541">
        <f t="shared" si="248"/>
        <v>288.00003262519749</v>
      </c>
      <c r="AY541">
        <f t="shared" si="263"/>
        <v>0.64100677871109502</v>
      </c>
      <c r="AZ541">
        <f t="shared" si="249"/>
        <v>3.76965849391574</v>
      </c>
      <c r="BA541">
        <f t="shared" si="250"/>
        <v>37.249863383418855</v>
      </c>
      <c r="BB541">
        <f t="shared" si="251"/>
        <v>21.977633235103426</v>
      </c>
      <c r="BC541">
        <f t="shared" si="252"/>
        <v>27.244836807250977</v>
      </c>
      <c r="BD541">
        <f t="shared" si="253"/>
        <v>3.6309517188183849</v>
      </c>
      <c r="BE541">
        <f t="shared" si="254"/>
        <v>8.1460844388118597E-2</v>
      </c>
      <c r="BF541">
        <f t="shared" si="255"/>
        <v>1.545538342169064</v>
      </c>
      <c r="BG541">
        <f t="shared" si="256"/>
        <v>2.0854133766493206</v>
      </c>
      <c r="BH541">
        <f t="shared" si="257"/>
        <v>5.097935753059394E-2</v>
      </c>
      <c r="BI541">
        <f t="shared" si="258"/>
        <v>49.400833559414977</v>
      </c>
      <c r="BJ541">
        <f t="shared" si="259"/>
        <v>0.62452334499581363</v>
      </c>
      <c r="BK541">
        <f t="shared" si="260"/>
        <v>39.956651025347526</v>
      </c>
      <c r="BL541">
        <f t="shared" si="261"/>
        <v>779.57351990167683</v>
      </c>
      <c r="BM541">
        <f t="shared" si="262"/>
        <v>7.0703200994439485E-3</v>
      </c>
    </row>
    <row r="542" spans="1:65">
      <c r="A542" s="1" t="s">
        <v>63</v>
      </c>
      <c r="B542" s="1" t="s">
        <v>245</v>
      </c>
      <c r="C542" s="1" t="s">
        <v>89</v>
      </c>
      <c r="D542" s="1" t="s">
        <v>88</v>
      </c>
      <c r="E542" s="1" t="s">
        <v>91</v>
      </c>
      <c r="F542" s="1">
        <v>20190707</v>
      </c>
      <c r="G542" s="1"/>
      <c r="H542" s="4">
        <v>1000.1412353515625</v>
      </c>
      <c r="I542" s="1">
        <v>2697.5000406242907</v>
      </c>
      <c r="J542" s="1">
        <v>1</v>
      </c>
      <c r="K542">
        <f t="shared" si="236"/>
        <v>16.080834106329622</v>
      </c>
      <c r="L542">
        <f t="shared" si="237"/>
        <v>7.4939635891881268E-2</v>
      </c>
      <c r="M542">
        <f t="shared" si="238"/>
        <v>603.99788525123495</v>
      </c>
      <c r="N542">
        <f t="shared" si="239"/>
        <v>1.6926409561779849</v>
      </c>
      <c r="O542">
        <f t="shared" si="240"/>
        <v>2.2446093787045216</v>
      </c>
      <c r="P542">
        <f t="shared" si="241"/>
        <v>27.867650283685872</v>
      </c>
      <c r="Q542" s="1">
        <v>3.645</v>
      </c>
      <c r="R542">
        <f t="shared" si="242"/>
        <v>5</v>
      </c>
      <c r="S542" s="1">
        <v>0.5</v>
      </c>
      <c r="T542">
        <f t="shared" si="243"/>
        <v>9</v>
      </c>
      <c r="U542" s="1">
        <v>24.199640274047852</v>
      </c>
      <c r="V542" s="1">
        <v>27.201898574829102</v>
      </c>
      <c r="W542" s="1">
        <v>22.020366668701172</v>
      </c>
      <c r="X542" s="1">
        <v>978.5799560546875</v>
      </c>
      <c r="Y542" s="1">
        <v>13.003479957580566</v>
      </c>
      <c r="Z542" s="1">
        <v>15.030120849609375</v>
      </c>
      <c r="AA542" s="1">
        <v>43.415321350097656</v>
      </c>
      <c r="AB542" s="1">
        <v>50.1817626953125</v>
      </c>
      <c r="AC542" s="1">
        <v>299.85308837890625</v>
      </c>
      <c r="AD542" s="1">
        <v>1800.303955078125</v>
      </c>
      <c r="AE542" s="1">
        <v>1372.9849853515625</v>
      </c>
      <c r="AF542" s="1">
        <v>101.20008087158203</v>
      </c>
      <c r="AG542" s="1">
        <v>1.8457299470901489</v>
      </c>
      <c r="AH542" s="1">
        <v>9.4620883464813232E-2</v>
      </c>
      <c r="AI542" s="1"/>
      <c r="AJ542" s="1"/>
      <c r="AK542" s="1"/>
      <c r="AL542" s="1"/>
      <c r="AM542" s="1">
        <v>1</v>
      </c>
      <c r="AN542" s="1">
        <v>0</v>
      </c>
      <c r="AO542" s="1">
        <v>5</v>
      </c>
      <c r="AP542" s="1">
        <v>1</v>
      </c>
      <c r="AQ542" s="1">
        <v>0</v>
      </c>
      <c r="AR542" s="1">
        <v>0.15999999642372131</v>
      </c>
      <c r="AS542" s="1">
        <v>111115</v>
      </c>
      <c r="AT542">
        <f t="shared" si="244"/>
        <v>0.82264221777477697</v>
      </c>
      <c r="AU542">
        <f t="shared" si="245"/>
        <v>1.6926409561779849E-3</v>
      </c>
      <c r="AV542">
        <f t="shared" si="246"/>
        <v>300.35189857482908</v>
      </c>
      <c r="AW542">
        <f t="shared" si="247"/>
        <v>297.34964027404783</v>
      </c>
      <c r="AX542">
        <f t="shared" si="248"/>
        <v>288.04862637411134</v>
      </c>
      <c r="AY542">
        <f t="shared" si="263"/>
        <v>0.66575170885677015</v>
      </c>
      <c r="AZ542">
        <f t="shared" si="249"/>
        <v>3.7656588241946416</v>
      </c>
      <c r="BA542">
        <f t="shared" si="250"/>
        <v>37.210037697233453</v>
      </c>
      <c r="BB542">
        <f t="shared" si="251"/>
        <v>22.179916847624078</v>
      </c>
      <c r="BC542">
        <f t="shared" si="252"/>
        <v>27.201898574829102</v>
      </c>
      <c r="BD542">
        <f t="shared" si="253"/>
        <v>3.6218216796913314</v>
      </c>
      <c r="BE542">
        <f t="shared" si="254"/>
        <v>7.4320794417124095E-2</v>
      </c>
      <c r="BF542">
        <f t="shared" si="255"/>
        <v>1.52104944549012</v>
      </c>
      <c r="BG542">
        <f t="shared" si="256"/>
        <v>2.1007722342012114</v>
      </c>
      <c r="BH542">
        <f t="shared" si="257"/>
        <v>4.6505701952663042E-2</v>
      </c>
      <c r="BI542">
        <f t="shared" si="258"/>
        <v>61.124634833689505</v>
      </c>
      <c r="BJ542">
        <f t="shared" si="259"/>
        <v>0.61721873773744129</v>
      </c>
      <c r="BK542">
        <f t="shared" si="260"/>
        <v>39.299375884234244</v>
      </c>
      <c r="BL542">
        <f t="shared" si="261"/>
        <v>976.16783093873801</v>
      </c>
      <c r="BM542">
        <f t="shared" si="262"/>
        <v>6.4739558511053069E-3</v>
      </c>
    </row>
    <row r="543" spans="1:65">
      <c r="A543" s="1" t="s">
        <v>63</v>
      </c>
      <c r="B543" s="1" t="s">
        <v>245</v>
      </c>
      <c r="C543" s="1" t="s">
        <v>89</v>
      </c>
      <c r="D543" s="1" t="s">
        <v>88</v>
      </c>
      <c r="E543" s="1" t="s">
        <v>91</v>
      </c>
      <c r="F543" s="1">
        <v>20190707</v>
      </c>
      <c r="G543" s="1"/>
      <c r="H543" s="4">
        <v>1400.191162109375</v>
      </c>
      <c r="I543" s="1">
        <v>2811.5000406242907</v>
      </c>
      <c r="J543" s="1">
        <v>1</v>
      </c>
      <c r="K543">
        <f t="shared" si="236"/>
        <v>20.859730617141416</v>
      </c>
      <c r="L543">
        <f t="shared" si="237"/>
        <v>6.9660177064193751E-2</v>
      </c>
      <c r="M543">
        <f t="shared" si="238"/>
        <v>849.31061957596398</v>
      </c>
      <c r="N543">
        <f t="shared" si="239"/>
        <v>1.5805694833447153</v>
      </c>
      <c r="O543">
        <f t="shared" si="240"/>
        <v>2.2539353309013572</v>
      </c>
      <c r="P543">
        <f t="shared" si="241"/>
        <v>27.803700586658881</v>
      </c>
      <c r="Q543" s="1">
        <v>3.645</v>
      </c>
      <c r="R543">
        <f t="shared" si="242"/>
        <v>5</v>
      </c>
      <c r="S543" s="1">
        <v>0.5</v>
      </c>
      <c r="T543">
        <f t="shared" si="243"/>
        <v>9</v>
      </c>
      <c r="U543" s="1">
        <v>24.129926681518555</v>
      </c>
      <c r="V543" s="1">
        <v>27.118663787841797</v>
      </c>
      <c r="W543" s="1">
        <v>21.946714401245117</v>
      </c>
      <c r="X543" s="1">
        <v>1372.197265625</v>
      </c>
      <c r="Y543" s="1">
        <v>12.906562805175781</v>
      </c>
      <c r="Z543" s="1">
        <v>14.799491882324219</v>
      </c>
      <c r="AA543" s="1">
        <v>43.271892547607422</v>
      </c>
      <c r="AB543" s="1">
        <v>49.618324279785156</v>
      </c>
      <c r="AC543" s="1">
        <v>299.84817504882812</v>
      </c>
      <c r="AD543" s="1">
        <v>1800.6197509765625</v>
      </c>
      <c r="AE543" s="1">
        <v>1330.5318603515625</v>
      </c>
      <c r="AF543" s="1">
        <v>101.19901275634766</v>
      </c>
      <c r="AG543" s="1">
        <v>1.5535855665802956E-2</v>
      </c>
      <c r="AH543" s="1">
        <v>9.7725234925746918E-2</v>
      </c>
      <c r="AI543" s="1"/>
      <c r="AJ543" s="1"/>
      <c r="AK543" s="1"/>
      <c r="AL543" s="1"/>
      <c r="AM543" s="1">
        <v>1</v>
      </c>
      <c r="AN543" s="1">
        <v>0</v>
      </c>
      <c r="AO543" s="1">
        <v>5</v>
      </c>
      <c r="AP543" s="1">
        <v>1</v>
      </c>
      <c r="AQ543" s="1">
        <v>0</v>
      </c>
      <c r="AR543" s="1">
        <v>0.15999999642372131</v>
      </c>
      <c r="AS543" s="1">
        <v>111115</v>
      </c>
      <c r="AT543">
        <f t="shared" si="244"/>
        <v>0.82262873813121562</v>
      </c>
      <c r="AU543">
        <f t="shared" si="245"/>
        <v>1.5805694833447151E-3</v>
      </c>
      <c r="AV543">
        <f t="shared" si="246"/>
        <v>300.26866378784177</v>
      </c>
      <c r="AW543">
        <f t="shared" si="247"/>
        <v>297.27992668151853</v>
      </c>
      <c r="AX543">
        <f t="shared" si="248"/>
        <v>288.09915371673196</v>
      </c>
      <c r="AY543">
        <f t="shared" si="263"/>
        <v>0.6850367988170849</v>
      </c>
      <c r="AZ543">
        <f t="shared" si="249"/>
        <v>3.7516292986881496</v>
      </c>
      <c r="BA543">
        <f t="shared" si="250"/>
        <v>37.071797406964627</v>
      </c>
      <c r="BB543">
        <f t="shared" si="251"/>
        <v>22.272305524640409</v>
      </c>
      <c r="BC543">
        <f t="shared" si="252"/>
        <v>27.118663787841797</v>
      </c>
      <c r="BD543">
        <f t="shared" si="253"/>
        <v>3.6041803614616001</v>
      </c>
      <c r="BE543">
        <f t="shared" si="254"/>
        <v>6.9125147065949036E-2</v>
      </c>
      <c r="BF543">
        <f t="shared" si="255"/>
        <v>1.4976939677867922</v>
      </c>
      <c r="BG543">
        <f t="shared" si="256"/>
        <v>2.1064863936748077</v>
      </c>
      <c r="BH543">
        <f t="shared" si="257"/>
        <v>4.3250969542258516E-2</v>
      </c>
      <c r="BI543">
        <f t="shared" si="258"/>
        <v>85.949396224569512</v>
      </c>
      <c r="BJ543">
        <f t="shared" si="259"/>
        <v>0.61894207258103318</v>
      </c>
      <c r="BK543">
        <f t="shared" si="260"/>
        <v>38.795215169044361</v>
      </c>
      <c r="BL543">
        <f t="shared" si="261"/>
        <v>1369.0683060324288</v>
      </c>
      <c r="BM543">
        <f t="shared" si="262"/>
        <v>5.9110106785361157E-3</v>
      </c>
    </row>
    <row r="544" spans="1:65">
      <c r="A544" s="1" t="s">
        <v>63</v>
      </c>
      <c r="B544" s="1" t="s">
        <v>245</v>
      </c>
      <c r="C544" s="1" t="s">
        <v>89</v>
      </c>
      <c r="D544" s="1" t="s">
        <v>88</v>
      </c>
      <c r="E544" s="1" t="s">
        <v>91</v>
      </c>
      <c r="F544" s="1">
        <v>20190707</v>
      </c>
      <c r="G544" s="1"/>
      <c r="H544" s="4">
        <v>1799.98779296875</v>
      </c>
      <c r="I544" s="1">
        <v>2920.5000406242907</v>
      </c>
      <c r="J544" s="1">
        <v>1</v>
      </c>
      <c r="K544">
        <f t="shared" si="236"/>
        <v>23.243056002280372</v>
      </c>
      <c r="L544">
        <f t="shared" si="237"/>
        <v>6.4946892064636788E-2</v>
      </c>
      <c r="M544">
        <f t="shared" si="238"/>
        <v>1139.1901507034806</v>
      </c>
      <c r="N544">
        <f t="shared" si="239"/>
        <v>1.4768798236397376</v>
      </c>
      <c r="O544">
        <f t="shared" si="240"/>
        <v>2.2581695105287931</v>
      </c>
      <c r="P544">
        <f t="shared" si="241"/>
        <v>27.721559433186602</v>
      </c>
      <c r="Q544" s="1">
        <v>3.645</v>
      </c>
      <c r="R544">
        <f t="shared" si="242"/>
        <v>5</v>
      </c>
      <c r="S544" s="1">
        <v>0.5</v>
      </c>
      <c r="T544">
        <f t="shared" si="243"/>
        <v>9</v>
      </c>
      <c r="U544" s="1">
        <v>24.038898468017578</v>
      </c>
      <c r="V544" s="1">
        <v>27.018791198730469</v>
      </c>
      <c r="W544" s="1">
        <v>21.878463745117188</v>
      </c>
      <c r="X544" s="1">
        <v>1768.5570068359375</v>
      </c>
      <c r="Y544" s="1">
        <v>12.81121826171875</v>
      </c>
      <c r="Z544" s="1">
        <v>14.580418586730957</v>
      </c>
      <c r="AA544" s="1">
        <v>43.187068939208984</v>
      </c>
      <c r="AB544" s="1">
        <v>49.151107788085938</v>
      </c>
      <c r="AC544" s="1">
        <v>299.838134765625</v>
      </c>
      <c r="AD544" s="1">
        <v>1800.9227294921875</v>
      </c>
      <c r="AE544" s="1">
        <v>1345.658203125</v>
      </c>
      <c r="AF544" s="1">
        <v>101.19779968261719</v>
      </c>
      <c r="AG544" s="1">
        <v>-2.2524511814117432</v>
      </c>
      <c r="AH544" s="1">
        <v>9.9413380026817322E-2</v>
      </c>
      <c r="AI544" s="1"/>
      <c r="AJ544" s="1"/>
      <c r="AK544" s="1"/>
      <c r="AL544" s="1"/>
      <c r="AM544" s="1">
        <v>1</v>
      </c>
      <c r="AN544" s="1">
        <v>0</v>
      </c>
      <c r="AO544" s="1">
        <v>5</v>
      </c>
      <c r="AP544" s="1">
        <v>1</v>
      </c>
      <c r="AQ544" s="1">
        <v>0</v>
      </c>
      <c r="AR544" s="1">
        <v>0.15999999642372131</v>
      </c>
      <c r="AS544" s="1">
        <v>111115</v>
      </c>
      <c r="AT544">
        <f t="shared" si="244"/>
        <v>0.82260119277263366</v>
      </c>
      <c r="AU544">
        <f t="shared" si="245"/>
        <v>1.4768798236397375E-3</v>
      </c>
      <c r="AV544">
        <f t="shared" si="246"/>
        <v>300.16879119873045</v>
      </c>
      <c r="AW544">
        <f t="shared" si="247"/>
        <v>297.18889846801756</v>
      </c>
      <c r="AX544">
        <f t="shared" si="248"/>
        <v>288.14763027814843</v>
      </c>
      <c r="AY544">
        <f t="shared" si="263"/>
        <v>0.70276823445613434</v>
      </c>
      <c r="AZ544">
        <f t="shared" si="249"/>
        <v>3.7336757899575006</v>
      </c>
      <c r="BA544">
        <f t="shared" si="250"/>
        <v>36.89483172230311</v>
      </c>
      <c r="BB544">
        <f t="shared" si="251"/>
        <v>22.314413135572153</v>
      </c>
      <c r="BC544">
        <f t="shared" si="252"/>
        <v>27.018791198730469</v>
      </c>
      <c r="BD544">
        <f t="shared" si="253"/>
        <v>3.5831117486251287</v>
      </c>
      <c r="BE544">
        <f t="shared" si="254"/>
        <v>6.4481572318246652E-2</v>
      </c>
      <c r="BF544">
        <f t="shared" si="255"/>
        <v>1.4755062794287077</v>
      </c>
      <c r="BG544">
        <f t="shared" si="256"/>
        <v>2.1076054691964208</v>
      </c>
      <c r="BH544">
        <f t="shared" si="257"/>
        <v>4.034253203753807E-2</v>
      </c>
      <c r="BI544">
        <f t="shared" si="258"/>
        <v>115.28353667130132</v>
      </c>
      <c r="BJ544">
        <f t="shared" si="259"/>
        <v>0.64413538625003963</v>
      </c>
      <c r="BK544">
        <f t="shared" si="260"/>
        <v>38.365872822510852</v>
      </c>
      <c r="BL544">
        <f t="shared" si="261"/>
        <v>1765.0705484355954</v>
      </c>
      <c r="BM544">
        <f t="shared" si="262"/>
        <v>5.0521500762694561E-3</v>
      </c>
    </row>
    <row r="545" spans="1:65">
      <c r="A545" s="1" t="s">
        <v>63</v>
      </c>
      <c r="B545" s="1" t="s">
        <v>245</v>
      </c>
      <c r="C545" s="1" t="s">
        <v>89</v>
      </c>
      <c r="D545" s="1" t="s">
        <v>88</v>
      </c>
      <c r="E545" s="1" t="s">
        <v>90</v>
      </c>
      <c r="F545" s="1">
        <v>20190707</v>
      </c>
      <c r="G545" s="1"/>
      <c r="H545" s="4">
        <v>400.08331298828125</v>
      </c>
      <c r="I545" s="1">
        <v>272.00003759562969</v>
      </c>
      <c r="J545" s="1">
        <v>1</v>
      </c>
      <c r="K545">
        <f t="shared" si="236"/>
        <v>9.8602341213483609</v>
      </c>
      <c r="L545">
        <f t="shared" si="237"/>
        <v>0.13782225722128374</v>
      </c>
      <c r="M545">
        <f t="shared" si="238"/>
        <v>261.98881125007415</v>
      </c>
      <c r="N545">
        <f t="shared" si="239"/>
        <v>2.5040502588595728</v>
      </c>
      <c r="O545">
        <f t="shared" si="240"/>
        <v>1.8183772792026476</v>
      </c>
      <c r="P545">
        <f t="shared" si="241"/>
        <v>27.503225991995482</v>
      </c>
      <c r="Q545" s="1">
        <v>4.0609999999999999</v>
      </c>
      <c r="R545">
        <f t="shared" si="242"/>
        <v>5</v>
      </c>
      <c r="S545" s="1">
        <v>0.5</v>
      </c>
      <c r="T545">
        <f t="shared" si="243"/>
        <v>9</v>
      </c>
      <c r="U545" s="1">
        <v>24.357707977294922</v>
      </c>
      <c r="V545" s="1">
        <v>26.953945159912109</v>
      </c>
      <c r="W545" s="1">
        <v>22.231050491333008</v>
      </c>
      <c r="X545" s="1">
        <v>387.52316284179688</v>
      </c>
      <c r="Y545" s="1">
        <v>15.580089569091797</v>
      </c>
      <c r="Z545" s="1">
        <v>18.430490493774414</v>
      </c>
      <c r="AA545" s="1">
        <v>51.604061126708984</v>
      </c>
      <c r="AB545" s="1">
        <v>61.045101165771484</v>
      </c>
      <c r="AC545" s="1">
        <v>350.17984008789062</v>
      </c>
      <c r="AD545" s="1">
        <v>1798.9957275390625</v>
      </c>
      <c r="AE545" s="1">
        <v>785.4774169921875</v>
      </c>
      <c r="AF545" s="1">
        <v>101.35061645507812</v>
      </c>
      <c r="AG545" s="1">
        <v>2.9509525299072266</v>
      </c>
      <c r="AH545" s="1">
        <v>5.9596575796604156E-2</v>
      </c>
      <c r="AI545" s="1"/>
      <c r="AJ545" s="1"/>
      <c r="AK545" s="1"/>
      <c r="AL545" s="1"/>
      <c r="AM545" s="1">
        <v>1</v>
      </c>
      <c r="AN545" s="1">
        <v>0</v>
      </c>
      <c r="AO545" s="1">
        <v>5</v>
      </c>
      <c r="AP545" s="1">
        <v>1</v>
      </c>
      <c r="AQ545" s="1">
        <v>0</v>
      </c>
      <c r="AR545" s="1">
        <v>0.15999999642372131</v>
      </c>
      <c r="AS545" s="1">
        <v>111115</v>
      </c>
      <c r="AT545">
        <f t="shared" si="244"/>
        <v>0.86229953235136825</v>
      </c>
      <c r="AU545">
        <f t="shared" si="245"/>
        <v>2.504050258859573E-3</v>
      </c>
      <c r="AV545">
        <f t="shared" si="246"/>
        <v>300.10394515991209</v>
      </c>
      <c r="AW545">
        <f t="shared" si="247"/>
        <v>297.5077079772949</v>
      </c>
      <c r="AX545">
        <f t="shared" si="248"/>
        <v>287.83930997253992</v>
      </c>
      <c r="AY545">
        <f t="shared" si="263"/>
        <v>0.54928083208337408</v>
      </c>
      <c r="AZ545">
        <f t="shared" si="249"/>
        <v>3.6863188523161416</v>
      </c>
      <c r="BA545">
        <f t="shared" si="250"/>
        <v>36.371943074959368</v>
      </c>
      <c r="BB545">
        <f t="shared" si="251"/>
        <v>17.941452581184954</v>
      </c>
      <c r="BC545">
        <f t="shared" si="252"/>
        <v>26.953945159912109</v>
      </c>
      <c r="BD545">
        <f t="shared" si="253"/>
        <v>3.5694897930047991</v>
      </c>
      <c r="BE545">
        <f t="shared" si="254"/>
        <v>0.13574353714434653</v>
      </c>
      <c r="BF545">
        <f t="shared" si="255"/>
        <v>1.8679415731134941</v>
      </c>
      <c r="BG545">
        <f t="shared" si="256"/>
        <v>1.701548219891305</v>
      </c>
      <c r="BH545">
        <f t="shared" si="257"/>
        <v>8.5024053571331026E-2</v>
      </c>
      <c r="BI545">
        <f t="shared" si="258"/>
        <v>26.552727524528123</v>
      </c>
      <c r="BJ545">
        <f t="shared" si="259"/>
        <v>0.67605974654224454</v>
      </c>
      <c r="BK545">
        <f t="shared" si="260"/>
        <v>50.047505548389736</v>
      </c>
      <c r="BL545">
        <f t="shared" si="261"/>
        <v>386.04412772359461</v>
      </c>
      <c r="BM545">
        <f t="shared" si="262"/>
        <v>1.2782997757446341E-2</v>
      </c>
    </row>
    <row r="546" spans="1:65">
      <c r="A546" s="1" t="s">
        <v>63</v>
      </c>
      <c r="B546" s="1" t="s">
        <v>245</v>
      </c>
      <c r="C546" s="1" t="s">
        <v>89</v>
      </c>
      <c r="D546" s="1" t="s">
        <v>88</v>
      </c>
      <c r="E546" s="1" t="s">
        <v>90</v>
      </c>
      <c r="F546" s="1">
        <v>20190707</v>
      </c>
      <c r="G546" s="1"/>
      <c r="H546" s="4">
        <v>299.90286254882812</v>
      </c>
      <c r="I546" s="1">
        <v>415.00003759562969</v>
      </c>
      <c r="J546" s="1">
        <v>1</v>
      </c>
      <c r="K546">
        <f t="shared" si="236"/>
        <v>6.9460579597991643</v>
      </c>
      <c r="L546">
        <f t="shared" si="237"/>
        <v>0.14077648264818174</v>
      </c>
      <c r="M546">
        <f t="shared" si="238"/>
        <v>203.84888257105186</v>
      </c>
      <c r="N546">
        <f t="shared" si="239"/>
        <v>2.5086344190481484</v>
      </c>
      <c r="O546">
        <f t="shared" si="240"/>
        <v>1.7843681365865991</v>
      </c>
      <c r="P546">
        <f t="shared" si="241"/>
        <v>27.347549306883291</v>
      </c>
      <c r="Q546" s="1">
        <v>4.0609999999999999</v>
      </c>
      <c r="R546">
        <f t="shared" si="242"/>
        <v>5</v>
      </c>
      <c r="S546" s="1">
        <v>0.5</v>
      </c>
      <c r="T546">
        <f t="shared" si="243"/>
        <v>9</v>
      </c>
      <c r="U546" s="1">
        <v>24.022520065307617</v>
      </c>
      <c r="V546" s="1">
        <v>26.805671691894531</v>
      </c>
      <c r="W546" s="1">
        <v>21.852035522460938</v>
      </c>
      <c r="X546" s="1">
        <v>291.00094604492188</v>
      </c>
      <c r="Y546" s="1">
        <v>15.580262184143066</v>
      </c>
      <c r="Z546" s="1">
        <v>18.435882568359375</v>
      </c>
      <c r="AA546" s="1">
        <v>52.653171539306641</v>
      </c>
      <c r="AB546" s="1">
        <v>62.303676605224609</v>
      </c>
      <c r="AC546" s="1">
        <v>350.17776489257812</v>
      </c>
      <c r="AD546" s="1">
        <v>1800.7166748046875</v>
      </c>
      <c r="AE546" s="1">
        <v>964.2554931640625</v>
      </c>
      <c r="AF546" s="1">
        <v>101.35153961181641</v>
      </c>
      <c r="AG546" s="1">
        <v>2.8370761871337891</v>
      </c>
      <c r="AH546" s="1">
        <v>6.5464630722999573E-2</v>
      </c>
      <c r="AI546" s="1"/>
      <c r="AJ546" s="1"/>
      <c r="AK546" s="1"/>
      <c r="AL546" s="1"/>
      <c r="AM546" s="1">
        <v>1</v>
      </c>
      <c r="AN546" s="1">
        <v>0</v>
      </c>
      <c r="AO546" s="1">
        <v>5</v>
      </c>
      <c r="AP546" s="1">
        <v>1</v>
      </c>
      <c r="AQ546" s="1">
        <v>0</v>
      </c>
      <c r="AR546" s="1">
        <v>0.15999999642372131</v>
      </c>
      <c r="AS546" s="1">
        <v>111115</v>
      </c>
      <c r="AT546">
        <f t="shared" si="244"/>
        <v>0.86229442229149988</v>
      </c>
      <c r="AU546">
        <f t="shared" si="245"/>
        <v>2.5086344190481486E-3</v>
      </c>
      <c r="AV546">
        <f t="shared" si="246"/>
        <v>299.95567169189451</v>
      </c>
      <c r="AW546">
        <f t="shared" si="247"/>
        <v>297.17252006530759</v>
      </c>
      <c r="AX546">
        <f t="shared" si="248"/>
        <v>288.11466152888534</v>
      </c>
      <c r="AY546">
        <f t="shared" si="263"/>
        <v>0.54187761498876008</v>
      </c>
      <c r="AZ546">
        <f t="shared" si="249"/>
        <v>3.65287321899247</v>
      </c>
      <c r="BA546">
        <f t="shared" si="250"/>
        <v>36.04161547997429</v>
      </c>
      <c r="BB546">
        <f t="shared" si="251"/>
        <v>17.605732911614915</v>
      </c>
      <c r="BC546">
        <f t="shared" si="252"/>
        <v>26.805671691894531</v>
      </c>
      <c r="BD546">
        <f t="shared" si="253"/>
        <v>3.538512300710372</v>
      </c>
      <c r="BE546">
        <f t="shared" si="254"/>
        <v>0.13860839352529225</v>
      </c>
      <c r="BF546">
        <f t="shared" si="255"/>
        <v>1.8685050824058709</v>
      </c>
      <c r="BG546">
        <f t="shared" si="256"/>
        <v>1.6700072183045012</v>
      </c>
      <c r="BH546">
        <f t="shared" si="257"/>
        <v>8.6822460815639615E-2</v>
      </c>
      <c r="BI546">
        <f t="shared" si="258"/>
        <v>20.660398096724474</v>
      </c>
      <c r="BJ546">
        <f t="shared" si="259"/>
        <v>0.70050934659017794</v>
      </c>
      <c r="BK546">
        <f t="shared" si="260"/>
        <v>50.557204521323797</v>
      </c>
      <c r="BL546">
        <f t="shared" si="261"/>
        <v>289.95903735095197</v>
      </c>
      <c r="BM546">
        <f t="shared" si="262"/>
        <v>1.2111133907010902E-2</v>
      </c>
    </row>
    <row r="547" spans="1:65">
      <c r="A547" s="1" t="s">
        <v>63</v>
      </c>
      <c r="B547" s="1" t="s">
        <v>245</v>
      </c>
      <c r="C547" s="1" t="s">
        <v>89</v>
      </c>
      <c r="D547" s="1" t="s">
        <v>88</v>
      </c>
      <c r="E547" s="1" t="s">
        <v>90</v>
      </c>
      <c r="F547" s="1">
        <v>20190707</v>
      </c>
      <c r="G547" s="1"/>
      <c r="H547" s="4">
        <v>224.87228393554688</v>
      </c>
      <c r="I547" s="1">
        <v>558.00003759562969</v>
      </c>
      <c r="J547" s="1">
        <v>1</v>
      </c>
      <c r="K547">
        <f t="shared" si="236"/>
        <v>4.615048967828149</v>
      </c>
      <c r="L547">
        <f t="shared" si="237"/>
        <v>0.14223286505561256</v>
      </c>
      <c r="M547">
        <f t="shared" si="238"/>
        <v>160.77376249635836</v>
      </c>
      <c r="N547">
        <f t="shared" si="239"/>
        <v>2.5344058493676869</v>
      </c>
      <c r="O547">
        <f t="shared" si="240"/>
        <v>1.7845220853995911</v>
      </c>
      <c r="P547">
        <f t="shared" si="241"/>
        <v>27.324814442049561</v>
      </c>
      <c r="Q547" s="1">
        <v>4.0609999999999999</v>
      </c>
      <c r="R547">
        <f t="shared" si="242"/>
        <v>5</v>
      </c>
      <c r="S547" s="1">
        <v>0.5</v>
      </c>
      <c r="T547">
        <f t="shared" si="243"/>
        <v>9</v>
      </c>
      <c r="U547" s="1">
        <v>23.937158584594727</v>
      </c>
      <c r="V547" s="1">
        <v>26.790498733520508</v>
      </c>
      <c r="W547" s="1">
        <v>21.77813720703125</v>
      </c>
      <c r="X547" s="1">
        <v>218.8768310546875</v>
      </c>
      <c r="Y547" s="1">
        <v>15.50217342376709</v>
      </c>
      <c r="Z547" s="1">
        <v>18.387313842773438</v>
      </c>
      <c r="AA547" s="1">
        <v>52.655994415283203</v>
      </c>
      <c r="AB547" s="1">
        <v>62.455902099609375</v>
      </c>
      <c r="AC547" s="1">
        <v>350.17276000976562</v>
      </c>
      <c r="AD547" s="1">
        <v>1800.046142578125</v>
      </c>
      <c r="AE547" s="1">
        <v>559.7239990234375</v>
      </c>
      <c r="AF547" s="1">
        <v>101.34645080566406</v>
      </c>
      <c r="AG547" s="1">
        <v>2.7137064933776855</v>
      </c>
      <c r="AH547" s="1">
        <v>6.5173760056495667E-2</v>
      </c>
      <c r="AI547" s="1"/>
      <c r="AJ547" s="1"/>
      <c r="AK547" s="1"/>
      <c r="AL547" s="1"/>
      <c r="AM547" s="1">
        <v>1</v>
      </c>
      <c r="AN547" s="1">
        <v>0</v>
      </c>
      <c r="AO547" s="1">
        <v>5</v>
      </c>
      <c r="AP547" s="1">
        <v>1</v>
      </c>
      <c r="AQ547" s="1">
        <v>0</v>
      </c>
      <c r="AR547" s="1">
        <v>0.15999999642372131</v>
      </c>
      <c r="AS547" s="1">
        <v>111115</v>
      </c>
      <c r="AT547">
        <f t="shared" si="244"/>
        <v>0.86228209802946465</v>
      </c>
      <c r="AU547">
        <f t="shared" si="245"/>
        <v>2.5344058493676869E-3</v>
      </c>
      <c r="AV547">
        <f t="shared" si="246"/>
        <v>299.94049873352049</v>
      </c>
      <c r="AW547">
        <f t="shared" si="247"/>
        <v>297.0871585845947</v>
      </c>
      <c r="AX547">
        <f t="shared" si="248"/>
        <v>288.00737637503335</v>
      </c>
      <c r="AY547">
        <f t="shared" si="263"/>
        <v>0.5343157085290533</v>
      </c>
      <c r="AZ547">
        <f t="shared" si="249"/>
        <v>3.6480110832145352</v>
      </c>
      <c r="BA547">
        <f t="shared" si="250"/>
        <v>35.995449808200433</v>
      </c>
      <c r="BB547">
        <f t="shared" si="251"/>
        <v>17.608135965426996</v>
      </c>
      <c r="BC547">
        <f t="shared" si="252"/>
        <v>26.790498733520508</v>
      </c>
      <c r="BD547">
        <f t="shared" si="253"/>
        <v>3.5353556231703571</v>
      </c>
      <c r="BE547">
        <f t="shared" si="254"/>
        <v>0.14002003716109962</v>
      </c>
      <c r="BF547">
        <f t="shared" si="255"/>
        <v>1.863488997814944</v>
      </c>
      <c r="BG547">
        <f t="shared" si="256"/>
        <v>1.6718666253554131</v>
      </c>
      <c r="BH547">
        <f t="shared" si="257"/>
        <v>8.7708677644417671E-2</v>
      </c>
      <c r="BI547">
        <f t="shared" si="258"/>
        <v>16.293850211678702</v>
      </c>
      <c r="BJ547">
        <f t="shared" si="259"/>
        <v>0.73453988584195196</v>
      </c>
      <c r="BK547">
        <f t="shared" si="260"/>
        <v>50.49733283997675</v>
      </c>
      <c r="BL547">
        <f t="shared" si="261"/>
        <v>218.18457370951327</v>
      </c>
      <c r="BM547">
        <f t="shared" si="262"/>
        <v>1.0681216359112738E-2</v>
      </c>
    </row>
    <row r="548" spans="1:65">
      <c r="A548" s="1" t="s">
        <v>63</v>
      </c>
      <c r="B548" s="1" t="s">
        <v>245</v>
      </c>
      <c r="C548" s="1" t="s">
        <v>89</v>
      </c>
      <c r="D548" s="1" t="s">
        <v>88</v>
      </c>
      <c r="E548" s="1" t="s">
        <v>90</v>
      </c>
      <c r="F548" s="1">
        <v>20190707</v>
      </c>
      <c r="G548" s="1"/>
      <c r="H548" s="4">
        <v>149.88401794433594</v>
      </c>
      <c r="I548" s="1">
        <v>700.00003759562969</v>
      </c>
      <c r="J548" s="1">
        <v>1</v>
      </c>
      <c r="K548">
        <f t="shared" si="236"/>
        <v>2.4073237541279147</v>
      </c>
      <c r="L548">
        <f t="shared" si="237"/>
        <v>0.14805329817538862</v>
      </c>
      <c r="M548">
        <f t="shared" si="238"/>
        <v>116.47929121104578</v>
      </c>
      <c r="N548">
        <f t="shared" si="239"/>
        <v>2.6248532085191876</v>
      </c>
      <c r="O548">
        <f t="shared" si="240"/>
        <v>1.7765758831000109</v>
      </c>
      <c r="P548">
        <f t="shared" si="241"/>
        <v>27.326780920352387</v>
      </c>
      <c r="Q548" s="1">
        <v>4.0609999999999999</v>
      </c>
      <c r="R548">
        <f t="shared" si="242"/>
        <v>5</v>
      </c>
      <c r="S548" s="1">
        <v>0.5</v>
      </c>
      <c r="T548">
        <f t="shared" si="243"/>
        <v>9</v>
      </c>
      <c r="U548" s="1">
        <v>23.972118377685547</v>
      </c>
      <c r="V548" s="1">
        <v>26.806789398193359</v>
      </c>
      <c r="W548" s="1">
        <v>21.805376052856445</v>
      </c>
      <c r="X548" s="1">
        <v>146.64604187011719</v>
      </c>
      <c r="Y548" s="1">
        <v>15.482474327087402</v>
      </c>
      <c r="Z548" s="1">
        <v>18.470113754272461</v>
      </c>
      <c r="AA548" s="1">
        <v>52.478015899658203</v>
      </c>
      <c r="AB548" s="1">
        <v>62.604656219482422</v>
      </c>
      <c r="AC548" s="1">
        <v>350.19775390625</v>
      </c>
      <c r="AD548" s="1">
        <v>1799.6473388671875</v>
      </c>
      <c r="AE548" s="1">
        <v>515.47991943359375</v>
      </c>
      <c r="AF548" s="1">
        <v>101.34510040283203</v>
      </c>
      <c r="AG548" s="1">
        <v>2.4379885196685791</v>
      </c>
      <c r="AH548" s="1">
        <v>6.2581770122051239E-2</v>
      </c>
      <c r="AI548" s="1"/>
      <c r="AJ548" s="1"/>
      <c r="AK548" s="1"/>
      <c r="AL548" s="1"/>
      <c r="AM548" s="1">
        <v>1</v>
      </c>
      <c r="AN548" s="1">
        <v>0</v>
      </c>
      <c r="AO548" s="1">
        <v>5</v>
      </c>
      <c r="AP548" s="1">
        <v>1</v>
      </c>
      <c r="AQ548" s="1">
        <v>0</v>
      </c>
      <c r="AR548" s="1">
        <v>0.15999999642372131</v>
      </c>
      <c r="AS548" s="1">
        <v>111115</v>
      </c>
      <c r="AT548">
        <f t="shared" si="244"/>
        <v>0.86234364419170151</v>
      </c>
      <c r="AU548">
        <f t="shared" si="245"/>
        <v>2.6248532085191875E-3</v>
      </c>
      <c r="AV548">
        <f t="shared" si="246"/>
        <v>299.95678939819334</v>
      </c>
      <c r="AW548">
        <f t="shared" si="247"/>
        <v>297.12211837768552</v>
      </c>
      <c r="AX548">
        <f t="shared" si="248"/>
        <v>287.94356778270958</v>
      </c>
      <c r="AY548">
        <f t="shared" si="263"/>
        <v>0.51999152215902711</v>
      </c>
      <c r="AZ548">
        <f t="shared" si="249"/>
        <v>3.6484314159784823</v>
      </c>
      <c r="BA548">
        <f t="shared" si="250"/>
        <v>36.000076979316198</v>
      </c>
      <c r="BB548">
        <f t="shared" si="251"/>
        <v>17.529963225043737</v>
      </c>
      <c r="BC548">
        <f t="shared" si="252"/>
        <v>26.806789398193359</v>
      </c>
      <c r="BD548">
        <f t="shared" si="253"/>
        <v>3.5387449326239993</v>
      </c>
      <c r="BE548">
        <f t="shared" si="254"/>
        <v>0.14565718411853432</v>
      </c>
      <c r="BF548">
        <f t="shared" si="255"/>
        <v>1.8718555328784714</v>
      </c>
      <c r="BG548">
        <f t="shared" si="256"/>
        <v>1.6668893997455279</v>
      </c>
      <c r="BH548">
        <f t="shared" si="257"/>
        <v>9.1248025769409477E-2</v>
      </c>
      <c r="BI548">
        <f t="shared" si="258"/>
        <v>11.804605462634145</v>
      </c>
      <c r="BJ548">
        <f t="shared" si="259"/>
        <v>0.7942886812738541</v>
      </c>
      <c r="BK548">
        <f t="shared" si="260"/>
        <v>50.752577541732855</v>
      </c>
      <c r="BL548">
        <f t="shared" si="261"/>
        <v>146.284943306998</v>
      </c>
      <c r="BM548">
        <f t="shared" si="262"/>
        <v>8.3520479098813487E-3</v>
      </c>
    </row>
    <row r="549" spans="1:65">
      <c r="A549" s="1" t="s">
        <v>63</v>
      </c>
      <c r="B549" s="1" t="s">
        <v>245</v>
      </c>
      <c r="C549" s="1" t="s">
        <v>89</v>
      </c>
      <c r="D549" s="1" t="s">
        <v>88</v>
      </c>
      <c r="E549" s="1" t="s">
        <v>90</v>
      </c>
      <c r="F549" s="1">
        <v>20190707</v>
      </c>
      <c r="G549" s="1"/>
      <c r="H549" s="4">
        <v>100.00121307373047</v>
      </c>
      <c r="I549" s="1">
        <v>843.00003759562969</v>
      </c>
      <c r="J549" s="1">
        <v>1</v>
      </c>
      <c r="K549">
        <f t="shared" si="236"/>
        <v>0.92484393779841134</v>
      </c>
      <c r="L549">
        <f t="shared" si="237"/>
        <v>0.15471517905075902</v>
      </c>
      <c r="M549">
        <f t="shared" si="238"/>
        <v>86.307911373402277</v>
      </c>
      <c r="N549">
        <f t="shared" si="239"/>
        <v>2.6880296073855106</v>
      </c>
      <c r="O549">
        <f t="shared" si="240"/>
        <v>1.7424353228781568</v>
      </c>
      <c r="P549">
        <f t="shared" si="241"/>
        <v>27.175582422565402</v>
      </c>
      <c r="Q549" s="1">
        <v>4.0609999999999999</v>
      </c>
      <c r="R549">
        <f t="shared" si="242"/>
        <v>5</v>
      </c>
      <c r="S549" s="1">
        <v>0.5</v>
      </c>
      <c r="T549">
        <f t="shared" si="243"/>
        <v>9</v>
      </c>
      <c r="U549" s="1">
        <v>23.835859298706055</v>
      </c>
      <c r="V549" s="1">
        <v>26.665187835693359</v>
      </c>
      <c r="W549" s="1">
        <v>21.662891387939453</v>
      </c>
      <c r="X549" s="1">
        <v>98.621253967285156</v>
      </c>
      <c r="Y549" s="1">
        <v>15.430668830871582</v>
      </c>
      <c r="Z549" s="1">
        <v>18.490303039550781</v>
      </c>
      <c r="AA549" s="1">
        <v>52.729751586914062</v>
      </c>
      <c r="AB549" s="1">
        <v>63.185150146484375</v>
      </c>
      <c r="AC549" s="1">
        <v>350.18063354492188</v>
      </c>
      <c r="AD549" s="1">
        <v>1800.2293701171875</v>
      </c>
      <c r="AE549" s="1">
        <v>517.64263916015625</v>
      </c>
      <c r="AF549" s="1">
        <v>101.33963775634766</v>
      </c>
      <c r="AG549" s="1">
        <v>2.2265501022338867</v>
      </c>
      <c r="AH549" s="1">
        <v>5.879625678062439E-2</v>
      </c>
      <c r="AI549" s="1"/>
      <c r="AJ549" s="1"/>
      <c r="AK549" s="1"/>
      <c r="AL549" s="1"/>
      <c r="AM549" s="1">
        <v>1</v>
      </c>
      <c r="AN549" s="1">
        <v>0</v>
      </c>
      <c r="AO549" s="1">
        <v>5</v>
      </c>
      <c r="AP549" s="1">
        <v>1</v>
      </c>
      <c r="AQ549" s="1">
        <v>0</v>
      </c>
      <c r="AR549" s="1">
        <v>0.15999999642372131</v>
      </c>
      <c r="AS549" s="1">
        <v>111115</v>
      </c>
      <c r="AT549">
        <f t="shared" si="244"/>
        <v>0.86230148619778846</v>
      </c>
      <c r="AU549">
        <f t="shared" si="245"/>
        <v>2.6880296073855106E-3</v>
      </c>
      <c r="AV549">
        <f t="shared" si="246"/>
        <v>299.81518783569334</v>
      </c>
      <c r="AW549">
        <f t="shared" si="247"/>
        <v>296.98585929870603</v>
      </c>
      <c r="AX549">
        <f t="shared" si="248"/>
        <v>288.03669278062807</v>
      </c>
      <c r="AY549">
        <f t="shared" si="263"/>
        <v>0.51039458687204164</v>
      </c>
      <c r="AZ549">
        <f t="shared" si="249"/>
        <v>3.6162359349113271</v>
      </c>
      <c r="BA549">
        <f t="shared" si="250"/>
        <v>35.684318742148015</v>
      </c>
      <c r="BB549">
        <f t="shared" si="251"/>
        <v>17.194015702597234</v>
      </c>
      <c r="BC549">
        <f t="shared" si="252"/>
        <v>26.665187835693359</v>
      </c>
      <c r="BD549">
        <f t="shared" si="253"/>
        <v>3.5093790144551389</v>
      </c>
      <c r="BE549">
        <f t="shared" si="254"/>
        <v>0.15210048420110556</v>
      </c>
      <c r="BF549">
        <f t="shared" si="255"/>
        <v>1.8738006120331703</v>
      </c>
      <c r="BG549">
        <f t="shared" si="256"/>
        <v>1.6355784024219686</v>
      </c>
      <c r="BH549">
        <f t="shared" si="257"/>
        <v>9.5294308974540012E-2</v>
      </c>
      <c r="BI549">
        <f t="shared" si="258"/>
        <v>8.7464124740875455</v>
      </c>
      <c r="BJ549">
        <f t="shared" si="259"/>
        <v>0.87514514266906918</v>
      </c>
      <c r="BK549">
        <f t="shared" si="260"/>
        <v>51.31180058970115</v>
      </c>
      <c r="BL549">
        <f t="shared" si="261"/>
        <v>98.482527376615394</v>
      </c>
      <c r="BM549">
        <f t="shared" si="262"/>
        <v>4.8186626579380734E-3</v>
      </c>
    </row>
    <row r="550" spans="1:65">
      <c r="A550" s="1" t="s">
        <v>63</v>
      </c>
      <c r="B550" s="1" t="s">
        <v>245</v>
      </c>
      <c r="C550" s="1" t="s">
        <v>89</v>
      </c>
      <c r="D550" s="1" t="s">
        <v>88</v>
      </c>
      <c r="E550" s="1" t="s">
        <v>90</v>
      </c>
      <c r="F550" s="1">
        <v>20190707</v>
      </c>
      <c r="G550" s="1"/>
      <c r="H550" s="4">
        <v>75.116035461425781</v>
      </c>
      <c r="I550" s="1">
        <v>985.00003759562969</v>
      </c>
      <c r="J550" s="1">
        <v>1</v>
      </c>
      <c r="K550">
        <f t="shared" si="236"/>
        <v>0.34178966485061119</v>
      </c>
      <c r="L550">
        <f t="shared" si="237"/>
        <v>0.16398231172623906</v>
      </c>
      <c r="M550">
        <f t="shared" si="238"/>
        <v>69.081571834838826</v>
      </c>
      <c r="N550">
        <f t="shared" si="239"/>
        <v>2.8222884496538452</v>
      </c>
      <c r="O550">
        <f t="shared" si="240"/>
        <v>1.7276362044221854</v>
      </c>
      <c r="P550">
        <f t="shared" si="241"/>
        <v>27.183132328565865</v>
      </c>
      <c r="Q550" s="1">
        <v>4.0609999999999999</v>
      </c>
      <c r="R550">
        <f t="shared" si="242"/>
        <v>5</v>
      </c>
      <c r="S550" s="1">
        <v>0.5</v>
      </c>
      <c r="T550">
        <f t="shared" si="243"/>
        <v>9</v>
      </c>
      <c r="U550" s="1">
        <v>23.823076248168945</v>
      </c>
      <c r="V550" s="1">
        <v>26.697208404541016</v>
      </c>
      <c r="W550" s="1">
        <v>21.636236190795898</v>
      </c>
      <c r="X550" s="1">
        <v>74.475936889648438</v>
      </c>
      <c r="Y550" s="1">
        <v>15.440670967102051</v>
      </c>
      <c r="Z550" s="1">
        <v>18.65245246887207</v>
      </c>
      <c r="AA550" s="1">
        <v>52.803646087646484</v>
      </c>
      <c r="AB550" s="1">
        <v>63.787220001220703</v>
      </c>
      <c r="AC550" s="1">
        <v>350.196044921875</v>
      </c>
      <c r="AD550" s="1">
        <v>1799.389892578125</v>
      </c>
      <c r="AE550" s="1">
        <v>454.29830932617188</v>
      </c>
      <c r="AF550" s="1">
        <v>101.33795928955078</v>
      </c>
      <c r="AG550" s="1">
        <v>2.0837075710296631</v>
      </c>
      <c r="AH550" s="1">
        <v>5.572027713060379E-2</v>
      </c>
      <c r="AI550" s="1"/>
      <c r="AJ550" s="1"/>
      <c r="AK550" s="1"/>
      <c r="AL550" s="1"/>
      <c r="AM550" s="1">
        <v>1</v>
      </c>
      <c r="AN550" s="1">
        <v>0</v>
      </c>
      <c r="AO550" s="1">
        <v>5</v>
      </c>
      <c r="AP550" s="1">
        <v>1</v>
      </c>
      <c r="AQ550" s="1">
        <v>0</v>
      </c>
      <c r="AR550" s="1">
        <v>0.15999999642372131</v>
      </c>
      <c r="AS550" s="1">
        <v>111115</v>
      </c>
      <c r="AT550">
        <f t="shared" si="244"/>
        <v>0.86233943590710405</v>
      </c>
      <c r="AU550">
        <f t="shared" si="245"/>
        <v>2.822288449653845E-3</v>
      </c>
      <c r="AV550">
        <f t="shared" si="246"/>
        <v>299.84720840454099</v>
      </c>
      <c r="AW550">
        <f t="shared" si="247"/>
        <v>296.97307624816892</v>
      </c>
      <c r="AX550">
        <f t="shared" si="248"/>
        <v>287.90237637738028</v>
      </c>
      <c r="AY550">
        <f t="shared" si="263"/>
        <v>0.48592392402484857</v>
      </c>
      <c r="AZ550">
        <f t="shared" si="249"/>
        <v>3.6178376733630242</v>
      </c>
      <c r="BA550">
        <f t="shared" si="250"/>
        <v>35.70071569159839</v>
      </c>
      <c r="BB550">
        <f t="shared" si="251"/>
        <v>17.04826322272632</v>
      </c>
      <c r="BC550">
        <f t="shared" si="252"/>
        <v>26.697208404541016</v>
      </c>
      <c r="BD550">
        <f t="shared" si="253"/>
        <v>3.5160008899044315</v>
      </c>
      <c r="BE550">
        <f t="shared" si="254"/>
        <v>0.16104797623274159</v>
      </c>
      <c r="BF550">
        <f t="shared" si="255"/>
        <v>1.8902014689408388</v>
      </c>
      <c r="BG550">
        <f t="shared" si="256"/>
        <v>1.6257994209635926</v>
      </c>
      <c r="BH550">
        <f t="shared" si="257"/>
        <v>0.10091456708743723</v>
      </c>
      <c r="BI550">
        <f t="shared" si="258"/>
        <v>7.0005855142570743</v>
      </c>
      <c r="BJ550">
        <f t="shared" si="259"/>
        <v>0.92756902054414592</v>
      </c>
      <c r="BK550">
        <f t="shared" si="260"/>
        <v>51.791072336097507</v>
      </c>
      <c r="BL550">
        <f t="shared" si="261"/>
        <v>74.42466843992085</v>
      </c>
      <c r="BM550">
        <f t="shared" si="262"/>
        <v>2.3784658537374806E-3</v>
      </c>
    </row>
    <row r="551" spans="1:65">
      <c r="A551" s="1" t="s">
        <v>63</v>
      </c>
      <c r="B551" s="1" t="s">
        <v>245</v>
      </c>
      <c r="C551" s="1" t="s">
        <v>89</v>
      </c>
      <c r="D551" s="1" t="s">
        <v>88</v>
      </c>
      <c r="E551" s="1" t="s">
        <v>90</v>
      </c>
      <c r="F551" s="1">
        <v>20190707</v>
      </c>
      <c r="G551" s="1"/>
      <c r="H551" s="4">
        <v>49.903606414794922</v>
      </c>
      <c r="I551" s="1">
        <v>1127.0000375956297</v>
      </c>
      <c r="J551" s="1">
        <v>1</v>
      </c>
      <c r="K551">
        <f t="shared" si="236"/>
        <v>-0.61323920311763569</v>
      </c>
      <c r="L551">
        <f t="shared" si="237"/>
        <v>0.17592911431975677</v>
      </c>
      <c r="M551">
        <f t="shared" si="238"/>
        <v>54.661100252171579</v>
      </c>
      <c r="N551">
        <f t="shared" si="239"/>
        <v>2.9833176038466203</v>
      </c>
      <c r="O551">
        <f t="shared" si="240"/>
        <v>1.7043791952585194</v>
      </c>
      <c r="P551">
        <f t="shared" si="241"/>
        <v>27.135843391870228</v>
      </c>
      <c r="Q551" s="1">
        <v>4.0609999999999999</v>
      </c>
      <c r="R551">
        <f t="shared" si="242"/>
        <v>5</v>
      </c>
      <c r="S551" s="1">
        <v>0.5</v>
      </c>
      <c r="T551">
        <f t="shared" si="243"/>
        <v>9</v>
      </c>
      <c r="U551" s="1">
        <v>23.870183944702148</v>
      </c>
      <c r="V551" s="1">
        <v>26.672870635986328</v>
      </c>
      <c r="W551" s="1">
        <v>21.693496704101562</v>
      </c>
      <c r="X551" s="1">
        <v>50.440273284912109</v>
      </c>
      <c r="Y551" s="1">
        <v>15.388348579406738</v>
      </c>
      <c r="Z551" s="1">
        <v>18.783143997192383</v>
      </c>
      <c r="AA551" s="1">
        <v>52.475574493408203</v>
      </c>
      <c r="AB551" s="1">
        <v>64.052116394042969</v>
      </c>
      <c r="AC551" s="1">
        <v>350.17398071289062</v>
      </c>
      <c r="AD551" s="1">
        <v>1800.14306640625</v>
      </c>
      <c r="AE551" s="1">
        <v>388.58392333984375</v>
      </c>
      <c r="AF551" s="1">
        <v>101.33746337890625</v>
      </c>
      <c r="AG551" s="1">
        <v>1.9433982372283936</v>
      </c>
      <c r="AH551" s="1">
        <v>5.4654736071825027E-2</v>
      </c>
      <c r="AI551" s="1"/>
      <c r="AJ551" s="1"/>
      <c r="AK551" s="1"/>
      <c r="AL551" s="1"/>
      <c r="AM551" s="1">
        <v>1</v>
      </c>
      <c r="AN551" s="1">
        <v>0</v>
      </c>
      <c r="AO551" s="1">
        <v>5</v>
      </c>
      <c r="AP551" s="1">
        <v>1</v>
      </c>
      <c r="AQ551" s="1">
        <v>0</v>
      </c>
      <c r="AR551" s="1">
        <v>0.15999999642372131</v>
      </c>
      <c r="AS551" s="1">
        <v>111115</v>
      </c>
      <c r="AT551">
        <f t="shared" si="244"/>
        <v>0.86228510394703428</v>
      </c>
      <c r="AU551">
        <f t="shared" si="245"/>
        <v>2.9833176038466204E-3</v>
      </c>
      <c r="AV551">
        <f t="shared" si="246"/>
        <v>299.82287063598631</v>
      </c>
      <c r="AW551">
        <f t="shared" si="247"/>
        <v>297.02018394470213</v>
      </c>
      <c r="AX551">
        <f t="shared" si="248"/>
        <v>288.02288418718672</v>
      </c>
      <c r="AY551">
        <f t="shared" si="263"/>
        <v>0.46297275588389891</v>
      </c>
      <c r="AZ551">
        <f t="shared" si="249"/>
        <v>3.6078153622147253</v>
      </c>
      <c r="BA551">
        <f t="shared" si="250"/>
        <v>35.60199004315816</v>
      </c>
      <c r="BB551">
        <f t="shared" si="251"/>
        <v>16.818846045965778</v>
      </c>
      <c r="BC551">
        <f t="shared" si="252"/>
        <v>26.672870635986328</v>
      </c>
      <c r="BD551">
        <f t="shared" si="253"/>
        <v>3.5109668291387459</v>
      </c>
      <c r="BE551">
        <f t="shared" si="254"/>
        <v>0.17255604409659733</v>
      </c>
      <c r="BF551">
        <f t="shared" si="255"/>
        <v>1.9034361669562059</v>
      </c>
      <c r="BG551">
        <f t="shared" si="256"/>
        <v>1.60753066218254</v>
      </c>
      <c r="BH551">
        <f t="shared" si="257"/>
        <v>0.10814558799201167</v>
      </c>
      <c r="BI551">
        <f t="shared" si="258"/>
        <v>5.5392172450551609</v>
      </c>
      <c r="BJ551">
        <f t="shared" si="259"/>
        <v>1.0836797006118128</v>
      </c>
      <c r="BK551">
        <f t="shared" si="260"/>
        <v>52.369241221272944</v>
      </c>
      <c r="BL551">
        <f t="shared" si="261"/>
        <v>50.532259165379756</v>
      </c>
      <c r="BM551">
        <f t="shared" si="262"/>
        <v>-6.3553207960294266E-3</v>
      </c>
    </row>
    <row r="552" spans="1:65">
      <c r="A552" s="1" t="s">
        <v>63</v>
      </c>
      <c r="B552" s="1" t="s">
        <v>245</v>
      </c>
      <c r="C552" s="1" t="s">
        <v>89</v>
      </c>
      <c r="D552" s="1" t="s">
        <v>88</v>
      </c>
      <c r="E552" s="1" t="s">
        <v>90</v>
      </c>
      <c r="F552" s="1">
        <v>20190707</v>
      </c>
      <c r="G552" s="1">
        <v>1</v>
      </c>
      <c r="H552" s="4">
        <v>400.1339111328125</v>
      </c>
      <c r="I552" s="1">
        <v>1269.0000375956297</v>
      </c>
      <c r="J552" s="1">
        <v>1</v>
      </c>
      <c r="K552">
        <f t="shared" si="236"/>
        <v>10.768542341483714</v>
      </c>
      <c r="L552">
        <f t="shared" si="237"/>
        <v>0.18310543210357708</v>
      </c>
      <c r="M552">
        <f t="shared" si="238"/>
        <v>281.33557386055088</v>
      </c>
      <c r="N552">
        <f t="shared" si="239"/>
        <v>3.0958925283649372</v>
      </c>
      <c r="O552">
        <f t="shared" si="240"/>
        <v>1.7006470127849693</v>
      </c>
      <c r="P552">
        <f t="shared" si="241"/>
        <v>27.13858055144388</v>
      </c>
      <c r="Q552" s="1">
        <v>4.0609999999999999</v>
      </c>
      <c r="R552">
        <f t="shared" si="242"/>
        <v>5</v>
      </c>
      <c r="S552" s="1">
        <v>0.5</v>
      </c>
      <c r="T552">
        <f t="shared" si="243"/>
        <v>9</v>
      </c>
      <c r="U552" s="1">
        <v>23.855060577392578</v>
      </c>
      <c r="V552" s="1">
        <v>26.696006774902344</v>
      </c>
      <c r="W552" s="1">
        <v>21.692409515380859</v>
      </c>
      <c r="X552" s="1">
        <v>386.25906372070312</v>
      </c>
      <c r="Y552" s="1">
        <v>15.30318546295166</v>
      </c>
      <c r="Z552" s="1">
        <v>18.825845718383789</v>
      </c>
      <c r="AA552" s="1">
        <v>52.232215881347656</v>
      </c>
      <c r="AB552" s="1">
        <v>64.255615234375</v>
      </c>
      <c r="AC552" s="1">
        <v>350.18231201171875</v>
      </c>
      <c r="AD552" s="1">
        <v>1799.67919921875</v>
      </c>
      <c r="AE552" s="1">
        <v>396.48504638671875</v>
      </c>
      <c r="AF552" s="1">
        <v>101.33663177490234</v>
      </c>
      <c r="AG552" s="1">
        <v>3.0267660617828369</v>
      </c>
      <c r="AH552" s="1">
        <v>6.1454053968191147E-2</v>
      </c>
      <c r="AI552" s="1"/>
      <c r="AJ552" s="1"/>
      <c r="AK552" s="1"/>
      <c r="AL552" s="1"/>
      <c r="AM552" s="1">
        <v>1</v>
      </c>
      <c r="AN552" s="1">
        <v>0</v>
      </c>
      <c r="AO552" s="1">
        <v>5</v>
      </c>
      <c r="AP552" s="1">
        <v>1</v>
      </c>
      <c r="AQ552" s="1">
        <v>0</v>
      </c>
      <c r="AR552" s="1">
        <v>0.15999999642372131</v>
      </c>
      <c r="AS552" s="1">
        <v>111115</v>
      </c>
      <c r="AT552">
        <f t="shared" si="244"/>
        <v>0.8623056193344466</v>
      </c>
      <c r="AU552">
        <f t="shared" si="245"/>
        <v>3.0958925283649371E-3</v>
      </c>
      <c r="AV552">
        <f t="shared" si="246"/>
        <v>299.84600677490232</v>
      </c>
      <c r="AW552">
        <f t="shared" si="247"/>
        <v>297.00506057739256</v>
      </c>
      <c r="AX552">
        <f t="shared" si="248"/>
        <v>287.94866543884564</v>
      </c>
      <c r="AY552">
        <f t="shared" si="263"/>
        <v>0.44257377654153779</v>
      </c>
      <c r="AZ552">
        <f t="shared" si="249"/>
        <v>3.6083948081999493</v>
      </c>
      <c r="BA552">
        <f t="shared" si="250"/>
        <v>35.608000236432041</v>
      </c>
      <c r="BB552">
        <f t="shared" si="251"/>
        <v>16.782154518048252</v>
      </c>
      <c r="BC552">
        <f t="shared" si="252"/>
        <v>26.696006774902344</v>
      </c>
      <c r="BD552">
        <f t="shared" si="253"/>
        <v>3.5157521952123667</v>
      </c>
      <c r="BE552">
        <f t="shared" si="254"/>
        <v>0.17945442324674449</v>
      </c>
      <c r="BF552">
        <f t="shared" si="255"/>
        <v>1.90774779541498</v>
      </c>
      <c r="BG552">
        <f t="shared" si="256"/>
        <v>1.6080043997973867</v>
      </c>
      <c r="BH552">
        <f t="shared" si="257"/>
        <v>0.11248141843591114</v>
      </c>
      <c r="BI552">
        <f t="shared" si="258"/>
        <v>28.509599453487485</v>
      </c>
      <c r="BJ552">
        <f t="shared" si="259"/>
        <v>0.72835979860392219</v>
      </c>
      <c r="BK552">
        <f t="shared" si="260"/>
        <v>52.517118812648711</v>
      </c>
      <c r="BL552">
        <f t="shared" si="261"/>
        <v>384.64378236948056</v>
      </c>
      <c r="BM552">
        <f t="shared" si="262"/>
        <v>1.4702767690743532E-2</v>
      </c>
    </row>
    <row r="553" spans="1:65">
      <c r="A553" s="1" t="s">
        <v>63</v>
      </c>
      <c r="B553" s="1" t="s">
        <v>245</v>
      </c>
      <c r="C553" s="1" t="s">
        <v>89</v>
      </c>
      <c r="D553" s="1" t="s">
        <v>88</v>
      </c>
      <c r="E553" s="1" t="s">
        <v>90</v>
      </c>
      <c r="F553" s="1">
        <v>20190707</v>
      </c>
      <c r="G553" s="1">
        <v>1</v>
      </c>
      <c r="H553" s="4">
        <v>400.036376953125</v>
      </c>
      <c r="I553" s="1">
        <v>1411.0000375956297</v>
      </c>
      <c r="J553" s="1">
        <v>1</v>
      </c>
      <c r="K553">
        <f t="shared" si="236"/>
        <v>10.553170786752954</v>
      </c>
      <c r="L553">
        <f t="shared" si="237"/>
        <v>0.17334284099017036</v>
      </c>
      <c r="M553">
        <f t="shared" si="238"/>
        <v>278.19426029523044</v>
      </c>
      <c r="N553">
        <f t="shared" si="239"/>
        <v>2.9692124294008595</v>
      </c>
      <c r="O553">
        <f t="shared" si="240"/>
        <v>1.7212267845193958</v>
      </c>
      <c r="P553">
        <f t="shared" si="241"/>
        <v>27.139119543760444</v>
      </c>
      <c r="Q553" s="1">
        <v>4.0609999999999999</v>
      </c>
      <c r="R553">
        <f t="shared" si="242"/>
        <v>5</v>
      </c>
      <c r="S553" s="1">
        <v>0.5</v>
      </c>
      <c r="T553">
        <f t="shared" si="243"/>
        <v>9</v>
      </c>
      <c r="U553" s="1">
        <v>23.83966064453125</v>
      </c>
      <c r="V553" s="1">
        <v>26.675624847412109</v>
      </c>
      <c r="W553" s="1">
        <v>21.678516387939453</v>
      </c>
      <c r="X553" s="1">
        <v>386.46749877929688</v>
      </c>
      <c r="Y553" s="1">
        <v>15.245125770568848</v>
      </c>
      <c r="Z553" s="1">
        <v>18.624292373657227</v>
      </c>
      <c r="AA553" s="1">
        <v>52.081130981445312</v>
      </c>
      <c r="AB553" s="1">
        <v>63.625209808349609</v>
      </c>
      <c r="AC553" s="1">
        <v>350.18695068359375</v>
      </c>
      <c r="AD553" s="1">
        <v>1799.4862060546875</v>
      </c>
      <c r="AE553" s="1">
        <v>594.5787353515625</v>
      </c>
      <c r="AF553" s="1">
        <v>101.33443450927734</v>
      </c>
      <c r="AG553" s="1">
        <v>3.0279943943023682</v>
      </c>
      <c r="AH553" s="1">
        <v>6.3900135457515717E-2</v>
      </c>
      <c r="AI553" s="1"/>
      <c r="AJ553" s="1"/>
      <c r="AK553" s="1"/>
      <c r="AL553" s="1"/>
      <c r="AM553" s="1">
        <v>1</v>
      </c>
      <c r="AN553" s="1">
        <v>0</v>
      </c>
      <c r="AO553" s="1">
        <v>5</v>
      </c>
      <c r="AP553" s="1">
        <v>1</v>
      </c>
      <c r="AQ553" s="1">
        <v>0</v>
      </c>
      <c r="AR553" s="1">
        <v>0.15999999642372131</v>
      </c>
      <c r="AS553" s="1">
        <v>111115</v>
      </c>
      <c r="AT553">
        <f t="shared" si="244"/>
        <v>0.86231704182121094</v>
      </c>
      <c r="AU553">
        <f t="shared" si="245"/>
        <v>2.9692124294008596E-3</v>
      </c>
      <c r="AV553">
        <f t="shared" si="246"/>
        <v>299.82562484741209</v>
      </c>
      <c r="AW553">
        <f t="shared" si="247"/>
        <v>296.98966064453123</v>
      </c>
      <c r="AX553">
        <f t="shared" si="248"/>
        <v>287.91778653328583</v>
      </c>
      <c r="AY553">
        <f t="shared" si="263"/>
        <v>0.46349469634833579</v>
      </c>
      <c r="AZ553">
        <f t="shared" si="249"/>
        <v>3.6085089203393976</v>
      </c>
      <c r="BA553">
        <f t="shared" si="250"/>
        <v>35.609898430025112</v>
      </c>
      <c r="BB553">
        <f t="shared" si="251"/>
        <v>16.985606056367885</v>
      </c>
      <c r="BC553">
        <f t="shared" si="252"/>
        <v>26.675624847412109</v>
      </c>
      <c r="BD553">
        <f t="shared" si="253"/>
        <v>3.5115361984347238</v>
      </c>
      <c r="BE553">
        <f t="shared" si="254"/>
        <v>0.17006729127580908</v>
      </c>
      <c r="BF553">
        <f t="shared" si="255"/>
        <v>1.8872821358200018</v>
      </c>
      <c r="BG553">
        <f t="shared" si="256"/>
        <v>1.6242540626147219</v>
      </c>
      <c r="BH553">
        <f t="shared" si="257"/>
        <v>0.10658157016931692</v>
      </c>
      <c r="BI553">
        <f t="shared" si="258"/>
        <v>28.190658050743885</v>
      </c>
      <c r="BJ553">
        <f t="shared" si="259"/>
        <v>0.7198386958125581</v>
      </c>
      <c r="BK553">
        <f t="shared" si="260"/>
        <v>51.897834876238115</v>
      </c>
      <c r="BL553">
        <f t="shared" si="261"/>
        <v>384.88452316128394</v>
      </c>
      <c r="BM553">
        <f t="shared" si="262"/>
        <v>1.4229897071806634E-2</v>
      </c>
    </row>
    <row r="554" spans="1:65">
      <c r="A554" s="1" t="s">
        <v>63</v>
      </c>
      <c r="B554" s="1" t="s">
        <v>245</v>
      </c>
      <c r="C554" s="1" t="s">
        <v>89</v>
      </c>
      <c r="D554" s="1" t="s">
        <v>88</v>
      </c>
      <c r="E554" s="1" t="s">
        <v>90</v>
      </c>
      <c r="F554" s="1">
        <v>20190707</v>
      </c>
      <c r="G554" s="1">
        <v>1</v>
      </c>
      <c r="H554" s="4">
        <v>400.03109741210938</v>
      </c>
      <c r="I554" s="1">
        <v>1554.0000375956297</v>
      </c>
      <c r="J554" s="1">
        <v>1</v>
      </c>
      <c r="K554">
        <f t="shared" si="236"/>
        <v>9.9629103302132194</v>
      </c>
      <c r="L554">
        <f t="shared" si="237"/>
        <v>0.1520381233532381</v>
      </c>
      <c r="M554">
        <f t="shared" si="238"/>
        <v>271.30221225986395</v>
      </c>
      <c r="N554">
        <f t="shared" si="239"/>
        <v>2.7273417466883143</v>
      </c>
      <c r="O554">
        <f t="shared" si="240"/>
        <v>1.7981209131768343</v>
      </c>
      <c r="P554">
        <f t="shared" si="241"/>
        <v>27.366195163140308</v>
      </c>
      <c r="Q554" s="1">
        <v>4.0609999999999999</v>
      </c>
      <c r="R554">
        <f t="shared" si="242"/>
        <v>5</v>
      </c>
      <c r="S554" s="1">
        <v>0.5</v>
      </c>
      <c r="T554">
        <f t="shared" si="243"/>
        <v>9</v>
      </c>
      <c r="U554" s="1">
        <v>23.987503051757812</v>
      </c>
      <c r="V554" s="1">
        <v>26.864599227905273</v>
      </c>
      <c r="W554" s="1">
        <v>21.816747665405273</v>
      </c>
      <c r="X554" s="1">
        <v>387.25274658203125</v>
      </c>
      <c r="Y554" s="1">
        <v>15.23862361907959</v>
      </c>
      <c r="Z554" s="1">
        <v>18.343387603759766</v>
      </c>
      <c r="AA554" s="1">
        <v>51.596324920654297</v>
      </c>
      <c r="AB554" s="1">
        <v>62.108715057373047</v>
      </c>
      <c r="AC554" s="1">
        <v>350.18984985351562</v>
      </c>
      <c r="AD554" s="1">
        <v>1800.1480712890625</v>
      </c>
      <c r="AE554" s="1">
        <v>777.8538818359375</v>
      </c>
      <c r="AF554" s="1">
        <v>101.33047485351562</v>
      </c>
      <c r="AG554" s="1">
        <v>3.0448081493377686</v>
      </c>
      <c r="AH554" s="1">
        <v>6.6069744527339935E-2</v>
      </c>
      <c r="AI554" s="1"/>
      <c r="AJ554" s="1"/>
      <c r="AK554" s="1"/>
      <c r="AL554" s="1"/>
      <c r="AM554" s="1">
        <v>1</v>
      </c>
      <c r="AN554" s="1">
        <v>0</v>
      </c>
      <c r="AO554" s="1">
        <v>5</v>
      </c>
      <c r="AP554" s="1">
        <v>1</v>
      </c>
      <c r="AQ554" s="1">
        <v>0</v>
      </c>
      <c r="AR554" s="1">
        <v>0.15999999642372131</v>
      </c>
      <c r="AS554" s="1">
        <v>111115</v>
      </c>
      <c r="AT554">
        <f t="shared" si="244"/>
        <v>0.86232418087543861</v>
      </c>
      <c r="AU554">
        <f t="shared" si="245"/>
        <v>2.7273417466883144E-3</v>
      </c>
      <c r="AV554">
        <f t="shared" si="246"/>
        <v>300.01459922790525</v>
      </c>
      <c r="AW554">
        <f t="shared" si="247"/>
        <v>297.13750305175779</v>
      </c>
      <c r="AX554">
        <f t="shared" si="248"/>
        <v>288.02368496841882</v>
      </c>
      <c r="AY554">
        <f t="shared" si="263"/>
        <v>0.50159593523503287</v>
      </c>
      <c r="AZ554">
        <f t="shared" si="249"/>
        <v>3.6568650894879036</v>
      </c>
      <c r="BA554">
        <f t="shared" si="250"/>
        <v>36.088502444840067</v>
      </c>
      <c r="BB554">
        <f t="shared" si="251"/>
        <v>17.745114841080301</v>
      </c>
      <c r="BC554">
        <f t="shared" si="252"/>
        <v>26.864599227905273</v>
      </c>
      <c r="BD554">
        <f t="shared" si="253"/>
        <v>3.5507953030102057</v>
      </c>
      <c r="BE554">
        <f t="shared" si="254"/>
        <v>0.14951239185592383</v>
      </c>
      <c r="BF554">
        <f t="shared" si="255"/>
        <v>1.8587441763110693</v>
      </c>
      <c r="BG554">
        <f t="shared" si="256"/>
        <v>1.6920511266991365</v>
      </c>
      <c r="BH554">
        <f t="shared" si="257"/>
        <v>9.366893054503056E-2</v>
      </c>
      <c r="BI554">
        <f t="shared" si="258"/>
        <v>27.491181997101304</v>
      </c>
      <c r="BJ554">
        <f t="shared" si="259"/>
        <v>0.70058176385947035</v>
      </c>
      <c r="BK554">
        <f t="shared" si="260"/>
        <v>50.292926002727903</v>
      </c>
      <c r="BL554">
        <f t="shared" si="261"/>
        <v>385.75831003249925</v>
      </c>
      <c r="BM554">
        <f t="shared" si="262"/>
        <v>1.2989063332608786E-2</v>
      </c>
    </row>
    <row r="555" spans="1:65">
      <c r="A555" s="1" t="s">
        <v>63</v>
      </c>
      <c r="B555" s="1" t="s">
        <v>245</v>
      </c>
      <c r="C555" s="1" t="s">
        <v>89</v>
      </c>
      <c r="D555" s="1" t="s">
        <v>88</v>
      </c>
      <c r="E555" s="1" t="s">
        <v>90</v>
      </c>
      <c r="F555" s="1">
        <v>20190707</v>
      </c>
      <c r="G555" s="1"/>
      <c r="H555" s="4">
        <v>475.02532958984375</v>
      </c>
      <c r="I555" s="1">
        <v>1697.0000375956297</v>
      </c>
      <c r="J555" s="1">
        <v>1</v>
      </c>
      <c r="K555">
        <f t="shared" si="236"/>
        <v>11.713589377281549</v>
      </c>
      <c r="L555">
        <f t="shared" si="237"/>
        <v>0.1388457337346069</v>
      </c>
      <c r="M555">
        <f t="shared" si="238"/>
        <v>311.90585865245924</v>
      </c>
      <c r="N555">
        <f t="shared" si="239"/>
        <v>2.533513067530003</v>
      </c>
      <c r="O555">
        <f t="shared" si="240"/>
        <v>1.8267299528161975</v>
      </c>
      <c r="P555">
        <f t="shared" si="241"/>
        <v>27.354645468042797</v>
      </c>
      <c r="Q555" s="1">
        <v>4.0609999999999999</v>
      </c>
      <c r="R555">
        <f t="shared" si="242"/>
        <v>5</v>
      </c>
      <c r="S555" s="1">
        <v>0.5</v>
      </c>
      <c r="T555">
        <f t="shared" si="243"/>
        <v>9</v>
      </c>
      <c r="U555" s="1">
        <v>23.975673675537109</v>
      </c>
      <c r="V555" s="1">
        <v>26.819179534912109</v>
      </c>
      <c r="W555" s="1">
        <v>21.799108505249023</v>
      </c>
      <c r="X555" s="1">
        <v>460.08953857421875</v>
      </c>
      <c r="Y555" s="1">
        <v>15.151393890380859</v>
      </c>
      <c r="Z555" s="1">
        <v>18.036466598510742</v>
      </c>
      <c r="AA555" s="1">
        <v>51.33795166015625</v>
      </c>
      <c r="AB555" s="1">
        <v>61.113536834716797</v>
      </c>
      <c r="AC555" s="1">
        <v>350.1827392578125</v>
      </c>
      <c r="AD555" s="1">
        <v>1801.1065673828125</v>
      </c>
      <c r="AE555" s="1">
        <v>830.09375</v>
      </c>
      <c r="AF555" s="1">
        <v>101.33148956298828</v>
      </c>
      <c r="AG555" s="1">
        <v>3.2108175754547119</v>
      </c>
      <c r="AH555" s="1">
        <v>7.0120669901371002E-2</v>
      </c>
      <c r="AI555" s="1"/>
      <c r="AJ555" s="1"/>
      <c r="AK555" s="1"/>
      <c r="AL555" s="1"/>
      <c r="AM555" s="1">
        <v>1</v>
      </c>
      <c r="AN555" s="1">
        <v>0</v>
      </c>
      <c r="AO555" s="1">
        <v>5</v>
      </c>
      <c r="AP555" s="1">
        <v>1</v>
      </c>
      <c r="AQ555" s="1">
        <v>0</v>
      </c>
      <c r="AR555" s="1">
        <v>0.15999999642372131</v>
      </c>
      <c r="AS555" s="1">
        <v>111115</v>
      </c>
      <c r="AT555">
        <f t="shared" si="244"/>
        <v>0.86230667140559591</v>
      </c>
      <c r="AU555">
        <f t="shared" si="245"/>
        <v>2.5335130675300031E-3</v>
      </c>
      <c r="AV555">
        <f t="shared" si="246"/>
        <v>299.96917953491209</v>
      </c>
      <c r="AW555">
        <f t="shared" si="247"/>
        <v>297.12567367553709</v>
      </c>
      <c r="AX555">
        <f t="shared" si="248"/>
        <v>288.17704433999097</v>
      </c>
      <c r="AY555">
        <f t="shared" si="263"/>
        <v>0.53546593313068913</v>
      </c>
      <c r="AZ555">
        <f t="shared" si="249"/>
        <v>3.6543919796963755</v>
      </c>
      <c r="BA555">
        <f t="shared" si="250"/>
        <v>36.063734930342484</v>
      </c>
      <c r="BB555">
        <f t="shared" si="251"/>
        <v>18.027268331831742</v>
      </c>
      <c r="BC555">
        <f t="shared" si="252"/>
        <v>26.819179534912109</v>
      </c>
      <c r="BD555">
        <f t="shared" si="253"/>
        <v>3.5413246273195989</v>
      </c>
      <c r="BE555">
        <f t="shared" si="254"/>
        <v>0.13673626188903903</v>
      </c>
      <c r="BF555">
        <f t="shared" si="255"/>
        <v>1.827662026880178</v>
      </c>
      <c r="BG555">
        <f t="shared" si="256"/>
        <v>1.7136626004394209</v>
      </c>
      <c r="BH555">
        <f t="shared" si="257"/>
        <v>8.564721565462563E-2</v>
      </c>
      <c r="BI555">
        <f t="shared" si="258"/>
        <v>31.605885260676573</v>
      </c>
      <c r="BJ555">
        <f t="shared" si="259"/>
        <v>0.67792425713271143</v>
      </c>
      <c r="BK555">
        <f t="shared" si="260"/>
        <v>49.403566310278521</v>
      </c>
      <c r="BL555">
        <f t="shared" si="261"/>
        <v>458.33250016762651</v>
      </c>
      <c r="BM555">
        <f t="shared" si="262"/>
        <v>1.2626053996176508E-2</v>
      </c>
    </row>
    <row r="556" spans="1:65">
      <c r="A556" s="1" t="s">
        <v>63</v>
      </c>
      <c r="B556" s="1" t="s">
        <v>245</v>
      </c>
      <c r="C556" s="1" t="s">
        <v>89</v>
      </c>
      <c r="D556" s="1" t="s">
        <v>88</v>
      </c>
      <c r="E556" s="1" t="s">
        <v>90</v>
      </c>
      <c r="F556" s="1">
        <v>20190707</v>
      </c>
      <c r="G556" s="1"/>
      <c r="H556" s="4">
        <v>574.90740966796875</v>
      </c>
      <c r="I556" s="1">
        <v>1839.0000375956297</v>
      </c>
      <c r="J556" s="1">
        <v>1</v>
      </c>
      <c r="K556">
        <f t="shared" si="236"/>
        <v>14.157352271067246</v>
      </c>
      <c r="L556">
        <f t="shared" si="237"/>
        <v>0.13225040411724132</v>
      </c>
      <c r="M556">
        <f t="shared" si="238"/>
        <v>369.57141565336474</v>
      </c>
      <c r="N556">
        <f t="shared" si="239"/>
        <v>2.4494984287371069</v>
      </c>
      <c r="O556">
        <f t="shared" si="240"/>
        <v>1.8529106528454433</v>
      </c>
      <c r="P556">
        <f t="shared" si="241"/>
        <v>27.397593116601566</v>
      </c>
      <c r="Q556" s="1">
        <v>4.0609999999999999</v>
      </c>
      <c r="R556">
        <f t="shared" si="242"/>
        <v>5</v>
      </c>
      <c r="S556" s="1">
        <v>0.5</v>
      </c>
      <c r="T556">
        <f t="shared" si="243"/>
        <v>9</v>
      </c>
      <c r="U556" s="1">
        <v>23.977323532104492</v>
      </c>
      <c r="V556" s="1">
        <v>26.850139617919922</v>
      </c>
      <c r="W556" s="1">
        <v>21.800817489624023</v>
      </c>
      <c r="X556" s="1">
        <v>556.906494140625</v>
      </c>
      <c r="Y556" s="1">
        <v>15.079426765441895</v>
      </c>
      <c r="Z556" s="1">
        <v>17.869447708129883</v>
      </c>
      <c r="AA556" s="1">
        <v>51.087554931640625</v>
      </c>
      <c r="AB556" s="1">
        <v>60.539863586425781</v>
      </c>
      <c r="AC556" s="1">
        <v>350.16433715820312</v>
      </c>
      <c r="AD556" s="1">
        <v>1800.2232666015625</v>
      </c>
      <c r="AE556" s="1">
        <v>1029.5286865234375</v>
      </c>
      <c r="AF556" s="1">
        <v>101.32853698730469</v>
      </c>
      <c r="AG556" s="1">
        <v>3.1586325168609619</v>
      </c>
      <c r="AH556" s="1">
        <v>7.2820521891117096E-2</v>
      </c>
      <c r="AI556" s="1"/>
      <c r="AJ556" s="1"/>
      <c r="AK556" s="1"/>
      <c r="AL556" s="1"/>
      <c r="AM556" s="1">
        <v>1</v>
      </c>
      <c r="AN556" s="1">
        <v>0</v>
      </c>
      <c r="AO556" s="1">
        <v>5</v>
      </c>
      <c r="AP556" s="1">
        <v>1</v>
      </c>
      <c r="AQ556" s="1">
        <v>0</v>
      </c>
      <c r="AR556" s="1">
        <v>0.15999999642372131</v>
      </c>
      <c r="AS556" s="1">
        <v>111115</v>
      </c>
      <c r="AT556">
        <f t="shared" si="244"/>
        <v>0.86226135719823471</v>
      </c>
      <c r="AU556">
        <f t="shared" si="245"/>
        <v>2.4494984287371071E-3</v>
      </c>
      <c r="AV556">
        <f t="shared" si="246"/>
        <v>300.0001396179199</v>
      </c>
      <c r="AW556">
        <f t="shared" si="247"/>
        <v>297.12732353210447</v>
      </c>
      <c r="AX556">
        <f t="shared" si="248"/>
        <v>288.0357162181499</v>
      </c>
      <c r="AY556">
        <f t="shared" si="263"/>
        <v>0.54745349868164428</v>
      </c>
      <c r="AZ556">
        <f t="shared" si="249"/>
        <v>3.6635956458813892</v>
      </c>
      <c r="BA556">
        <f t="shared" si="250"/>
        <v>36.155615730841909</v>
      </c>
      <c r="BB556">
        <f t="shared" si="251"/>
        <v>18.286168022712026</v>
      </c>
      <c r="BC556">
        <f t="shared" si="252"/>
        <v>26.850139617919922</v>
      </c>
      <c r="BD556">
        <f t="shared" si="253"/>
        <v>3.5477778649333969</v>
      </c>
      <c r="BE556">
        <f t="shared" si="254"/>
        <v>0.13033519498310628</v>
      </c>
      <c r="BF556">
        <f t="shared" si="255"/>
        <v>1.8106849930359459</v>
      </c>
      <c r="BG556">
        <f t="shared" si="256"/>
        <v>1.737092871897451</v>
      </c>
      <c r="BH556">
        <f t="shared" si="257"/>
        <v>8.16294283307821E-2</v>
      </c>
      <c r="BI556">
        <f t="shared" si="258"/>
        <v>37.448130860482529</v>
      </c>
      <c r="BJ556">
        <f t="shared" si="259"/>
        <v>0.66361484296148987</v>
      </c>
      <c r="BK556">
        <f t="shared" si="260"/>
        <v>48.772354506376182</v>
      </c>
      <c r="BL556">
        <f t="shared" si="261"/>
        <v>554.78289129996494</v>
      </c>
      <c r="BM556">
        <f t="shared" si="262"/>
        <v>1.2446083227588264E-2</v>
      </c>
    </row>
    <row r="557" spans="1:65">
      <c r="A557" s="1" t="s">
        <v>63</v>
      </c>
      <c r="B557" s="1" t="s">
        <v>245</v>
      </c>
      <c r="C557" s="1" t="s">
        <v>89</v>
      </c>
      <c r="D557" s="1" t="s">
        <v>88</v>
      </c>
      <c r="E557" s="1" t="s">
        <v>90</v>
      </c>
      <c r="F557" s="1">
        <v>20190707</v>
      </c>
      <c r="G557" s="1"/>
      <c r="H557" s="4">
        <v>675.10614013671875</v>
      </c>
      <c r="I557" s="1">
        <v>1982.0000375956297</v>
      </c>
      <c r="J557" s="1">
        <v>1</v>
      </c>
      <c r="K557">
        <f t="shared" si="236"/>
        <v>16.435903792802989</v>
      </c>
      <c r="L557">
        <f t="shared" si="237"/>
        <v>0.12817850462864711</v>
      </c>
      <c r="M557">
        <f t="shared" si="238"/>
        <v>430.23737305227422</v>
      </c>
      <c r="N557">
        <f t="shared" si="239"/>
        <v>2.3842525004455131</v>
      </c>
      <c r="O557">
        <f t="shared" si="240"/>
        <v>1.8600680876563898</v>
      </c>
      <c r="P557">
        <f t="shared" si="241"/>
        <v>27.376597819998771</v>
      </c>
      <c r="Q557" s="1">
        <v>4.0609999999999999</v>
      </c>
      <c r="R557">
        <f t="shared" si="242"/>
        <v>5</v>
      </c>
      <c r="S557" s="1">
        <v>0.5</v>
      </c>
      <c r="T557">
        <f t="shared" si="243"/>
        <v>9</v>
      </c>
      <c r="U557" s="1">
        <v>23.957307815551758</v>
      </c>
      <c r="V557" s="1">
        <v>26.81791877746582</v>
      </c>
      <c r="W557" s="1">
        <v>21.785825729370117</v>
      </c>
      <c r="X557" s="1">
        <v>654.23663330078125</v>
      </c>
      <c r="Y557" s="1">
        <v>15.039456367492676</v>
      </c>
      <c r="Z557" s="1">
        <v>17.755355834960938</v>
      </c>
      <c r="AA557" s="1">
        <v>51.010662078857422</v>
      </c>
      <c r="AB557" s="1">
        <v>60.222419738769531</v>
      </c>
      <c r="AC557" s="1">
        <v>350.17990112304688</v>
      </c>
      <c r="AD557" s="1">
        <v>1800.1453857421875</v>
      </c>
      <c r="AE557" s="1">
        <v>1059.35498046875</v>
      </c>
      <c r="AF557" s="1">
        <v>101.32299041748047</v>
      </c>
      <c r="AG557" s="1">
        <v>3.1094992160797119</v>
      </c>
      <c r="AH557" s="1">
        <v>7.5208999216556549E-2</v>
      </c>
      <c r="AI557" s="1"/>
      <c r="AJ557" s="1"/>
      <c r="AK557" s="1"/>
      <c r="AL557" s="1"/>
      <c r="AM557" s="1">
        <v>1</v>
      </c>
      <c r="AN557" s="1">
        <v>0</v>
      </c>
      <c r="AO557" s="1">
        <v>5</v>
      </c>
      <c r="AP557" s="1">
        <v>1</v>
      </c>
      <c r="AQ557" s="1">
        <v>0</v>
      </c>
      <c r="AR557" s="1">
        <v>0.15999999642372131</v>
      </c>
      <c r="AS557" s="1">
        <v>111115</v>
      </c>
      <c r="AT557">
        <f t="shared" si="244"/>
        <v>0.86229968264724655</v>
      </c>
      <c r="AU557">
        <f t="shared" si="245"/>
        <v>2.3842525004455131E-3</v>
      </c>
      <c r="AV557">
        <f t="shared" si="246"/>
        <v>299.9679187774658</v>
      </c>
      <c r="AW557">
        <f t="shared" si="247"/>
        <v>297.10730781555174</v>
      </c>
      <c r="AX557">
        <f t="shared" si="248"/>
        <v>288.02325528092842</v>
      </c>
      <c r="AY557">
        <f t="shared" si="263"/>
        <v>0.55867904253295175</v>
      </c>
      <c r="AZ557">
        <f t="shared" si="249"/>
        <v>3.6590938367810928</v>
      </c>
      <c r="BA557">
        <f t="shared" si="250"/>
        <v>36.113164659911355</v>
      </c>
      <c r="BB557">
        <f t="shared" si="251"/>
        <v>18.357808824950418</v>
      </c>
      <c r="BC557">
        <f t="shared" si="252"/>
        <v>26.81791877746582</v>
      </c>
      <c r="BD557">
        <f t="shared" si="253"/>
        <v>3.5410620556696695</v>
      </c>
      <c r="BE557">
        <f t="shared" si="254"/>
        <v>0.12637861333154934</v>
      </c>
      <c r="BF557">
        <f t="shared" si="255"/>
        <v>1.799025749124703</v>
      </c>
      <c r="BG557">
        <f t="shared" si="256"/>
        <v>1.7420363065449664</v>
      </c>
      <c r="BH557">
        <f t="shared" si="257"/>
        <v>7.9146394071981666E-2</v>
      </c>
      <c r="BI557">
        <f t="shared" si="258"/>
        <v>43.592937227017551</v>
      </c>
      <c r="BJ557">
        <f t="shared" si="259"/>
        <v>0.65761736832378703</v>
      </c>
      <c r="BK557">
        <f t="shared" si="260"/>
        <v>48.492378218616686</v>
      </c>
      <c r="BL557">
        <f t="shared" si="261"/>
        <v>651.77124773186085</v>
      </c>
      <c r="BM557">
        <f t="shared" si="262"/>
        <v>1.2228463066742891E-2</v>
      </c>
    </row>
    <row r="558" spans="1:65">
      <c r="A558" s="1" t="s">
        <v>63</v>
      </c>
      <c r="B558" s="1" t="s">
        <v>245</v>
      </c>
      <c r="C558" s="1" t="s">
        <v>89</v>
      </c>
      <c r="D558" s="1" t="s">
        <v>88</v>
      </c>
      <c r="E558" s="1" t="s">
        <v>90</v>
      </c>
      <c r="F558" s="1">
        <v>20190707</v>
      </c>
      <c r="G558" s="1"/>
      <c r="H558" s="4">
        <v>800.159912109375</v>
      </c>
      <c r="I558" s="1">
        <v>2124.0000375956297</v>
      </c>
      <c r="J558" s="1">
        <v>1</v>
      </c>
      <c r="K558">
        <f t="shared" si="236"/>
        <v>19.091740008220242</v>
      </c>
      <c r="L558">
        <f t="shared" si="237"/>
        <v>0.1235856233643655</v>
      </c>
      <c r="M558">
        <f t="shared" si="238"/>
        <v>506.44632160888796</v>
      </c>
      <c r="N558">
        <f t="shared" si="239"/>
        <v>2.3117358077583154</v>
      </c>
      <c r="O558">
        <f t="shared" si="240"/>
        <v>1.8697396918866513</v>
      </c>
      <c r="P558">
        <f t="shared" si="241"/>
        <v>27.355820526373805</v>
      </c>
      <c r="Q558" s="1">
        <v>4.0609999999999999</v>
      </c>
      <c r="R558">
        <f t="shared" si="242"/>
        <v>5</v>
      </c>
      <c r="S558" s="1">
        <v>0.5</v>
      </c>
      <c r="T558">
        <f t="shared" si="243"/>
        <v>9</v>
      </c>
      <c r="U558" s="1">
        <v>23.942478179931641</v>
      </c>
      <c r="V558" s="1">
        <v>26.784040451049805</v>
      </c>
      <c r="W558" s="1">
        <v>21.761207580566406</v>
      </c>
      <c r="X558" s="1">
        <v>775.9393310546875</v>
      </c>
      <c r="Y558" s="1">
        <v>14.982452392578125</v>
      </c>
      <c r="Z558" s="1">
        <v>17.616107940673828</v>
      </c>
      <c r="AA558" s="1">
        <v>50.862251281738281</v>
      </c>
      <c r="AB558" s="1">
        <v>59.802951812744141</v>
      </c>
      <c r="AC558" s="1">
        <v>350.18170166015625</v>
      </c>
      <c r="AD558" s="1">
        <v>1800.724853515625</v>
      </c>
      <c r="AE558" s="1">
        <v>1124.578369140625</v>
      </c>
      <c r="AF558" s="1">
        <v>101.32225799560547</v>
      </c>
      <c r="AG558" s="1">
        <v>2.9373526573181152</v>
      </c>
      <c r="AH558" s="1">
        <v>7.9408980906009674E-2</v>
      </c>
      <c r="AI558" s="1"/>
      <c r="AJ558" s="1"/>
      <c r="AK558" s="1"/>
      <c r="AL558" s="1"/>
      <c r="AM558" s="1">
        <v>1</v>
      </c>
      <c r="AN558" s="1">
        <v>0</v>
      </c>
      <c r="AO558" s="1">
        <v>5</v>
      </c>
      <c r="AP558" s="1">
        <v>1</v>
      </c>
      <c r="AQ558" s="1">
        <v>0</v>
      </c>
      <c r="AR558" s="1">
        <v>0.15999999642372131</v>
      </c>
      <c r="AS558" s="1">
        <v>111115</v>
      </c>
      <c r="AT558">
        <f t="shared" si="244"/>
        <v>0.86230411637566173</v>
      </c>
      <c r="AU558">
        <f t="shared" si="245"/>
        <v>2.3117358077583156E-3</v>
      </c>
      <c r="AV558">
        <f t="shared" si="246"/>
        <v>299.93404045104978</v>
      </c>
      <c r="AW558">
        <f t="shared" si="247"/>
        <v>297.09247817993162</v>
      </c>
      <c r="AX558">
        <f t="shared" si="248"/>
        <v>288.11597012260609</v>
      </c>
      <c r="AY558">
        <f t="shared" si="263"/>
        <v>0.5717800753239991</v>
      </c>
      <c r="AZ558">
        <f t="shared" si="249"/>
        <v>3.6546435255300391</v>
      </c>
      <c r="BA558">
        <f t="shared" si="250"/>
        <v>36.069503363106527</v>
      </c>
      <c r="BB558">
        <f t="shared" si="251"/>
        <v>18.453395422432699</v>
      </c>
      <c r="BC558">
        <f t="shared" si="252"/>
        <v>26.784040451049805</v>
      </c>
      <c r="BD558">
        <f t="shared" si="253"/>
        <v>3.5340127476299519</v>
      </c>
      <c r="BE558">
        <f t="shared" si="254"/>
        <v>0.12191156593422034</v>
      </c>
      <c r="BF558">
        <f t="shared" si="255"/>
        <v>1.7849038336433878</v>
      </c>
      <c r="BG558">
        <f t="shared" si="256"/>
        <v>1.7491089139865641</v>
      </c>
      <c r="BH558">
        <f t="shared" si="257"/>
        <v>7.6343384441914602E-2</v>
      </c>
      <c r="BI558">
        <f t="shared" si="258"/>
        <v>51.314284858981125</v>
      </c>
      <c r="BJ558">
        <f t="shared" si="259"/>
        <v>0.6526880405978468</v>
      </c>
      <c r="BK558">
        <f t="shared" si="260"/>
        <v>48.140289866519282</v>
      </c>
      <c r="BL558">
        <f t="shared" si="261"/>
        <v>773.0755700534545</v>
      </c>
      <c r="BM558">
        <f t="shared" si="262"/>
        <v>1.1888642374100577E-2</v>
      </c>
    </row>
    <row r="559" spans="1:65">
      <c r="A559" s="1" t="s">
        <v>63</v>
      </c>
      <c r="B559" s="1" t="s">
        <v>245</v>
      </c>
      <c r="C559" s="1" t="s">
        <v>89</v>
      </c>
      <c r="D559" s="1" t="s">
        <v>88</v>
      </c>
      <c r="E559" s="1" t="s">
        <v>90</v>
      </c>
      <c r="F559" s="1">
        <v>20190707</v>
      </c>
      <c r="G559" s="1"/>
      <c r="H559" s="4">
        <v>1000.1297607421875</v>
      </c>
      <c r="I559" s="1">
        <v>2266.0000375956297</v>
      </c>
      <c r="J559" s="1">
        <v>1</v>
      </c>
      <c r="K559">
        <f t="shared" si="236"/>
        <v>22.800764892548635</v>
      </c>
      <c r="L559">
        <f t="shared" si="237"/>
        <v>0.11725251711215544</v>
      </c>
      <c r="M559">
        <f t="shared" si="238"/>
        <v>632.36702224919384</v>
      </c>
      <c r="N559">
        <f t="shared" si="239"/>
        <v>2.1917877483073216</v>
      </c>
      <c r="O559">
        <f t="shared" si="240"/>
        <v>1.8676053373114099</v>
      </c>
      <c r="P559">
        <f t="shared" si="241"/>
        <v>27.238652221570185</v>
      </c>
      <c r="Q559" s="1">
        <v>4.0609999999999999</v>
      </c>
      <c r="R559">
        <f t="shared" si="242"/>
        <v>5</v>
      </c>
      <c r="S559" s="1">
        <v>0.5</v>
      </c>
      <c r="T559">
        <f t="shared" si="243"/>
        <v>9</v>
      </c>
      <c r="U559" s="1">
        <v>23.854917526245117</v>
      </c>
      <c r="V559" s="1">
        <v>26.645271301269531</v>
      </c>
      <c r="W559" s="1">
        <v>21.684902191162109</v>
      </c>
      <c r="X559" s="1">
        <v>971.21966552734375</v>
      </c>
      <c r="Y559" s="1">
        <v>14.89302921295166</v>
      </c>
      <c r="Z559" s="1">
        <v>17.390588760375977</v>
      </c>
      <c r="AA559" s="1">
        <v>50.824832916259766</v>
      </c>
      <c r="AB559" s="1">
        <v>59.348152160644531</v>
      </c>
      <c r="AC559" s="1">
        <v>350.1842041015625</v>
      </c>
      <c r="AD559" s="1">
        <v>1799.9742431640625</v>
      </c>
      <c r="AE559" s="1">
        <v>1257.77978515625</v>
      </c>
      <c r="AF559" s="1">
        <v>101.32089996337891</v>
      </c>
      <c r="AG559" s="1">
        <v>2.4335837364196777</v>
      </c>
      <c r="AH559" s="1">
        <v>8.021874725818634E-2</v>
      </c>
      <c r="AI559" s="1"/>
      <c r="AJ559" s="1"/>
      <c r="AK559" s="1"/>
      <c r="AL559" s="1"/>
      <c r="AM559" s="1">
        <v>1</v>
      </c>
      <c r="AN559" s="1">
        <v>0</v>
      </c>
      <c r="AO559" s="1">
        <v>5</v>
      </c>
      <c r="AP559" s="1">
        <v>1</v>
      </c>
      <c r="AQ559" s="1">
        <v>0</v>
      </c>
      <c r="AR559" s="1">
        <v>0.15999999642372131</v>
      </c>
      <c r="AS559" s="1">
        <v>111115</v>
      </c>
      <c r="AT559">
        <f t="shared" si="244"/>
        <v>0.86231027850667941</v>
      </c>
      <c r="AU559">
        <f t="shared" si="245"/>
        <v>2.1917877483073217E-3</v>
      </c>
      <c r="AV559">
        <f t="shared" si="246"/>
        <v>299.79527130126951</v>
      </c>
      <c r="AW559">
        <f t="shared" si="247"/>
        <v>297.00491752624509</v>
      </c>
      <c r="AX559">
        <f t="shared" si="248"/>
        <v>287.99587246904048</v>
      </c>
      <c r="AY559">
        <f t="shared" si="263"/>
        <v>0.59338092030065437</v>
      </c>
      <c r="AZ559">
        <f t="shared" si="249"/>
        <v>3.6296354414057257</v>
      </c>
      <c r="BA559">
        <f t="shared" si="250"/>
        <v>35.823166224516456</v>
      </c>
      <c r="BB559">
        <f t="shared" si="251"/>
        <v>18.432577464140479</v>
      </c>
      <c r="BC559">
        <f t="shared" si="252"/>
        <v>26.645271301269531</v>
      </c>
      <c r="BD559">
        <f t="shared" si="253"/>
        <v>3.5052657563639258</v>
      </c>
      <c r="BE559">
        <f t="shared" si="254"/>
        <v>0.11574458994403847</v>
      </c>
      <c r="BF559">
        <f t="shared" si="255"/>
        <v>1.7620301040943158</v>
      </c>
      <c r="BG559">
        <f t="shared" si="256"/>
        <v>1.74323565226961</v>
      </c>
      <c r="BH559">
        <f t="shared" si="257"/>
        <v>7.2474351927066347E-2</v>
      </c>
      <c r="BI559">
        <f t="shared" si="258"/>
        <v>64.07199580145037</v>
      </c>
      <c r="BJ559">
        <f t="shared" si="259"/>
        <v>0.6511060728016016</v>
      </c>
      <c r="BK559">
        <f t="shared" si="260"/>
        <v>47.819005484939915</v>
      </c>
      <c r="BL559">
        <f t="shared" si="261"/>
        <v>967.79955079346144</v>
      </c>
      <c r="BM559">
        <f t="shared" si="262"/>
        <v>1.1265864925889929E-2</v>
      </c>
    </row>
    <row r="560" spans="1:65">
      <c r="A560" s="1" t="s">
        <v>63</v>
      </c>
      <c r="B560" s="1" t="s">
        <v>245</v>
      </c>
      <c r="C560" s="1" t="s">
        <v>89</v>
      </c>
      <c r="D560" s="1" t="s">
        <v>88</v>
      </c>
      <c r="E560" s="1" t="s">
        <v>90</v>
      </c>
      <c r="F560" s="1">
        <v>20190707</v>
      </c>
      <c r="G560" s="1"/>
      <c r="H560" s="4">
        <v>1400.046630859375</v>
      </c>
      <c r="I560" s="1">
        <v>2408.0000375956297</v>
      </c>
      <c r="J560" s="1">
        <v>1</v>
      </c>
      <c r="K560">
        <f t="shared" si="236"/>
        <v>28.898706424704265</v>
      </c>
      <c r="L560">
        <f t="shared" si="237"/>
        <v>0.1107801686143476</v>
      </c>
      <c r="M560">
        <f t="shared" si="238"/>
        <v>906.7149139077394</v>
      </c>
      <c r="N560">
        <f t="shared" si="239"/>
        <v>2.0958492723115802</v>
      </c>
      <c r="O560">
        <f t="shared" si="240"/>
        <v>1.8889804669655503</v>
      </c>
      <c r="P560">
        <f t="shared" si="241"/>
        <v>27.239170636046858</v>
      </c>
      <c r="Q560" s="1">
        <v>4.0609999999999999</v>
      </c>
      <c r="R560">
        <f t="shared" si="242"/>
        <v>5</v>
      </c>
      <c r="S560" s="1">
        <v>0.5</v>
      </c>
      <c r="T560">
        <f t="shared" si="243"/>
        <v>9</v>
      </c>
      <c r="U560" s="1">
        <v>23.791040420532227</v>
      </c>
      <c r="V560" s="1">
        <v>26.63262939453125</v>
      </c>
      <c r="W560" s="1">
        <v>21.620271682739258</v>
      </c>
      <c r="X560" s="1">
        <v>1363.2164306640625</v>
      </c>
      <c r="Y560" s="1">
        <v>14.792396545410156</v>
      </c>
      <c r="Z560" s="1">
        <v>17.181386947631836</v>
      </c>
      <c r="AA560" s="1">
        <v>50.673751831054688</v>
      </c>
      <c r="AB560" s="1">
        <v>58.857624053955078</v>
      </c>
      <c r="AC560" s="1">
        <v>350.14828491210938</v>
      </c>
      <c r="AD560" s="1">
        <v>1799.2078857421875</v>
      </c>
      <c r="AE560" s="1">
        <v>1219.2392578125</v>
      </c>
      <c r="AF560" s="1">
        <v>101.31692504882812</v>
      </c>
      <c r="AG560" s="1">
        <v>0.91591405868530273</v>
      </c>
      <c r="AH560" s="1">
        <v>8.7461329996585846E-2</v>
      </c>
      <c r="AI560" s="1"/>
      <c r="AJ560" s="1"/>
      <c r="AK560" s="1"/>
      <c r="AL560" s="1"/>
      <c r="AM560" s="1">
        <v>1</v>
      </c>
      <c r="AN560" s="1">
        <v>0</v>
      </c>
      <c r="AO560" s="1">
        <v>5</v>
      </c>
      <c r="AP560" s="1">
        <v>1</v>
      </c>
      <c r="AQ560" s="1">
        <v>0</v>
      </c>
      <c r="AR560" s="1">
        <v>0.15999999642372131</v>
      </c>
      <c r="AS560" s="1">
        <v>111115</v>
      </c>
      <c r="AT560">
        <f t="shared" si="244"/>
        <v>0.86222182938219494</v>
      </c>
      <c r="AU560">
        <f t="shared" si="245"/>
        <v>2.0958492723115803E-3</v>
      </c>
      <c r="AV560">
        <f t="shared" si="246"/>
        <v>299.78262939453123</v>
      </c>
      <c r="AW560">
        <f t="shared" si="247"/>
        <v>296.9410404205322</v>
      </c>
      <c r="AX560">
        <f t="shared" si="248"/>
        <v>287.87325528428119</v>
      </c>
      <c r="AY560">
        <f t="shared" si="263"/>
        <v>0.60654124151560784</v>
      </c>
      <c r="AZ560">
        <f t="shared" si="249"/>
        <v>3.6297457605736789</v>
      </c>
      <c r="BA560">
        <f t="shared" si="250"/>
        <v>35.825660508591028</v>
      </c>
      <c r="BB560">
        <f t="shared" si="251"/>
        <v>18.644273560959192</v>
      </c>
      <c r="BC560">
        <f t="shared" si="252"/>
        <v>26.63262939453125</v>
      </c>
      <c r="BD560">
        <f t="shared" si="253"/>
        <v>3.5026570736197242</v>
      </c>
      <c r="BE560">
        <f t="shared" si="254"/>
        <v>0.10943316588449359</v>
      </c>
      <c r="BF560">
        <f t="shared" si="255"/>
        <v>1.7407652936081286</v>
      </c>
      <c r="BG560">
        <f t="shared" si="256"/>
        <v>1.7618917800115956</v>
      </c>
      <c r="BH560">
        <f t="shared" si="257"/>
        <v>6.8515486268929365E-2</v>
      </c>
      <c r="BI560">
        <f t="shared" si="258"/>
        <v>91.865566973045077</v>
      </c>
      <c r="BJ560">
        <f t="shared" si="259"/>
        <v>0.66512909726744718</v>
      </c>
      <c r="BK560">
        <f t="shared" si="260"/>
        <v>47.191501643634325</v>
      </c>
      <c r="BL560">
        <f t="shared" si="261"/>
        <v>1358.881624700357</v>
      </c>
      <c r="BM560">
        <f t="shared" si="262"/>
        <v>1.0035998183734796E-2</v>
      </c>
    </row>
    <row r="561" spans="1:65">
      <c r="A561" s="1" t="s">
        <v>63</v>
      </c>
      <c r="B561" s="1" t="s">
        <v>245</v>
      </c>
      <c r="C561" s="1" t="s">
        <v>89</v>
      </c>
      <c r="D561" s="1" t="s">
        <v>88</v>
      </c>
      <c r="E561" s="1" t="s">
        <v>90</v>
      </c>
      <c r="F561" s="1">
        <v>20190707</v>
      </c>
      <c r="G561" s="1"/>
      <c r="H561" s="4">
        <v>1799.8912353515625</v>
      </c>
      <c r="I561" s="1">
        <v>2550.0000375956297</v>
      </c>
      <c r="J561" s="1">
        <v>1</v>
      </c>
      <c r="K561">
        <f t="shared" si="236"/>
        <v>32.998320572642371</v>
      </c>
      <c r="L561">
        <f t="shared" si="237"/>
        <v>0.10546768472801313</v>
      </c>
      <c r="M561">
        <f t="shared" si="238"/>
        <v>1205.913408624006</v>
      </c>
      <c r="N561">
        <f t="shared" si="239"/>
        <v>2.0243465854090927</v>
      </c>
      <c r="O561">
        <f t="shared" si="240"/>
        <v>1.9154030967344566</v>
      </c>
      <c r="P561">
        <f t="shared" si="241"/>
        <v>27.269229810219329</v>
      </c>
      <c r="Q561" s="1">
        <v>4.0609999999999999</v>
      </c>
      <c r="R561">
        <f t="shared" si="242"/>
        <v>5</v>
      </c>
      <c r="S561" s="1">
        <v>0.5</v>
      </c>
      <c r="T561">
        <f t="shared" si="243"/>
        <v>9</v>
      </c>
      <c r="U561" s="1">
        <v>23.801284790039062</v>
      </c>
      <c r="V561" s="1">
        <v>26.651496887207031</v>
      </c>
      <c r="W561" s="1">
        <v>21.634210586547852</v>
      </c>
      <c r="X561" s="1">
        <v>1757.4986572265625</v>
      </c>
      <c r="Y561" s="1">
        <v>14.676534652709961</v>
      </c>
      <c r="Z561" s="1">
        <v>16.984212875366211</v>
      </c>
      <c r="AA561" s="1">
        <v>50.244590759277344</v>
      </c>
      <c r="AB561" s="1">
        <v>58.144844055175781</v>
      </c>
      <c r="AC561" s="1">
        <v>350.18948364257812</v>
      </c>
      <c r="AD561" s="1">
        <v>1798.94384765625</v>
      </c>
      <c r="AE561" s="1">
        <v>1175.2410888671875</v>
      </c>
      <c r="AF561" s="1">
        <v>101.31433868408203</v>
      </c>
      <c r="AG561" s="1">
        <v>-1.2779641151428223</v>
      </c>
      <c r="AH561" s="1">
        <v>9.0501926839351654E-2</v>
      </c>
      <c r="AI561" s="1"/>
      <c r="AJ561" s="1"/>
      <c r="AK561" s="1"/>
      <c r="AL561" s="1"/>
      <c r="AM561" s="1">
        <v>1</v>
      </c>
      <c r="AN561" s="1">
        <v>0</v>
      </c>
      <c r="AO561" s="1">
        <v>5</v>
      </c>
      <c r="AP561" s="1">
        <v>1</v>
      </c>
      <c r="AQ561" s="1">
        <v>0</v>
      </c>
      <c r="AR561" s="1">
        <v>0.15999999642372131</v>
      </c>
      <c r="AS561" s="1">
        <v>111115</v>
      </c>
      <c r="AT561">
        <f t="shared" si="244"/>
        <v>0.86232327910016771</v>
      </c>
      <c r="AU561">
        <f t="shared" si="245"/>
        <v>2.0243465854090929E-3</v>
      </c>
      <c r="AV561">
        <f t="shared" si="246"/>
        <v>299.80149688720701</v>
      </c>
      <c r="AW561">
        <f t="shared" si="247"/>
        <v>296.95128479003904</v>
      </c>
      <c r="AX561">
        <f t="shared" si="248"/>
        <v>287.83100919147546</v>
      </c>
      <c r="AY561">
        <f t="shared" si="263"/>
        <v>0.61773292301229821</v>
      </c>
      <c r="AZ561">
        <f t="shared" si="249"/>
        <v>3.6361473922718557</v>
      </c>
      <c r="BA561">
        <f t="shared" si="250"/>
        <v>35.889760911435012</v>
      </c>
      <c r="BB561">
        <f t="shared" si="251"/>
        <v>18.905548036068801</v>
      </c>
      <c r="BC561">
        <f t="shared" si="252"/>
        <v>26.651496887207031</v>
      </c>
      <c r="BD561">
        <f t="shared" si="253"/>
        <v>3.5065510417262491</v>
      </c>
      <c r="BE561">
        <f t="shared" si="254"/>
        <v>0.1042460635101877</v>
      </c>
      <c r="BF561">
        <f t="shared" si="255"/>
        <v>1.720744295537399</v>
      </c>
      <c r="BG561">
        <f t="shared" si="256"/>
        <v>1.78580674618885</v>
      </c>
      <c r="BH561">
        <f t="shared" si="257"/>
        <v>6.5262454375230858E-2</v>
      </c>
      <c r="BI561">
        <f t="shared" si="258"/>
        <v>122.17631950500837</v>
      </c>
      <c r="BJ561">
        <f t="shared" si="259"/>
        <v>0.68615324607246597</v>
      </c>
      <c r="BK561">
        <f t="shared" si="260"/>
        <v>46.519569814768225</v>
      </c>
      <c r="BL561">
        <f t="shared" si="261"/>
        <v>1752.5489091406662</v>
      </c>
      <c r="BM561">
        <f t="shared" si="262"/>
        <v>8.7590575626322175E-3</v>
      </c>
    </row>
    <row r="562" spans="1:65">
      <c r="A562" s="1" t="s">
        <v>57</v>
      </c>
      <c r="B562" s="1" t="s">
        <v>243</v>
      </c>
      <c r="C562" s="1" t="s">
        <v>113</v>
      </c>
      <c r="D562" s="1" t="s">
        <v>88</v>
      </c>
      <c r="E562" s="1" t="s">
        <v>115</v>
      </c>
      <c r="F562" s="1">
        <v>20190708</v>
      </c>
      <c r="G562" s="1"/>
      <c r="H562" s="4">
        <v>400.09683227539062</v>
      </c>
      <c r="I562" s="1">
        <v>1703.500015411526</v>
      </c>
      <c r="J562" s="1">
        <v>0</v>
      </c>
      <c r="K562">
        <f t="shared" si="236"/>
        <v>16.923166474361029</v>
      </c>
      <c r="L562">
        <f t="shared" si="237"/>
        <v>0.34872492805150945</v>
      </c>
      <c r="M562">
        <f t="shared" si="238"/>
        <v>285.8534783202158</v>
      </c>
      <c r="N562">
        <f t="shared" si="239"/>
        <v>3.8062250096042698</v>
      </c>
      <c r="O562">
        <f t="shared" si="240"/>
        <v>1.1932616841867389</v>
      </c>
      <c r="P562">
        <f t="shared" si="241"/>
        <v>26.00794792175293</v>
      </c>
      <c r="Q562" s="1">
        <v>6</v>
      </c>
      <c r="R562">
        <f t="shared" si="242"/>
        <v>1.4200000166893005</v>
      </c>
      <c r="S562" s="1">
        <v>1</v>
      </c>
      <c r="T562">
        <f t="shared" si="243"/>
        <v>2.8400000333786011</v>
      </c>
      <c r="U562" s="1">
        <v>24.982789993286133</v>
      </c>
      <c r="V562" s="1">
        <v>26.00794792175293</v>
      </c>
      <c r="W562" s="1">
        <v>24.502141952514648</v>
      </c>
      <c r="X562" s="1">
        <v>378.06976318359375</v>
      </c>
      <c r="Y562" s="1">
        <v>17.326906204223633</v>
      </c>
      <c r="Z562" s="1">
        <v>21.793304443359375</v>
      </c>
      <c r="AA562" s="1">
        <v>54.630027770996094</v>
      </c>
      <c r="AB562" s="1">
        <v>68.712142944335938</v>
      </c>
      <c r="AC562" s="1">
        <v>500.17144775390625</v>
      </c>
      <c r="AD562" s="1">
        <v>1800.2637939453125</v>
      </c>
      <c r="AE562" s="1">
        <v>53.890003204345703</v>
      </c>
      <c r="AF562" s="1">
        <v>100.1492919921875</v>
      </c>
      <c r="AG562" s="1">
        <v>8.2888736724853516</v>
      </c>
      <c r="AH562" s="1">
        <v>-0.19973939657211304</v>
      </c>
      <c r="AI562" s="1">
        <v>3.0019870027899742E-2</v>
      </c>
      <c r="AJ562" s="1">
        <v>5.7606073096394539E-3</v>
      </c>
      <c r="AK562" s="1">
        <v>4.1862629354000092E-2</v>
      </c>
      <c r="AL562" s="1">
        <v>7.8290943056344986E-3</v>
      </c>
      <c r="AM562" s="1">
        <v>1</v>
      </c>
      <c r="AN562" s="1">
        <v>-0.21956524252891541</v>
      </c>
      <c r="AO562" s="1">
        <v>2.737391471862793</v>
      </c>
      <c r="AP562" s="1">
        <v>1</v>
      </c>
      <c r="AQ562" s="1">
        <v>0</v>
      </c>
      <c r="AR562" s="1">
        <v>0.15999999642372131</v>
      </c>
      <c r="AS562" s="1">
        <v>111115</v>
      </c>
      <c r="AT562">
        <f t="shared" si="244"/>
        <v>0.8336190795898436</v>
      </c>
      <c r="AU562">
        <f t="shared" si="245"/>
        <v>3.80622500960427E-3</v>
      </c>
      <c r="AV562">
        <f t="shared" si="246"/>
        <v>299.15794792175291</v>
      </c>
      <c r="AW562">
        <f t="shared" si="247"/>
        <v>298.13278999328611</v>
      </c>
      <c r="AX562">
        <f t="shared" si="248"/>
        <v>288.04220059300496</v>
      </c>
      <c r="AY562">
        <f t="shared" ref="AY562:AY595" si="264">((AX562+0.00000010773*(AW562^4-AV562^4))-AU562*44100)/(R562*0.92*2*29.3+0.00000043092*AV562^3)</f>
        <v>1.2307668527844329</v>
      </c>
      <c r="AZ562">
        <f t="shared" si="249"/>
        <v>3.3758456943593744</v>
      </c>
      <c r="BA562">
        <f t="shared" si="250"/>
        <v>33.708133399712096</v>
      </c>
      <c r="BB562">
        <f t="shared" si="251"/>
        <v>11.914828956352721</v>
      </c>
      <c r="BC562">
        <f t="shared" si="252"/>
        <v>25.495368957519531</v>
      </c>
      <c r="BD562">
        <f t="shared" si="253"/>
        <v>3.2748050744738819</v>
      </c>
      <c r="BE562">
        <f t="shared" si="254"/>
        <v>0.31058771743739927</v>
      </c>
      <c r="BF562">
        <f t="shared" si="255"/>
        <v>2.1825840101726355</v>
      </c>
      <c r="BG562">
        <f t="shared" si="256"/>
        <v>1.0922210643012464</v>
      </c>
      <c r="BH562">
        <f t="shared" si="257"/>
        <v>0.19721773789130598</v>
      </c>
      <c r="BI562">
        <f t="shared" si="258"/>
        <v>28.628023467273731</v>
      </c>
      <c r="BJ562">
        <f t="shared" si="259"/>
        <v>0.75608659077399698</v>
      </c>
      <c r="BK562">
        <f t="shared" si="260"/>
        <v>67.620006201312236</v>
      </c>
      <c r="BL562">
        <f t="shared" si="261"/>
        <v>370.02530034138442</v>
      </c>
      <c r="BM562">
        <f t="shared" si="262"/>
        <v>3.0926118319108523E-2</v>
      </c>
    </row>
    <row r="563" spans="1:65">
      <c r="A563" s="1" t="s">
        <v>57</v>
      </c>
      <c r="B563" s="1" t="s">
        <v>243</v>
      </c>
      <c r="C563" s="1" t="s">
        <v>113</v>
      </c>
      <c r="D563" s="1" t="s">
        <v>88</v>
      </c>
      <c r="E563" s="1" t="s">
        <v>115</v>
      </c>
      <c r="F563" s="1">
        <v>20190708</v>
      </c>
      <c r="G563" s="1"/>
      <c r="H563" s="4">
        <v>299.94570922851562</v>
      </c>
      <c r="I563" s="1">
        <v>1785.500015411526</v>
      </c>
      <c r="J563" s="1">
        <v>0</v>
      </c>
      <c r="K563">
        <f t="shared" si="236"/>
        <v>12.063816231683798</v>
      </c>
      <c r="L563">
        <f t="shared" si="237"/>
        <v>0.35120759029616155</v>
      </c>
      <c r="M563">
        <f t="shared" si="238"/>
        <v>218.61277880523684</v>
      </c>
      <c r="N563">
        <f t="shared" si="239"/>
        <v>3.7832443817238479</v>
      </c>
      <c r="O563">
        <f t="shared" si="240"/>
        <v>1.1784827376572671</v>
      </c>
      <c r="P563">
        <f t="shared" si="241"/>
        <v>26.012239456176758</v>
      </c>
      <c r="Q563" s="1">
        <v>6</v>
      </c>
      <c r="R563">
        <f t="shared" si="242"/>
        <v>1.4200000166893005</v>
      </c>
      <c r="S563" s="1">
        <v>1</v>
      </c>
      <c r="T563">
        <f t="shared" si="243"/>
        <v>2.8400000333786011</v>
      </c>
      <c r="U563" s="1">
        <v>24.987451553344727</v>
      </c>
      <c r="V563" s="1">
        <v>26.012239456176758</v>
      </c>
      <c r="W563" s="1">
        <v>24.504867553710938</v>
      </c>
      <c r="X563" s="1">
        <v>284.18328857421875</v>
      </c>
      <c r="Y563" s="1">
        <v>17.510540008544922</v>
      </c>
      <c r="Z563" s="1">
        <v>21.949567794799805</v>
      </c>
      <c r="AA563" s="1">
        <v>55.193336486816406</v>
      </c>
      <c r="AB563" s="1">
        <v>69.185173034667969</v>
      </c>
      <c r="AC563" s="1">
        <v>500.13705444335938</v>
      </c>
      <c r="AD563" s="1">
        <v>1799.737060546875</v>
      </c>
      <c r="AE563" s="1">
        <v>53.7890625</v>
      </c>
      <c r="AF563" s="1">
        <v>100.148681640625</v>
      </c>
      <c r="AG563" s="1">
        <v>7.7038564682006836</v>
      </c>
      <c r="AH563" s="1">
        <v>-0.19757236540317535</v>
      </c>
      <c r="AI563" s="1">
        <v>3.1545735895633698E-2</v>
      </c>
      <c r="AJ563" s="1">
        <v>5.0623966380953789E-3</v>
      </c>
      <c r="AK563" s="1">
        <v>2.1907646209001541E-2</v>
      </c>
      <c r="AL563" s="1">
        <v>7.9600000753998756E-3</v>
      </c>
      <c r="AM563" s="1">
        <v>1</v>
      </c>
      <c r="AN563" s="1">
        <v>-0.21956524252891541</v>
      </c>
      <c r="AO563" s="1">
        <v>2.737391471862793</v>
      </c>
      <c r="AP563" s="1">
        <v>1</v>
      </c>
      <c r="AQ563" s="1">
        <v>0</v>
      </c>
      <c r="AR563" s="1">
        <v>0.15999999642372131</v>
      </c>
      <c r="AS563" s="1">
        <v>111115</v>
      </c>
      <c r="AT563">
        <f t="shared" si="244"/>
        <v>0.83356175740559879</v>
      </c>
      <c r="AU563">
        <f t="shared" si="245"/>
        <v>3.7832443817238481E-3</v>
      </c>
      <c r="AV563">
        <f t="shared" si="246"/>
        <v>299.16223945617674</v>
      </c>
      <c r="AW563">
        <f t="shared" si="247"/>
        <v>298.1374515533447</v>
      </c>
      <c r="AX563">
        <f t="shared" si="248"/>
        <v>287.95792325113871</v>
      </c>
      <c r="AY563">
        <f t="shared" si="264"/>
        <v>1.2413497463835301</v>
      </c>
      <c r="AZ563">
        <f t="shared" si="249"/>
        <v>3.3767030148879882</v>
      </c>
      <c r="BA563">
        <f t="shared" si="250"/>
        <v>33.71689930981816</v>
      </c>
      <c r="BB563">
        <f t="shared" si="251"/>
        <v>11.767331515018356</v>
      </c>
      <c r="BC563">
        <f t="shared" si="252"/>
        <v>25.499845504760742</v>
      </c>
      <c r="BD563">
        <f t="shared" si="253"/>
        <v>3.2756759341436732</v>
      </c>
      <c r="BE563">
        <f t="shared" si="254"/>
        <v>0.31255552310800433</v>
      </c>
      <c r="BF563">
        <f t="shared" si="255"/>
        <v>2.1982202772307211</v>
      </c>
      <c r="BG563">
        <f t="shared" si="256"/>
        <v>1.0774556569129521</v>
      </c>
      <c r="BH563">
        <f t="shared" si="257"/>
        <v>0.1984873455471225</v>
      </c>
      <c r="BI563">
        <f t="shared" si="258"/>
        <v>21.893781587138037</v>
      </c>
      <c r="BJ563">
        <f t="shared" si="259"/>
        <v>0.76926683445055155</v>
      </c>
      <c r="BK563">
        <f t="shared" si="260"/>
        <v>68.051323378783906</v>
      </c>
      <c r="BL563">
        <f t="shared" si="261"/>
        <v>278.4487281089506</v>
      </c>
      <c r="BM563">
        <f t="shared" si="262"/>
        <v>2.9483297163537918E-2</v>
      </c>
    </row>
    <row r="564" spans="1:65">
      <c r="A564" s="1" t="s">
        <v>57</v>
      </c>
      <c r="B564" s="1" t="s">
        <v>243</v>
      </c>
      <c r="C564" s="1" t="s">
        <v>113</v>
      </c>
      <c r="D564" s="1" t="s">
        <v>88</v>
      </c>
      <c r="E564" s="1" t="s">
        <v>115</v>
      </c>
      <c r="F564" s="1">
        <v>20190708</v>
      </c>
      <c r="G564" s="1"/>
      <c r="H564" s="4">
        <v>225.17327880859375</v>
      </c>
      <c r="I564" s="1">
        <v>1867.500015411526</v>
      </c>
      <c r="J564" s="1">
        <v>0</v>
      </c>
      <c r="K564">
        <f t="shared" si="236"/>
        <v>8.4218206225096779</v>
      </c>
      <c r="L564">
        <f t="shared" si="237"/>
        <v>0.35214394990477388</v>
      </c>
      <c r="M564">
        <f t="shared" si="238"/>
        <v>168.17301821180365</v>
      </c>
      <c r="N564">
        <f t="shared" si="239"/>
        <v>3.7530547061679034</v>
      </c>
      <c r="O564">
        <f t="shared" si="240"/>
        <v>1.1662247313389753</v>
      </c>
      <c r="P564">
        <f t="shared" si="241"/>
        <v>26.016252517700195</v>
      </c>
      <c r="Q564" s="1">
        <v>6</v>
      </c>
      <c r="R564">
        <f t="shared" si="242"/>
        <v>1.4200000166893005</v>
      </c>
      <c r="S564" s="1">
        <v>1</v>
      </c>
      <c r="T564">
        <f t="shared" si="243"/>
        <v>2.8400000333786011</v>
      </c>
      <c r="U564" s="1">
        <v>24.982988357543945</v>
      </c>
      <c r="V564" s="1">
        <v>26.016252517700195</v>
      </c>
      <c r="W564" s="1">
        <v>24.507822036743164</v>
      </c>
      <c r="X564" s="1">
        <v>214.1064453125</v>
      </c>
      <c r="Y564" s="1">
        <v>17.677267074584961</v>
      </c>
      <c r="Z564" s="1">
        <v>22.080053329467773</v>
      </c>
      <c r="AA564" s="1">
        <v>55.733482360839844</v>
      </c>
      <c r="AB564" s="1">
        <v>69.614738464355469</v>
      </c>
      <c r="AC564" s="1">
        <v>500.163330078125</v>
      </c>
      <c r="AD564" s="1">
        <v>1799.3895263671875</v>
      </c>
      <c r="AE564" s="1">
        <v>54.121105194091797</v>
      </c>
      <c r="AF564" s="1">
        <v>100.1483154296875</v>
      </c>
      <c r="AG564" s="1">
        <v>7.1142024993896484</v>
      </c>
      <c r="AH564" s="1">
        <v>-0.20553182065486908</v>
      </c>
      <c r="AI564" s="1">
        <v>8.5470676422119141E-3</v>
      </c>
      <c r="AJ564" s="1">
        <v>5.3861825726926327E-3</v>
      </c>
      <c r="AK564" s="1">
        <v>1.3271981850266457E-2</v>
      </c>
      <c r="AL564" s="1">
        <v>6.3743339851498604E-3</v>
      </c>
      <c r="AM564" s="1">
        <v>1</v>
      </c>
      <c r="AN564" s="1">
        <v>-0.21956524252891541</v>
      </c>
      <c r="AO564" s="1">
        <v>2.737391471862793</v>
      </c>
      <c r="AP564" s="1">
        <v>1</v>
      </c>
      <c r="AQ564" s="1">
        <v>0</v>
      </c>
      <c r="AR564" s="1">
        <v>0.15999999642372131</v>
      </c>
      <c r="AS564" s="1">
        <v>111115</v>
      </c>
      <c r="AT564">
        <f t="shared" si="244"/>
        <v>0.83360555013020821</v>
      </c>
      <c r="AU564">
        <f t="shared" si="245"/>
        <v>3.7530547061679033E-3</v>
      </c>
      <c r="AV564">
        <f t="shared" si="246"/>
        <v>299.16625251770017</v>
      </c>
      <c r="AW564">
        <f t="shared" si="247"/>
        <v>298.13298835754392</v>
      </c>
      <c r="AX564">
        <f t="shared" si="248"/>
        <v>287.90231778363159</v>
      </c>
      <c r="AY564">
        <f t="shared" si="264"/>
        <v>1.2547209846740164</v>
      </c>
      <c r="AZ564">
        <f t="shared" si="249"/>
        <v>3.3775048768828357</v>
      </c>
      <c r="BA564">
        <f t="shared" si="250"/>
        <v>33.725029346640653</v>
      </c>
      <c r="BB564">
        <f t="shared" si="251"/>
        <v>11.64497601717288</v>
      </c>
      <c r="BC564">
        <f t="shared" si="252"/>
        <v>25.49962043762207</v>
      </c>
      <c r="BD564">
        <f t="shared" si="253"/>
        <v>3.2756321451463757</v>
      </c>
      <c r="BE564">
        <f t="shared" si="254"/>
        <v>0.31329690475144512</v>
      </c>
      <c r="BF564">
        <f t="shared" si="255"/>
        <v>2.2112801455438604</v>
      </c>
      <c r="BG564">
        <f t="shared" si="256"/>
        <v>1.0643519996025153</v>
      </c>
      <c r="BH564">
        <f t="shared" si="257"/>
        <v>0.19896574388625884</v>
      </c>
      <c r="BI564">
        <f t="shared" si="258"/>
        <v>16.842244474638292</v>
      </c>
      <c r="BJ564">
        <f t="shared" si="259"/>
        <v>0.78546452894655261</v>
      </c>
      <c r="BK564">
        <f t="shared" si="260"/>
        <v>68.398163095129092</v>
      </c>
      <c r="BL564">
        <f t="shared" si="261"/>
        <v>210.10311513406251</v>
      </c>
      <c r="BM564">
        <f t="shared" si="262"/>
        <v>2.7416873858761258E-2</v>
      </c>
    </row>
    <row r="565" spans="1:65">
      <c r="A565" s="1" t="s">
        <v>57</v>
      </c>
      <c r="B565" s="1" t="s">
        <v>243</v>
      </c>
      <c r="C565" s="1" t="s">
        <v>113</v>
      </c>
      <c r="D565" s="1" t="s">
        <v>88</v>
      </c>
      <c r="E565" s="1" t="s">
        <v>115</v>
      </c>
      <c r="F565" s="1">
        <v>20190708</v>
      </c>
      <c r="G565" s="1"/>
      <c r="H565" s="4">
        <v>149.991943359375</v>
      </c>
      <c r="I565" s="1">
        <v>1949.500015411526</v>
      </c>
      <c r="J565" s="1">
        <v>0</v>
      </c>
      <c r="K565">
        <f t="shared" si="236"/>
        <v>4.654756082243285</v>
      </c>
      <c r="L565">
        <f t="shared" si="237"/>
        <v>0.3552758041690976</v>
      </c>
      <c r="M565">
        <f t="shared" si="238"/>
        <v>118.10252227155227</v>
      </c>
      <c r="N565">
        <f t="shared" si="239"/>
        <v>3.7530150156223456</v>
      </c>
      <c r="O565">
        <f t="shared" si="240"/>
        <v>1.1569721019568755</v>
      </c>
      <c r="P565">
        <f t="shared" si="241"/>
        <v>26.038280487060547</v>
      </c>
      <c r="Q565" s="1">
        <v>6</v>
      </c>
      <c r="R565">
        <f t="shared" si="242"/>
        <v>1.4200000166893005</v>
      </c>
      <c r="S565" s="1">
        <v>1</v>
      </c>
      <c r="T565">
        <f t="shared" si="243"/>
        <v>2.8400000333786011</v>
      </c>
      <c r="U565" s="1">
        <v>24.992300033569336</v>
      </c>
      <c r="V565" s="1">
        <v>26.038280487060547</v>
      </c>
      <c r="W565" s="1">
        <v>24.507961273193359</v>
      </c>
      <c r="X565" s="1">
        <v>143.76087951660156</v>
      </c>
      <c r="Y565" s="1">
        <v>17.814081192016602</v>
      </c>
      <c r="Z565" s="1">
        <v>22.216171264648438</v>
      </c>
      <c r="AA565" s="1">
        <v>56.134296417236328</v>
      </c>
      <c r="AB565" s="1">
        <v>70.005805969238281</v>
      </c>
      <c r="AC565" s="1">
        <v>500.16751098632812</v>
      </c>
      <c r="AD565" s="1">
        <v>1798.9903564453125</v>
      </c>
      <c r="AE565" s="1">
        <v>54.547828674316406</v>
      </c>
      <c r="AF565" s="1">
        <v>100.14944458007812</v>
      </c>
      <c r="AG565" s="1">
        <v>6.4972491264343262</v>
      </c>
      <c r="AH565" s="1">
        <v>-0.20573066174983978</v>
      </c>
      <c r="AI565" s="1">
        <v>1.7426030710339546E-2</v>
      </c>
      <c r="AJ565" s="1">
        <v>3.7530278787016869E-3</v>
      </c>
      <c r="AK565" s="1">
        <v>2.0596923306584358E-2</v>
      </c>
      <c r="AL565" s="1">
        <v>3.5183597356081009E-3</v>
      </c>
      <c r="AM565" s="1">
        <v>1</v>
      </c>
      <c r="AN565" s="1">
        <v>-0.21956524252891541</v>
      </c>
      <c r="AO565" s="1">
        <v>2.737391471862793</v>
      </c>
      <c r="AP565" s="1">
        <v>1</v>
      </c>
      <c r="AQ565" s="1">
        <v>0</v>
      </c>
      <c r="AR565" s="1">
        <v>0.15999999642372131</v>
      </c>
      <c r="AS565" s="1">
        <v>111115</v>
      </c>
      <c r="AT565">
        <f t="shared" si="244"/>
        <v>0.83361251831054672</v>
      </c>
      <c r="AU565">
        <f t="shared" si="245"/>
        <v>3.7530150156223456E-3</v>
      </c>
      <c r="AV565">
        <f t="shared" si="246"/>
        <v>299.18828048706052</v>
      </c>
      <c r="AW565">
        <f t="shared" si="247"/>
        <v>298.14230003356931</v>
      </c>
      <c r="AX565">
        <f t="shared" si="248"/>
        <v>287.83845059755913</v>
      </c>
      <c r="AY565">
        <f t="shared" si="264"/>
        <v>1.2523012369104538</v>
      </c>
      <c r="AZ565">
        <f t="shared" si="249"/>
        <v>3.3819093148073085</v>
      </c>
      <c r="BA565">
        <f t="shared" si="250"/>
        <v>33.768627764112864</v>
      </c>
      <c r="BB565">
        <f t="shared" si="251"/>
        <v>11.552456499464427</v>
      </c>
      <c r="BC565">
        <f t="shared" si="252"/>
        <v>25.515290260314941</v>
      </c>
      <c r="BD565">
        <f t="shared" si="253"/>
        <v>3.2786820832548531</v>
      </c>
      <c r="BE565">
        <f t="shared" si="254"/>
        <v>0.31577345650171418</v>
      </c>
      <c r="BF565">
        <f t="shared" si="255"/>
        <v>2.224937212850433</v>
      </c>
      <c r="BG565">
        <f t="shared" si="256"/>
        <v>1.0537448704044201</v>
      </c>
      <c r="BH565">
        <f t="shared" si="257"/>
        <v>0.20056407635811008</v>
      </c>
      <c r="BI565">
        <f t="shared" si="258"/>
        <v>11.827902009002267</v>
      </c>
      <c r="BJ565">
        <f t="shared" si="259"/>
        <v>0.82152058799775041</v>
      </c>
      <c r="BK565">
        <f t="shared" si="260"/>
        <v>68.71751406067979</v>
      </c>
      <c r="BL565">
        <f t="shared" si="261"/>
        <v>141.54823140492081</v>
      </c>
      <c r="BM565">
        <f t="shared" si="262"/>
        <v>2.2597475316775164E-2</v>
      </c>
    </row>
    <row r="566" spans="1:65">
      <c r="A566" s="1" t="s">
        <v>57</v>
      </c>
      <c r="B566" s="1" t="s">
        <v>243</v>
      </c>
      <c r="C566" s="1" t="s">
        <v>113</v>
      </c>
      <c r="D566" s="1" t="s">
        <v>88</v>
      </c>
      <c r="E566" s="1" t="s">
        <v>115</v>
      </c>
      <c r="F566" s="1">
        <v>20190708</v>
      </c>
      <c r="G566" s="1"/>
      <c r="H566" s="4">
        <v>99.974143981933594</v>
      </c>
      <c r="I566" s="1">
        <v>2031.500015411526</v>
      </c>
      <c r="J566" s="1">
        <v>0</v>
      </c>
      <c r="K566">
        <f t="shared" si="236"/>
        <v>2.0844313389402522</v>
      </c>
      <c r="L566">
        <f t="shared" si="237"/>
        <v>0.35769646134412475</v>
      </c>
      <c r="M566">
        <f t="shared" si="238"/>
        <v>85.015757650399991</v>
      </c>
      <c r="N566">
        <f t="shared" si="239"/>
        <v>3.7507052589631651</v>
      </c>
      <c r="O566">
        <f t="shared" si="240"/>
        <v>1.149232072395439</v>
      </c>
      <c r="P566">
        <f t="shared" si="241"/>
        <v>26.057083129882812</v>
      </c>
      <c r="Q566" s="1">
        <v>6</v>
      </c>
      <c r="R566">
        <f t="shared" si="242"/>
        <v>1.4200000166893005</v>
      </c>
      <c r="S566" s="1">
        <v>1</v>
      </c>
      <c r="T566">
        <f t="shared" si="243"/>
        <v>2.8400000333786011</v>
      </c>
      <c r="U566" s="1">
        <v>24.996665954589844</v>
      </c>
      <c r="V566" s="1">
        <v>26.057083129882812</v>
      </c>
      <c r="W566" s="1">
        <v>24.508058547973633</v>
      </c>
      <c r="X566" s="1">
        <v>97.036933898925781</v>
      </c>
      <c r="Y566" s="1">
        <v>17.931657791137695</v>
      </c>
      <c r="Z566" s="1">
        <v>22.330715179443359</v>
      </c>
      <c r="AA566" s="1">
        <v>56.490890502929688</v>
      </c>
      <c r="AB566" s="1">
        <v>70.349433898925781</v>
      </c>
      <c r="AC566" s="1">
        <v>500.14569091796875</v>
      </c>
      <c r="AD566" s="1">
        <v>1799.167724609375</v>
      </c>
      <c r="AE566" s="1">
        <v>54.748569488525391</v>
      </c>
      <c r="AF566" s="1">
        <v>100.15087890625</v>
      </c>
      <c r="AG566" s="1">
        <v>6.0396642684936523</v>
      </c>
      <c r="AH566" s="1">
        <v>-0.21283620595932007</v>
      </c>
      <c r="AI566" s="1">
        <v>1.7551848664879799E-2</v>
      </c>
      <c r="AJ566" s="1">
        <v>5.2568307146430016E-3</v>
      </c>
      <c r="AK566" s="1">
        <v>4.7456320375204086E-2</v>
      </c>
      <c r="AL566" s="1">
        <v>6.5694511868059635E-3</v>
      </c>
      <c r="AM566" s="1">
        <v>1</v>
      </c>
      <c r="AN566" s="1">
        <v>-0.21956524252891541</v>
      </c>
      <c r="AO566" s="1">
        <v>2.737391471862793</v>
      </c>
      <c r="AP566" s="1">
        <v>1</v>
      </c>
      <c r="AQ566" s="1">
        <v>0</v>
      </c>
      <c r="AR566" s="1">
        <v>0.15999999642372131</v>
      </c>
      <c r="AS566" s="1">
        <v>111115</v>
      </c>
      <c r="AT566">
        <f t="shared" si="244"/>
        <v>0.83357615152994768</v>
      </c>
      <c r="AU566">
        <f t="shared" si="245"/>
        <v>3.7507052589631652E-3</v>
      </c>
      <c r="AV566">
        <f t="shared" si="246"/>
        <v>299.20708312988279</v>
      </c>
      <c r="AW566">
        <f t="shared" si="247"/>
        <v>298.14666595458982</v>
      </c>
      <c r="AX566">
        <f t="shared" si="248"/>
        <v>287.86682950317481</v>
      </c>
      <c r="AY566">
        <f t="shared" si="264"/>
        <v>1.2518512718388157</v>
      </c>
      <c r="AZ566">
        <f t="shared" si="249"/>
        <v>3.3856728242218295</v>
      </c>
      <c r="BA566">
        <f t="shared" si="250"/>
        <v>33.805722537803348</v>
      </c>
      <c r="BB566">
        <f t="shared" si="251"/>
        <v>11.475007358359989</v>
      </c>
      <c r="BC566">
        <f t="shared" si="252"/>
        <v>25.526874542236328</v>
      </c>
      <c r="BD566">
        <f t="shared" si="253"/>
        <v>3.2809384158410855</v>
      </c>
      <c r="BE566">
        <f t="shared" si="254"/>
        <v>0.31768429675337506</v>
      </c>
      <c r="BF566">
        <f t="shared" si="255"/>
        <v>2.2364407518263905</v>
      </c>
      <c r="BG566">
        <f t="shared" si="256"/>
        <v>1.044497664014695</v>
      </c>
      <c r="BH566">
        <f t="shared" si="257"/>
        <v>0.20179758474458515</v>
      </c>
      <c r="BI566">
        <f t="shared" si="258"/>
        <v>8.5144028495683077</v>
      </c>
      <c r="BJ566">
        <f t="shared" si="259"/>
        <v>0.87611751767582524</v>
      </c>
      <c r="BK566">
        <f t="shared" si="260"/>
        <v>68.982408573648499</v>
      </c>
      <c r="BL566">
        <f t="shared" si="261"/>
        <v>96.046095069877708</v>
      </c>
      <c r="BM566">
        <f t="shared" si="262"/>
        <v>1.4970842298365265E-2</v>
      </c>
    </row>
    <row r="567" spans="1:65">
      <c r="A567" s="1" t="s">
        <v>57</v>
      </c>
      <c r="B567" s="1" t="s">
        <v>243</v>
      </c>
      <c r="C567" s="1" t="s">
        <v>113</v>
      </c>
      <c r="D567" s="1" t="s">
        <v>88</v>
      </c>
      <c r="E567" s="1" t="s">
        <v>115</v>
      </c>
      <c r="F567" s="1">
        <v>20190708</v>
      </c>
      <c r="G567" s="1"/>
      <c r="H567" s="4">
        <v>75.066177368164062</v>
      </c>
      <c r="I567" s="1">
        <v>2113.500015411526</v>
      </c>
      <c r="J567" s="1">
        <v>0</v>
      </c>
      <c r="K567">
        <f t="shared" si="236"/>
        <v>0.90416484712316469</v>
      </c>
      <c r="L567">
        <f t="shared" si="237"/>
        <v>0.36291207264381931</v>
      </c>
      <c r="M567">
        <f t="shared" si="238"/>
        <v>67.924900243750486</v>
      </c>
      <c r="N567">
        <f t="shared" si="239"/>
        <v>3.7603747397709126</v>
      </c>
      <c r="O567">
        <f t="shared" si="240"/>
        <v>1.1374053052507751</v>
      </c>
      <c r="P567">
        <f t="shared" si="241"/>
        <v>26.060653686523438</v>
      </c>
      <c r="Q567" s="1">
        <v>6</v>
      </c>
      <c r="R567">
        <f t="shared" si="242"/>
        <v>1.4200000166893005</v>
      </c>
      <c r="S567" s="1">
        <v>1</v>
      </c>
      <c r="T567">
        <f t="shared" si="243"/>
        <v>2.8400000333786011</v>
      </c>
      <c r="U567" s="1">
        <v>24.999975204467773</v>
      </c>
      <c r="V567" s="1">
        <v>26.060653686523438</v>
      </c>
      <c r="W567" s="1">
        <v>24.507297515869141</v>
      </c>
      <c r="X567" s="1">
        <v>73.6492919921875</v>
      </c>
      <c r="Y567" s="1">
        <v>18.046337127685547</v>
      </c>
      <c r="Z567" s="1">
        <v>22.456050872802734</v>
      </c>
      <c r="AA567" s="1">
        <v>56.840690612792969</v>
      </c>
      <c r="AB567" s="1">
        <v>70.730003356933594</v>
      </c>
      <c r="AC567" s="1">
        <v>500.15921020507812</v>
      </c>
      <c r="AD567" s="1">
        <v>1798.8382568359375</v>
      </c>
      <c r="AE567" s="1">
        <v>54.925796508789062</v>
      </c>
      <c r="AF567" s="1">
        <v>100.15040588378906</v>
      </c>
      <c r="AG567" s="1">
        <v>5.7774410247802734</v>
      </c>
      <c r="AH567" s="1">
        <v>-0.21487316489219666</v>
      </c>
      <c r="AI567" s="1">
        <v>1.37074189260602E-2</v>
      </c>
      <c r="AJ567" s="1">
        <v>5.8692153543233871E-3</v>
      </c>
      <c r="AK567" s="1">
        <v>3.406713530421257E-2</v>
      </c>
      <c r="AL567" s="1">
        <v>5.1342165097594261E-3</v>
      </c>
      <c r="AM567" s="1">
        <v>1</v>
      </c>
      <c r="AN567" s="1">
        <v>-0.21956524252891541</v>
      </c>
      <c r="AO567" s="1">
        <v>2.737391471862793</v>
      </c>
      <c r="AP567" s="1">
        <v>1</v>
      </c>
      <c r="AQ567" s="1">
        <v>0</v>
      </c>
      <c r="AR567" s="1">
        <v>0.15999999642372131</v>
      </c>
      <c r="AS567" s="1">
        <v>111115</v>
      </c>
      <c r="AT567">
        <f t="shared" si="244"/>
        <v>0.83359868367513001</v>
      </c>
      <c r="AU567">
        <f t="shared" si="245"/>
        <v>3.7603747397709129E-3</v>
      </c>
      <c r="AV567">
        <f t="shared" si="246"/>
        <v>299.21065368652341</v>
      </c>
      <c r="AW567">
        <f t="shared" si="247"/>
        <v>298.14997520446775</v>
      </c>
      <c r="AX567">
        <f t="shared" si="248"/>
        <v>287.81411466060308</v>
      </c>
      <c r="AY567">
        <f t="shared" si="264"/>
        <v>1.246367881388434</v>
      </c>
      <c r="AZ567">
        <f t="shared" si="249"/>
        <v>3.3863879147089846</v>
      </c>
      <c r="BA567">
        <f t="shared" si="250"/>
        <v>33.813022371955512</v>
      </c>
      <c r="BB567">
        <f t="shared" si="251"/>
        <v>11.356971499152777</v>
      </c>
      <c r="BC567">
        <f t="shared" si="252"/>
        <v>25.530314445495605</v>
      </c>
      <c r="BD567">
        <f t="shared" si="253"/>
        <v>3.2816086853704514</v>
      </c>
      <c r="BE567">
        <f t="shared" si="254"/>
        <v>0.32179162721449006</v>
      </c>
      <c r="BF567">
        <f t="shared" si="255"/>
        <v>2.2489826094582095</v>
      </c>
      <c r="BG567">
        <f t="shared" si="256"/>
        <v>1.0326260759122419</v>
      </c>
      <c r="BH567">
        <f t="shared" si="257"/>
        <v>0.20444981872291718</v>
      </c>
      <c r="BI567">
        <f t="shared" si="258"/>
        <v>6.8027063290274938</v>
      </c>
      <c r="BJ567">
        <f t="shared" si="259"/>
        <v>0.92227499282621428</v>
      </c>
      <c r="BK567">
        <f t="shared" si="260"/>
        <v>69.355981269883031</v>
      </c>
      <c r="BL567">
        <f t="shared" si="261"/>
        <v>73.219495326951488</v>
      </c>
      <c r="BM567">
        <f t="shared" si="262"/>
        <v>8.5645550986033804E-3</v>
      </c>
    </row>
    <row r="568" spans="1:65">
      <c r="A568" s="1" t="s">
        <v>57</v>
      </c>
      <c r="B568" s="1" t="s">
        <v>243</v>
      </c>
      <c r="C568" s="1" t="s">
        <v>113</v>
      </c>
      <c r="D568" s="1" t="s">
        <v>88</v>
      </c>
      <c r="E568" s="1" t="s">
        <v>115</v>
      </c>
      <c r="F568" s="1">
        <v>20190708</v>
      </c>
      <c r="G568" s="1"/>
      <c r="H568" s="4">
        <v>49.983707427978516</v>
      </c>
      <c r="I568" s="1">
        <v>2195.500015411526</v>
      </c>
      <c r="J568" s="1">
        <v>0</v>
      </c>
      <c r="K568">
        <f t="shared" si="236"/>
        <v>-0.34761534843234382</v>
      </c>
      <c r="L568">
        <f t="shared" si="237"/>
        <v>0.37016002893262923</v>
      </c>
      <c r="M568">
        <f t="shared" si="238"/>
        <v>50.922702948275237</v>
      </c>
      <c r="N568">
        <f t="shared" si="239"/>
        <v>3.7888467544906699</v>
      </c>
      <c r="O568">
        <f t="shared" si="240"/>
        <v>1.1259960691311846</v>
      </c>
      <c r="P568">
        <f t="shared" si="241"/>
        <v>26.076486587524414</v>
      </c>
      <c r="Q568" s="1">
        <v>6</v>
      </c>
      <c r="R568">
        <f t="shared" si="242"/>
        <v>1.4200000166893005</v>
      </c>
      <c r="S568" s="1">
        <v>1</v>
      </c>
      <c r="T568">
        <f t="shared" si="243"/>
        <v>2.8400000333786011</v>
      </c>
      <c r="U568" s="1">
        <v>25.004850387573242</v>
      </c>
      <c r="V568" s="1">
        <v>26.076486587524414</v>
      </c>
      <c r="W568" s="1">
        <v>24.505878448486328</v>
      </c>
      <c r="X568" s="1">
        <v>50.172676086425781</v>
      </c>
      <c r="Y568" s="1">
        <v>18.159479141235352</v>
      </c>
      <c r="Z568" s="1">
        <v>22.602066040039062</v>
      </c>
      <c r="AA568" s="1">
        <v>57.179378509521484</v>
      </c>
      <c r="AB568" s="1">
        <v>71.167900085449219</v>
      </c>
      <c r="AC568" s="1">
        <v>500.14251708984375</v>
      </c>
      <c r="AD568" s="1">
        <v>1799.6873779296875</v>
      </c>
      <c r="AE568" s="1">
        <v>55.796298980712891</v>
      </c>
      <c r="AF568" s="1">
        <v>100.1485595703125</v>
      </c>
      <c r="AG568" s="1">
        <v>5.5095338821411133</v>
      </c>
      <c r="AH568" s="1">
        <v>-0.21802057325839996</v>
      </c>
      <c r="AI568" s="1">
        <v>2.5073271244764328E-2</v>
      </c>
      <c r="AJ568" s="1">
        <v>7.3312269523739815E-3</v>
      </c>
      <c r="AK568" s="1">
        <v>1.859385147690773E-2</v>
      </c>
      <c r="AL568" s="1">
        <v>6.0097076930105686E-3</v>
      </c>
      <c r="AM568" s="1">
        <v>1</v>
      </c>
      <c r="AN568" s="1">
        <v>-0.21956524252891541</v>
      </c>
      <c r="AO568" s="1">
        <v>2.737391471862793</v>
      </c>
      <c r="AP568" s="1">
        <v>1</v>
      </c>
      <c r="AQ568" s="1">
        <v>0</v>
      </c>
      <c r="AR568" s="1">
        <v>0.15999999642372131</v>
      </c>
      <c r="AS568" s="1">
        <v>111115</v>
      </c>
      <c r="AT568">
        <f t="shared" si="244"/>
        <v>0.83357086181640605</v>
      </c>
      <c r="AU568">
        <f t="shared" si="245"/>
        <v>3.7888467544906698E-3</v>
      </c>
      <c r="AV568">
        <f t="shared" si="246"/>
        <v>299.22648658752439</v>
      </c>
      <c r="AW568">
        <f t="shared" si="247"/>
        <v>298.15485038757322</v>
      </c>
      <c r="AX568">
        <f t="shared" si="248"/>
        <v>287.94997403256639</v>
      </c>
      <c r="AY568">
        <f t="shared" si="264"/>
        <v>1.2321892666685104</v>
      </c>
      <c r="AZ568">
        <f t="shared" si="249"/>
        <v>3.3895604263541737</v>
      </c>
      <c r="BA568">
        <f t="shared" si="250"/>
        <v>33.845323795939613</v>
      </c>
      <c r="BB568">
        <f t="shared" si="251"/>
        <v>11.243257755900551</v>
      </c>
      <c r="BC568">
        <f t="shared" si="252"/>
        <v>25.540668487548828</v>
      </c>
      <c r="BD568">
        <f t="shared" si="253"/>
        <v>3.2836269056379037</v>
      </c>
      <c r="BE568">
        <f t="shared" si="254"/>
        <v>0.32747728278920007</v>
      </c>
      <c r="BF568">
        <f t="shared" si="255"/>
        <v>2.2635643572229891</v>
      </c>
      <c r="BG568">
        <f t="shared" si="256"/>
        <v>1.0200625484149146</v>
      </c>
      <c r="BH568">
        <f t="shared" si="257"/>
        <v>0.20812307798232099</v>
      </c>
      <c r="BI568">
        <f t="shared" si="258"/>
        <v>5.0998353496966704</v>
      </c>
      <c r="BJ568">
        <f t="shared" si="259"/>
        <v>1.0149489108485561</v>
      </c>
      <c r="BK568">
        <f t="shared" si="260"/>
        <v>69.75741944011132</v>
      </c>
      <c r="BL568">
        <f t="shared" si="261"/>
        <v>50.337915774759651</v>
      </c>
      <c r="BM568">
        <f t="shared" si="262"/>
        <v>-4.8171938172645234E-3</v>
      </c>
    </row>
    <row r="569" spans="1:65">
      <c r="A569" s="1" t="s">
        <v>57</v>
      </c>
      <c r="B569" s="1" t="s">
        <v>243</v>
      </c>
      <c r="C569" s="1" t="s">
        <v>113</v>
      </c>
      <c r="D569" s="1" t="s">
        <v>88</v>
      </c>
      <c r="E569" s="1" t="s">
        <v>115</v>
      </c>
      <c r="F569" s="1">
        <v>20190708</v>
      </c>
      <c r="G569" s="1">
        <v>1</v>
      </c>
      <c r="H569" s="4">
        <v>399.99075317382812</v>
      </c>
      <c r="I569" s="1">
        <v>2288.500015411526</v>
      </c>
      <c r="J569" s="1">
        <v>0</v>
      </c>
      <c r="K569">
        <f t="shared" si="236"/>
        <v>17.159889642307142</v>
      </c>
      <c r="L569">
        <f t="shared" si="237"/>
        <v>0.38049114960152558</v>
      </c>
      <c r="M569">
        <f t="shared" si="238"/>
        <v>291.28035787391553</v>
      </c>
      <c r="N569">
        <f t="shared" si="239"/>
        <v>3.8037995711511323</v>
      </c>
      <c r="O569">
        <f t="shared" si="240"/>
        <v>1.1031667057160592</v>
      </c>
      <c r="P569">
        <f t="shared" si="241"/>
        <v>26.070453643798828</v>
      </c>
      <c r="Q569" s="1">
        <v>6</v>
      </c>
      <c r="R569">
        <f t="shared" si="242"/>
        <v>1.4200000166893005</v>
      </c>
      <c r="S569" s="1">
        <v>1</v>
      </c>
      <c r="T569">
        <f t="shared" si="243"/>
        <v>2.8400000333786011</v>
      </c>
      <c r="U569" s="1">
        <v>25.008491516113281</v>
      </c>
      <c r="V569" s="1">
        <v>26.070453643798828</v>
      </c>
      <c r="W569" s="1">
        <v>24.506219863891602</v>
      </c>
      <c r="X569" s="1">
        <v>377.68096923828125</v>
      </c>
      <c r="Y569" s="1">
        <v>18.358806610107422</v>
      </c>
      <c r="Z569" s="1">
        <v>22.81800651550293</v>
      </c>
      <c r="AA569" s="1">
        <v>57.794307708740234</v>
      </c>
      <c r="AB569" s="1">
        <v>71.832061767578125</v>
      </c>
      <c r="AC569" s="1">
        <v>500.13516235351562</v>
      </c>
      <c r="AD569" s="1">
        <v>1800.83203125</v>
      </c>
      <c r="AE569" s="1">
        <v>57.069252014160156</v>
      </c>
      <c r="AF569" s="1">
        <v>100.14830017089844</v>
      </c>
      <c r="AG569" s="1">
        <v>8.2080411911010742</v>
      </c>
      <c r="AH569" s="1">
        <v>-0.21652798354625702</v>
      </c>
      <c r="AI569" s="1">
        <v>2.5168033316731453E-2</v>
      </c>
      <c r="AJ569" s="1">
        <v>6.8476474843919277E-3</v>
      </c>
      <c r="AK569" s="1">
        <v>3.0784450471401215E-2</v>
      </c>
      <c r="AL569" s="1">
        <v>2.7116166893392801E-3</v>
      </c>
      <c r="AM569" s="1">
        <v>1</v>
      </c>
      <c r="AN569" s="1">
        <v>-0.21956524252891541</v>
      </c>
      <c r="AO569" s="1">
        <v>2.737391471862793</v>
      </c>
      <c r="AP569" s="1">
        <v>1</v>
      </c>
      <c r="AQ569" s="1">
        <v>0</v>
      </c>
      <c r="AR569" s="1">
        <v>0.15999999642372131</v>
      </c>
      <c r="AS569" s="1">
        <v>111115</v>
      </c>
      <c r="AT569">
        <f t="shared" si="244"/>
        <v>0.8335586039225259</v>
      </c>
      <c r="AU569">
        <f t="shared" si="245"/>
        <v>3.8037995711511325E-3</v>
      </c>
      <c r="AV569">
        <f t="shared" si="246"/>
        <v>299.22045364379881</v>
      </c>
      <c r="AW569">
        <f t="shared" si="247"/>
        <v>298.15849151611326</v>
      </c>
      <c r="AX569">
        <f t="shared" si="248"/>
        <v>288.13311855972279</v>
      </c>
      <c r="AY569">
        <f t="shared" si="264"/>
        <v>1.2280555532119035</v>
      </c>
      <c r="AZ569">
        <f t="shared" si="249"/>
        <v>3.3883512715321631</v>
      </c>
      <c r="BA569">
        <f t="shared" si="250"/>
        <v>33.833337817517609</v>
      </c>
      <c r="BB569">
        <f t="shared" si="251"/>
        <v>11.01533130201468</v>
      </c>
      <c r="BC569">
        <f t="shared" si="252"/>
        <v>25.539472579956055</v>
      </c>
      <c r="BD569">
        <f t="shared" si="253"/>
        <v>3.2833937427542139</v>
      </c>
      <c r="BE569">
        <f t="shared" si="254"/>
        <v>0.33553728800109656</v>
      </c>
      <c r="BF569">
        <f t="shared" si="255"/>
        <v>2.2851845658161039</v>
      </c>
      <c r="BG569">
        <f t="shared" si="256"/>
        <v>0.99820917693811007</v>
      </c>
      <c r="BH569">
        <f t="shared" si="257"/>
        <v>0.2133339886817302</v>
      </c>
      <c r="BI569">
        <f t="shared" si="258"/>
        <v>29.171232714243612</v>
      </c>
      <c r="BJ569">
        <f t="shared" si="259"/>
        <v>0.77123387620344985</v>
      </c>
      <c r="BK569">
        <f t="shared" si="260"/>
        <v>70.45199113082181</v>
      </c>
      <c r="BL569">
        <f t="shared" si="261"/>
        <v>369.52397953939192</v>
      </c>
      <c r="BM569">
        <f t="shared" si="262"/>
        <v>3.2716371868278922E-2</v>
      </c>
    </row>
    <row r="570" spans="1:65">
      <c r="A570" s="1" t="s">
        <v>57</v>
      </c>
      <c r="B570" s="1" t="s">
        <v>243</v>
      </c>
      <c r="C570" s="1" t="s">
        <v>113</v>
      </c>
      <c r="D570" s="1" t="s">
        <v>88</v>
      </c>
      <c r="E570" s="1" t="s">
        <v>115</v>
      </c>
      <c r="F570" s="1">
        <v>20190708</v>
      </c>
      <c r="G570" s="1">
        <v>1</v>
      </c>
      <c r="H570" s="4">
        <v>400.07894897460938</v>
      </c>
      <c r="I570" s="1">
        <v>2370.500015411526</v>
      </c>
      <c r="J570" s="1">
        <v>0</v>
      </c>
      <c r="K570">
        <f t="shared" si="236"/>
        <v>17.08812618734979</v>
      </c>
      <c r="L570">
        <f t="shared" si="237"/>
        <v>0.38934852733673231</v>
      </c>
      <c r="M570">
        <f t="shared" si="238"/>
        <v>293.47915773802936</v>
      </c>
      <c r="N570">
        <f t="shared" si="239"/>
        <v>3.828256226495522</v>
      </c>
      <c r="O570">
        <f t="shared" si="240"/>
        <v>1.0878896514421208</v>
      </c>
      <c r="P570">
        <f t="shared" si="241"/>
        <v>26.071390151977539</v>
      </c>
      <c r="Q570" s="1">
        <v>6</v>
      </c>
      <c r="R570">
        <f t="shared" si="242"/>
        <v>1.4200000166893005</v>
      </c>
      <c r="S570" s="1">
        <v>1</v>
      </c>
      <c r="T570">
        <f t="shared" si="243"/>
        <v>2.8400000333786011</v>
      </c>
      <c r="U570" s="1">
        <v>25.011465072631836</v>
      </c>
      <c r="V570" s="1">
        <v>26.071390151977539</v>
      </c>
      <c r="W570" s="1">
        <v>24.506591796875</v>
      </c>
      <c r="X570" s="1">
        <v>377.84530639648438</v>
      </c>
      <c r="Y570" s="1">
        <v>18.485828399658203</v>
      </c>
      <c r="Z570" s="1">
        <v>22.97260856628418</v>
      </c>
      <c r="AA570" s="1">
        <v>58.183403015136719</v>
      </c>
      <c r="AB570" s="1">
        <v>72.305366516113281</v>
      </c>
      <c r="AC570" s="1">
        <v>500.17755126953125</v>
      </c>
      <c r="AD570" s="1">
        <v>1800.6973876953125</v>
      </c>
      <c r="AE570" s="1">
        <v>57.773220062255859</v>
      </c>
      <c r="AF570" s="1">
        <v>100.14749908447266</v>
      </c>
      <c r="AG570" s="1">
        <v>8.2311277389526367</v>
      </c>
      <c r="AH570" s="1">
        <v>-0.21973766386508942</v>
      </c>
      <c r="AI570" s="1">
        <v>3.0239623039960861E-2</v>
      </c>
      <c r="AJ570" s="1">
        <v>5.1096901297569275E-3</v>
      </c>
      <c r="AK570" s="1">
        <v>3.5814728587865829E-2</v>
      </c>
      <c r="AL570" s="1">
        <v>6.0447291471064091E-3</v>
      </c>
      <c r="AM570" s="1">
        <v>1</v>
      </c>
      <c r="AN570" s="1">
        <v>-0.21956524252891541</v>
      </c>
      <c r="AO570" s="1">
        <v>2.737391471862793</v>
      </c>
      <c r="AP570" s="1">
        <v>1</v>
      </c>
      <c r="AQ570" s="1">
        <v>0</v>
      </c>
      <c r="AR570" s="1">
        <v>0.15999999642372131</v>
      </c>
      <c r="AS570" s="1">
        <v>111115</v>
      </c>
      <c r="AT570">
        <f t="shared" si="244"/>
        <v>0.83362925211588523</v>
      </c>
      <c r="AU570">
        <f t="shared" si="245"/>
        <v>3.8282562264955219E-3</v>
      </c>
      <c r="AV570">
        <f t="shared" si="246"/>
        <v>299.22139015197752</v>
      </c>
      <c r="AW570">
        <f t="shared" si="247"/>
        <v>298.16146507263181</v>
      </c>
      <c r="AX570">
        <f t="shared" si="248"/>
        <v>288.11157559145431</v>
      </c>
      <c r="AY570">
        <f t="shared" si="264"/>
        <v>1.2158300404396605</v>
      </c>
      <c r="AZ570">
        <f t="shared" si="249"/>
        <v>3.3885389468020142</v>
      </c>
      <c r="BA570">
        <f t="shared" si="250"/>
        <v>33.835482441192475</v>
      </c>
      <c r="BB570">
        <f t="shared" si="251"/>
        <v>10.862873874908296</v>
      </c>
      <c r="BC570">
        <f t="shared" si="252"/>
        <v>25.541427612304688</v>
      </c>
      <c r="BD570">
        <f t="shared" si="253"/>
        <v>3.2837749176528175</v>
      </c>
      <c r="BE570">
        <f t="shared" si="254"/>
        <v>0.34240646676656489</v>
      </c>
      <c r="BF570">
        <f t="shared" si="255"/>
        <v>2.3006492953598934</v>
      </c>
      <c r="BG570">
        <f t="shared" si="256"/>
        <v>0.98312562229292411</v>
      </c>
      <c r="BH570">
        <f t="shared" si="257"/>
        <v>0.21777842783415141</v>
      </c>
      <c r="BI570">
        <f t="shared" si="258"/>
        <v>29.391203680881102</v>
      </c>
      <c r="BJ570">
        <f t="shared" si="259"/>
        <v>0.77671775398494136</v>
      </c>
      <c r="BK570">
        <f t="shared" si="260"/>
        <v>70.940369492006113</v>
      </c>
      <c r="BL570">
        <f t="shared" si="261"/>
        <v>369.722429607121</v>
      </c>
      <c r="BM570">
        <f t="shared" si="262"/>
        <v>3.2787785878849243E-2</v>
      </c>
    </row>
    <row r="571" spans="1:65">
      <c r="A571" s="1" t="s">
        <v>57</v>
      </c>
      <c r="B571" s="1" t="s">
        <v>243</v>
      </c>
      <c r="C571" s="1" t="s">
        <v>113</v>
      </c>
      <c r="D571" s="1" t="s">
        <v>88</v>
      </c>
      <c r="E571" s="1" t="s">
        <v>115</v>
      </c>
      <c r="F571" s="1">
        <v>20190708</v>
      </c>
      <c r="G571" s="1">
        <v>1</v>
      </c>
      <c r="H571" s="4">
        <v>399.88909912109375</v>
      </c>
      <c r="I571" s="1">
        <v>2453.500015411526</v>
      </c>
      <c r="J571" s="1">
        <v>0</v>
      </c>
      <c r="K571">
        <f t="shared" si="236"/>
        <v>17.285445789995375</v>
      </c>
      <c r="L571">
        <f t="shared" si="237"/>
        <v>0.39512277927534095</v>
      </c>
      <c r="M571">
        <f t="shared" si="238"/>
        <v>293.2427216425732</v>
      </c>
      <c r="N571">
        <f t="shared" si="239"/>
        <v>3.8405305010893076</v>
      </c>
      <c r="O571">
        <f t="shared" si="240"/>
        <v>1.0772418020998278</v>
      </c>
      <c r="P571">
        <f t="shared" si="241"/>
        <v>26.083709716796875</v>
      </c>
      <c r="Q571" s="1">
        <v>6</v>
      </c>
      <c r="R571">
        <f t="shared" si="242"/>
        <v>1.4200000166893005</v>
      </c>
      <c r="S571" s="1">
        <v>1</v>
      </c>
      <c r="T571">
        <f t="shared" si="243"/>
        <v>2.8400000333786011</v>
      </c>
      <c r="U571" s="1">
        <v>25.015226364135742</v>
      </c>
      <c r="V571" s="1">
        <v>26.083709716796875</v>
      </c>
      <c r="W571" s="1">
        <v>24.505197525024414</v>
      </c>
      <c r="X571" s="1">
        <v>377.41253662109375</v>
      </c>
      <c r="Y571" s="1">
        <v>18.602985382080078</v>
      </c>
      <c r="Z571" s="1">
        <v>23.104076385498047</v>
      </c>
      <c r="AA571" s="1">
        <v>58.537788391113281</v>
      </c>
      <c r="AB571" s="1">
        <v>72.701316833496094</v>
      </c>
      <c r="AC571" s="1">
        <v>500.11856079101562</v>
      </c>
      <c r="AD571" s="1">
        <v>1800.5416259765625</v>
      </c>
      <c r="AE571" s="1">
        <v>58.220417022705078</v>
      </c>
      <c r="AF571" s="1">
        <v>100.14539337158203</v>
      </c>
      <c r="AG571" s="1">
        <v>8.204249382019043</v>
      </c>
      <c r="AH571" s="1">
        <v>-0.21826452016830444</v>
      </c>
      <c r="AI571" s="1">
        <v>2.286861464381218E-2</v>
      </c>
      <c r="AJ571" s="1">
        <v>2.805482130497694E-3</v>
      </c>
      <c r="AK571" s="1">
        <v>1.9606586545705795E-2</v>
      </c>
      <c r="AL571" s="1">
        <v>3.7975918967276812E-3</v>
      </c>
      <c r="AM571" s="1">
        <v>1</v>
      </c>
      <c r="AN571" s="1">
        <v>-0.21956524252891541</v>
      </c>
      <c r="AO571" s="1">
        <v>2.737391471862793</v>
      </c>
      <c r="AP571" s="1">
        <v>1</v>
      </c>
      <c r="AQ571" s="1">
        <v>0</v>
      </c>
      <c r="AR571" s="1">
        <v>0.15999999642372131</v>
      </c>
      <c r="AS571" s="1">
        <v>111115</v>
      </c>
      <c r="AT571">
        <f t="shared" si="244"/>
        <v>0.8335309346516927</v>
      </c>
      <c r="AU571">
        <f t="shared" si="245"/>
        <v>3.8405305010893076E-3</v>
      </c>
      <c r="AV571">
        <f t="shared" si="246"/>
        <v>299.23370971679685</v>
      </c>
      <c r="AW571">
        <f t="shared" si="247"/>
        <v>298.16522636413572</v>
      </c>
      <c r="AX571">
        <f t="shared" si="248"/>
        <v>288.08665371701136</v>
      </c>
      <c r="AY571">
        <f t="shared" si="264"/>
        <v>1.2082566854758665</v>
      </c>
      <c r="AZ571">
        <f t="shared" si="249"/>
        <v>3.3910086202126086</v>
      </c>
      <c r="BA571">
        <f t="shared" si="250"/>
        <v>33.860854763738594</v>
      </c>
      <c r="BB571">
        <f t="shared" si="251"/>
        <v>10.756778378240547</v>
      </c>
      <c r="BC571">
        <f t="shared" si="252"/>
        <v>25.549468040466309</v>
      </c>
      <c r="BD571">
        <f t="shared" si="253"/>
        <v>3.2853429756144372</v>
      </c>
      <c r="BE571">
        <f t="shared" si="254"/>
        <v>0.34686432983051302</v>
      </c>
      <c r="BF571">
        <f t="shared" si="255"/>
        <v>2.3137668181127808</v>
      </c>
      <c r="BG571">
        <f t="shared" si="256"/>
        <v>0.97157615750165638</v>
      </c>
      <c r="BH571">
        <f t="shared" si="257"/>
        <v>0.22066440067943469</v>
      </c>
      <c r="BI571">
        <f t="shared" si="258"/>
        <v>29.366907712248825</v>
      </c>
      <c r="BJ571">
        <f t="shared" si="259"/>
        <v>0.77698193141097616</v>
      </c>
      <c r="BK571">
        <f t="shared" si="260"/>
        <v>71.294756606967212</v>
      </c>
      <c r="BL571">
        <f t="shared" si="261"/>
        <v>369.1958635428428</v>
      </c>
      <c r="BM571">
        <f t="shared" si="262"/>
        <v>3.3379616949517604E-2</v>
      </c>
    </row>
    <row r="572" spans="1:65">
      <c r="A572" s="1" t="s">
        <v>57</v>
      </c>
      <c r="B572" s="1" t="s">
        <v>243</v>
      </c>
      <c r="C572" s="1" t="s">
        <v>113</v>
      </c>
      <c r="D572" s="1" t="s">
        <v>88</v>
      </c>
      <c r="E572" s="1" t="s">
        <v>115</v>
      </c>
      <c r="F572" s="1">
        <v>20190708</v>
      </c>
      <c r="G572" s="1"/>
      <c r="H572" s="4">
        <v>474.82168579101562</v>
      </c>
      <c r="I572" s="1">
        <v>2554.500015411526</v>
      </c>
      <c r="J572" s="1">
        <v>0</v>
      </c>
      <c r="K572">
        <f t="shared" si="236"/>
        <v>20.580256557785095</v>
      </c>
      <c r="L572">
        <f t="shared" si="237"/>
        <v>0.39772789288933008</v>
      </c>
      <c r="M572">
        <f t="shared" si="238"/>
        <v>348.45950812786072</v>
      </c>
      <c r="N572">
        <f t="shared" si="239"/>
        <v>3.8395269639333542</v>
      </c>
      <c r="O572">
        <f t="shared" si="240"/>
        <v>1.0706879216597356</v>
      </c>
      <c r="P572">
        <f t="shared" si="241"/>
        <v>26.095146179199219</v>
      </c>
      <c r="Q572" s="1">
        <v>6</v>
      </c>
      <c r="R572">
        <f t="shared" si="242"/>
        <v>1.4200000166893005</v>
      </c>
      <c r="S572" s="1">
        <v>1</v>
      </c>
      <c r="T572">
        <f t="shared" si="243"/>
        <v>2.8400000333786011</v>
      </c>
      <c r="U572" s="1">
        <v>25.021787643432617</v>
      </c>
      <c r="V572" s="1">
        <v>26.095146179199219</v>
      </c>
      <c r="W572" s="1">
        <v>24.505424499511719</v>
      </c>
      <c r="X572" s="1">
        <v>448.06777954101562</v>
      </c>
      <c r="Y572" s="1">
        <v>18.693395614624023</v>
      </c>
      <c r="Z572" s="1">
        <v>23.192817687988281</v>
      </c>
      <c r="AA572" s="1">
        <v>58.798290252685547</v>
      </c>
      <c r="AB572" s="1">
        <v>72.950790405273438</v>
      </c>
      <c r="AC572" s="1">
        <v>500.12789916992188</v>
      </c>
      <c r="AD572" s="1">
        <v>1799.996826171875</v>
      </c>
      <c r="AE572" s="1">
        <v>58.643260955810547</v>
      </c>
      <c r="AF572" s="1">
        <v>100.14370727539062</v>
      </c>
      <c r="AG572" s="1">
        <v>8.5678606033325195</v>
      </c>
      <c r="AH572" s="1">
        <v>-0.21398261189460754</v>
      </c>
      <c r="AI572" s="1">
        <v>1.4114432036876678E-2</v>
      </c>
      <c r="AJ572" s="1">
        <v>6.4148791134357452E-3</v>
      </c>
      <c r="AK572" s="1">
        <v>3.9626222103834152E-2</v>
      </c>
      <c r="AL572" s="1">
        <v>5.3321165032684803E-3</v>
      </c>
      <c r="AM572" s="1">
        <v>1</v>
      </c>
      <c r="AN572" s="1">
        <v>-0.21956524252891541</v>
      </c>
      <c r="AO572" s="1">
        <v>2.737391471862793</v>
      </c>
      <c r="AP572" s="1">
        <v>1</v>
      </c>
      <c r="AQ572" s="1">
        <v>0</v>
      </c>
      <c r="AR572" s="1">
        <v>0.15999999642372131</v>
      </c>
      <c r="AS572" s="1">
        <v>111115</v>
      </c>
      <c r="AT572">
        <f t="shared" si="244"/>
        <v>0.83354649861653629</v>
      </c>
      <c r="AU572">
        <f t="shared" si="245"/>
        <v>3.8395269639333544E-3</v>
      </c>
      <c r="AV572">
        <f t="shared" si="246"/>
        <v>299.2451461791992</v>
      </c>
      <c r="AW572">
        <f t="shared" si="247"/>
        <v>298.17178764343259</v>
      </c>
      <c r="AX572">
        <f t="shared" si="248"/>
        <v>287.99948575020971</v>
      </c>
      <c r="AY572">
        <f t="shared" si="264"/>
        <v>1.2071033247545464</v>
      </c>
      <c r="AZ572">
        <f t="shared" si="249"/>
        <v>3.393302667097136</v>
      </c>
      <c r="BA572">
        <f t="shared" si="250"/>
        <v>33.88433242006618</v>
      </c>
      <c r="BB572">
        <f t="shared" si="251"/>
        <v>10.691514732077898</v>
      </c>
      <c r="BC572">
        <f t="shared" si="252"/>
        <v>25.558466911315918</v>
      </c>
      <c r="BD572">
        <f t="shared" si="253"/>
        <v>3.2870987264092753</v>
      </c>
      <c r="BE572">
        <f t="shared" si="254"/>
        <v>0.34887033586645622</v>
      </c>
      <c r="BF572">
        <f t="shared" si="255"/>
        <v>2.3226147454374004</v>
      </c>
      <c r="BG572">
        <f t="shared" si="256"/>
        <v>0.96448398097187482</v>
      </c>
      <c r="BH572">
        <f t="shared" si="257"/>
        <v>0.22196350005248522</v>
      </c>
      <c r="BI572">
        <f t="shared" si="258"/>
        <v>34.896026979283079</v>
      </c>
      <c r="BJ572">
        <f t="shared" si="259"/>
        <v>0.77769374197093577</v>
      </c>
      <c r="BK572">
        <f t="shared" si="260"/>
        <v>71.509981006098911</v>
      </c>
      <c r="BL572">
        <f t="shared" si="261"/>
        <v>438.28491122183556</v>
      </c>
      <c r="BM572">
        <f t="shared" si="262"/>
        <v>3.3578471853961789E-2</v>
      </c>
    </row>
    <row r="573" spans="1:65">
      <c r="A573" s="1" t="s">
        <v>57</v>
      </c>
      <c r="B573" s="1" t="s">
        <v>243</v>
      </c>
      <c r="C573" s="1" t="s">
        <v>113</v>
      </c>
      <c r="D573" s="1" t="s">
        <v>88</v>
      </c>
      <c r="E573" s="1" t="s">
        <v>115</v>
      </c>
      <c r="F573" s="1">
        <v>20190708</v>
      </c>
      <c r="G573" s="1"/>
      <c r="H573" s="4">
        <v>574.789306640625</v>
      </c>
      <c r="I573" s="1">
        <v>2654.500015411526</v>
      </c>
      <c r="J573" s="1">
        <v>0</v>
      </c>
      <c r="K573">
        <f t="shared" si="236"/>
        <v>24.568220175897167</v>
      </c>
      <c r="L573">
        <f t="shared" si="237"/>
        <v>0.39534447421949975</v>
      </c>
      <c r="M573">
        <f t="shared" si="238"/>
        <v>423.23333505116113</v>
      </c>
      <c r="N573">
        <f t="shared" si="239"/>
        <v>3.8045760801113957</v>
      </c>
      <c r="O573">
        <f t="shared" si="240"/>
        <v>1.0664712288575715</v>
      </c>
      <c r="P573">
        <f t="shared" si="241"/>
        <v>26.119529724121094</v>
      </c>
      <c r="Q573" s="1">
        <v>6</v>
      </c>
      <c r="R573">
        <f t="shared" si="242"/>
        <v>1.4200000166893005</v>
      </c>
      <c r="S573" s="1">
        <v>1</v>
      </c>
      <c r="T573">
        <f t="shared" si="243"/>
        <v>2.8400000333786011</v>
      </c>
      <c r="U573" s="1">
        <v>25.030771255493164</v>
      </c>
      <c r="V573" s="1">
        <v>26.119529724121094</v>
      </c>
      <c r="W573" s="1">
        <v>24.505317687988281</v>
      </c>
      <c r="X573" s="1">
        <v>542.839111328125</v>
      </c>
      <c r="Y573" s="1">
        <v>18.826099395751953</v>
      </c>
      <c r="Z573" s="1">
        <v>23.283893585205078</v>
      </c>
      <c r="AA573" s="1">
        <v>59.183780670166016</v>
      </c>
      <c r="AB573" s="1">
        <v>73.197792053222656</v>
      </c>
      <c r="AC573" s="1">
        <v>500.15643310546875</v>
      </c>
      <c r="AD573" s="1">
        <v>1800.5452880859375</v>
      </c>
      <c r="AE573" s="1">
        <v>61.543052673339844</v>
      </c>
      <c r="AF573" s="1">
        <v>100.14334869384766</v>
      </c>
      <c r="AG573" s="1">
        <v>8.9525594711303711</v>
      </c>
      <c r="AH573" s="1">
        <v>-0.22243912518024445</v>
      </c>
      <c r="AI573" s="1">
        <v>2.7305027469992638E-2</v>
      </c>
      <c r="AJ573" s="1">
        <v>2.5561642833054066E-3</v>
      </c>
      <c r="AK573" s="1">
        <v>4.1295956820249557E-2</v>
      </c>
      <c r="AL573" s="1">
        <v>2.0795250311493874E-3</v>
      </c>
      <c r="AM573" s="1">
        <v>1</v>
      </c>
      <c r="AN573" s="1">
        <v>-0.21956524252891541</v>
      </c>
      <c r="AO573" s="1">
        <v>2.737391471862793</v>
      </c>
      <c r="AP573" s="1">
        <v>1</v>
      </c>
      <c r="AQ573" s="1">
        <v>0</v>
      </c>
      <c r="AR573" s="1">
        <v>0.15999999642372131</v>
      </c>
      <c r="AS573" s="1">
        <v>111115</v>
      </c>
      <c r="AT573">
        <f t="shared" si="244"/>
        <v>0.83359405517578122</v>
      </c>
      <c r="AU573">
        <f t="shared" si="245"/>
        <v>3.8045760801113959E-3</v>
      </c>
      <c r="AV573">
        <f t="shared" si="246"/>
        <v>299.26952972412107</v>
      </c>
      <c r="AW573">
        <f t="shared" si="247"/>
        <v>298.18077125549314</v>
      </c>
      <c r="AX573">
        <f t="shared" si="248"/>
        <v>288.08723965449826</v>
      </c>
      <c r="AY573">
        <f t="shared" si="264"/>
        <v>1.223523618429911</v>
      </c>
      <c r="AZ573">
        <f t="shared" si="249"/>
        <v>3.3981983031112062</v>
      </c>
      <c r="BA573">
        <f t="shared" si="250"/>
        <v>33.933340031398167</v>
      </c>
      <c r="BB573">
        <f t="shared" si="251"/>
        <v>10.649446446193089</v>
      </c>
      <c r="BC573">
        <f t="shared" si="252"/>
        <v>25.575150489807129</v>
      </c>
      <c r="BD573">
        <f t="shared" si="253"/>
        <v>3.2903559930785553</v>
      </c>
      <c r="BE573">
        <f t="shared" si="254"/>
        <v>0.34703516653098815</v>
      </c>
      <c r="BF573">
        <f t="shared" si="255"/>
        <v>2.3317270742536347</v>
      </c>
      <c r="BG573">
        <f t="shared" si="256"/>
        <v>0.95862891882492063</v>
      </c>
      <c r="BH573">
        <f t="shared" si="257"/>
        <v>0.22077502490619799</v>
      </c>
      <c r="BI573">
        <f t="shared" si="258"/>
        <v>42.384003450888486</v>
      </c>
      <c r="BJ573">
        <f t="shared" si="259"/>
        <v>0.77966625141594326</v>
      </c>
      <c r="BK573">
        <f t="shared" si="260"/>
        <v>71.640145973699788</v>
      </c>
      <c r="BL573">
        <f t="shared" si="261"/>
        <v>531.16055610008016</v>
      </c>
      <c r="BM573">
        <f t="shared" si="262"/>
        <v>3.3136324968069356E-2</v>
      </c>
    </row>
    <row r="574" spans="1:65">
      <c r="A574" s="1" t="s">
        <v>57</v>
      </c>
      <c r="B574" s="1" t="s">
        <v>243</v>
      </c>
      <c r="C574" s="1" t="s">
        <v>113</v>
      </c>
      <c r="D574" s="1" t="s">
        <v>88</v>
      </c>
      <c r="E574" s="1" t="s">
        <v>115</v>
      </c>
      <c r="F574" s="1">
        <v>20190708</v>
      </c>
      <c r="G574" s="1"/>
      <c r="H574" s="4">
        <v>674.941162109375</v>
      </c>
      <c r="I574" s="1">
        <v>2747.500015411526</v>
      </c>
      <c r="J574" s="1">
        <v>0</v>
      </c>
      <c r="K574">
        <f t="shared" si="236"/>
        <v>27.820222528390595</v>
      </c>
      <c r="L574">
        <f t="shared" si="237"/>
        <v>0.39389608933312004</v>
      </c>
      <c r="M574">
        <f t="shared" si="238"/>
        <v>502.45606124517133</v>
      </c>
      <c r="N574">
        <f t="shared" si="239"/>
        <v>3.7760999973844771</v>
      </c>
      <c r="O574">
        <f t="shared" si="240"/>
        <v>1.0618306279290155</v>
      </c>
      <c r="P574">
        <f t="shared" si="241"/>
        <v>26.139516830444336</v>
      </c>
      <c r="Q574" s="1">
        <v>6</v>
      </c>
      <c r="R574">
        <f t="shared" si="242"/>
        <v>1.4200000166893005</v>
      </c>
      <c r="S574" s="1">
        <v>1</v>
      </c>
      <c r="T574">
        <f t="shared" si="243"/>
        <v>2.8400000333786011</v>
      </c>
      <c r="U574" s="1">
        <v>25.040687561035156</v>
      </c>
      <c r="V574" s="1">
        <v>26.139516830444336</v>
      </c>
      <c r="W574" s="1">
        <v>24.505054473876953</v>
      </c>
      <c r="X574" s="1">
        <v>638.672607421875</v>
      </c>
      <c r="Y574" s="1">
        <v>18.94624137878418</v>
      </c>
      <c r="Z574" s="1">
        <v>23.370473861694336</v>
      </c>
      <c r="AA574" s="1">
        <v>59.525966644287109</v>
      </c>
      <c r="AB574" s="1">
        <v>73.426177978515625</v>
      </c>
      <c r="AC574" s="1">
        <v>500.13430786132812</v>
      </c>
      <c r="AD574" s="1">
        <v>1800.377685546875</v>
      </c>
      <c r="AE574" s="1">
        <v>61.800662994384766</v>
      </c>
      <c r="AF574" s="1">
        <v>100.142822265625</v>
      </c>
      <c r="AG574" s="1">
        <v>9.2751970291137695</v>
      </c>
      <c r="AH574" s="1">
        <v>-0.22050002217292786</v>
      </c>
      <c r="AI574" s="1">
        <v>5.5565513670444489E-2</v>
      </c>
      <c r="AJ574" s="1">
        <v>5.050131119787693E-3</v>
      </c>
      <c r="AK574" s="1">
        <v>3.3770304173231125E-2</v>
      </c>
      <c r="AL574" s="1">
        <v>3.2395771704614162E-3</v>
      </c>
      <c r="AM574" s="1">
        <v>1</v>
      </c>
      <c r="AN574" s="1">
        <v>-0.21956524252891541</v>
      </c>
      <c r="AO574" s="1">
        <v>2.737391471862793</v>
      </c>
      <c r="AP574" s="1">
        <v>1</v>
      </c>
      <c r="AQ574" s="1">
        <v>0</v>
      </c>
      <c r="AR574" s="1">
        <v>0.15999999642372131</v>
      </c>
      <c r="AS574" s="1">
        <v>111115</v>
      </c>
      <c r="AT574">
        <f t="shared" si="244"/>
        <v>0.83355717976888</v>
      </c>
      <c r="AU574">
        <f t="shared" si="245"/>
        <v>3.7760999973844773E-3</v>
      </c>
      <c r="AV574">
        <f t="shared" si="246"/>
        <v>299.28951683044431</v>
      </c>
      <c r="AW574">
        <f t="shared" si="247"/>
        <v>298.19068756103513</v>
      </c>
      <c r="AX574">
        <f t="shared" si="248"/>
        <v>288.06042324884766</v>
      </c>
      <c r="AY574">
        <f t="shared" si="264"/>
        <v>1.2361056008652775</v>
      </c>
      <c r="AZ574">
        <f t="shared" si="249"/>
        <v>3.4022158381241061</v>
      </c>
      <c r="BA574">
        <f t="shared" si="250"/>
        <v>33.973636463928081</v>
      </c>
      <c r="BB574">
        <f t="shared" si="251"/>
        <v>10.603162602233745</v>
      </c>
      <c r="BC574">
        <f t="shared" si="252"/>
        <v>25.590102195739746</v>
      </c>
      <c r="BD574">
        <f t="shared" si="253"/>
        <v>3.2932775280952615</v>
      </c>
      <c r="BE574">
        <f t="shared" si="254"/>
        <v>0.34591862706948251</v>
      </c>
      <c r="BF574">
        <f t="shared" si="255"/>
        <v>2.3403852101950906</v>
      </c>
      <c r="BG574">
        <f t="shared" si="256"/>
        <v>0.95289231790017093</v>
      </c>
      <c r="BH574">
        <f t="shared" si="257"/>
        <v>0.22005205205314107</v>
      </c>
      <c r="BI574">
        <f t="shared" si="258"/>
        <v>50.317368037561181</v>
      </c>
      <c r="BJ574">
        <f t="shared" si="259"/>
        <v>0.786719291552885</v>
      </c>
      <c r="BK574">
        <f t="shared" si="260"/>
        <v>71.782418879190857</v>
      </c>
      <c r="BL574">
        <f t="shared" si="261"/>
        <v>625.44820602331333</v>
      </c>
      <c r="BM574">
        <f t="shared" si="262"/>
        <v>3.1929148530818525E-2</v>
      </c>
    </row>
    <row r="575" spans="1:65">
      <c r="A575" s="1" t="s">
        <v>57</v>
      </c>
      <c r="B575" s="1" t="s">
        <v>243</v>
      </c>
      <c r="C575" s="1" t="s">
        <v>113</v>
      </c>
      <c r="D575" s="1" t="s">
        <v>88</v>
      </c>
      <c r="E575" s="1" t="s">
        <v>115</v>
      </c>
      <c r="F575" s="1">
        <v>20190708</v>
      </c>
      <c r="G575" s="1"/>
      <c r="H575" s="4">
        <v>800.0369873046875</v>
      </c>
      <c r="I575" s="1">
        <v>2831.500015411526</v>
      </c>
      <c r="J575" s="1">
        <v>0</v>
      </c>
      <c r="K575">
        <f t="shared" si="236"/>
        <v>30.521136032080662</v>
      </c>
      <c r="L575">
        <f t="shared" si="237"/>
        <v>0.39131879347276272</v>
      </c>
      <c r="M575">
        <f t="shared" si="238"/>
        <v>608.85872317010001</v>
      </c>
      <c r="N575">
        <f t="shared" si="239"/>
        <v>3.7240373192350158</v>
      </c>
      <c r="O575">
        <f t="shared" si="240"/>
        <v>1.0532052699333989</v>
      </c>
      <c r="P575">
        <f t="shared" si="241"/>
        <v>26.138250350952148</v>
      </c>
      <c r="Q575" s="1">
        <v>6</v>
      </c>
      <c r="R575">
        <f t="shared" si="242"/>
        <v>1.4200000166893005</v>
      </c>
      <c r="S575" s="1">
        <v>1</v>
      </c>
      <c r="T575">
        <f t="shared" si="243"/>
        <v>2.8400000333786011</v>
      </c>
      <c r="U575" s="1">
        <v>24.882993698120117</v>
      </c>
      <c r="V575" s="1">
        <v>26.138250350952148</v>
      </c>
      <c r="W575" s="1">
        <v>24.115964889526367</v>
      </c>
      <c r="X575" s="1">
        <v>760.02618408203125</v>
      </c>
      <c r="Y575" s="1">
        <v>19.091194152832031</v>
      </c>
      <c r="Z575" s="1">
        <v>23.45402717590332</v>
      </c>
      <c r="AA575" s="1">
        <v>60.548221588134766</v>
      </c>
      <c r="AB575" s="1">
        <v>74.385063171386719</v>
      </c>
      <c r="AC575" s="1">
        <v>500.137451171875</v>
      </c>
      <c r="AD575" s="1">
        <v>1799.5111083984375</v>
      </c>
      <c r="AE575" s="1">
        <v>62.176338195800781</v>
      </c>
      <c r="AF575" s="1">
        <v>100.14296722412109</v>
      </c>
      <c r="AG575" s="1">
        <v>9.4943103790283203</v>
      </c>
      <c r="AH575" s="1">
        <v>-0.21452811360359192</v>
      </c>
      <c r="AI575" s="1">
        <v>3.2826591283082962E-2</v>
      </c>
      <c r="AJ575" s="1">
        <v>2.6752895209938288E-3</v>
      </c>
      <c r="AK575" s="1">
        <v>3.7468388676643372E-2</v>
      </c>
      <c r="AL575" s="1">
        <v>1.566712511703372E-3</v>
      </c>
      <c r="AM575" s="1">
        <v>1</v>
      </c>
      <c r="AN575" s="1">
        <v>-0.21956524252891541</v>
      </c>
      <c r="AO575" s="1">
        <v>2.737391471862793</v>
      </c>
      <c r="AP575" s="1">
        <v>1</v>
      </c>
      <c r="AQ575" s="1">
        <v>0</v>
      </c>
      <c r="AR575" s="1">
        <v>0.15999999642372131</v>
      </c>
      <c r="AS575" s="1">
        <v>111115</v>
      </c>
      <c r="AT575">
        <f t="shared" si="244"/>
        <v>0.83356241861979141</v>
      </c>
      <c r="AU575">
        <f t="shared" si="245"/>
        <v>3.7240373192350159E-3</v>
      </c>
      <c r="AV575">
        <f t="shared" si="246"/>
        <v>299.28825035095213</v>
      </c>
      <c r="AW575">
        <f t="shared" si="247"/>
        <v>298.03299369812009</v>
      </c>
      <c r="AX575">
        <f t="shared" si="248"/>
        <v>287.92177090819678</v>
      </c>
      <c r="AY575">
        <f t="shared" si="264"/>
        <v>1.2403255263190487</v>
      </c>
      <c r="AZ575">
        <f t="shared" si="249"/>
        <v>3.4019611446835305</v>
      </c>
      <c r="BA575">
        <f t="shared" si="250"/>
        <v>33.971043988240361</v>
      </c>
      <c r="BB575">
        <f t="shared" si="251"/>
        <v>10.51701681233704</v>
      </c>
      <c r="BC575">
        <f t="shared" si="252"/>
        <v>25.510622024536133</v>
      </c>
      <c r="BD575">
        <f t="shared" si="253"/>
        <v>3.277773209273414</v>
      </c>
      <c r="BE575">
        <f t="shared" si="254"/>
        <v>0.34392935085493509</v>
      </c>
      <c r="BF575">
        <f t="shared" si="255"/>
        <v>2.3487558747501316</v>
      </c>
      <c r="BG575">
        <f t="shared" si="256"/>
        <v>0.92901733452328239</v>
      </c>
      <c r="BH575">
        <f t="shared" si="257"/>
        <v>0.21876417763952016</v>
      </c>
      <c r="BI575">
        <f t="shared" si="258"/>
        <v>60.97291915854354</v>
      </c>
      <c r="BJ575">
        <f t="shared" si="259"/>
        <v>0.80110229873920313</v>
      </c>
      <c r="BK575">
        <f t="shared" si="260"/>
        <v>71.986045111450338</v>
      </c>
      <c r="BL575">
        <f t="shared" si="261"/>
        <v>745.51789775842474</v>
      </c>
      <c r="BM575">
        <f t="shared" si="262"/>
        <v>2.9470732786753443E-2</v>
      </c>
    </row>
    <row r="576" spans="1:65">
      <c r="A576" s="1" t="s">
        <v>57</v>
      </c>
      <c r="B576" s="1" t="s">
        <v>243</v>
      </c>
      <c r="C576" s="1" t="s">
        <v>113</v>
      </c>
      <c r="D576" s="1" t="s">
        <v>88</v>
      </c>
      <c r="E576" s="1" t="s">
        <v>115</v>
      </c>
      <c r="F576" s="1">
        <v>20190708</v>
      </c>
      <c r="G576" s="1"/>
      <c r="H576" s="4">
        <v>1000.304931640625</v>
      </c>
      <c r="I576" s="1">
        <v>2932.500015411526</v>
      </c>
      <c r="J576" s="1">
        <v>0</v>
      </c>
      <c r="K576">
        <f t="shared" si="236"/>
        <v>33.085595874053375</v>
      </c>
      <c r="L576">
        <f t="shared" si="237"/>
        <v>0.39569417918832961</v>
      </c>
      <c r="M576">
        <f t="shared" si="238"/>
        <v>792.10789657926546</v>
      </c>
      <c r="N576">
        <f t="shared" si="239"/>
        <v>3.6758780832177163</v>
      </c>
      <c r="O576">
        <f t="shared" si="240"/>
        <v>1.0294960632861709</v>
      </c>
      <c r="P576">
        <f t="shared" si="241"/>
        <v>26.064027786254883</v>
      </c>
      <c r="Q576" s="1">
        <v>6</v>
      </c>
      <c r="R576">
        <f t="shared" si="242"/>
        <v>1.4200000166893005</v>
      </c>
      <c r="S576" s="1">
        <v>1</v>
      </c>
      <c r="T576">
        <f t="shared" si="243"/>
        <v>2.8400000333786011</v>
      </c>
      <c r="U576" s="1">
        <v>24.792564392089844</v>
      </c>
      <c r="V576" s="1">
        <v>26.064027786254883</v>
      </c>
      <c r="W576" s="1">
        <v>24.151250839233398</v>
      </c>
      <c r="X576" s="1">
        <v>956.3953857421875</v>
      </c>
      <c r="Y576" s="1">
        <v>19.236383438110352</v>
      </c>
      <c r="Z576" s="1">
        <v>23.542425155639648</v>
      </c>
      <c r="AA576" s="1">
        <v>61.337841033935547</v>
      </c>
      <c r="AB576" s="1">
        <v>75.068244934082031</v>
      </c>
      <c r="AC576" s="1">
        <v>500.13528442382812</v>
      </c>
      <c r="AD576" s="1">
        <v>1799.713134765625</v>
      </c>
      <c r="AE576" s="1">
        <v>63.972099304199219</v>
      </c>
      <c r="AF576" s="1">
        <v>100.14124298095703</v>
      </c>
      <c r="AG576" s="1">
        <v>9.604588508605957</v>
      </c>
      <c r="AH576" s="1">
        <v>-0.21917068958282471</v>
      </c>
      <c r="AI576" s="1">
        <v>3.5101674497127533E-2</v>
      </c>
      <c r="AJ576" s="1">
        <v>2.5032074190676212E-3</v>
      </c>
      <c r="AK576" s="1">
        <v>2.9189813882112503E-2</v>
      </c>
      <c r="AL576" s="1">
        <v>3.5337654408067465E-3</v>
      </c>
      <c r="AM576" s="1">
        <v>1</v>
      </c>
      <c r="AN576" s="1">
        <v>-0.21956524252891541</v>
      </c>
      <c r="AO576" s="1">
        <v>2.737391471862793</v>
      </c>
      <c r="AP576" s="1">
        <v>1</v>
      </c>
      <c r="AQ576" s="1">
        <v>0</v>
      </c>
      <c r="AR576" s="1">
        <v>0.15999999642372131</v>
      </c>
      <c r="AS576" s="1">
        <v>111115</v>
      </c>
      <c r="AT576">
        <f t="shared" si="244"/>
        <v>0.83355880737304677</v>
      </c>
      <c r="AU576">
        <f t="shared" si="245"/>
        <v>3.6758780832177162E-3</v>
      </c>
      <c r="AV576">
        <f t="shared" si="246"/>
        <v>299.21402778625486</v>
      </c>
      <c r="AW576">
        <f t="shared" si="247"/>
        <v>297.94256439208982</v>
      </c>
      <c r="AX576">
        <f t="shared" si="248"/>
        <v>287.95409512622427</v>
      </c>
      <c r="AY576">
        <f t="shared" si="264"/>
        <v>1.2629458444974115</v>
      </c>
      <c r="AZ576">
        <f t="shared" si="249"/>
        <v>3.3870637811580759</v>
      </c>
      <c r="BA576">
        <f t="shared" si="250"/>
        <v>33.822865388261292</v>
      </c>
      <c r="BB576">
        <f t="shared" si="251"/>
        <v>10.280440232621643</v>
      </c>
      <c r="BC576">
        <f t="shared" si="252"/>
        <v>25.428296089172363</v>
      </c>
      <c r="BD576">
        <f t="shared" si="253"/>
        <v>3.2617810340428126</v>
      </c>
      <c r="BE576">
        <f t="shared" si="254"/>
        <v>0.34730459934626129</v>
      </c>
      <c r="BF576">
        <f t="shared" si="255"/>
        <v>2.357567717871905</v>
      </c>
      <c r="BG576">
        <f t="shared" si="256"/>
        <v>0.90421331617090761</v>
      </c>
      <c r="BH576">
        <f t="shared" si="257"/>
        <v>0.22094949838216635</v>
      </c>
      <c r="BI576">
        <f t="shared" si="258"/>
        <v>79.322669338479002</v>
      </c>
      <c r="BJ576">
        <f t="shared" si="259"/>
        <v>0.82822220640950639</v>
      </c>
      <c r="BK576">
        <f t="shared" si="260"/>
        <v>72.534276731556503</v>
      </c>
      <c r="BL576">
        <f t="shared" si="261"/>
        <v>940.66807802915355</v>
      </c>
      <c r="BM576">
        <f t="shared" si="262"/>
        <v>2.5512078309121222E-2</v>
      </c>
    </row>
    <row r="577" spans="1:65">
      <c r="A577" s="1" t="s">
        <v>57</v>
      </c>
      <c r="B577" s="1" t="s">
        <v>243</v>
      </c>
      <c r="C577" s="1" t="s">
        <v>113</v>
      </c>
      <c r="D577" s="1" t="s">
        <v>88</v>
      </c>
      <c r="E577" s="1" t="s">
        <v>115</v>
      </c>
      <c r="F577" s="1">
        <v>20190708</v>
      </c>
      <c r="G577" s="1"/>
      <c r="H577" s="4">
        <v>1400.33642578125</v>
      </c>
      <c r="I577" s="1">
        <v>3035.500015411526</v>
      </c>
      <c r="J577" s="1">
        <v>0</v>
      </c>
      <c r="K577">
        <f t="shared" si="236"/>
        <v>35.250089411224856</v>
      </c>
      <c r="L577">
        <f t="shared" si="237"/>
        <v>0.39871317721208083</v>
      </c>
      <c r="M577">
        <f t="shared" si="238"/>
        <v>1173.0107342227768</v>
      </c>
      <c r="N577">
        <f t="shared" si="239"/>
        <v>3.6423387162625662</v>
      </c>
      <c r="O577">
        <f t="shared" si="240"/>
        <v>1.0132869459113141</v>
      </c>
      <c r="P577">
        <f t="shared" si="241"/>
        <v>26.054531097412109</v>
      </c>
      <c r="Q577" s="1">
        <v>6</v>
      </c>
      <c r="R577">
        <f t="shared" si="242"/>
        <v>1.4200000166893005</v>
      </c>
      <c r="S577" s="1">
        <v>1</v>
      </c>
      <c r="T577">
        <f t="shared" si="243"/>
        <v>2.8400000333786011</v>
      </c>
      <c r="U577" s="1">
        <v>24.787216186523438</v>
      </c>
      <c r="V577" s="1">
        <v>26.054531097412109</v>
      </c>
      <c r="W577" s="1">
        <v>24.15264892578125</v>
      </c>
      <c r="X577" s="1">
        <v>1352.143310546875</v>
      </c>
      <c r="Y577" s="1">
        <v>19.418867111206055</v>
      </c>
      <c r="Z577" s="1">
        <v>23.684652328491211</v>
      </c>
      <c r="AA577" s="1">
        <v>61.941173553466797</v>
      </c>
      <c r="AB577" s="1">
        <v>75.547927856445312</v>
      </c>
      <c r="AC577" s="1">
        <v>500.17584228515625</v>
      </c>
      <c r="AD577" s="1">
        <v>1799.5006103515625</v>
      </c>
      <c r="AE577" s="1">
        <v>65.285903930664062</v>
      </c>
      <c r="AF577" s="1">
        <v>100.14395904541016</v>
      </c>
      <c r="AG577" s="1">
        <v>9.021214485168457</v>
      </c>
      <c r="AH577" s="1">
        <v>-0.2109115868806839</v>
      </c>
      <c r="AI577" s="1">
        <v>7.3165811598300934E-2</v>
      </c>
      <c r="AJ577" s="1">
        <v>2.6282067410647869E-3</v>
      </c>
      <c r="AK577" s="1">
        <v>0.11646200716495514</v>
      </c>
      <c r="AL577" s="1">
        <v>3.6748307757079601E-3</v>
      </c>
      <c r="AM577" s="1">
        <v>1</v>
      </c>
      <c r="AN577" s="1">
        <v>-0.21956524252891541</v>
      </c>
      <c r="AO577" s="1">
        <v>2.737391471862793</v>
      </c>
      <c r="AP577" s="1">
        <v>1</v>
      </c>
      <c r="AQ577" s="1">
        <v>0</v>
      </c>
      <c r="AR577" s="1">
        <v>0.15999999642372131</v>
      </c>
      <c r="AS577" s="1">
        <v>111115</v>
      </c>
      <c r="AT577">
        <f t="shared" si="244"/>
        <v>0.83362640380859354</v>
      </c>
      <c r="AU577">
        <f t="shared" si="245"/>
        <v>3.6423387162625664E-3</v>
      </c>
      <c r="AV577">
        <f t="shared" si="246"/>
        <v>299.20453109741209</v>
      </c>
      <c r="AW577">
        <f t="shared" si="247"/>
        <v>297.93721618652341</v>
      </c>
      <c r="AX577">
        <f t="shared" si="248"/>
        <v>287.92009122073432</v>
      </c>
      <c r="AY577">
        <f t="shared" si="264"/>
        <v>1.27991724220887</v>
      </c>
      <c r="AZ577">
        <f t="shared" si="249"/>
        <v>3.385161798700516</v>
      </c>
      <c r="BA577">
        <f t="shared" si="250"/>
        <v>33.802955574839203</v>
      </c>
      <c r="BB577">
        <f t="shared" si="251"/>
        <v>10.118303246347992</v>
      </c>
      <c r="BC577">
        <f t="shared" si="252"/>
        <v>25.420873641967773</v>
      </c>
      <c r="BD577">
        <f t="shared" si="253"/>
        <v>3.2603425468145963</v>
      </c>
      <c r="BE577">
        <f t="shared" si="254"/>
        <v>0.34962818964272496</v>
      </c>
      <c r="BF577">
        <f t="shared" si="255"/>
        <v>2.371874852789202</v>
      </c>
      <c r="BG577">
        <f t="shared" si="256"/>
        <v>0.88846769402539438</v>
      </c>
      <c r="BH577">
        <f t="shared" si="257"/>
        <v>0.22245435978112402</v>
      </c>
      <c r="BI577">
        <f t="shared" si="258"/>
        <v>117.46993892783226</v>
      </c>
      <c r="BJ577">
        <f t="shared" si="259"/>
        <v>0.86751953367158408</v>
      </c>
      <c r="BK577">
        <f t="shared" si="260"/>
        <v>72.975039584845632</v>
      </c>
      <c r="BL577">
        <f t="shared" si="261"/>
        <v>1335.3871062701655</v>
      </c>
      <c r="BM577">
        <f t="shared" si="262"/>
        <v>1.9263153418773969E-2</v>
      </c>
    </row>
    <row r="578" spans="1:65">
      <c r="A578" s="1" t="s">
        <v>57</v>
      </c>
      <c r="B578" s="1" t="s">
        <v>243</v>
      </c>
      <c r="C578" s="1" t="s">
        <v>113</v>
      </c>
      <c r="D578" s="1" t="s">
        <v>88</v>
      </c>
      <c r="E578" s="1" t="s">
        <v>115</v>
      </c>
      <c r="F578" s="1">
        <v>20190708</v>
      </c>
      <c r="G578" s="1"/>
      <c r="H578" s="4">
        <v>1800.2576904296875</v>
      </c>
      <c r="I578" s="1">
        <v>3144.500015411526</v>
      </c>
      <c r="J578" s="1">
        <v>0</v>
      </c>
      <c r="K578">
        <f t="shared" ref="K578:K641" si="265">(H578-X578*(1000-Y578)/(1000-Z578))*AT578</f>
        <v>36.407844459841662</v>
      </c>
      <c r="L578">
        <f t="shared" ref="L578:L641" si="266">IF(BE578&lt;&gt;0,1/(1/BE578-1/T578),0)</f>
        <v>0.39955543792638959</v>
      </c>
      <c r="M578">
        <f t="shared" ref="M578:M641" si="267">((BH578-AU578/2)*X578-K578)/(BH578+AU578/2)</f>
        <v>1558.8374382444099</v>
      </c>
      <c r="N578">
        <f t="shared" ref="N578:N641" si="268">AU578*1000</f>
        <v>3.6125145849346092</v>
      </c>
      <c r="O578">
        <f t="shared" ref="O578:O641" si="269">(AZ578-BF578)</f>
        <v>1.0030137099398861</v>
      </c>
      <c r="P578">
        <f t="shared" ref="P578:P641" si="270">(V578+AY578*J578)</f>
        <v>26.079221725463867</v>
      </c>
      <c r="Q578" s="1">
        <v>6</v>
      </c>
      <c r="R578">
        <f t="shared" ref="R578:R641" si="271">(Q578*AN578+AO578)</f>
        <v>1.4200000166893005</v>
      </c>
      <c r="S578" s="1">
        <v>1</v>
      </c>
      <c r="T578">
        <f t="shared" ref="T578:T641" si="272">R578*(S578+1)*(S578+1)/(S578*S578+1)</f>
        <v>2.8400000333786011</v>
      </c>
      <c r="U578" s="1">
        <v>24.795076370239258</v>
      </c>
      <c r="V578" s="1">
        <v>26.079221725463867</v>
      </c>
      <c r="W578" s="1">
        <v>24.150928497314453</v>
      </c>
      <c r="X578" s="1">
        <v>1749.0018310546875</v>
      </c>
      <c r="Y578" s="1">
        <v>19.6065673828125</v>
      </c>
      <c r="Z578" s="1">
        <v>23.836971282958984</v>
      </c>
      <c r="AA578" s="1">
        <v>62.509662628173828</v>
      </c>
      <c r="AB578" s="1">
        <v>75.997032165527344</v>
      </c>
      <c r="AC578" s="1">
        <v>500.15127563476562</v>
      </c>
      <c r="AD578" s="1">
        <v>1798.8807373046875</v>
      </c>
      <c r="AE578" s="1">
        <v>65.693199157714844</v>
      </c>
      <c r="AF578" s="1">
        <v>100.14254760742188</v>
      </c>
      <c r="AG578" s="1">
        <v>7.4000229835510254</v>
      </c>
      <c r="AH578" s="1">
        <v>-0.20866921544075012</v>
      </c>
      <c r="AI578" s="1">
        <v>5.8096647262573242E-2</v>
      </c>
      <c r="AJ578" s="1">
        <v>2.0502735860645771E-3</v>
      </c>
      <c r="AK578" s="1">
        <v>0.10063783079385757</v>
      </c>
      <c r="AL578" s="1">
        <v>3.8487915880978107E-3</v>
      </c>
      <c r="AM578" s="1">
        <v>1</v>
      </c>
      <c r="AN578" s="1">
        <v>-0.21956524252891541</v>
      </c>
      <c r="AO578" s="1">
        <v>2.737391471862793</v>
      </c>
      <c r="AP578" s="1">
        <v>1</v>
      </c>
      <c r="AQ578" s="1">
        <v>0</v>
      </c>
      <c r="AR578" s="1">
        <v>0.15999999642372131</v>
      </c>
      <c r="AS578" s="1">
        <v>111115</v>
      </c>
      <c r="AT578">
        <f t="shared" ref="AT578:AT641" si="273">AC578*0.000001/(Q578*0.0001)</f>
        <v>0.83358545939127582</v>
      </c>
      <c r="AU578">
        <f t="shared" ref="AU578:AU641" si="274">(Z578-Y578)/(1000-Z578)*AT578</f>
        <v>3.6125145849346093E-3</v>
      </c>
      <c r="AV578">
        <f t="shared" ref="AV578:AV641" si="275">(V578+273.15)</f>
        <v>299.22922172546384</v>
      </c>
      <c r="AW578">
        <f t="shared" ref="AW578:AW641" si="276">(U578+273.15)</f>
        <v>297.94507637023924</v>
      </c>
      <c r="AX578">
        <f t="shared" ref="AX578:AX641" si="277">(AD578*AP578+AE578*AQ578)*AR578</f>
        <v>287.82091153545116</v>
      </c>
      <c r="AY578">
        <f t="shared" si="264"/>
        <v>1.291460445108803</v>
      </c>
      <c r="AZ578">
        <f t="shared" ref="AZ578:AZ641" si="278">0.61365*EXP(17.502*P578/(240.97+P578))</f>
        <v>3.3901087414603541</v>
      </c>
      <c r="BA578">
        <f t="shared" ref="BA578:BA641" si="279">AZ578*1000/AF578</f>
        <v>33.852831013948588</v>
      </c>
      <c r="BB578">
        <f t="shared" ref="BB578:BB641" si="280">(BA578-Z578)</f>
        <v>10.015859730989604</v>
      </c>
      <c r="BC578">
        <f t="shared" ref="BC578:BC641" si="281">IF(J578,V578,(U578+V578)/2)</f>
        <v>25.437149047851562</v>
      </c>
      <c r="BD578">
        <f t="shared" ref="BD578:BD641" si="282">0.61365*EXP(17.502*BC578/(240.97+BC578))</f>
        <v>3.263497482727741</v>
      </c>
      <c r="BE578">
        <f t="shared" ref="BE578:BE641" si="283">IF(BB578&lt;&gt;0,(1000-(BA578+Z578)/2)/BB578*AU578,0)</f>
        <v>0.35027566809666061</v>
      </c>
      <c r="BF578">
        <f t="shared" ref="BF578:BF641" si="284">Z578*AF578/1000</f>
        <v>2.387095031520468</v>
      </c>
      <c r="BG578">
        <f t="shared" ref="BG578:BG641" si="285">(BD578-BF578)</f>
        <v>0.876402451207273</v>
      </c>
      <c r="BH578">
        <f t="shared" ref="BH578:BH641" si="286">1/(1.6/L578+1.37/T578)</f>
        <v>0.22287376009770152</v>
      </c>
      <c r="BI578">
        <f t="shared" ref="BI578:BI641" si="287">M578*AF578*0.001</f>
        <v>156.10595237162238</v>
      </c>
      <c r="BJ578">
        <f t="shared" ref="BJ578:BJ641" si="288">M578/X578</f>
        <v>0.89127261650972422</v>
      </c>
      <c r="BK578">
        <f t="shared" ref="BK578:BK641" si="289">(1-AU578*AF578/AZ578/L578)*100</f>
        <v>73.292233535047274</v>
      </c>
      <c r="BL578">
        <f t="shared" ref="BL578:BL641" si="290">(X578-K578/(T578/1.35))</f>
        <v>1731.6952854761248</v>
      </c>
      <c r="BM578">
        <f t="shared" ref="BM578:BM641" si="291">K578*BK578/100/BL578</f>
        <v>1.5409248157216757E-2</v>
      </c>
    </row>
    <row r="579" spans="1:65">
      <c r="A579" s="1" t="s">
        <v>64</v>
      </c>
      <c r="B579" s="1" t="s">
        <v>244</v>
      </c>
      <c r="C579" s="1" t="s">
        <v>108</v>
      </c>
      <c r="D579" s="1" t="s">
        <v>88</v>
      </c>
      <c r="E579" s="1" t="s">
        <v>111</v>
      </c>
      <c r="F579" s="1">
        <v>20190708</v>
      </c>
      <c r="G579" s="1"/>
      <c r="H579" s="4">
        <v>399.75955200195312</v>
      </c>
      <c r="I579" s="1">
        <v>1788.5000086836517</v>
      </c>
      <c r="J579" s="1">
        <v>0</v>
      </c>
      <c r="K579">
        <f t="shared" si="265"/>
        <v>16.227908151469705</v>
      </c>
      <c r="L579">
        <f t="shared" si="266"/>
        <v>0.24539965275911141</v>
      </c>
      <c r="M579">
        <f t="shared" si="267"/>
        <v>251.92501543609433</v>
      </c>
      <c r="N579">
        <f t="shared" si="268"/>
        <v>3.5823145631936204</v>
      </c>
      <c r="O579">
        <f t="shared" si="269"/>
        <v>1.5426768759450362</v>
      </c>
      <c r="P579">
        <f t="shared" si="270"/>
        <v>27.25981330871582</v>
      </c>
      <c r="Q579" s="1">
        <v>6</v>
      </c>
      <c r="R579">
        <f t="shared" si="271"/>
        <v>1.4200000166893005</v>
      </c>
      <c r="S579" s="1">
        <v>1</v>
      </c>
      <c r="T579">
        <f t="shared" si="272"/>
        <v>2.8400000333786011</v>
      </c>
      <c r="U579" s="1">
        <v>24.785341262817383</v>
      </c>
      <c r="V579" s="1">
        <v>27.25981330871582</v>
      </c>
      <c r="W579" s="1">
        <v>23.013755798339844</v>
      </c>
      <c r="X579" s="1">
        <v>373.40191650390625</v>
      </c>
      <c r="Y579" s="1">
        <v>15.623187065124512</v>
      </c>
      <c r="Z579" s="1">
        <v>20.886285781860352</v>
      </c>
      <c r="AA579" s="1">
        <v>49.835430145263672</v>
      </c>
      <c r="AB579" s="1">
        <v>66.623863220214844</v>
      </c>
      <c r="AC579" s="1">
        <v>399.85873413085938</v>
      </c>
      <c r="AD579" s="1">
        <v>1799.3309326171875</v>
      </c>
      <c r="AE579" s="1">
        <v>100.56027221679688</v>
      </c>
      <c r="AF579" s="1">
        <v>100.13575744628906</v>
      </c>
      <c r="AG579" s="1">
        <v>-3.12418532371521</v>
      </c>
      <c r="AH579" s="1">
        <v>-0.42603388428688049</v>
      </c>
      <c r="AI579" s="1">
        <v>7.4961431324481964E-2</v>
      </c>
      <c r="AJ579" s="1">
        <v>1.6221388941630721E-3</v>
      </c>
      <c r="AK579" s="1">
        <v>7.5841911137104034E-2</v>
      </c>
      <c r="AL579" s="1">
        <v>2.1825360599905252E-3</v>
      </c>
      <c r="AM579" s="1">
        <v>1</v>
      </c>
      <c r="AN579" s="1">
        <v>-0.21956524252891541</v>
      </c>
      <c r="AO579" s="1">
        <v>2.737391471862793</v>
      </c>
      <c r="AP579" s="1">
        <v>1</v>
      </c>
      <c r="AQ579" s="1">
        <v>0</v>
      </c>
      <c r="AR579" s="1">
        <v>0.15999999642372131</v>
      </c>
      <c r="AS579" s="1">
        <v>111115</v>
      </c>
      <c r="AT579">
        <f t="shared" si="273"/>
        <v>0.66643122355143214</v>
      </c>
      <c r="AU579">
        <f t="shared" si="274"/>
        <v>3.5823145631936203E-3</v>
      </c>
      <c r="AV579">
        <f t="shared" si="275"/>
        <v>300.4098133087158</v>
      </c>
      <c r="AW579">
        <f t="shared" si="276"/>
        <v>297.93534126281736</v>
      </c>
      <c r="AX579">
        <f t="shared" si="277"/>
        <v>287.89294278384114</v>
      </c>
      <c r="AY579">
        <f t="shared" si="264"/>
        <v>1.1487146517790343</v>
      </c>
      <c r="AZ579">
        <f t="shared" si="278"/>
        <v>3.6341409229512802</v>
      </c>
      <c r="BA579">
        <f t="shared" si="279"/>
        <v>36.292139947116944</v>
      </c>
      <c r="BB579">
        <f t="shared" si="280"/>
        <v>15.405854165256592</v>
      </c>
      <c r="BC579">
        <f t="shared" si="281"/>
        <v>26.022577285766602</v>
      </c>
      <c r="BD579">
        <f t="shared" si="282"/>
        <v>3.3787689855782599</v>
      </c>
      <c r="BE579">
        <f t="shared" si="283"/>
        <v>0.22588160138805005</v>
      </c>
      <c r="BF579">
        <f t="shared" si="284"/>
        <v>2.091464047006244</v>
      </c>
      <c r="BG579">
        <f t="shared" si="285"/>
        <v>1.2873049385720159</v>
      </c>
      <c r="BH579">
        <f t="shared" si="286"/>
        <v>0.14280877176236573</v>
      </c>
      <c r="BI579">
        <f t="shared" si="287"/>
        <v>25.226702240361369</v>
      </c>
      <c r="BJ579">
        <f t="shared" si="288"/>
        <v>0.67467520733375475</v>
      </c>
      <c r="BK579">
        <f t="shared" si="289"/>
        <v>59.776746334099087</v>
      </c>
      <c r="BL579">
        <f t="shared" si="290"/>
        <v>365.68794617045467</v>
      </c>
      <c r="BM579">
        <f t="shared" si="291"/>
        <v>2.6526757560975292E-2</v>
      </c>
    </row>
    <row r="580" spans="1:65">
      <c r="A580" s="1" t="s">
        <v>64</v>
      </c>
      <c r="B580" s="1" t="s">
        <v>244</v>
      </c>
      <c r="C580" s="1" t="s">
        <v>108</v>
      </c>
      <c r="D580" s="1" t="s">
        <v>88</v>
      </c>
      <c r="E580" s="1" t="s">
        <v>111</v>
      </c>
      <c r="F580" s="1">
        <v>20190708</v>
      </c>
      <c r="G580" s="1"/>
      <c r="H580" s="4">
        <v>299.93304443359375</v>
      </c>
      <c r="I580" s="1">
        <v>1871.5000086836517</v>
      </c>
      <c r="J580" s="1">
        <v>0</v>
      </c>
      <c r="K580">
        <f t="shared" si="265"/>
        <v>11.731444470329576</v>
      </c>
      <c r="L580">
        <f t="shared" si="266"/>
        <v>0.24376322813679852</v>
      </c>
      <c r="M580">
        <f t="shared" si="267"/>
        <v>192.40657867673713</v>
      </c>
      <c r="N580">
        <f t="shared" si="268"/>
        <v>3.4777852055682468</v>
      </c>
      <c r="O580">
        <f t="shared" si="269"/>
        <v>1.5072605831993728</v>
      </c>
      <c r="P580">
        <f t="shared" si="270"/>
        <v>27.074665069580078</v>
      </c>
      <c r="Q580" s="1">
        <v>6</v>
      </c>
      <c r="R580">
        <f t="shared" si="271"/>
        <v>1.4200000166893005</v>
      </c>
      <c r="S580" s="1">
        <v>1</v>
      </c>
      <c r="T580">
        <f t="shared" si="272"/>
        <v>2.8400000333786011</v>
      </c>
      <c r="U580" s="1">
        <v>24.505598068237305</v>
      </c>
      <c r="V580" s="1">
        <v>27.074665069580078</v>
      </c>
      <c r="W580" s="1">
        <v>23.206365585327148</v>
      </c>
      <c r="X580" s="1">
        <v>280.86676025390625</v>
      </c>
      <c r="Y580" s="1">
        <v>15.73884105682373</v>
      </c>
      <c r="Z580" s="1">
        <v>20.847814559936523</v>
      </c>
      <c r="AA580" s="1">
        <v>51.051273345947266</v>
      </c>
      <c r="AB580" s="1">
        <v>67.62298583984375</v>
      </c>
      <c r="AC580" s="1">
        <v>399.91763305664062</v>
      </c>
      <c r="AD580" s="1">
        <v>1799.07763671875</v>
      </c>
      <c r="AE580" s="1">
        <v>98.231971740722656</v>
      </c>
      <c r="AF580" s="1">
        <v>100.13638305664062</v>
      </c>
      <c r="AG580" s="1">
        <v>-2.7266740798950195</v>
      </c>
      <c r="AH580" s="1">
        <v>-0.42135906219482422</v>
      </c>
      <c r="AI580" s="1">
        <v>3.9588101208209991E-2</v>
      </c>
      <c r="AJ580" s="1">
        <v>1.6181176761165261E-3</v>
      </c>
      <c r="AK580" s="1">
        <v>3.5772383213043213E-2</v>
      </c>
      <c r="AL580" s="1">
        <v>1.4698458835482597E-3</v>
      </c>
      <c r="AM580" s="1">
        <v>1</v>
      </c>
      <c r="AN580" s="1">
        <v>-0.21956524252891541</v>
      </c>
      <c r="AO580" s="1">
        <v>2.737391471862793</v>
      </c>
      <c r="AP580" s="1">
        <v>1</v>
      </c>
      <c r="AQ580" s="1">
        <v>0</v>
      </c>
      <c r="AR580" s="1">
        <v>0.15999999642372131</v>
      </c>
      <c r="AS580" s="1">
        <v>111115</v>
      </c>
      <c r="AT580">
        <f t="shared" si="273"/>
        <v>0.66652938842773424</v>
      </c>
      <c r="AU580">
        <f t="shared" si="274"/>
        <v>3.4777852055682466E-3</v>
      </c>
      <c r="AV580">
        <f t="shared" si="275"/>
        <v>300.22466506958006</v>
      </c>
      <c r="AW580">
        <f t="shared" si="276"/>
        <v>297.65559806823728</v>
      </c>
      <c r="AX580">
        <f t="shared" si="277"/>
        <v>287.85241544099699</v>
      </c>
      <c r="AY580">
        <f t="shared" si="264"/>
        <v>1.1892003134892375</v>
      </c>
      <c r="AZ580">
        <f t="shared" si="278"/>
        <v>3.5948853278669861</v>
      </c>
      <c r="BA580">
        <f t="shared" si="279"/>
        <v>35.899891908754022</v>
      </c>
      <c r="BB580">
        <f t="shared" si="280"/>
        <v>15.052077348817498</v>
      </c>
      <c r="BC580">
        <f t="shared" si="281"/>
        <v>25.790131568908691</v>
      </c>
      <c r="BD580">
        <f t="shared" si="282"/>
        <v>3.3325814110771805</v>
      </c>
      <c r="BE580">
        <f t="shared" si="283"/>
        <v>0.22449439770054999</v>
      </c>
      <c r="BF580">
        <f t="shared" si="284"/>
        <v>2.0876247446676133</v>
      </c>
      <c r="BG580">
        <f t="shared" si="285"/>
        <v>1.2449566664095673</v>
      </c>
      <c r="BH580">
        <f t="shared" si="286"/>
        <v>0.14192166186702937</v>
      </c>
      <c r="BI580">
        <f t="shared" si="287"/>
        <v>19.266898864991411</v>
      </c>
      <c r="BJ580">
        <f t="shared" si="288"/>
        <v>0.68504574376405281</v>
      </c>
      <c r="BK580">
        <f t="shared" si="289"/>
        <v>60.258759235658665</v>
      </c>
      <c r="BL580">
        <f t="shared" si="290"/>
        <v>275.29019340573478</v>
      </c>
      <c r="BM580">
        <f t="shared" si="291"/>
        <v>2.5679167102846848E-2</v>
      </c>
    </row>
    <row r="581" spans="1:65">
      <c r="A581" s="1" t="s">
        <v>64</v>
      </c>
      <c r="B581" s="1" t="s">
        <v>244</v>
      </c>
      <c r="C581" s="1" t="s">
        <v>108</v>
      </c>
      <c r="D581" s="1" t="s">
        <v>88</v>
      </c>
      <c r="E581" s="1" t="s">
        <v>111</v>
      </c>
      <c r="F581" s="1">
        <v>20190708</v>
      </c>
      <c r="G581" s="1"/>
      <c r="H581" s="4">
        <v>225.16020202636719</v>
      </c>
      <c r="I581" s="1">
        <v>1953.5000086836517</v>
      </c>
      <c r="J581" s="1">
        <v>0</v>
      </c>
      <c r="K581">
        <f t="shared" si="265"/>
        <v>8.1132591387694077</v>
      </c>
      <c r="L581">
        <f t="shared" si="266"/>
        <v>0.24066492283797267</v>
      </c>
      <c r="M581">
        <f t="shared" si="267"/>
        <v>149.71019023535203</v>
      </c>
      <c r="N581">
        <f t="shared" si="268"/>
        <v>3.3747801138790039</v>
      </c>
      <c r="O581">
        <f t="shared" si="269"/>
        <v>1.4801361777240674</v>
      </c>
      <c r="P581">
        <f t="shared" si="270"/>
        <v>26.942689895629883</v>
      </c>
      <c r="Q581" s="1">
        <v>6</v>
      </c>
      <c r="R581">
        <f t="shared" si="271"/>
        <v>1.4200000166893005</v>
      </c>
      <c r="S581" s="1">
        <v>1</v>
      </c>
      <c r="T581">
        <f t="shared" si="272"/>
        <v>2.8400000333786011</v>
      </c>
      <c r="U581" s="1">
        <v>24.407981872558594</v>
      </c>
      <c r="V581" s="1">
        <v>26.942689895629883</v>
      </c>
      <c r="W581" s="1">
        <v>23.213100433349609</v>
      </c>
      <c r="X581" s="1">
        <v>211.9140625</v>
      </c>
      <c r="Y581" s="1">
        <v>15.884078025817871</v>
      </c>
      <c r="Z581" s="1">
        <v>20.84205436706543</v>
      </c>
      <c r="AA581" s="1">
        <v>51.822990417480469</v>
      </c>
      <c r="AB581" s="1">
        <v>67.998756408691406</v>
      </c>
      <c r="AC581" s="1">
        <v>399.89413452148438</v>
      </c>
      <c r="AD581" s="1">
        <v>1800.9490966796875</v>
      </c>
      <c r="AE581" s="1">
        <v>106.48949432373047</v>
      </c>
      <c r="AF581" s="1">
        <v>100.1337890625</v>
      </c>
      <c r="AG581" s="1">
        <v>-2.4711604118347168</v>
      </c>
      <c r="AH581" s="1">
        <v>-0.42107981443405151</v>
      </c>
      <c r="AI581" s="1">
        <v>5.0358932465314865E-2</v>
      </c>
      <c r="AJ581" s="1">
        <v>2.5651114992797375E-3</v>
      </c>
      <c r="AK581" s="1">
        <v>5.3836770355701447E-2</v>
      </c>
      <c r="AL581" s="1">
        <v>4.640502855181694E-3</v>
      </c>
      <c r="AM581" s="1">
        <v>1</v>
      </c>
      <c r="AN581" s="1">
        <v>-0.21956524252891541</v>
      </c>
      <c r="AO581" s="1">
        <v>2.737391471862793</v>
      </c>
      <c r="AP581" s="1">
        <v>1</v>
      </c>
      <c r="AQ581" s="1">
        <v>0</v>
      </c>
      <c r="AR581" s="1">
        <v>0.15999999642372131</v>
      </c>
      <c r="AS581" s="1">
        <v>111115</v>
      </c>
      <c r="AT581">
        <f t="shared" si="273"/>
        <v>0.66649022420247384</v>
      </c>
      <c r="AU581">
        <f t="shared" si="274"/>
        <v>3.3747801138790039E-3</v>
      </c>
      <c r="AV581">
        <f t="shared" si="275"/>
        <v>300.09268989562986</v>
      </c>
      <c r="AW581">
        <f t="shared" si="276"/>
        <v>297.55798187255857</v>
      </c>
      <c r="AX581">
        <f t="shared" si="277"/>
        <v>288.15184902805413</v>
      </c>
      <c r="AY581">
        <f t="shared" si="264"/>
        <v>1.249170396323513</v>
      </c>
      <c r="AZ581">
        <f t="shared" si="278"/>
        <v>3.5671300533449539</v>
      </c>
      <c r="BA581">
        <f t="shared" si="279"/>
        <v>35.62363999946588</v>
      </c>
      <c r="BB581">
        <f t="shared" si="280"/>
        <v>14.78158563240045</v>
      </c>
      <c r="BC581">
        <f t="shared" si="281"/>
        <v>25.675335884094238</v>
      </c>
      <c r="BD581">
        <f t="shared" si="282"/>
        <v>3.3099753494230288</v>
      </c>
      <c r="BE581">
        <f t="shared" si="283"/>
        <v>0.22186391529324453</v>
      </c>
      <c r="BF581">
        <f t="shared" si="284"/>
        <v>2.0869938756208866</v>
      </c>
      <c r="BG581">
        <f t="shared" si="285"/>
        <v>1.2229814738021423</v>
      </c>
      <c r="BH581">
        <f t="shared" si="286"/>
        <v>0.1402398273546224</v>
      </c>
      <c r="BI581">
        <f t="shared" si="287"/>
        <v>14.991048609533488</v>
      </c>
      <c r="BJ581">
        <f t="shared" si="288"/>
        <v>0.70646651982027875</v>
      </c>
      <c r="BK581">
        <f t="shared" si="289"/>
        <v>60.636437886129627</v>
      </c>
      <c r="BL581">
        <f t="shared" si="290"/>
        <v>208.05740767302501</v>
      </c>
      <c r="BM581">
        <f t="shared" si="291"/>
        <v>2.364535535284611E-2</v>
      </c>
    </row>
    <row r="582" spans="1:65">
      <c r="A582" s="1" t="s">
        <v>64</v>
      </c>
      <c r="B582" s="1" t="s">
        <v>244</v>
      </c>
      <c r="C582" s="1" t="s">
        <v>108</v>
      </c>
      <c r="D582" s="1" t="s">
        <v>88</v>
      </c>
      <c r="E582" s="1" t="s">
        <v>111</v>
      </c>
      <c r="F582" s="1">
        <v>20190708</v>
      </c>
      <c r="G582" s="1"/>
      <c r="H582" s="4">
        <v>149.82090759277344</v>
      </c>
      <c r="I582" s="1">
        <v>2035.5000086836517</v>
      </c>
      <c r="J582" s="1">
        <v>0</v>
      </c>
      <c r="K582">
        <f t="shared" si="265"/>
        <v>4.3260400362846259</v>
      </c>
      <c r="L582">
        <f t="shared" si="266"/>
        <v>0.23878986236057473</v>
      </c>
      <c r="M582">
        <f t="shared" si="267"/>
        <v>108.55253760987166</v>
      </c>
      <c r="N582">
        <f t="shared" si="268"/>
        <v>3.3191568751679483</v>
      </c>
      <c r="O582">
        <f t="shared" si="269"/>
        <v>1.4662772719524892</v>
      </c>
      <c r="P582">
        <f t="shared" si="270"/>
        <v>26.907474517822266</v>
      </c>
      <c r="Q582" s="1">
        <v>6</v>
      </c>
      <c r="R582">
        <f t="shared" si="271"/>
        <v>1.4200000166893005</v>
      </c>
      <c r="S582" s="1">
        <v>1</v>
      </c>
      <c r="T582">
        <f t="shared" si="272"/>
        <v>2.8400000333786011</v>
      </c>
      <c r="U582" s="1">
        <v>24.379909515380859</v>
      </c>
      <c r="V582" s="1">
        <v>26.907474517822266</v>
      </c>
      <c r="W582" s="1">
        <v>23.216323852539062</v>
      </c>
      <c r="X582" s="1">
        <v>142.61991882324219</v>
      </c>
      <c r="Y582" s="1">
        <v>16.031017303466797</v>
      </c>
      <c r="Z582" s="1">
        <v>20.906923294067383</v>
      </c>
      <c r="AA582" s="1">
        <v>52.390125274658203</v>
      </c>
      <c r="AB582" s="1">
        <v>68.324813842773438</v>
      </c>
      <c r="AC582" s="1">
        <v>399.89657592773438</v>
      </c>
      <c r="AD582" s="1">
        <v>1800.44921875</v>
      </c>
      <c r="AE582" s="1">
        <v>106.62631225585938</v>
      </c>
      <c r="AF582" s="1">
        <v>100.13326263427734</v>
      </c>
      <c r="AG582" s="1">
        <v>-2.2890231609344482</v>
      </c>
      <c r="AH582" s="1">
        <v>-0.41773775219917297</v>
      </c>
      <c r="AI582" s="1">
        <v>4.8005767166614532E-2</v>
      </c>
      <c r="AJ582" s="1">
        <v>3.5425489768385887E-3</v>
      </c>
      <c r="AK582" s="1">
        <v>7.3614642024040222E-2</v>
      </c>
      <c r="AL582" s="1">
        <v>4.3899053707718849E-3</v>
      </c>
      <c r="AM582" s="1">
        <v>1</v>
      </c>
      <c r="AN582" s="1">
        <v>-0.21956524252891541</v>
      </c>
      <c r="AO582" s="1">
        <v>2.737391471862793</v>
      </c>
      <c r="AP582" s="1">
        <v>1</v>
      </c>
      <c r="AQ582" s="1">
        <v>0</v>
      </c>
      <c r="AR582" s="1">
        <v>0.15999999642372131</v>
      </c>
      <c r="AS582" s="1">
        <v>111115</v>
      </c>
      <c r="AT582">
        <f t="shared" si="273"/>
        <v>0.66649429321289044</v>
      </c>
      <c r="AU582">
        <f t="shared" si="274"/>
        <v>3.3191568751679483E-3</v>
      </c>
      <c r="AV582">
        <f t="shared" si="275"/>
        <v>300.05747451782224</v>
      </c>
      <c r="AW582">
        <f t="shared" si="276"/>
        <v>297.52990951538084</v>
      </c>
      <c r="AX582">
        <f t="shared" si="277"/>
        <v>288.07186856109183</v>
      </c>
      <c r="AY582">
        <f t="shared" si="264"/>
        <v>1.2771703188434451</v>
      </c>
      <c r="AZ582">
        <f t="shared" si="278"/>
        <v>3.5597557130320294</v>
      </c>
      <c r="BA582">
        <f t="shared" si="279"/>
        <v>35.550182021268363</v>
      </c>
      <c r="BB582">
        <f t="shared" si="280"/>
        <v>14.64325872720098</v>
      </c>
      <c r="BC582">
        <f t="shared" si="281"/>
        <v>25.643692016601562</v>
      </c>
      <c r="BD582">
        <f t="shared" si="282"/>
        <v>3.3037675031189795</v>
      </c>
      <c r="BE582">
        <f t="shared" si="283"/>
        <v>0.22026940455177957</v>
      </c>
      <c r="BF582">
        <f t="shared" si="284"/>
        <v>2.0934784410795402</v>
      </c>
      <c r="BG582">
        <f t="shared" si="285"/>
        <v>1.2102890620394393</v>
      </c>
      <c r="BH582">
        <f t="shared" si="286"/>
        <v>0.13922057581680414</v>
      </c>
      <c r="BI582">
        <f t="shared" si="287"/>
        <v>10.869719758106548</v>
      </c>
      <c r="BJ582">
        <f t="shared" si="288"/>
        <v>0.76113167435193696</v>
      </c>
      <c r="BK582">
        <f t="shared" si="289"/>
        <v>60.900602494382113</v>
      </c>
      <c r="BL582">
        <f t="shared" si="290"/>
        <v>140.56352657664192</v>
      </c>
      <c r="BM582">
        <f t="shared" si="291"/>
        <v>1.8743016132346559E-2</v>
      </c>
    </row>
    <row r="583" spans="1:65">
      <c r="A583" s="1" t="s">
        <v>64</v>
      </c>
      <c r="B583" s="1" t="s">
        <v>244</v>
      </c>
      <c r="C583" s="1" t="s">
        <v>108</v>
      </c>
      <c r="D583" s="1" t="s">
        <v>88</v>
      </c>
      <c r="E583" s="1" t="s">
        <v>111</v>
      </c>
      <c r="F583" s="1">
        <v>20190708</v>
      </c>
      <c r="G583" s="1"/>
      <c r="H583" s="4">
        <v>99.958892822265625</v>
      </c>
      <c r="I583" s="1">
        <v>2117.5000086836517</v>
      </c>
      <c r="J583" s="1">
        <v>0</v>
      </c>
      <c r="K583">
        <f t="shared" si="265"/>
        <v>1.8761411543165238</v>
      </c>
      <c r="L583">
        <f t="shared" si="266"/>
        <v>0.23683278183074893</v>
      </c>
      <c r="M583">
        <f t="shared" si="267"/>
        <v>80.983588160053387</v>
      </c>
      <c r="N583">
        <f t="shared" si="268"/>
        <v>3.2746449729489866</v>
      </c>
      <c r="O583">
        <f t="shared" si="269"/>
        <v>1.4575831496309974</v>
      </c>
      <c r="P583">
        <f t="shared" si="270"/>
        <v>26.900108337402344</v>
      </c>
      <c r="Q583" s="1">
        <v>6</v>
      </c>
      <c r="R583">
        <f t="shared" si="271"/>
        <v>1.4200000166893005</v>
      </c>
      <c r="S583" s="1">
        <v>1</v>
      </c>
      <c r="T583">
        <f t="shared" si="272"/>
        <v>2.8400000333786011</v>
      </c>
      <c r="U583" s="1">
        <v>24.366382598876953</v>
      </c>
      <c r="V583" s="1">
        <v>26.900108337402344</v>
      </c>
      <c r="W583" s="1">
        <v>23.215492248535156</v>
      </c>
      <c r="X583" s="1">
        <v>96.668914794921875</v>
      </c>
      <c r="Y583" s="1">
        <v>16.168292999267578</v>
      </c>
      <c r="Z583" s="1">
        <v>20.97857666015625</v>
      </c>
      <c r="AA583" s="1">
        <v>52.881034851074219</v>
      </c>
      <c r="AB583" s="1">
        <v>68.613853454589844</v>
      </c>
      <c r="AC583" s="1">
        <v>399.88671875</v>
      </c>
      <c r="AD583" s="1">
        <v>1800.6051025390625</v>
      </c>
      <c r="AE583" s="1">
        <v>107.17047119140625</v>
      </c>
      <c r="AF583" s="1">
        <v>100.13223266601562</v>
      </c>
      <c r="AG583" s="1">
        <v>-2.1848061084747314</v>
      </c>
      <c r="AH583" s="1">
        <v>-0.41997143626213074</v>
      </c>
      <c r="AI583" s="1">
        <v>1.6600916162133217E-2</v>
      </c>
      <c r="AJ583" s="1">
        <v>2.3907548747956753E-3</v>
      </c>
      <c r="AK583" s="1">
        <v>1.6643621027469635E-2</v>
      </c>
      <c r="AL583" s="1">
        <v>3.9674332365393639E-3</v>
      </c>
      <c r="AM583" s="1">
        <v>1</v>
      </c>
      <c r="AN583" s="1">
        <v>-0.21956524252891541</v>
      </c>
      <c r="AO583" s="1">
        <v>2.737391471862793</v>
      </c>
      <c r="AP583" s="1">
        <v>1</v>
      </c>
      <c r="AQ583" s="1">
        <v>0</v>
      </c>
      <c r="AR583" s="1">
        <v>0.15999999642372131</v>
      </c>
      <c r="AS583" s="1">
        <v>111115</v>
      </c>
      <c r="AT583">
        <f t="shared" si="273"/>
        <v>0.66647786458333325</v>
      </c>
      <c r="AU583">
        <f t="shared" si="274"/>
        <v>3.2746449729489867E-3</v>
      </c>
      <c r="AV583">
        <f t="shared" si="275"/>
        <v>300.05010833740232</v>
      </c>
      <c r="AW583">
        <f t="shared" si="276"/>
        <v>297.51638259887693</v>
      </c>
      <c r="AX583">
        <f t="shared" si="277"/>
        <v>288.09680996678435</v>
      </c>
      <c r="AY583">
        <f t="shared" si="264"/>
        <v>1.2989541928041333</v>
      </c>
      <c r="AZ583">
        <f t="shared" si="278"/>
        <v>3.5582148687676081</v>
      </c>
      <c r="BA583">
        <f t="shared" si="279"/>
        <v>35.535159598765723</v>
      </c>
      <c r="BB583">
        <f t="shared" si="280"/>
        <v>14.556582938609473</v>
      </c>
      <c r="BC583">
        <f t="shared" si="281"/>
        <v>25.633245468139648</v>
      </c>
      <c r="BD583">
        <f t="shared" si="282"/>
        <v>3.3017203492419083</v>
      </c>
      <c r="BE583">
        <f t="shared" si="283"/>
        <v>0.21860307293255038</v>
      </c>
      <c r="BF583">
        <f t="shared" si="284"/>
        <v>2.1006317191366106</v>
      </c>
      <c r="BG583">
        <f t="shared" si="285"/>
        <v>1.2010886301052976</v>
      </c>
      <c r="BH583">
        <f t="shared" si="286"/>
        <v>0.13815559233340446</v>
      </c>
      <c r="BI583">
        <f t="shared" si="287"/>
        <v>8.1090674917712544</v>
      </c>
      <c r="BJ583">
        <f t="shared" si="288"/>
        <v>0.83774177388725113</v>
      </c>
      <c r="BK583">
        <f t="shared" si="289"/>
        <v>61.089739761887294</v>
      </c>
      <c r="BL583">
        <f t="shared" si="290"/>
        <v>95.777087144020697</v>
      </c>
      <c r="BM583">
        <f t="shared" si="291"/>
        <v>1.1966638189927296E-2</v>
      </c>
    </row>
    <row r="584" spans="1:65">
      <c r="A584" s="1" t="s">
        <v>64</v>
      </c>
      <c r="B584" s="1" t="s">
        <v>244</v>
      </c>
      <c r="C584" s="1" t="s">
        <v>108</v>
      </c>
      <c r="D584" s="1" t="s">
        <v>88</v>
      </c>
      <c r="E584" s="1" t="s">
        <v>111</v>
      </c>
      <c r="F584" s="1">
        <v>20190708</v>
      </c>
      <c r="G584" s="1"/>
      <c r="H584" s="4">
        <v>74.888534545898438</v>
      </c>
      <c r="I584" s="1">
        <v>2199.5000086836517</v>
      </c>
      <c r="J584" s="1">
        <v>0</v>
      </c>
      <c r="K584">
        <f t="shared" si="265"/>
        <v>0.7217146586910389</v>
      </c>
      <c r="L584">
        <f t="shared" si="266"/>
        <v>0.23545705639580497</v>
      </c>
      <c r="M584">
        <f t="shared" si="267"/>
        <v>66.542250946698218</v>
      </c>
      <c r="N584">
        <f t="shared" si="268"/>
        <v>3.245821858544891</v>
      </c>
      <c r="O584">
        <f t="shared" si="269"/>
        <v>1.4524307609098179</v>
      </c>
      <c r="P584">
        <f t="shared" si="270"/>
        <v>26.918039321899414</v>
      </c>
      <c r="Q584" s="1">
        <v>6</v>
      </c>
      <c r="R584">
        <f t="shared" si="271"/>
        <v>1.4200000166893005</v>
      </c>
      <c r="S584" s="1">
        <v>1</v>
      </c>
      <c r="T584">
        <f t="shared" si="272"/>
        <v>2.8400000333786011</v>
      </c>
      <c r="U584" s="1">
        <v>24.369369506835938</v>
      </c>
      <c r="V584" s="1">
        <v>26.918039321899414</v>
      </c>
      <c r="W584" s="1">
        <v>23.215961456298828</v>
      </c>
      <c r="X584" s="1">
        <v>73.448097229003906</v>
      </c>
      <c r="Y584" s="1">
        <v>16.300743103027344</v>
      </c>
      <c r="Z584" s="1">
        <v>21.067783355712891</v>
      </c>
      <c r="AA584" s="1">
        <v>53.303981781005859</v>
      </c>
      <c r="AB584" s="1">
        <v>68.892364501953125</v>
      </c>
      <c r="AC584" s="1">
        <v>399.92608642578125</v>
      </c>
      <c r="AD584" s="1">
        <v>1800.2947998046875</v>
      </c>
      <c r="AE584" s="1">
        <v>111.15134429931641</v>
      </c>
      <c r="AF584" s="1">
        <v>100.13088989257812</v>
      </c>
      <c r="AG584" s="1">
        <v>-2.2190361022949219</v>
      </c>
      <c r="AH584" s="1">
        <v>-0.42392632365226746</v>
      </c>
      <c r="AI584" s="1">
        <v>3.3310402184724808E-2</v>
      </c>
      <c r="AJ584" s="1">
        <v>3.5819693002849817E-3</v>
      </c>
      <c r="AK584" s="1">
        <v>2.2716037929058075E-2</v>
      </c>
      <c r="AL584" s="1">
        <v>3.99808119982481E-3</v>
      </c>
      <c r="AM584" s="1">
        <v>1</v>
      </c>
      <c r="AN584" s="1">
        <v>-0.21956524252891541</v>
      </c>
      <c r="AO584" s="1">
        <v>2.737391471862793</v>
      </c>
      <c r="AP584" s="1">
        <v>1</v>
      </c>
      <c r="AQ584" s="1">
        <v>0</v>
      </c>
      <c r="AR584" s="1">
        <v>0.15999999642372131</v>
      </c>
      <c r="AS584" s="1">
        <v>111115</v>
      </c>
      <c r="AT584">
        <f t="shared" si="273"/>
        <v>0.66654347737630204</v>
      </c>
      <c r="AU584">
        <f t="shared" si="274"/>
        <v>3.2458218585448909E-3</v>
      </c>
      <c r="AV584">
        <f t="shared" si="275"/>
        <v>300.06803932189939</v>
      </c>
      <c r="AW584">
        <f t="shared" si="276"/>
        <v>297.51936950683591</v>
      </c>
      <c r="AX584">
        <f t="shared" si="277"/>
        <v>288.04716153039408</v>
      </c>
      <c r="AY584">
        <f t="shared" si="264"/>
        <v>1.3107899669417371</v>
      </c>
      <c r="AZ584">
        <f t="shared" si="278"/>
        <v>3.5619666563813954</v>
      </c>
      <c r="BA584">
        <f t="shared" si="279"/>
        <v>35.573104964938643</v>
      </c>
      <c r="BB584">
        <f t="shared" si="280"/>
        <v>14.505321609225753</v>
      </c>
      <c r="BC584">
        <f t="shared" si="281"/>
        <v>25.643704414367676</v>
      </c>
      <c r="BD584">
        <f t="shared" si="282"/>
        <v>3.3037699333010639</v>
      </c>
      <c r="BE584">
        <f t="shared" si="283"/>
        <v>0.21743045944183997</v>
      </c>
      <c r="BF584">
        <f t="shared" si="284"/>
        <v>2.1095358954715775</v>
      </c>
      <c r="BG584">
        <f t="shared" si="285"/>
        <v>1.1942340378294865</v>
      </c>
      <c r="BH584">
        <f t="shared" si="286"/>
        <v>0.1374062621650512</v>
      </c>
      <c r="BI584">
        <f t="shared" si="287"/>
        <v>6.6629348027481416</v>
      </c>
      <c r="BJ584">
        <f t="shared" si="288"/>
        <v>0.90597651208343843</v>
      </c>
      <c r="BK584">
        <f t="shared" si="289"/>
        <v>61.248260994205239</v>
      </c>
      <c r="BL584">
        <f t="shared" si="290"/>
        <v>73.10502864527794</v>
      </c>
      <c r="BM584">
        <f t="shared" si="291"/>
        <v>6.0466111015890769E-3</v>
      </c>
    </row>
    <row r="585" spans="1:65">
      <c r="A585" s="1" t="s">
        <v>64</v>
      </c>
      <c r="B585" s="1" t="s">
        <v>244</v>
      </c>
      <c r="C585" s="1" t="s">
        <v>108</v>
      </c>
      <c r="D585" s="1" t="s">
        <v>88</v>
      </c>
      <c r="E585" s="1" t="s">
        <v>111</v>
      </c>
      <c r="F585" s="1">
        <v>20190708</v>
      </c>
      <c r="G585" s="1"/>
      <c r="H585" s="4">
        <v>49.832977294921875</v>
      </c>
      <c r="I585" s="1">
        <v>2281.5000086836517</v>
      </c>
      <c r="J585" s="1">
        <v>0</v>
      </c>
      <c r="K585">
        <f t="shared" si="265"/>
        <v>-0.60478309318678469</v>
      </c>
      <c r="L585">
        <f t="shared" si="266"/>
        <v>0.23480027522205371</v>
      </c>
      <c r="M585">
        <f t="shared" si="267"/>
        <v>53.684265475865701</v>
      </c>
      <c r="N585">
        <f t="shared" si="268"/>
        <v>3.2226043847134482</v>
      </c>
      <c r="O585">
        <f t="shared" si="269"/>
        <v>1.4456432958444947</v>
      </c>
      <c r="P585">
        <f t="shared" si="270"/>
        <v>26.938488006591797</v>
      </c>
      <c r="Q585" s="1">
        <v>6</v>
      </c>
      <c r="R585">
        <f t="shared" si="271"/>
        <v>1.4200000166893005</v>
      </c>
      <c r="S585" s="1">
        <v>1</v>
      </c>
      <c r="T585">
        <f t="shared" si="272"/>
        <v>2.8400000333786011</v>
      </c>
      <c r="U585" s="1">
        <v>24.375261306762695</v>
      </c>
      <c r="V585" s="1">
        <v>26.938488006591797</v>
      </c>
      <c r="W585" s="1">
        <v>23.216289520263672</v>
      </c>
      <c r="X585" s="1">
        <v>50.4962158203125</v>
      </c>
      <c r="Y585" s="1">
        <v>16.445810317993164</v>
      </c>
      <c r="Z585" s="1">
        <v>21.178468704223633</v>
      </c>
      <c r="AA585" s="1">
        <v>53.759056091308594</v>
      </c>
      <c r="AB585" s="1">
        <v>69.229454040527344</v>
      </c>
      <c r="AC585" s="1">
        <v>399.90478515625</v>
      </c>
      <c r="AD585" s="1">
        <v>1800.2784423828125</v>
      </c>
      <c r="AE585" s="1">
        <v>113.27359008789062</v>
      </c>
      <c r="AF585" s="1">
        <v>100.13028717041016</v>
      </c>
      <c r="AG585" s="1">
        <v>-2.2357611656188965</v>
      </c>
      <c r="AH585" s="1">
        <v>-0.42402359843254089</v>
      </c>
      <c r="AI585" s="1">
        <v>2.9811907559633255E-2</v>
      </c>
      <c r="AJ585" s="1">
        <v>4.4113537296652794E-3</v>
      </c>
      <c r="AK585" s="1">
        <v>1.8355719745159149E-2</v>
      </c>
      <c r="AL585" s="1">
        <v>5.2867517806589603E-3</v>
      </c>
      <c r="AM585" s="1">
        <v>1</v>
      </c>
      <c r="AN585" s="1">
        <v>-0.21956524252891541</v>
      </c>
      <c r="AO585" s="1">
        <v>2.737391471862793</v>
      </c>
      <c r="AP585" s="1">
        <v>1</v>
      </c>
      <c r="AQ585" s="1">
        <v>0</v>
      </c>
      <c r="AR585" s="1">
        <v>0.15999999642372131</v>
      </c>
      <c r="AS585" s="1">
        <v>111115</v>
      </c>
      <c r="AT585">
        <f t="shared" si="273"/>
        <v>0.66650797526041661</v>
      </c>
      <c r="AU585">
        <f t="shared" si="274"/>
        <v>3.2226043847134482E-3</v>
      </c>
      <c r="AV585">
        <f t="shared" si="275"/>
        <v>300.08848800659177</v>
      </c>
      <c r="AW585">
        <f t="shared" si="276"/>
        <v>297.52526130676267</v>
      </c>
      <c r="AX585">
        <f t="shared" si="277"/>
        <v>288.04454434295258</v>
      </c>
      <c r="AY585">
        <f t="shared" si="264"/>
        <v>1.3203921633133273</v>
      </c>
      <c r="AZ585">
        <f t="shared" si="278"/>
        <v>3.5662494490279513</v>
      </c>
      <c r="BA585">
        <f t="shared" si="279"/>
        <v>35.616091292723524</v>
      </c>
      <c r="BB585">
        <f t="shared" si="280"/>
        <v>14.437622588499892</v>
      </c>
      <c r="BC585">
        <f t="shared" si="281"/>
        <v>25.656874656677246</v>
      </c>
      <c r="BD585">
        <f t="shared" si="282"/>
        <v>3.3063524165409781</v>
      </c>
      <c r="BE585">
        <f t="shared" si="283"/>
        <v>0.2168702753159972</v>
      </c>
      <c r="BF585">
        <f t="shared" si="284"/>
        <v>2.1206061531834566</v>
      </c>
      <c r="BG585">
        <f t="shared" si="285"/>
        <v>1.1857462633575215</v>
      </c>
      <c r="BH585">
        <f t="shared" si="286"/>
        <v>0.13704832185170571</v>
      </c>
      <c r="BI585">
        <f t="shared" si="287"/>
        <v>5.3754209186309678</v>
      </c>
      <c r="BJ585">
        <f t="shared" si="288"/>
        <v>1.0631344270805889</v>
      </c>
      <c r="BK585">
        <f t="shared" si="289"/>
        <v>61.464399039614669</v>
      </c>
      <c r="BL585">
        <f t="shared" si="290"/>
        <v>50.783700737990777</v>
      </c>
      <c r="BM585">
        <f t="shared" si="291"/>
        <v>-7.3197952949176316E-3</v>
      </c>
    </row>
    <row r="586" spans="1:65">
      <c r="A586" s="1" t="s">
        <v>64</v>
      </c>
      <c r="B586" s="1" t="s">
        <v>244</v>
      </c>
      <c r="C586" s="1" t="s">
        <v>108</v>
      </c>
      <c r="D586" s="1" t="s">
        <v>88</v>
      </c>
      <c r="E586" s="1" t="s">
        <v>111</v>
      </c>
      <c r="F586" s="1">
        <v>20190708</v>
      </c>
      <c r="G586" s="1">
        <v>1</v>
      </c>
      <c r="H586" s="4">
        <v>400.0899658203125</v>
      </c>
      <c r="I586" s="1">
        <v>2386.5000086836517</v>
      </c>
      <c r="J586" s="1">
        <v>0</v>
      </c>
      <c r="K586">
        <f t="shared" si="265"/>
        <v>15.705433788250327</v>
      </c>
      <c r="L586">
        <f t="shared" si="266"/>
        <v>0.23342744066184057</v>
      </c>
      <c r="M586">
        <f t="shared" si="267"/>
        <v>252.16185922287389</v>
      </c>
      <c r="N586">
        <f t="shared" si="268"/>
        <v>3.192895244141567</v>
      </c>
      <c r="O586">
        <f t="shared" si="269"/>
        <v>1.4399250852080221</v>
      </c>
      <c r="P586">
        <f t="shared" si="270"/>
        <v>26.975019454956055</v>
      </c>
      <c r="Q586" s="1">
        <v>6</v>
      </c>
      <c r="R586">
        <f t="shared" si="271"/>
        <v>1.4200000166893005</v>
      </c>
      <c r="S586" s="1">
        <v>1</v>
      </c>
      <c r="T586">
        <f t="shared" si="272"/>
        <v>2.8400000333786011</v>
      </c>
      <c r="U586" s="1">
        <v>24.403276443481445</v>
      </c>
      <c r="V586" s="1">
        <v>26.975019454956055</v>
      </c>
      <c r="W586" s="1">
        <v>23.216808319091797</v>
      </c>
      <c r="X586" s="1">
        <v>374.73171997070312</v>
      </c>
      <c r="Y586" s="1">
        <v>16.624059677124023</v>
      </c>
      <c r="Z586" s="1">
        <v>21.312324523925781</v>
      </c>
      <c r="AA586" s="1">
        <v>54.250053405761719</v>
      </c>
      <c r="AB586" s="1">
        <v>69.549476623535156</v>
      </c>
      <c r="AC586" s="1">
        <v>399.91519165039062</v>
      </c>
      <c r="AD586" s="1">
        <v>1800.434326171875</v>
      </c>
      <c r="AE586" s="1">
        <v>113.71157073974609</v>
      </c>
      <c r="AF586" s="1">
        <v>100.12923431396484</v>
      </c>
      <c r="AG586" s="1">
        <v>-3.2120094299316406</v>
      </c>
      <c r="AH586" s="1">
        <v>-0.41889846324920654</v>
      </c>
      <c r="AI586" s="1">
        <v>4.2962420731782913E-2</v>
      </c>
      <c r="AJ586" s="1">
        <v>4.2289509437978268E-3</v>
      </c>
      <c r="AK586" s="1">
        <v>2.4038538336753845E-2</v>
      </c>
      <c r="AL586" s="1">
        <v>7.7182757668197155E-3</v>
      </c>
      <c r="AM586" s="1">
        <v>1</v>
      </c>
      <c r="AN586" s="1">
        <v>-0.21956524252891541</v>
      </c>
      <c r="AO586" s="1">
        <v>2.737391471862793</v>
      </c>
      <c r="AP586" s="1">
        <v>1</v>
      </c>
      <c r="AQ586" s="1">
        <v>0</v>
      </c>
      <c r="AR586" s="1">
        <v>0.15999999642372131</v>
      </c>
      <c r="AS586" s="1">
        <v>111115</v>
      </c>
      <c r="AT586">
        <f t="shared" si="273"/>
        <v>0.66652531941731752</v>
      </c>
      <c r="AU586">
        <f t="shared" si="274"/>
        <v>3.1928952441415671E-3</v>
      </c>
      <c r="AV586">
        <f t="shared" si="275"/>
        <v>300.12501945495603</v>
      </c>
      <c r="AW586">
        <f t="shared" si="276"/>
        <v>297.55327644348142</v>
      </c>
      <c r="AX586">
        <f t="shared" si="277"/>
        <v>288.06948574864509</v>
      </c>
      <c r="AY586">
        <f t="shared" si="264"/>
        <v>1.334246380122073</v>
      </c>
      <c r="AZ586">
        <f t="shared" si="278"/>
        <v>3.5739118212394461</v>
      </c>
      <c r="BA586">
        <f t="shared" si="279"/>
        <v>35.692990620832092</v>
      </c>
      <c r="BB586">
        <f t="shared" si="280"/>
        <v>14.38066609690631</v>
      </c>
      <c r="BC586">
        <f t="shared" si="281"/>
        <v>25.68914794921875</v>
      </c>
      <c r="BD586">
        <f t="shared" si="282"/>
        <v>3.3126881724703723</v>
      </c>
      <c r="BE586">
        <f t="shared" si="283"/>
        <v>0.21569857915000387</v>
      </c>
      <c r="BF586">
        <f t="shared" si="284"/>
        <v>2.133986736031424</v>
      </c>
      <c r="BG586">
        <f t="shared" si="285"/>
        <v>1.1787014364389483</v>
      </c>
      <c r="BH586">
        <f t="shared" si="286"/>
        <v>0.13629971063127955</v>
      </c>
      <c r="BI586">
        <f t="shared" si="287"/>
        <v>25.248773887172156</v>
      </c>
      <c r="BJ586">
        <f t="shared" si="288"/>
        <v>0.67291303560474713</v>
      </c>
      <c r="BK586">
        <f t="shared" si="289"/>
        <v>61.677853769023571</v>
      </c>
      <c r="BL586">
        <f t="shared" si="290"/>
        <v>367.26610892670794</v>
      </c>
      <c r="BM586">
        <f t="shared" si="291"/>
        <v>2.6375356315932103E-2</v>
      </c>
    </row>
    <row r="587" spans="1:65">
      <c r="A587" s="1" t="s">
        <v>64</v>
      </c>
      <c r="B587" s="1" t="s">
        <v>244</v>
      </c>
      <c r="C587" s="1" t="s">
        <v>108</v>
      </c>
      <c r="D587" s="1" t="s">
        <v>88</v>
      </c>
      <c r="E587" s="1" t="s">
        <v>111</v>
      </c>
      <c r="F587" s="1">
        <v>20190708</v>
      </c>
      <c r="G587" s="1">
        <v>1</v>
      </c>
      <c r="H587" s="4">
        <v>400.08541870117188</v>
      </c>
      <c r="I587" s="1">
        <v>2468.5000086836517</v>
      </c>
      <c r="J587" s="1">
        <v>0</v>
      </c>
      <c r="K587">
        <f t="shared" si="265"/>
        <v>15.806495494598897</v>
      </c>
      <c r="L587">
        <f t="shared" si="266"/>
        <v>0.23347652603361085</v>
      </c>
      <c r="M587">
        <f t="shared" si="267"/>
        <v>251.29244534085854</v>
      </c>
      <c r="N587">
        <f t="shared" si="268"/>
        <v>3.1953242342583126</v>
      </c>
      <c r="O587">
        <f t="shared" si="269"/>
        <v>1.4406192588426583</v>
      </c>
      <c r="P587">
        <f t="shared" si="270"/>
        <v>27.015205383300781</v>
      </c>
      <c r="Q587" s="1">
        <v>6</v>
      </c>
      <c r="R587">
        <f t="shared" si="271"/>
        <v>1.4200000166893005</v>
      </c>
      <c r="S587" s="1">
        <v>1</v>
      </c>
      <c r="T587">
        <f t="shared" si="272"/>
        <v>2.8400000333786011</v>
      </c>
      <c r="U587" s="1">
        <v>24.414403915405273</v>
      </c>
      <c r="V587" s="1">
        <v>27.015205383300781</v>
      </c>
      <c r="W587" s="1">
        <v>23.214500427246094</v>
      </c>
      <c r="X587" s="1">
        <v>374.57308959960938</v>
      </c>
      <c r="Y587" s="1">
        <v>16.697956085205078</v>
      </c>
      <c r="Z587" s="1">
        <v>21.38975715637207</v>
      </c>
      <c r="AA587" s="1">
        <v>54.454849243164062</v>
      </c>
      <c r="AB587" s="1">
        <v>69.755599975585938</v>
      </c>
      <c r="AC587" s="1">
        <v>399.88613891601562</v>
      </c>
      <c r="AD587" s="1">
        <v>1801.0341796875</v>
      </c>
      <c r="AE587" s="1">
        <v>111.93360137939453</v>
      </c>
      <c r="AF587" s="1">
        <v>100.12914276123047</v>
      </c>
      <c r="AG587" s="1">
        <v>-3.2105050086975098</v>
      </c>
      <c r="AH587" s="1">
        <v>-0.41993358731269836</v>
      </c>
      <c r="AI587" s="1">
        <v>1.938171498477459E-2</v>
      </c>
      <c r="AJ587" s="1">
        <v>5.1607992500066757E-3</v>
      </c>
      <c r="AK587" s="1">
        <v>2.596297487616539E-2</v>
      </c>
      <c r="AL587" s="1">
        <v>7.1860668249428272E-3</v>
      </c>
      <c r="AM587" s="1">
        <v>1</v>
      </c>
      <c r="AN587" s="1">
        <v>-0.21956524252891541</v>
      </c>
      <c r="AO587" s="1">
        <v>2.737391471862793</v>
      </c>
      <c r="AP587" s="1">
        <v>1</v>
      </c>
      <c r="AQ587" s="1">
        <v>0</v>
      </c>
      <c r="AR587" s="1">
        <v>0.15999999642372131</v>
      </c>
      <c r="AS587" s="1">
        <v>111115</v>
      </c>
      <c r="AT587">
        <f t="shared" si="273"/>
        <v>0.6664768981933592</v>
      </c>
      <c r="AU587">
        <f t="shared" si="274"/>
        <v>3.1953242342583127E-3</v>
      </c>
      <c r="AV587">
        <f t="shared" si="275"/>
        <v>300.16520538330076</v>
      </c>
      <c r="AW587">
        <f t="shared" si="276"/>
        <v>297.56440391540525</v>
      </c>
      <c r="AX587">
        <f t="shared" si="277"/>
        <v>288.16546230899985</v>
      </c>
      <c r="AY587">
        <f t="shared" si="264"/>
        <v>1.3301732132307718</v>
      </c>
      <c r="AZ587">
        <f t="shared" si="278"/>
        <v>3.5823573067810885</v>
      </c>
      <c r="BA587">
        <f t="shared" si="279"/>
        <v>35.777369185349308</v>
      </c>
      <c r="BB587">
        <f t="shared" si="280"/>
        <v>14.387612028977237</v>
      </c>
      <c r="BC587">
        <f t="shared" si="281"/>
        <v>25.714804649353027</v>
      </c>
      <c r="BD587">
        <f t="shared" si="282"/>
        <v>3.3177325514226714</v>
      </c>
      <c r="BE587">
        <f t="shared" si="283"/>
        <v>0.21574049091019726</v>
      </c>
      <c r="BF587">
        <f t="shared" si="284"/>
        <v>2.1417380479384303</v>
      </c>
      <c r="BG587">
        <f t="shared" si="285"/>
        <v>1.1759945034842412</v>
      </c>
      <c r="BH587">
        <f t="shared" si="286"/>
        <v>0.13632648702675071</v>
      </c>
      <c r="BI587">
        <f t="shared" si="287"/>
        <v>25.161697134353531</v>
      </c>
      <c r="BJ587">
        <f t="shared" si="288"/>
        <v>0.6708769324819126</v>
      </c>
      <c r="BK587">
        <f t="shared" si="289"/>
        <v>61.747193106605259</v>
      </c>
      <c r="BL587">
        <f t="shared" si="290"/>
        <v>367.05943866055537</v>
      </c>
      <c r="BM587">
        <f t="shared" si="291"/>
        <v>2.6589882369058581E-2</v>
      </c>
    </row>
    <row r="588" spans="1:65">
      <c r="A588" s="1" t="s">
        <v>64</v>
      </c>
      <c r="B588" s="1" t="s">
        <v>244</v>
      </c>
      <c r="C588" s="1" t="s">
        <v>108</v>
      </c>
      <c r="D588" s="1" t="s">
        <v>88</v>
      </c>
      <c r="E588" s="1" t="s">
        <v>111</v>
      </c>
      <c r="F588" s="1">
        <v>20190708</v>
      </c>
      <c r="G588" s="1">
        <v>1</v>
      </c>
      <c r="H588" s="4">
        <v>399.69882202148438</v>
      </c>
      <c r="I588" s="1">
        <v>2550.5000086836517</v>
      </c>
      <c r="J588" s="1">
        <v>0</v>
      </c>
      <c r="K588">
        <f t="shared" si="265"/>
        <v>15.819658847000923</v>
      </c>
      <c r="L588">
        <f t="shared" si="266"/>
        <v>0.23263193733213589</v>
      </c>
      <c r="M588">
        <f t="shared" si="267"/>
        <v>250.40739447695725</v>
      </c>
      <c r="N588">
        <f t="shared" si="268"/>
        <v>3.188595493945392</v>
      </c>
      <c r="O588">
        <f t="shared" si="269"/>
        <v>1.4423818263660815</v>
      </c>
      <c r="P588">
        <f t="shared" si="270"/>
        <v>27.033119201660156</v>
      </c>
      <c r="Q588" s="1">
        <v>6</v>
      </c>
      <c r="R588">
        <f t="shared" si="271"/>
        <v>1.4200000166893005</v>
      </c>
      <c r="S588" s="1">
        <v>1</v>
      </c>
      <c r="T588">
        <f t="shared" si="272"/>
        <v>2.8400000333786011</v>
      </c>
      <c r="U588" s="1">
        <v>24.428012847900391</v>
      </c>
      <c r="V588" s="1">
        <v>27.033119201660156</v>
      </c>
      <c r="W588" s="1">
        <v>23.215612411499023</v>
      </c>
      <c r="X588" s="1">
        <v>374.1724853515625</v>
      </c>
      <c r="Y588" s="1">
        <v>16.727756500244141</v>
      </c>
      <c r="Z588" s="1">
        <v>21.409574508666992</v>
      </c>
      <c r="AA588" s="1">
        <v>54.508201599121094</v>
      </c>
      <c r="AB588" s="1">
        <v>69.764129638671875</v>
      </c>
      <c r="AC588" s="1">
        <v>399.8868408203125</v>
      </c>
      <c r="AD588" s="1">
        <v>1801.0364990234375</v>
      </c>
      <c r="AE588" s="1">
        <v>117.96953582763672</v>
      </c>
      <c r="AF588" s="1">
        <v>100.13024139404297</v>
      </c>
      <c r="AG588" s="1">
        <v>-3.2812905311584473</v>
      </c>
      <c r="AH588" s="1">
        <v>-0.42983654141426086</v>
      </c>
      <c r="AI588" s="1">
        <v>1.5606872737407684E-2</v>
      </c>
      <c r="AJ588" s="1">
        <v>4.7665107995271683E-3</v>
      </c>
      <c r="AK588" s="1">
        <v>3.9184335619211197E-2</v>
      </c>
      <c r="AL588" s="1">
        <v>3.3543207682669163E-3</v>
      </c>
      <c r="AM588" s="1">
        <v>1</v>
      </c>
      <c r="AN588" s="1">
        <v>-0.21956524252891541</v>
      </c>
      <c r="AO588" s="1">
        <v>2.737391471862793</v>
      </c>
      <c r="AP588" s="1">
        <v>1</v>
      </c>
      <c r="AQ588" s="1">
        <v>0</v>
      </c>
      <c r="AR588" s="1">
        <v>0.15999999642372131</v>
      </c>
      <c r="AS588" s="1">
        <v>111115</v>
      </c>
      <c r="AT588">
        <f t="shared" si="273"/>
        <v>0.66647806803385412</v>
      </c>
      <c r="AU588">
        <f t="shared" si="274"/>
        <v>3.1885954939453922E-3</v>
      </c>
      <c r="AV588">
        <f t="shared" si="275"/>
        <v>300.18311920166013</v>
      </c>
      <c r="AW588">
        <f t="shared" si="276"/>
        <v>297.57801284790037</v>
      </c>
      <c r="AX588">
        <f t="shared" si="277"/>
        <v>288.16583340274155</v>
      </c>
      <c r="AY588">
        <f t="shared" si="264"/>
        <v>1.3328947316763342</v>
      </c>
      <c r="AZ588">
        <f t="shared" si="278"/>
        <v>3.5861276900626562</v>
      </c>
      <c r="BA588">
        <f t="shared" si="279"/>
        <v>35.814631425386786</v>
      </c>
      <c r="BB588">
        <f t="shared" si="280"/>
        <v>14.405056916719793</v>
      </c>
      <c r="BC588">
        <f t="shared" si="281"/>
        <v>25.730566024780273</v>
      </c>
      <c r="BD588">
        <f t="shared" si="282"/>
        <v>3.3208347307301551</v>
      </c>
      <c r="BE588">
        <f t="shared" si="283"/>
        <v>0.21501914843233649</v>
      </c>
      <c r="BF588">
        <f t="shared" si="284"/>
        <v>2.1437458636965747</v>
      </c>
      <c r="BG588">
        <f t="shared" si="285"/>
        <v>1.1770888670335804</v>
      </c>
      <c r="BH588">
        <f t="shared" si="286"/>
        <v>0.13586565503557746</v>
      </c>
      <c r="BI588">
        <f t="shared" si="287"/>
        <v>25.073352855831072</v>
      </c>
      <c r="BJ588">
        <f t="shared" si="288"/>
        <v>0.66922984527224427</v>
      </c>
      <c r="BK588">
        <f t="shared" si="289"/>
        <v>61.729018135001311</v>
      </c>
      <c r="BL588">
        <f t="shared" si="290"/>
        <v>366.65257718520786</v>
      </c>
      <c r="BM588">
        <f t="shared" si="291"/>
        <v>2.6633714546694068E-2</v>
      </c>
    </row>
    <row r="589" spans="1:65">
      <c r="A589" s="1" t="s">
        <v>64</v>
      </c>
      <c r="B589" s="1" t="s">
        <v>244</v>
      </c>
      <c r="C589" s="1" t="s">
        <v>108</v>
      </c>
      <c r="D589" s="1" t="s">
        <v>88</v>
      </c>
      <c r="E589" s="1" t="s">
        <v>111</v>
      </c>
      <c r="F589" s="1">
        <v>20190708</v>
      </c>
      <c r="G589" s="1"/>
      <c r="H589" s="4">
        <v>474.90057373046875</v>
      </c>
      <c r="I589" s="1">
        <v>2654.5000086836517</v>
      </c>
      <c r="J589" s="1">
        <v>0</v>
      </c>
      <c r="K589">
        <f t="shared" si="265"/>
        <v>19.143258785130865</v>
      </c>
      <c r="L589">
        <f t="shared" si="266"/>
        <v>0.22848365739353352</v>
      </c>
      <c r="M589">
        <f t="shared" si="267"/>
        <v>292.16175624298984</v>
      </c>
      <c r="N589">
        <f t="shared" si="268"/>
        <v>3.1348838738526115</v>
      </c>
      <c r="O589">
        <f t="shared" si="269"/>
        <v>1.4418441077808861</v>
      </c>
      <c r="P589">
        <f t="shared" si="270"/>
        <v>27.046281814575195</v>
      </c>
      <c r="Q589" s="1">
        <v>6</v>
      </c>
      <c r="R589">
        <f t="shared" si="271"/>
        <v>1.4200000166893005</v>
      </c>
      <c r="S589" s="1">
        <v>1</v>
      </c>
      <c r="T589">
        <f t="shared" si="272"/>
        <v>2.8400000333786011</v>
      </c>
      <c r="U589" s="1">
        <v>24.432092666625977</v>
      </c>
      <c r="V589" s="1">
        <v>27.046281814575195</v>
      </c>
      <c r="W589" s="1">
        <v>23.213926315307617</v>
      </c>
      <c r="X589" s="1">
        <v>444.08865356445312</v>
      </c>
      <c r="Y589" s="1">
        <v>16.839723587036133</v>
      </c>
      <c r="Z589" s="1">
        <v>21.442531585693359</v>
      </c>
      <c r="AA589" s="1">
        <v>54.859909057617188</v>
      </c>
      <c r="AB589" s="1">
        <v>69.854789733886719</v>
      </c>
      <c r="AC589" s="1">
        <v>399.885986328125</v>
      </c>
      <c r="AD589" s="1">
        <v>1799.4163818359375</v>
      </c>
      <c r="AE589" s="1">
        <v>117.13446044921875</v>
      </c>
      <c r="AF589" s="1">
        <v>100.13072204589844</v>
      </c>
      <c r="AG589" s="1">
        <v>-3.5651636123657227</v>
      </c>
      <c r="AH589" s="1">
        <v>-0.41781088709831238</v>
      </c>
      <c r="AI589" s="1">
        <v>6.4407028257846832E-2</v>
      </c>
      <c r="AJ589" s="1">
        <v>1.7056534998118877E-3</v>
      </c>
      <c r="AK589" s="1">
        <v>6.3789151608943939E-2</v>
      </c>
      <c r="AL589" s="1">
        <v>4.4749747030436993E-3</v>
      </c>
      <c r="AM589" s="1">
        <v>1</v>
      </c>
      <c r="AN589" s="1">
        <v>-0.21956524252891541</v>
      </c>
      <c r="AO589" s="1">
        <v>2.737391471862793</v>
      </c>
      <c r="AP589" s="1">
        <v>1</v>
      </c>
      <c r="AQ589" s="1">
        <v>0</v>
      </c>
      <c r="AR589" s="1">
        <v>0.15999999642372131</v>
      </c>
      <c r="AS589" s="1">
        <v>111115</v>
      </c>
      <c r="AT589">
        <f t="shared" si="273"/>
        <v>0.66647664388020822</v>
      </c>
      <c r="AU589">
        <f t="shared" si="274"/>
        <v>3.1348838738526116E-3</v>
      </c>
      <c r="AV589">
        <f t="shared" si="275"/>
        <v>300.19628181457517</v>
      </c>
      <c r="AW589">
        <f t="shared" si="276"/>
        <v>297.58209266662595</v>
      </c>
      <c r="AX589">
        <f t="shared" si="277"/>
        <v>287.90661465853555</v>
      </c>
      <c r="AY589">
        <f t="shared" si="264"/>
        <v>1.3555707419878797</v>
      </c>
      <c r="AZ589">
        <f t="shared" si="278"/>
        <v>3.5889002779483459</v>
      </c>
      <c r="BA589">
        <f t="shared" si="279"/>
        <v>35.84214918876993</v>
      </c>
      <c r="BB589">
        <f t="shared" si="280"/>
        <v>14.399617603076571</v>
      </c>
      <c r="BC589">
        <f t="shared" si="281"/>
        <v>25.739187240600586</v>
      </c>
      <c r="BD589">
        <f t="shared" si="282"/>
        <v>3.3225326440888945</v>
      </c>
      <c r="BE589">
        <f t="shared" si="283"/>
        <v>0.21147043947977326</v>
      </c>
      <c r="BF589">
        <f t="shared" si="284"/>
        <v>2.1470561701674598</v>
      </c>
      <c r="BG589">
        <f t="shared" si="285"/>
        <v>1.1754764739214347</v>
      </c>
      <c r="BH589">
        <f t="shared" si="286"/>
        <v>0.13359904606354892</v>
      </c>
      <c r="BI589">
        <f t="shared" si="287"/>
        <v>29.254367606808348</v>
      </c>
      <c r="BJ589">
        <f t="shared" si="288"/>
        <v>0.65789061237653701</v>
      </c>
      <c r="BK589">
        <f t="shared" si="289"/>
        <v>61.719969723767996</v>
      </c>
      <c r="BL589">
        <f t="shared" si="290"/>
        <v>434.98886516438677</v>
      </c>
      <c r="BM589">
        <f t="shared" si="291"/>
        <v>2.7162105682544853E-2</v>
      </c>
    </row>
    <row r="590" spans="1:65">
      <c r="A590" s="1" t="s">
        <v>64</v>
      </c>
      <c r="B590" s="1" t="s">
        <v>244</v>
      </c>
      <c r="C590" s="1" t="s">
        <v>108</v>
      </c>
      <c r="D590" s="1" t="s">
        <v>88</v>
      </c>
      <c r="E590" s="1" t="s">
        <v>111</v>
      </c>
      <c r="F590" s="1">
        <v>20190708</v>
      </c>
      <c r="G590" s="1"/>
      <c r="H590" s="4">
        <v>574.84185791015625</v>
      </c>
      <c r="I590" s="1">
        <v>2758.5000086836517</v>
      </c>
      <c r="J590" s="1">
        <v>0</v>
      </c>
      <c r="K590">
        <f t="shared" si="265"/>
        <v>22.732178379180851</v>
      </c>
      <c r="L590">
        <f t="shared" si="266"/>
        <v>0.22285851047010555</v>
      </c>
      <c r="M590">
        <f t="shared" si="267"/>
        <v>353.60680880564291</v>
      </c>
      <c r="N590">
        <f t="shared" si="268"/>
        <v>3.0670996413882197</v>
      </c>
      <c r="O590">
        <f t="shared" si="269"/>
        <v>1.4434995186806865</v>
      </c>
      <c r="P590">
        <f t="shared" si="270"/>
        <v>27.087491989135742</v>
      </c>
      <c r="Q590" s="1">
        <v>6</v>
      </c>
      <c r="R590">
        <f t="shared" si="271"/>
        <v>1.4200000166893005</v>
      </c>
      <c r="S590" s="1">
        <v>1</v>
      </c>
      <c r="T590">
        <f t="shared" si="272"/>
        <v>2.8400000333786011</v>
      </c>
      <c r="U590" s="1">
        <v>24.448471069335938</v>
      </c>
      <c r="V590" s="1">
        <v>27.087491989135742</v>
      </c>
      <c r="W590" s="1">
        <v>23.214191436767578</v>
      </c>
      <c r="X590" s="1">
        <v>538.25628662109375</v>
      </c>
      <c r="Y590" s="1">
        <v>17.009881973266602</v>
      </c>
      <c r="Z590" s="1">
        <v>21.512908935546875</v>
      </c>
      <c r="AA590" s="1">
        <v>55.359683990478516</v>
      </c>
      <c r="AB590" s="1">
        <v>70.015060424804688</v>
      </c>
      <c r="AC590" s="1">
        <v>399.8800048828125</v>
      </c>
      <c r="AD590" s="1">
        <v>1799.0545654296875</v>
      </c>
      <c r="AE590" s="1">
        <v>118.48966979980469</v>
      </c>
      <c r="AF590" s="1">
        <v>100.13027191162109</v>
      </c>
      <c r="AG590" s="1">
        <v>-4.1508021354675293</v>
      </c>
      <c r="AH590" s="1">
        <v>-0.41853854060173035</v>
      </c>
      <c r="AI590" s="1">
        <v>4.7930754721164703E-2</v>
      </c>
      <c r="AJ590" s="1">
        <v>3.6736561451107264E-3</v>
      </c>
      <c r="AK590" s="1">
        <v>5.4803565144538879E-2</v>
      </c>
      <c r="AL590" s="1">
        <v>1.4817313058301806E-3</v>
      </c>
      <c r="AM590" s="1">
        <v>1</v>
      </c>
      <c r="AN590" s="1">
        <v>-0.21956524252891541</v>
      </c>
      <c r="AO590" s="1">
        <v>2.737391471862793</v>
      </c>
      <c r="AP590" s="1">
        <v>1</v>
      </c>
      <c r="AQ590" s="1">
        <v>0</v>
      </c>
      <c r="AR590" s="1">
        <v>0.15999999642372131</v>
      </c>
      <c r="AS590" s="1">
        <v>111115</v>
      </c>
      <c r="AT590">
        <f t="shared" si="273"/>
        <v>0.66646667480468746</v>
      </c>
      <c r="AU590">
        <f t="shared" si="274"/>
        <v>3.0670996413882197E-3</v>
      </c>
      <c r="AV590">
        <f t="shared" si="275"/>
        <v>300.23749198913572</v>
      </c>
      <c r="AW590">
        <f t="shared" si="276"/>
        <v>297.59847106933591</v>
      </c>
      <c r="AX590">
        <f t="shared" si="277"/>
        <v>287.8487240348295</v>
      </c>
      <c r="AY590">
        <f t="shared" si="264"/>
        <v>1.3853876655125235</v>
      </c>
      <c r="AZ590">
        <f t="shared" si="278"/>
        <v>3.5975929400069382</v>
      </c>
      <c r="BA590">
        <f t="shared" si="279"/>
        <v>35.929123843609602</v>
      </c>
      <c r="BB590">
        <f t="shared" si="280"/>
        <v>14.416214908062727</v>
      </c>
      <c r="BC590">
        <f t="shared" si="281"/>
        <v>25.76798152923584</v>
      </c>
      <c r="BD590">
        <f t="shared" si="282"/>
        <v>3.3282090592945015</v>
      </c>
      <c r="BE590">
        <f t="shared" si="283"/>
        <v>0.20664296705602891</v>
      </c>
      <c r="BF590">
        <f t="shared" si="284"/>
        <v>2.1540934213262517</v>
      </c>
      <c r="BG590">
        <f t="shared" si="285"/>
        <v>1.1741156379682498</v>
      </c>
      <c r="BH590">
        <f t="shared" si="286"/>
        <v>0.13051699443928583</v>
      </c>
      <c r="BI590">
        <f t="shared" si="287"/>
        <v>35.406745915509639</v>
      </c>
      <c r="BJ590">
        <f t="shared" si="288"/>
        <v>0.65694877625194359</v>
      </c>
      <c r="BK590">
        <f t="shared" si="289"/>
        <v>61.695302677172023</v>
      </c>
      <c r="BL590">
        <f t="shared" si="290"/>
        <v>527.4504977298219</v>
      </c>
      <c r="BM590">
        <f t="shared" si="291"/>
        <v>2.6589578200254545E-2</v>
      </c>
    </row>
    <row r="591" spans="1:65">
      <c r="A591" s="1" t="s">
        <v>64</v>
      </c>
      <c r="B591" s="1" t="s">
        <v>244</v>
      </c>
      <c r="C591" s="1" t="s">
        <v>108</v>
      </c>
      <c r="D591" s="1" t="s">
        <v>88</v>
      </c>
      <c r="E591" s="1" t="s">
        <v>111</v>
      </c>
      <c r="F591" s="1">
        <v>20190708</v>
      </c>
      <c r="G591" s="1"/>
      <c r="H591" s="4">
        <v>675.12030029296875</v>
      </c>
      <c r="I591" s="1">
        <v>2850.5000086836517</v>
      </c>
      <c r="J591" s="1">
        <v>0</v>
      </c>
      <c r="K591">
        <f t="shared" si="265"/>
        <v>26.045881953964816</v>
      </c>
      <c r="L591">
        <f t="shared" si="266"/>
        <v>0.21937052792554737</v>
      </c>
      <c r="M591">
        <f t="shared" si="267"/>
        <v>418.26623333601992</v>
      </c>
      <c r="N591">
        <f t="shared" si="268"/>
        <v>3.0252705402584033</v>
      </c>
      <c r="O591">
        <f t="shared" si="269"/>
        <v>1.4447241579459504</v>
      </c>
      <c r="P591">
        <f t="shared" si="270"/>
        <v>27.111520767211914</v>
      </c>
      <c r="Q591" s="1">
        <v>6</v>
      </c>
      <c r="R591">
        <f t="shared" si="271"/>
        <v>1.4200000166893005</v>
      </c>
      <c r="S591" s="1">
        <v>1</v>
      </c>
      <c r="T591">
        <f t="shared" si="272"/>
        <v>2.8400000333786011</v>
      </c>
      <c r="U591" s="1">
        <v>24.449863433837891</v>
      </c>
      <c r="V591" s="1">
        <v>27.111520767211914</v>
      </c>
      <c r="W591" s="1">
        <v>23.2149658203125</v>
      </c>
      <c r="X591" s="1">
        <v>633.16595458984375</v>
      </c>
      <c r="Y591" s="1">
        <v>17.110177993774414</v>
      </c>
      <c r="Z591" s="1">
        <v>21.551584243774414</v>
      </c>
      <c r="AA591" s="1">
        <v>55.680942535400391</v>
      </c>
      <c r="AB591" s="1">
        <v>70.134429931640625</v>
      </c>
      <c r="AC591" s="1">
        <v>399.88296508789062</v>
      </c>
      <c r="AD591" s="1">
        <v>1800.4962158203125</v>
      </c>
      <c r="AE591" s="1">
        <v>113.70008087158203</v>
      </c>
      <c r="AF591" s="1">
        <v>100.12933349609375</v>
      </c>
      <c r="AG591" s="1">
        <v>-4.8123774528503418</v>
      </c>
      <c r="AH591" s="1">
        <v>-0.41323086619377136</v>
      </c>
      <c r="AI591" s="1">
        <v>5.1926162093877792E-2</v>
      </c>
      <c r="AJ591" s="1">
        <v>1.8469705246388912E-3</v>
      </c>
      <c r="AK591" s="1">
        <v>4.4383600354194641E-2</v>
      </c>
      <c r="AL591" s="1">
        <v>2.093674149364233E-3</v>
      </c>
      <c r="AM591" s="1">
        <v>1</v>
      </c>
      <c r="AN591" s="1">
        <v>-0.21956524252891541</v>
      </c>
      <c r="AO591" s="1">
        <v>2.737391471862793</v>
      </c>
      <c r="AP591" s="1">
        <v>1</v>
      </c>
      <c r="AQ591" s="1">
        <v>0</v>
      </c>
      <c r="AR591" s="1">
        <v>0.15999999642372131</v>
      </c>
      <c r="AS591" s="1">
        <v>111115</v>
      </c>
      <c r="AT591">
        <f t="shared" si="273"/>
        <v>0.66647160847981768</v>
      </c>
      <c r="AU591">
        <f t="shared" si="274"/>
        <v>3.0252705402584032E-3</v>
      </c>
      <c r="AV591">
        <f t="shared" si="275"/>
        <v>300.26152076721189</v>
      </c>
      <c r="AW591">
        <f t="shared" si="276"/>
        <v>297.59986343383787</v>
      </c>
      <c r="AX591">
        <f t="shared" si="277"/>
        <v>288.07938809217376</v>
      </c>
      <c r="AY591">
        <f t="shared" si="264"/>
        <v>1.4058703900843936</v>
      </c>
      <c r="AZ591">
        <f t="shared" si="278"/>
        <v>3.602669924059998</v>
      </c>
      <c r="BA591">
        <f t="shared" si="279"/>
        <v>35.980164835517911</v>
      </c>
      <c r="BB591">
        <f t="shared" si="280"/>
        <v>14.428580591743497</v>
      </c>
      <c r="BC591">
        <f t="shared" si="281"/>
        <v>25.780692100524902</v>
      </c>
      <c r="BD591">
        <f t="shared" si="282"/>
        <v>3.3307174750497519</v>
      </c>
      <c r="BE591">
        <f t="shared" si="283"/>
        <v>0.20364068168494703</v>
      </c>
      <c r="BF591">
        <f t="shared" si="284"/>
        <v>2.1579457661140475</v>
      </c>
      <c r="BG591">
        <f t="shared" si="285"/>
        <v>1.1727717089357044</v>
      </c>
      <c r="BH591">
        <f t="shared" si="286"/>
        <v>0.1286009828413347</v>
      </c>
      <c r="BI591">
        <f t="shared" si="287"/>
        <v>41.880719167857308</v>
      </c>
      <c r="BJ591">
        <f t="shared" si="288"/>
        <v>0.66059495193004658</v>
      </c>
      <c r="BK591">
        <f t="shared" si="289"/>
        <v>61.671414751497835</v>
      </c>
      <c r="BL591">
        <f t="shared" si="290"/>
        <v>620.7849897220292</v>
      </c>
      <c r="BM591">
        <f t="shared" si="291"/>
        <v>2.5875084210247559E-2</v>
      </c>
    </row>
    <row r="592" spans="1:65">
      <c r="A592" s="1" t="s">
        <v>64</v>
      </c>
      <c r="B592" s="1" t="s">
        <v>244</v>
      </c>
      <c r="C592" s="1" t="s">
        <v>108</v>
      </c>
      <c r="D592" s="1" t="s">
        <v>88</v>
      </c>
      <c r="E592" s="1" t="s">
        <v>111</v>
      </c>
      <c r="F592" s="1">
        <v>20190708</v>
      </c>
      <c r="G592" s="1"/>
      <c r="H592" s="4">
        <v>800.11590576171875</v>
      </c>
      <c r="I592" s="1">
        <v>2932.5000086836517</v>
      </c>
      <c r="J592" s="1">
        <v>0</v>
      </c>
      <c r="K592">
        <f t="shared" si="265"/>
        <v>28.625725918856041</v>
      </c>
      <c r="L592">
        <f t="shared" si="266"/>
        <v>0.21595805172426918</v>
      </c>
      <c r="M592">
        <f t="shared" si="267"/>
        <v>512.92265977555815</v>
      </c>
      <c r="N592">
        <f t="shared" si="268"/>
        <v>2.9944338895699985</v>
      </c>
      <c r="O592">
        <f t="shared" si="269"/>
        <v>1.4510622712173746</v>
      </c>
      <c r="P592">
        <f t="shared" si="270"/>
        <v>27.096830368041992</v>
      </c>
      <c r="Q592" s="1">
        <v>6</v>
      </c>
      <c r="R592">
        <f t="shared" si="271"/>
        <v>1.4200000166893005</v>
      </c>
      <c r="S592" s="1">
        <v>1</v>
      </c>
      <c r="T592">
        <f t="shared" si="272"/>
        <v>2.8400000333786011</v>
      </c>
      <c r="U592" s="1">
        <v>24.4503173828125</v>
      </c>
      <c r="V592" s="1">
        <v>27.096830368041992</v>
      </c>
      <c r="W592" s="1">
        <v>23.214500427246094</v>
      </c>
      <c r="X592" s="1">
        <v>753.7811279296875</v>
      </c>
      <c r="Y592" s="1">
        <v>17.061090469360352</v>
      </c>
      <c r="Z592" s="1">
        <v>21.457355499267578</v>
      </c>
      <c r="AA592" s="1">
        <v>55.519489288330078</v>
      </c>
      <c r="AB592" s="1">
        <v>69.825637817382812</v>
      </c>
      <c r="AC592" s="1">
        <v>399.90963745117188</v>
      </c>
      <c r="AD592" s="1">
        <v>1800.395751953125</v>
      </c>
      <c r="AE592" s="1">
        <v>112.13742828369141</v>
      </c>
      <c r="AF592" s="1">
        <v>100.12897491455078</v>
      </c>
      <c r="AG592" s="1">
        <v>-5.6859917640686035</v>
      </c>
      <c r="AH592" s="1">
        <v>-0.41418081521987915</v>
      </c>
      <c r="AI592" s="1">
        <v>1.521750446408987E-2</v>
      </c>
      <c r="AJ592" s="1">
        <v>1.0487211402505636E-3</v>
      </c>
      <c r="AK592" s="1">
        <v>4.2241331189870834E-2</v>
      </c>
      <c r="AL592" s="1">
        <v>1.4548177132382989E-3</v>
      </c>
      <c r="AM592" s="1">
        <v>1</v>
      </c>
      <c r="AN592" s="1">
        <v>-0.21956524252891541</v>
      </c>
      <c r="AO592" s="1">
        <v>2.737391471862793</v>
      </c>
      <c r="AP592" s="1">
        <v>1</v>
      </c>
      <c r="AQ592" s="1">
        <v>0</v>
      </c>
      <c r="AR592" s="1">
        <v>0.15999999642372131</v>
      </c>
      <c r="AS592" s="1">
        <v>111115</v>
      </c>
      <c r="AT592">
        <f t="shared" si="273"/>
        <v>0.66651606241861971</v>
      </c>
      <c r="AU592">
        <f t="shared" si="274"/>
        <v>2.9944338895699983E-3</v>
      </c>
      <c r="AV592">
        <f t="shared" si="275"/>
        <v>300.24683036804197</v>
      </c>
      <c r="AW592">
        <f t="shared" si="276"/>
        <v>297.60031738281248</v>
      </c>
      <c r="AX592">
        <f t="shared" si="277"/>
        <v>288.06331387378304</v>
      </c>
      <c r="AY592">
        <f t="shared" si="264"/>
        <v>1.4231313736734661</v>
      </c>
      <c r="AZ592">
        <f t="shared" si="278"/>
        <v>3.5995652817361363</v>
      </c>
      <c r="BA592">
        <f t="shared" si="279"/>
        <v>35.949287254842815</v>
      </c>
      <c r="BB592">
        <f t="shared" si="280"/>
        <v>14.491931755575237</v>
      </c>
      <c r="BC592">
        <f t="shared" si="281"/>
        <v>25.773573875427246</v>
      </c>
      <c r="BD592">
        <f t="shared" si="282"/>
        <v>3.3293124986288887</v>
      </c>
      <c r="BE592">
        <f t="shared" si="283"/>
        <v>0.20069675598468048</v>
      </c>
      <c r="BF592">
        <f t="shared" si="284"/>
        <v>2.1485030105187617</v>
      </c>
      <c r="BG592">
        <f t="shared" si="285"/>
        <v>1.180809488110127</v>
      </c>
      <c r="BH592">
        <f t="shared" si="286"/>
        <v>0.12672278673756227</v>
      </c>
      <c r="BI592">
        <f t="shared" si="287"/>
        <v>51.358420133771531</v>
      </c>
      <c r="BJ592">
        <f t="shared" si="288"/>
        <v>0.68046630616016623</v>
      </c>
      <c r="BK592">
        <f t="shared" si="289"/>
        <v>61.429519949306389</v>
      </c>
      <c r="BL592">
        <f t="shared" si="290"/>
        <v>740.17382879720049</v>
      </c>
      <c r="BM592">
        <f t="shared" si="291"/>
        <v>2.3757454438145829E-2</v>
      </c>
    </row>
    <row r="593" spans="1:65">
      <c r="A593" s="1" t="s">
        <v>64</v>
      </c>
      <c r="B593" s="1" t="s">
        <v>244</v>
      </c>
      <c r="C593" s="1" t="s">
        <v>108</v>
      </c>
      <c r="D593" s="1" t="s">
        <v>88</v>
      </c>
      <c r="E593" s="1" t="s">
        <v>111</v>
      </c>
      <c r="F593" s="1">
        <v>20190708</v>
      </c>
      <c r="G593" s="1"/>
      <c r="H593" s="4">
        <v>999.9517822265625</v>
      </c>
      <c r="I593" s="1">
        <v>3055.5000086836517</v>
      </c>
      <c r="J593" s="1">
        <v>0</v>
      </c>
      <c r="K593">
        <f t="shared" si="265"/>
        <v>31.155318266918108</v>
      </c>
      <c r="L593">
        <f t="shared" si="266"/>
        <v>0.20692884779371748</v>
      </c>
      <c r="M593">
        <f t="shared" si="267"/>
        <v>673.89044931546289</v>
      </c>
      <c r="N593">
        <f t="shared" si="268"/>
        <v>2.890771252671958</v>
      </c>
      <c r="O593">
        <f t="shared" si="269"/>
        <v>1.4575641125080496</v>
      </c>
      <c r="P593">
        <f t="shared" si="270"/>
        <v>27.139495849609375</v>
      </c>
      <c r="Q593" s="1">
        <v>6</v>
      </c>
      <c r="R593">
        <f t="shared" si="271"/>
        <v>1.4200000166893005</v>
      </c>
      <c r="S593" s="1">
        <v>1</v>
      </c>
      <c r="T593">
        <f t="shared" si="272"/>
        <v>2.8400000333786011</v>
      </c>
      <c r="U593" s="1">
        <v>24.378135681152344</v>
      </c>
      <c r="V593" s="1">
        <v>27.139495849609375</v>
      </c>
      <c r="W593" s="1">
        <v>22.948925018310547</v>
      </c>
      <c r="X593" s="1">
        <v>949.0863037109375</v>
      </c>
      <c r="Y593" s="1">
        <v>17.237857818603516</v>
      </c>
      <c r="Z593" s="1">
        <v>21.482292175292969</v>
      </c>
      <c r="AA593" s="1">
        <v>56.338352203369141</v>
      </c>
      <c r="AB593" s="1">
        <v>70.210395812988281</v>
      </c>
      <c r="AC593" s="1">
        <v>399.86541748046875</v>
      </c>
      <c r="AD593" s="1">
        <v>1799.3798828125</v>
      </c>
      <c r="AE593" s="1">
        <v>114.66739654541016</v>
      </c>
      <c r="AF593" s="1">
        <v>100.13011932373047</v>
      </c>
      <c r="AG593" s="1">
        <v>-7.0844902992248535</v>
      </c>
      <c r="AH593" s="1">
        <v>-0.4111919105052948</v>
      </c>
      <c r="AI593" s="1">
        <v>0.1034279465675354</v>
      </c>
      <c r="AJ593" s="1">
        <v>1.0927036637440324E-3</v>
      </c>
      <c r="AK593" s="1">
        <v>5.987519770860672E-2</v>
      </c>
      <c r="AL593" s="1">
        <v>2.6111258193850517E-3</v>
      </c>
      <c r="AM593" s="1">
        <v>1</v>
      </c>
      <c r="AN593" s="1">
        <v>-0.21956524252891541</v>
      </c>
      <c r="AO593" s="1">
        <v>2.737391471862793</v>
      </c>
      <c r="AP593" s="1">
        <v>1</v>
      </c>
      <c r="AQ593" s="1">
        <v>0</v>
      </c>
      <c r="AR593" s="1">
        <v>0.15999999642372131</v>
      </c>
      <c r="AS593" s="1">
        <v>111115</v>
      </c>
      <c r="AT593">
        <f t="shared" si="273"/>
        <v>0.66644236246744781</v>
      </c>
      <c r="AU593">
        <f t="shared" si="274"/>
        <v>2.8907712526719579E-3</v>
      </c>
      <c r="AV593">
        <f t="shared" si="275"/>
        <v>300.28949584960935</v>
      </c>
      <c r="AW593">
        <f t="shared" si="276"/>
        <v>297.52813568115232</v>
      </c>
      <c r="AX593">
        <f t="shared" si="277"/>
        <v>287.90077481491608</v>
      </c>
      <c r="AY593">
        <f t="shared" si="264"/>
        <v>1.4580952130719553</v>
      </c>
      <c r="AZ593">
        <f t="shared" si="278"/>
        <v>3.6085885913673761</v>
      </c>
      <c r="BA593">
        <f t="shared" si="279"/>
        <v>36.038992220716885</v>
      </c>
      <c r="BB593">
        <f t="shared" si="280"/>
        <v>14.556700045423916</v>
      </c>
      <c r="BC593">
        <f t="shared" si="281"/>
        <v>25.758815765380859</v>
      </c>
      <c r="BD593">
        <f t="shared" si="282"/>
        <v>3.3264012311434654</v>
      </c>
      <c r="BE593">
        <f t="shared" si="283"/>
        <v>0.19287550105699924</v>
      </c>
      <c r="BF593">
        <f t="shared" si="284"/>
        <v>2.1510244788593265</v>
      </c>
      <c r="BG593">
        <f t="shared" si="285"/>
        <v>1.175376752284139</v>
      </c>
      <c r="BH593">
        <f t="shared" si="286"/>
        <v>0.12173564754895087</v>
      </c>
      <c r="BI593">
        <f t="shared" si="287"/>
        <v>67.476731101079636</v>
      </c>
      <c r="BJ593">
        <f t="shared" si="288"/>
        <v>0.71004127515121029</v>
      </c>
      <c r="BK593">
        <f t="shared" si="289"/>
        <v>61.236761829380939</v>
      </c>
      <c r="BL593">
        <f t="shared" si="290"/>
        <v>934.27655752572241</v>
      </c>
      <c r="BM593">
        <f t="shared" si="291"/>
        <v>2.0420621592844568E-2</v>
      </c>
    </row>
    <row r="594" spans="1:65">
      <c r="A594" s="1" t="s">
        <v>64</v>
      </c>
      <c r="B594" s="1" t="s">
        <v>244</v>
      </c>
      <c r="C594" s="1" t="s">
        <v>108</v>
      </c>
      <c r="D594" s="1" t="s">
        <v>88</v>
      </c>
      <c r="E594" s="1" t="s">
        <v>111</v>
      </c>
      <c r="F594" s="1">
        <v>20190708</v>
      </c>
      <c r="G594" s="1"/>
      <c r="H594" s="4">
        <v>1399.9010009765625</v>
      </c>
      <c r="I594" s="1">
        <v>3174.5000086836517</v>
      </c>
      <c r="J594" s="1">
        <v>0</v>
      </c>
      <c r="K594">
        <f t="shared" si="265"/>
        <v>34.08149614057821</v>
      </c>
      <c r="L594">
        <f t="shared" si="266"/>
        <v>0.20008844321986091</v>
      </c>
      <c r="M594">
        <f t="shared" si="267"/>
        <v>1026.148672120099</v>
      </c>
      <c r="N594">
        <f t="shared" si="268"/>
        <v>2.7894626797696556</v>
      </c>
      <c r="O594">
        <f t="shared" si="269"/>
        <v>1.4513290487690726</v>
      </c>
      <c r="P594">
        <f t="shared" si="270"/>
        <v>27.122093200683594</v>
      </c>
      <c r="Q594" s="1">
        <v>6</v>
      </c>
      <c r="R594">
        <f t="shared" si="271"/>
        <v>1.4200000166893005</v>
      </c>
      <c r="S594" s="1">
        <v>1</v>
      </c>
      <c r="T594">
        <f t="shared" si="272"/>
        <v>2.8400000333786011</v>
      </c>
      <c r="U594" s="1">
        <v>24.260395050048828</v>
      </c>
      <c r="V594" s="1">
        <v>27.122093200683594</v>
      </c>
      <c r="W594" s="1">
        <v>22.861354827880859</v>
      </c>
      <c r="X594" s="1">
        <v>1343.139404296875</v>
      </c>
      <c r="Y594" s="1">
        <v>17.411893844604492</v>
      </c>
      <c r="Z594" s="1">
        <v>21.507495880126953</v>
      </c>
      <c r="AA594" s="1">
        <v>57.310848236083984</v>
      </c>
      <c r="AB594" s="1">
        <v>70.791427612304688</v>
      </c>
      <c r="AC594" s="1">
        <v>399.86331176757812</v>
      </c>
      <c r="AD594" s="1">
        <v>1798.7698974609375</v>
      </c>
      <c r="AE594" s="1">
        <v>113.66094207763672</v>
      </c>
      <c r="AF594" s="1">
        <v>100.13144683837891</v>
      </c>
      <c r="AG594" s="1">
        <v>-10.57698917388916</v>
      </c>
      <c r="AH594" s="1">
        <v>-0.4114355742931366</v>
      </c>
      <c r="AI594" s="1">
        <v>0.12723997235298157</v>
      </c>
      <c r="AJ594" s="1">
        <v>1.7177159897983074E-3</v>
      </c>
      <c r="AK594" s="1">
        <v>0.1194458082318306</v>
      </c>
      <c r="AL594" s="1">
        <v>3.0935402028262615E-3</v>
      </c>
      <c r="AM594" s="1">
        <v>1</v>
      </c>
      <c r="AN594" s="1">
        <v>-0.21956524252891541</v>
      </c>
      <c r="AO594" s="1">
        <v>2.737391471862793</v>
      </c>
      <c r="AP594" s="1">
        <v>1</v>
      </c>
      <c r="AQ594" s="1">
        <v>0</v>
      </c>
      <c r="AR594" s="1">
        <v>0.15999999642372131</v>
      </c>
      <c r="AS594" s="1">
        <v>111115</v>
      </c>
      <c r="AT594">
        <f t="shared" si="273"/>
        <v>0.66643885294596339</v>
      </c>
      <c r="AU594">
        <f t="shared" si="274"/>
        <v>2.7894626797696554E-3</v>
      </c>
      <c r="AV594">
        <f t="shared" si="275"/>
        <v>300.27209320068357</v>
      </c>
      <c r="AW594">
        <f t="shared" si="276"/>
        <v>297.41039505004881</v>
      </c>
      <c r="AX594">
        <f t="shared" si="277"/>
        <v>287.80317716084755</v>
      </c>
      <c r="AY594">
        <f t="shared" si="264"/>
        <v>1.4948277008332651</v>
      </c>
      <c r="AZ594">
        <f t="shared" si="278"/>
        <v>3.6049057291166582</v>
      </c>
      <c r="BA594">
        <f t="shared" si="279"/>
        <v>36.001734149865008</v>
      </c>
      <c r="BB594">
        <f t="shared" si="280"/>
        <v>14.494238269738055</v>
      </c>
      <c r="BC594">
        <f t="shared" si="281"/>
        <v>25.691244125366211</v>
      </c>
      <c r="BD594">
        <f t="shared" si="282"/>
        <v>3.3131000514216984</v>
      </c>
      <c r="BE594">
        <f t="shared" si="283"/>
        <v>0.18691929192103329</v>
      </c>
      <c r="BF594">
        <f t="shared" si="284"/>
        <v>2.1535766803475855</v>
      </c>
      <c r="BG594">
        <f t="shared" si="285"/>
        <v>1.1595233710741129</v>
      </c>
      <c r="BH594">
        <f t="shared" si="286"/>
        <v>0.11794040859567903</v>
      </c>
      <c r="BI594">
        <f t="shared" si="287"/>
        <v>102.7497512106668</v>
      </c>
      <c r="BJ594">
        <f t="shared" si="288"/>
        <v>0.76399267926867309</v>
      </c>
      <c r="BK594">
        <f t="shared" si="289"/>
        <v>61.276453127089425</v>
      </c>
      <c r="BL594">
        <f t="shared" si="290"/>
        <v>1326.9386932936977</v>
      </c>
      <c r="BM594">
        <f t="shared" si="291"/>
        <v>1.5738430202645284E-2</v>
      </c>
    </row>
    <row r="595" spans="1:65">
      <c r="A595" s="1" t="s">
        <v>64</v>
      </c>
      <c r="B595" s="1" t="s">
        <v>244</v>
      </c>
      <c r="C595" s="1" t="s">
        <v>108</v>
      </c>
      <c r="D595" s="1" t="s">
        <v>88</v>
      </c>
      <c r="E595" s="1" t="s">
        <v>111</v>
      </c>
      <c r="F595" s="1">
        <v>20190708</v>
      </c>
      <c r="G595" s="1"/>
      <c r="H595" s="4">
        <v>1799.748291015625</v>
      </c>
      <c r="I595" s="1">
        <v>3293.5000086836517</v>
      </c>
      <c r="J595" s="1">
        <v>0</v>
      </c>
      <c r="K595">
        <f t="shared" si="265"/>
        <v>35.56107332560353</v>
      </c>
      <c r="L595">
        <f t="shared" si="266"/>
        <v>0.19538233505545599</v>
      </c>
      <c r="M595">
        <f t="shared" si="267"/>
        <v>1393.8530945707923</v>
      </c>
      <c r="N595">
        <f t="shared" si="268"/>
        <v>2.7274784876117724</v>
      </c>
      <c r="O595">
        <f t="shared" si="269"/>
        <v>1.4510292368817672</v>
      </c>
      <c r="P595">
        <f t="shared" si="270"/>
        <v>27.115848541259766</v>
      </c>
      <c r="Q595" s="1">
        <v>6</v>
      </c>
      <c r="R595">
        <f t="shared" si="271"/>
        <v>1.4200000166893005</v>
      </c>
      <c r="S595" s="1">
        <v>1</v>
      </c>
      <c r="T595">
        <f t="shared" si="272"/>
        <v>2.8400000333786011</v>
      </c>
      <c r="U595" s="1">
        <v>24.249311447143555</v>
      </c>
      <c r="V595" s="1">
        <v>27.115848541259766</v>
      </c>
      <c r="W595" s="1">
        <v>22.862131118774414</v>
      </c>
      <c r="X595" s="1">
        <v>1739.2708740234375</v>
      </c>
      <c r="Y595" s="1">
        <v>17.492685317993164</v>
      </c>
      <c r="Z595" s="1">
        <v>21.497282028198242</v>
      </c>
      <c r="AA595" s="1">
        <v>57.615097045898438</v>
      </c>
      <c r="AB595" s="1">
        <v>70.804916381835938</v>
      </c>
      <c r="AC595" s="1">
        <v>399.86724853515625</v>
      </c>
      <c r="AD595" s="1">
        <v>1800.009765625</v>
      </c>
      <c r="AE595" s="1">
        <v>111.12236785888672</v>
      </c>
      <c r="AF595" s="1">
        <v>100.13153076171875</v>
      </c>
      <c r="AG595" s="1">
        <v>-14.039000511169434</v>
      </c>
      <c r="AH595" s="1">
        <v>-0.40066486597061157</v>
      </c>
      <c r="AI595" s="1">
        <v>5.4331034421920776E-2</v>
      </c>
      <c r="AJ595" s="1">
        <v>2.6964836288243532E-3</v>
      </c>
      <c r="AK595" s="1">
        <v>5.0009328871965408E-2</v>
      </c>
      <c r="AL595" s="1">
        <v>1.7396165058016777E-3</v>
      </c>
      <c r="AM595" s="1">
        <v>1</v>
      </c>
      <c r="AN595" s="1">
        <v>-0.21956524252891541</v>
      </c>
      <c r="AO595" s="1">
        <v>2.737391471862793</v>
      </c>
      <c r="AP595" s="1">
        <v>1</v>
      </c>
      <c r="AQ595" s="1">
        <v>0</v>
      </c>
      <c r="AR595" s="1">
        <v>0.15999999642372131</v>
      </c>
      <c r="AS595" s="1">
        <v>111115</v>
      </c>
      <c r="AT595">
        <f t="shared" si="273"/>
        <v>0.66644541422526038</v>
      </c>
      <c r="AU595">
        <f t="shared" si="274"/>
        <v>2.7274784876117723E-3</v>
      </c>
      <c r="AV595">
        <f t="shared" si="275"/>
        <v>300.26584854125974</v>
      </c>
      <c r="AW595">
        <f t="shared" si="276"/>
        <v>297.39931144714353</v>
      </c>
      <c r="AX595">
        <f t="shared" si="277"/>
        <v>288.00155606266344</v>
      </c>
      <c r="AY595">
        <f t="shared" si="264"/>
        <v>1.527475120824471</v>
      </c>
      <c r="AZ595">
        <f t="shared" si="278"/>
        <v>3.6035849935816433</v>
      </c>
      <c r="BA595">
        <f t="shared" si="279"/>
        <v>35.988513969261405</v>
      </c>
      <c r="BB595">
        <f t="shared" si="280"/>
        <v>14.491231941063162</v>
      </c>
      <c r="BC595">
        <f t="shared" si="281"/>
        <v>25.68257999420166</v>
      </c>
      <c r="BD595">
        <f t="shared" si="282"/>
        <v>3.3113979205417823</v>
      </c>
      <c r="BE595">
        <f t="shared" si="283"/>
        <v>0.1828059106653333</v>
      </c>
      <c r="BF595">
        <f t="shared" si="284"/>
        <v>2.1525557566998761</v>
      </c>
      <c r="BG595">
        <f t="shared" si="285"/>
        <v>1.1588421638419062</v>
      </c>
      <c r="BH595">
        <f t="shared" si="286"/>
        <v>0.11532075013742971</v>
      </c>
      <c r="BI595">
        <f t="shared" si="287"/>
        <v>139.56864401633217</v>
      </c>
      <c r="BJ595">
        <f t="shared" si="288"/>
        <v>0.80140081420808607</v>
      </c>
      <c r="BK595">
        <f t="shared" si="289"/>
        <v>61.210683770531737</v>
      </c>
      <c r="BL595">
        <f t="shared" si="290"/>
        <v>1722.3668428877572</v>
      </c>
      <c r="BM595">
        <f t="shared" si="291"/>
        <v>1.263794425016147E-2</v>
      </c>
    </row>
    <row r="596" spans="1:65">
      <c r="A596" s="1" t="s">
        <v>63</v>
      </c>
      <c r="B596" s="1" t="s">
        <v>245</v>
      </c>
      <c r="C596" s="1" t="s">
        <v>102</v>
      </c>
      <c r="D596" s="1" t="s">
        <v>88</v>
      </c>
      <c r="E596" s="1" t="s">
        <v>105</v>
      </c>
      <c r="F596" s="1">
        <v>20190708</v>
      </c>
      <c r="G596" s="1"/>
      <c r="H596" s="4">
        <v>399.7716064453125</v>
      </c>
      <c r="I596" s="1">
        <v>2299.0000001341105</v>
      </c>
      <c r="J596" s="1">
        <v>1</v>
      </c>
      <c r="K596">
        <f t="shared" si="265"/>
        <v>19.644579134267012</v>
      </c>
      <c r="L596">
        <f t="shared" si="266"/>
        <v>0.20876548386291732</v>
      </c>
      <c r="M596">
        <f t="shared" si="267"/>
        <v>216.49517653549316</v>
      </c>
      <c r="N596">
        <f t="shared" si="268"/>
        <v>3.4160214600827872</v>
      </c>
      <c r="O596">
        <f t="shared" si="269"/>
        <v>1.6257899394186572</v>
      </c>
      <c r="P596">
        <f t="shared" si="270"/>
        <v>28.049947672833508</v>
      </c>
      <c r="Q596" s="1">
        <v>3.645</v>
      </c>
      <c r="R596">
        <f t="shared" si="271"/>
        <v>5</v>
      </c>
      <c r="S596" s="1">
        <v>0.5</v>
      </c>
      <c r="T596">
        <f t="shared" si="272"/>
        <v>9</v>
      </c>
      <c r="U596" s="1">
        <v>24.238245010375977</v>
      </c>
      <c r="V596" s="1">
        <v>27.687204360961914</v>
      </c>
      <c r="W596" s="1">
        <v>22.221050262451172</v>
      </c>
      <c r="X596" s="1">
        <v>377.98004150390625</v>
      </c>
      <c r="Y596" s="1">
        <v>18.301471710205078</v>
      </c>
      <c r="Z596" s="1">
        <v>21.779689788818359</v>
      </c>
      <c r="AA596" s="1">
        <v>60.299060821533203</v>
      </c>
      <c r="AB596" s="1">
        <v>71.75897216796875</v>
      </c>
      <c r="AC596" s="1">
        <v>350.18536376953125</v>
      </c>
      <c r="AD596" s="1">
        <v>1799.3868408203125</v>
      </c>
      <c r="AE596" s="1">
        <v>639.17889404296875</v>
      </c>
      <c r="AF596" s="1">
        <v>100.09846496582031</v>
      </c>
      <c r="AG596" s="1">
        <v>2.8305575847625732</v>
      </c>
      <c r="AH596" s="1">
        <v>1.6758587211370468E-2</v>
      </c>
      <c r="AI596" s="1"/>
      <c r="AJ596" s="1"/>
      <c r="AK596" s="1"/>
      <c r="AL596" s="1"/>
      <c r="AM596" s="1">
        <v>1</v>
      </c>
      <c r="AN596" s="1">
        <v>0</v>
      </c>
      <c r="AO596" s="1">
        <v>5</v>
      </c>
      <c r="AP596" s="1">
        <v>1</v>
      </c>
      <c r="AQ596" s="1">
        <v>0</v>
      </c>
      <c r="AR596" s="1">
        <v>0.15999999642372131</v>
      </c>
      <c r="AS596" s="1">
        <v>111115</v>
      </c>
      <c r="AT596">
        <f t="shared" si="273"/>
        <v>0.96072802131558632</v>
      </c>
      <c r="AU596">
        <f t="shared" si="274"/>
        <v>3.4160214600827874E-3</v>
      </c>
      <c r="AV596">
        <f t="shared" si="275"/>
        <v>300.83720436096189</v>
      </c>
      <c r="AW596">
        <f t="shared" si="276"/>
        <v>297.38824501037595</v>
      </c>
      <c r="AX596">
        <f t="shared" si="277"/>
        <v>287.90188809614119</v>
      </c>
      <c r="AY596">
        <f t="shared" ref="AY596:AY612" si="292">((AX596+0.00000010773*(AW596^4-AV596^4))-AU596*44100)/(R596*51.4+0.00000043092*AV596^3)</f>
        <v>0.36274331187159364</v>
      </c>
      <c r="AZ596">
        <f t="shared" si="278"/>
        <v>3.8059034547111263</v>
      </c>
      <c r="BA596">
        <f t="shared" si="279"/>
        <v>38.021596595019638</v>
      </c>
      <c r="BB596">
        <f t="shared" si="280"/>
        <v>16.241906806201278</v>
      </c>
      <c r="BC596">
        <f t="shared" si="281"/>
        <v>27.687204360961914</v>
      </c>
      <c r="BD596">
        <f t="shared" si="282"/>
        <v>3.726189100344413</v>
      </c>
      <c r="BE596">
        <f t="shared" si="283"/>
        <v>0.20403270753921887</v>
      </c>
      <c r="BF596">
        <f t="shared" si="284"/>
        <v>2.1801135152924691</v>
      </c>
      <c r="BG596">
        <f t="shared" si="285"/>
        <v>1.5460755850519439</v>
      </c>
      <c r="BH596">
        <f t="shared" si="286"/>
        <v>0.12793737165066926</v>
      </c>
      <c r="BI596">
        <f t="shared" si="287"/>
        <v>21.670834843707148</v>
      </c>
      <c r="BJ596">
        <f t="shared" si="288"/>
        <v>0.57276880460169954</v>
      </c>
      <c r="BK596">
        <f t="shared" si="289"/>
        <v>56.96403514052075</v>
      </c>
      <c r="BL596">
        <f t="shared" si="290"/>
        <v>375.03335463376618</v>
      </c>
      <c r="BM596">
        <f t="shared" si="291"/>
        <v>2.9838265911518853E-2</v>
      </c>
    </row>
    <row r="597" spans="1:65">
      <c r="A597" s="1" t="s">
        <v>63</v>
      </c>
      <c r="B597" s="1" t="s">
        <v>245</v>
      </c>
      <c r="C597" s="1" t="s">
        <v>102</v>
      </c>
      <c r="D597" s="1" t="s">
        <v>88</v>
      </c>
      <c r="E597" s="1" t="s">
        <v>105</v>
      </c>
      <c r="F597" s="1">
        <v>20190708</v>
      </c>
      <c r="G597" s="1"/>
      <c r="H597" s="4">
        <v>300.346923828125</v>
      </c>
      <c r="I597" s="1">
        <v>2442.0000001341105</v>
      </c>
      <c r="J597" s="1">
        <v>1</v>
      </c>
      <c r="K597">
        <f t="shared" si="265"/>
        <v>14.260726612405746</v>
      </c>
      <c r="L597">
        <f t="shared" si="266"/>
        <v>0.2091646943124929</v>
      </c>
      <c r="M597">
        <f t="shared" si="267"/>
        <v>167.48948545256127</v>
      </c>
      <c r="N597">
        <f t="shared" si="268"/>
        <v>3.2802229389343189</v>
      </c>
      <c r="O597">
        <f t="shared" si="269"/>
        <v>1.5587749464339384</v>
      </c>
      <c r="P597">
        <f t="shared" si="270"/>
        <v>27.740341482997682</v>
      </c>
      <c r="Q597" s="1">
        <v>3.645</v>
      </c>
      <c r="R597">
        <f t="shared" si="271"/>
        <v>5</v>
      </c>
      <c r="S597" s="1">
        <v>0.5</v>
      </c>
      <c r="T597">
        <f t="shared" si="272"/>
        <v>9</v>
      </c>
      <c r="U597" s="1">
        <v>23.612985610961914</v>
      </c>
      <c r="V597" s="1">
        <v>27.367610931396484</v>
      </c>
      <c r="W597" s="1">
        <v>21.575590133666992</v>
      </c>
      <c r="X597" s="1">
        <v>284.53125</v>
      </c>
      <c r="Y597" s="1">
        <v>18.428840637207031</v>
      </c>
      <c r="Z597" s="1">
        <v>21.768936157226562</v>
      </c>
      <c r="AA597" s="1">
        <v>63.042873382568359</v>
      </c>
      <c r="AB597" s="1">
        <v>74.468948364257812</v>
      </c>
      <c r="AC597" s="1">
        <v>350.17364501953125</v>
      </c>
      <c r="AD597" s="1">
        <v>1799.3975830078125</v>
      </c>
      <c r="AE597" s="1">
        <v>636.3135986328125</v>
      </c>
      <c r="AF597" s="1">
        <v>100.09673309326172</v>
      </c>
      <c r="AG597" s="1">
        <v>2.7666125297546387</v>
      </c>
      <c r="AH597" s="1">
        <v>2.8276398777961731E-2</v>
      </c>
      <c r="AI597" s="1"/>
      <c r="AJ597" s="1"/>
      <c r="AK597" s="1"/>
      <c r="AL597" s="1"/>
      <c r="AM597" s="1">
        <v>1</v>
      </c>
      <c r="AN597" s="1">
        <v>0</v>
      </c>
      <c r="AO597" s="1">
        <v>5</v>
      </c>
      <c r="AP597" s="1">
        <v>1</v>
      </c>
      <c r="AQ597" s="1">
        <v>0</v>
      </c>
      <c r="AR597" s="1">
        <v>0.15999999642372131</v>
      </c>
      <c r="AS597" s="1">
        <v>111115</v>
      </c>
      <c r="AT597">
        <f t="shared" si="273"/>
        <v>0.96069587110982502</v>
      </c>
      <c r="AU597">
        <f t="shared" si="274"/>
        <v>3.2802229389343189E-3</v>
      </c>
      <c r="AV597">
        <f t="shared" si="275"/>
        <v>300.51761093139646</v>
      </c>
      <c r="AW597">
        <f t="shared" si="276"/>
        <v>296.76298561096189</v>
      </c>
      <c r="AX597">
        <f t="shared" si="277"/>
        <v>287.90360684610278</v>
      </c>
      <c r="AY597">
        <f t="shared" si="292"/>
        <v>0.37273055160119761</v>
      </c>
      <c r="AZ597">
        <f t="shared" si="278"/>
        <v>3.7377743386881002</v>
      </c>
      <c r="BA597">
        <f t="shared" si="279"/>
        <v>37.341621681154734</v>
      </c>
      <c r="BB597">
        <f t="shared" si="280"/>
        <v>15.572685523928172</v>
      </c>
      <c r="BC597">
        <f t="shared" si="281"/>
        <v>27.367610931396484</v>
      </c>
      <c r="BD597">
        <f t="shared" si="282"/>
        <v>3.65716834518381</v>
      </c>
      <c r="BE597">
        <f t="shared" si="283"/>
        <v>0.20441400618831829</v>
      </c>
      <c r="BF597">
        <f t="shared" si="284"/>
        <v>2.1789993922541617</v>
      </c>
      <c r="BG597">
        <f t="shared" si="285"/>
        <v>1.4781689529296482</v>
      </c>
      <c r="BH597">
        <f t="shared" si="286"/>
        <v>0.12817724564446314</v>
      </c>
      <c r="BI597">
        <f t="shared" si="287"/>
        <v>16.765150321272767</v>
      </c>
      <c r="BJ597">
        <f t="shared" si="288"/>
        <v>0.5886505803934059</v>
      </c>
      <c r="BK597">
        <f t="shared" si="289"/>
        <v>58.002657846187077</v>
      </c>
      <c r="BL597">
        <f t="shared" si="290"/>
        <v>282.39214100813916</v>
      </c>
      <c r="BM597">
        <f t="shared" si="291"/>
        <v>2.92911850657184E-2</v>
      </c>
    </row>
    <row r="598" spans="1:65">
      <c r="A598" s="1" t="s">
        <v>63</v>
      </c>
      <c r="B598" s="1" t="s">
        <v>245</v>
      </c>
      <c r="C598" s="1" t="s">
        <v>102</v>
      </c>
      <c r="D598" s="1" t="s">
        <v>88</v>
      </c>
      <c r="E598" s="1" t="s">
        <v>105</v>
      </c>
      <c r="F598" s="1">
        <v>20190708</v>
      </c>
      <c r="G598" s="1"/>
      <c r="H598" s="4">
        <v>225.124267578125</v>
      </c>
      <c r="I598" s="1">
        <v>2551.0000001341105</v>
      </c>
      <c r="J598" s="1">
        <v>1</v>
      </c>
      <c r="K598">
        <f t="shared" si="265"/>
        <v>9.7214423642790155</v>
      </c>
      <c r="L598">
        <f t="shared" si="266"/>
        <v>0.20808568638224167</v>
      </c>
      <c r="M598">
        <f t="shared" si="267"/>
        <v>133.68674765166196</v>
      </c>
      <c r="N598">
        <f t="shared" si="268"/>
        <v>3.2060473305486612</v>
      </c>
      <c r="O598">
        <f t="shared" si="269"/>
        <v>1.531481904740029</v>
      </c>
      <c r="P598">
        <f t="shared" si="270"/>
        <v>27.603495642212536</v>
      </c>
      <c r="Q598" s="1">
        <v>3.645</v>
      </c>
      <c r="R598">
        <f t="shared" si="271"/>
        <v>5</v>
      </c>
      <c r="S598" s="1">
        <v>0.5</v>
      </c>
      <c r="T598">
        <f t="shared" si="272"/>
        <v>9</v>
      </c>
      <c r="U598" s="1">
        <v>23.391094207763672</v>
      </c>
      <c r="V598" s="1">
        <v>27.221160888671875</v>
      </c>
      <c r="W598" s="1">
        <v>21.363864898681641</v>
      </c>
      <c r="X598" s="1">
        <v>214.29013061523438</v>
      </c>
      <c r="Y598" s="1">
        <v>18.479835510253906</v>
      </c>
      <c r="Z598" s="1">
        <v>21.744434356689453</v>
      </c>
      <c r="AA598" s="1">
        <v>64.068016052246094</v>
      </c>
      <c r="AB598" s="1">
        <v>75.3861083984375</v>
      </c>
      <c r="AC598" s="1">
        <v>350.17889404296875</v>
      </c>
      <c r="AD598" s="1">
        <v>1799.9451904296875</v>
      </c>
      <c r="AE598" s="1">
        <v>622.91278076171875</v>
      </c>
      <c r="AF598" s="1">
        <v>100.09550476074219</v>
      </c>
      <c r="AG598" s="1">
        <v>2.6374101638793945</v>
      </c>
      <c r="AH598" s="1">
        <v>3.4853126853704453E-2</v>
      </c>
      <c r="AI598" s="1"/>
      <c r="AJ598" s="1"/>
      <c r="AK598" s="1"/>
      <c r="AL598" s="1"/>
      <c r="AM598" s="1">
        <v>1</v>
      </c>
      <c r="AN598" s="1">
        <v>0</v>
      </c>
      <c r="AO598" s="1">
        <v>5</v>
      </c>
      <c r="AP598" s="1">
        <v>1</v>
      </c>
      <c r="AQ598" s="1">
        <v>0</v>
      </c>
      <c r="AR598" s="1">
        <v>0.15999999642372131</v>
      </c>
      <c r="AS598" s="1">
        <v>111115</v>
      </c>
      <c r="AT598">
        <f t="shared" si="273"/>
        <v>0.96071027172282231</v>
      </c>
      <c r="AU598">
        <f t="shared" si="274"/>
        <v>3.2060473305486614E-3</v>
      </c>
      <c r="AV598">
        <f t="shared" si="275"/>
        <v>300.37116088867185</v>
      </c>
      <c r="AW598">
        <f t="shared" si="276"/>
        <v>296.54109420776365</v>
      </c>
      <c r="AX598">
        <f t="shared" si="277"/>
        <v>287.99122403164438</v>
      </c>
      <c r="AY598">
        <f t="shared" si="292"/>
        <v>0.38233475354066021</v>
      </c>
      <c r="AZ598">
        <f t="shared" si="278"/>
        <v>3.7080020374096843</v>
      </c>
      <c r="BA598">
        <f t="shared" si="279"/>
        <v>37.044640978362658</v>
      </c>
      <c r="BB598">
        <f t="shared" si="280"/>
        <v>15.300206621673205</v>
      </c>
      <c r="BC598">
        <f t="shared" si="281"/>
        <v>27.221160888671875</v>
      </c>
      <c r="BD598">
        <f t="shared" si="282"/>
        <v>3.6259149813210092</v>
      </c>
      <c r="BE598">
        <f t="shared" si="283"/>
        <v>0.20338333517137011</v>
      </c>
      <c r="BF598">
        <f t="shared" si="284"/>
        <v>2.1765201326696553</v>
      </c>
      <c r="BG598">
        <f t="shared" si="285"/>
        <v>1.4493948486513539</v>
      </c>
      <c r="BH598">
        <f t="shared" si="286"/>
        <v>0.12752885992086332</v>
      </c>
      <c r="BI598">
        <f t="shared" si="287"/>
        <v>13.381442486015068</v>
      </c>
      <c r="BJ598">
        <f t="shared" si="288"/>
        <v>0.62385863160306398</v>
      </c>
      <c r="BK598">
        <f t="shared" si="289"/>
        <v>58.408715620419635</v>
      </c>
      <c r="BL598">
        <f t="shared" si="290"/>
        <v>212.83191426059253</v>
      </c>
      <c r="BM598">
        <f t="shared" si="291"/>
        <v>2.667912678641958E-2</v>
      </c>
    </row>
    <row r="599" spans="1:65">
      <c r="A599" s="1" t="s">
        <v>63</v>
      </c>
      <c r="B599" s="1" t="s">
        <v>245</v>
      </c>
      <c r="C599" s="1" t="s">
        <v>102</v>
      </c>
      <c r="D599" s="1" t="s">
        <v>88</v>
      </c>
      <c r="E599" s="1" t="s">
        <v>105</v>
      </c>
      <c r="F599" s="1">
        <v>20190708</v>
      </c>
      <c r="G599" s="1"/>
      <c r="H599" s="4">
        <v>149.93162536621094</v>
      </c>
      <c r="I599" s="1">
        <v>2634.0000001341105</v>
      </c>
      <c r="J599" s="1">
        <v>1</v>
      </c>
      <c r="K599">
        <f t="shared" si="265"/>
        <v>5.0969736200017435</v>
      </c>
      <c r="L599">
        <f t="shared" si="266"/>
        <v>0.20830393354440044</v>
      </c>
      <c r="M599">
        <f t="shared" si="267"/>
        <v>101.18871218693516</v>
      </c>
      <c r="N599">
        <f t="shared" si="268"/>
        <v>3.1608031346381509</v>
      </c>
      <c r="O599">
        <f t="shared" si="269"/>
        <v>1.5084679971387751</v>
      </c>
      <c r="P599">
        <f t="shared" si="270"/>
        <v>27.495497462052686</v>
      </c>
      <c r="Q599" s="1">
        <v>3.645</v>
      </c>
      <c r="R599">
        <f t="shared" si="271"/>
        <v>5</v>
      </c>
      <c r="S599" s="1">
        <v>0.5</v>
      </c>
      <c r="T599">
        <f t="shared" si="272"/>
        <v>9</v>
      </c>
      <c r="U599" s="1">
        <v>23.261333465576172</v>
      </c>
      <c r="V599" s="1">
        <v>27.105754852294922</v>
      </c>
      <c r="W599" s="1">
        <v>21.236982345581055</v>
      </c>
      <c r="X599" s="1">
        <v>144.15213012695312</v>
      </c>
      <c r="Y599" s="1">
        <v>18.523197174072266</v>
      </c>
      <c r="Z599" s="1">
        <v>21.74162483215332</v>
      </c>
      <c r="AA599" s="1">
        <v>64.721817016601562</v>
      </c>
      <c r="AB599" s="1">
        <v>75.967308044433594</v>
      </c>
      <c r="AC599" s="1">
        <v>350.19085693359375</v>
      </c>
      <c r="AD599" s="1">
        <v>1800.5704345703125</v>
      </c>
      <c r="AE599" s="1">
        <v>645.5654296875</v>
      </c>
      <c r="AF599" s="1">
        <v>100.09298706054688</v>
      </c>
      <c r="AG599" s="1">
        <v>2.3852777481079102</v>
      </c>
      <c r="AH599" s="1">
        <v>3.5416461527347565E-2</v>
      </c>
      <c r="AI599" s="1"/>
      <c r="AJ599" s="1"/>
      <c r="AK599" s="1"/>
      <c r="AL599" s="1"/>
      <c r="AM599" s="1">
        <v>1</v>
      </c>
      <c r="AN599" s="1">
        <v>0</v>
      </c>
      <c r="AO599" s="1">
        <v>5</v>
      </c>
      <c r="AP599" s="1">
        <v>1</v>
      </c>
      <c r="AQ599" s="1">
        <v>0</v>
      </c>
      <c r="AR599" s="1">
        <v>0.15999999642372131</v>
      </c>
      <c r="AS599" s="1">
        <v>111115</v>
      </c>
      <c r="AT599">
        <f t="shared" si="273"/>
        <v>0.96074309172453698</v>
      </c>
      <c r="AU599">
        <f t="shared" si="274"/>
        <v>3.1608031346381507E-3</v>
      </c>
      <c r="AV599">
        <f t="shared" si="275"/>
        <v>300.2557548522949</v>
      </c>
      <c r="AW599">
        <f t="shared" si="276"/>
        <v>296.41133346557615</v>
      </c>
      <c r="AX599">
        <f t="shared" si="277"/>
        <v>288.09126309190833</v>
      </c>
      <c r="AY599">
        <f t="shared" si="292"/>
        <v>0.3897426097577637</v>
      </c>
      <c r="AZ599">
        <f t="shared" si="278"/>
        <v>3.684652170138762</v>
      </c>
      <c r="BA599">
        <f t="shared" si="279"/>
        <v>36.812291034035105</v>
      </c>
      <c r="BB599">
        <f t="shared" si="280"/>
        <v>15.070666201881785</v>
      </c>
      <c r="BC599">
        <f t="shared" si="281"/>
        <v>27.105754852294922</v>
      </c>
      <c r="BD599">
        <f t="shared" si="282"/>
        <v>3.6014510875073067</v>
      </c>
      <c r="BE599">
        <f t="shared" si="283"/>
        <v>0.20359182488213037</v>
      </c>
      <c r="BF599">
        <f t="shared" si="284"/>
        <v>2.1761841729999869</v>
      </c>
      <c r="BG599">
        <f t="shared" si="285"/>
        <v>1.4252669145073198</v>
      </c>
      <c r="BH599">
        <f t="shared" si="286"/>
        <v>0.12766001716575021</v>
      </c>
      <c r="BI599">
        <f t="shared" si="287"/>
        <v>10.128280459600303</v>
      </c>
      <c r="BJ599">
        <f t="shared" si="288"/>
        <v>0.7019578004003092</v>
      </c>
      <c r="BK599">
        <f t="shared" si="289"/>
        <v>58.780081437390962</v>
      </c>
      <c r="BL599">
        <f t="shared" si="290"/>
        <v>143.38758408395287</v>
      </c>
      <c r="BM599">
        <f t="shared" si="291"/>
        <v>2.0894453754972325E-2</v>
      </c>
    </row>
    <row r="600" spans="1:65">
      <c r="A600" s="1" t="s">
        <v>63</v>
      </c>
      <c r="B600" s="1" t="s">
        <v>245</v>
      </c>
      <c r="C600" s="1" t="s">
        <v>102</v>
      </c>
      <c r="D600" s="1" t="s">
        <v>88</v>
      </c>
      <c r="E600" s="1" t="s">
        <v>105</v>
      </c>
      <c r="F600" s="1">
        <v>20190708</v>
      </c>
      <c r="G600" s="1"/>
      <c r="H600" s="4">
        <v>99.826385498046875</v>
      </c>
      <c r="I600" s="1">
        <v>2717.0000001341105</v>
      </c>
      <c r="J600" s="1">
        <v>1</v>
      </c>
      <c r="K600">
        <f t="shared" si="265"/>
        <v>1.9381262834898141</v>
      </c>
      <c r="L600">
        <f t="shared" si="266"/>
        <v>0.20919404380988571</v>
      </c>
      <c r="M600">
        <f t="shared" si="267"/>
        <v>80.195026637222966</v>
      </c>
      <c r="N600">
        <f t="shared" si="268"/>
        <v>3.1406113504229802</v>
      </c>
      <c r="O600">
        <f t="shared" si="269"/>
        <v>1.4926922517481316</v>
      </c>
      <c r="P600">
        <f t="shared" si="270"/>
        <v>27.422173708410849</v>
      </c>
      <c r="Q600" s="1">
        <v>3.645</v>
      </c>
      <c r="R600">
        <f t="shared" si="271"/>
        <v>5</v>
      </c>
      <c r="S600" s="1">
        <v>0.5</v>
      </c>
      <c r="T600">
        <f t="shared" si="272"/>
        <v>9</v>
      </c>
      <c r="U600" s="1">
        <v>23.168588638305664</v>
      </c>
      <c r="V600" s="1">
        <v>27.030555725097656</v>
      </c>
      <c r="W600" s="1">
        <v>21.152481079101562</v>
      </c>
      <c r="X600" s="1">
        <v>97.490150451660156</v>
      </c>
      <c r="Y600" s="1">
        <v>18.543796539306641</v>
      </c>
      <c r="Z600" s="1">
        <v>21.741971969604492</v>
      </c>
      <c r="AA600" s="1">
        <v>65.156776428222656</v>
      </c>
      <c r="AB600" s="1">
        <v>76.394111633300781</v>
      </c>
      <c r="AC600" s="1">
        <v>350.15704345703125</v>
      </c>
      <c r="AD600" s="1">
        <v>1799.1544189453125</v>
      </c>
      <c r="AE600" s="1">
        <v>615.911865234375</v>
      </c>
      <c r="AF600" s="1">
        <v>100.09120178222656</v>
      </c>
      <c r="AG600" s="1">
        <v>2.1617569923400879</v>
      </c>
      <c r="AH600" s="1">
        <v>3.5804416984319687E-2</v>
      </c>
      <c r="AI600" s="1"/>
      <c r="AJ600" s="1"/>
      <c r="AK600" s="1"/>
      <c r="AL600" s="1"/>
      <c r="AM600" s="1">
        <v>1</v>
      </c>
      <c r="AN600" s="1">
        <v>0</v>
      </c>
      <c r="AO600" s="1">
        <v>5</v>
      </c>
      <c r="AP600" s="1">
        <v>1</v>
      </c>
      <c r="AQ600" s="1">
        <v>0</v>
      </c>
      <c r="AR600" s="1">
        <v>0.15999999642372131</v>
      </c>
      <c r="AS600" s="1">
        <v>111115</v>
      </c>
      <c r="AT600">
        <f t="shared" si="273"/>
        <v>0.96065032498499647</v>
      </c>
      <c r="AU600">
        <f t="shared" si="274"/>
        <v>3.1406113504229803E-3</v>
      </c>
      <c r="AV600">
        <f t="shared" si="275"/>
        <v>300.18055572509763</v>
      </c>
      <c r="AW600">
        <f t="shared" si="276"/>
        <v>296.31858863830564</v>
      </c>
      <c r="AX600">
        <f t="shared" si="277"/>
        <v>287.8647005969724</v>
      </c>
      <c r="AY600">
        <f t="shared" si="292"/>
        <v>0.3916179833131942</v>
      </c>
      <c r="AZ600">
        <f t="shared" si="278"/>
        <v>3.6688723553013287</v>
      </c>
      <c r="BA600">
        <f t="shared" si="279"/>
        <v>36.655293272268608</v>
      </c>
      <c r="BB600">
        <f t="shared" si="280"/>
        <v>14.913321302664116</v>
      </c>
      <c r="BC600">
        <f t="shared" si="281"/>
        <v>27.030555725097656</v>
      </c>
      <c r="BD600">
        <f t="shared" si="282"/>
        <v>3.5855879340002415</v>
      </c>
      <c r="BE600">
        <f t="shared" si="283"/>
        <v>0.20444203752601903</v>
      </c>
      <c r="BF600">
        <f t="shared" si="284"/>
        <v>2.1761801035531971</v>
      </c>
      <c r="BG600">
        <f t="shared" si="285"/>
        <v>1.4094078304470443</v>
      </c>
      <c r="BH600">
        <f t="shared" si="286"/>
        <v>0.12819488020216849</v>
      </c>
      <c r="BI600">
        <f t="shared" si="287"/>
        <v>8.026816593077319</v>
      </c>
      <c r="BJ600">
        <f t="shared" si="288"/>
        <v>0.82259619321222754</v>
      </c>
      <c r="BK600">
        <f t="shared" si="289"/>
        <v>59.042995837641186</v>
      </c>
      <c r="BL600">
        <f t="shared" si="290"/>
        <v>97.199431509136687</v>
      </c>
      <c r="BM600">
        <f t="shared" si="291"/>
        <v>1.1772988824338491E-2</v>
      </c>
    </row>
    <row r="601" spans="1:65">
      <c r="A601" s="1" t="s">
        <v>63</v>
      </c>
      <c r="B601" s="1" t="s">
        <v>245</v>
      </c>
      <c r="C601" s="1" t="s">
        <v>102</v>
      </c>
      <c r="D601" s="1" t="s">
        <v>88</v>
      </c>
      <c r="E601" s="1" t="s">
        <v>105</v>
      </c>
      <c r="F601" s="1">
        <v>20190708</v>
      </c>
      <c r="G601" s="1"/>
      <c r="H601" s="4">
        <v>75.046318054199219</v>
      </c>
      <c r="I601" s="1">
        <v>2806.0000001341105</v>
      </c>
      <c r="J601" s="1">
        <v>1</v>
      </c>
      <c r="K601">
        <f t="shared" si="265"/>
        <v>1.2702280847606524</v>
      </c>
      <c r="L601">
        <f t="shared" si="266"/>
        <v>0.21205101958710418</v>
      </c>
      <c r="M601">
        <f t="shared" si="267"/>
        <v>62.061177483622274</v>
      </c>
      <c r="N601">
        <f t="shared" si="268"/>
        <v>3.1518357987276708</v>
      </c>
      <c r="O601">
        <f t="shared" si="269"/>
        <v>1.4783864932004005</v>
      </c>
      <c r="P601">
        <f t="shared" si="270"/>
        <v>27.352837186104058</v>
      </c>
      <c r="Q601" s="1">
        <v>3.645</v>
      </c>
      <c r="R601">
        <f t="shared" si="271"/>
        <v>5</v>
      </c>
      <c r="S601" s="1">
        <v>0.5</v>
      </c>
      <c r="T601">
        <f t="shared" si="272"/>
        <v>9</v>
      </c>
      <c r="U601" s="1">
        <v>23.09613037109375</v>
      </c>
      <c r="V601" s="1">
        <v>26.963445663452148</v>
      </c>
      <c r="W601" s="1">
        <v>21.094987869262695</v>
      </c>
      <c r="X601" s="1">
        <v>73.483108520507812</v>
      </c>
      <c r="Y601" s="1">
        <v>18.527507781982422</v>
      </c>
      <c r="Z601" s="1">
        <v>21.736837387084961</v>
      </c>
      <c r="AA601" s="1">
        <v>65.383949279785156</v>
      </c>
      <c r="AB601" s="1">
        <v>76.709739685058594</v>
      </c>
      <c r="AC601" s="1">
        <v>350.18899536132812</v>
      </c>
      <c r="AD601" s="1">
        <v>1798.678955078125</v>
      </c>
      <c r="AE601" s="1">
        <v>573.77740478515625</v>
      </c>
      <c r="AF601" s="1">
        <v>100.08900451660156</v>
      </c>
      <c r="AG601" s="1">
        <v>2.0153400897979736</v>
      </c>
      <c r="AH601" s="1">
        <v>3.7948466837406158E-2</v>
      </c>
      <c r="AI601" s="1"/>
      <c r="AJ601" s="1"/>
      <c r="AK601" s="1"/>
      <c r="AL601" s="1"/>
      <c r="AM601" s="1">
        <v>1</v>
      </c>
      <c r="AN601" s="1">
        <v>0</v>
      </c>
      <c r="AO601" s="1">
        <v>5</v>
      </c>
      <c r="AP601" s="1">
        <v>1</v>
      </c>
      <c r="AQ601" s="1">
        <v>0</v>
      </c>
      <c r="AR601" s="1">
        <v>0.15999999642372131</v>
      </c>
      <c r="AS601" s="1">
        <v>111115</v>
      </c>
      <c r="AT601">
        <f t="shared" si="273"/>
        <v>0.96073798453039261</v>
      </c>
      <c r="AU601">
        <f t="shared" si="274"/>
        <v>3.1518357987276708E-3</v>
      </c>
      <c r="AV601">
        <f t="shared" si="275"/>
        <v>300.11344566345213</v>
      </c>
      <c r="AW601">
        <f t="shared" si="276"/>
        <v>296.24613037109373</v>
      </c>
      <c r="AX601">
        <f t="shared" si="277"/>
        <v>287.78862637992279</v>
      </c>
      <c r="AY601">
        <f t="shared" si="292"/>
        <v>0.38939152265190818</v>
      </c>
      <c r="AZ601">
        <f t="shared" si="278"/>
        <v>3.6540049086129809</v>
      </c>
      <c r="BA601">
        <f t="shared" si="279"/>
        <v>36.507555712644724</v>
      </c>
      <c r="BB601">
        <f t="shared" si="280"/>
        <v>14.770718325559763</v>
      </c>
      <c r="BC601">
        <f t="shared" si="281"/>
        <v>26.963445663452148</v>
      </c>
      <c r="BD601">
        <f t="shared" si="282"/>
        <v>3.571482696071838</v>
      </c>
      <c r="BE601">
        <f t="shared" si="283"/>
        <v>0.20716984439470432</v>
      </c>
      <c r="BF601">
        <f t="shared" si="284"/>
        <v>2.1756184154125804</v>
      </c>
      <c r="BG601">
        <f t="shared" si="285"/>
        <v>1.3958642806592576</v>
      </c>
      <c r="BH601">
        <f t="shared" si="286"/>
        <v>0.12991102348974234</v>
      </c>
      <c r="BI601">
        <f t="shared" si="287"/>
        <v>6.2116414734638816</v>
      </c>
      <c r="BJ601">
        <f t="shared" si="288"/>
        <v>0.84456385600919581</v>
      </c>
      <c r="BK601">
        <f t="shared" si="289"/>
        <v>59.286310300078739</v>
      </c>
      <c r="BL601">
        <f t="shared" si="290"/>
        <v>73.292574307793714</v>
      </c>
      <c r="BM601">
        <f t="shared" si="291"/>
        <v>1.0274865782274321E-2</v>
      </c>
    </row>
    <row r="602" spans="1:65">
      <c r="A602" s="1" t="s">
        <v>63</v>
      </c>
      <c r="B602" s="1" t="s">
        <v>245</v>
      </c>
      <c r="C602" s="1" t="s">
        <v>102</v>
      </c>
      <c r="D602" s="1" t="s">
        <v>88</v>
      </c>
      <c r="E602" s="1" t="s">
        <v>105</v>
      </c>
      <c r="F602" s="1">
        <v>20190708</v>
      </c>
      <c r="G602" s="1"/>
      <c r="H602" s="4">
        <v>49.950111389160156</v>
      </c>
      <c r="I602" s="1">
        <v>2889.0000001341105</v>
      </c>
      <c r="J602" s="1">
        <v>1</v>
      </c>
      <c r="K602">
        <f t="shared" si="265"/>
        <v>-0.35432884455010821</v>
      </c>
      <c r="L602">
        <f t="shared" si="266"/>
        <v>0.21392548412373724</v>
      </c>
      <c r="M602">
        <f t="shared" si="267"/>
        <v>51.622543232071656</v>
      </c>
      <c r="N602">
        <f t="shared" si="268"/>
        <v>3.1788394140312781</v>
      </c>
      <c r="O602">
        <f t="shared" si="269"/>
        <v>1.4782260492514259</v>
      </c>
      <c r="P602">
        <f t="shared" si="270"/>
        <v>27.369526464803567</v>
      </c>
      <c r="Q602" s="1">
        <v>3.645</v>
      </c>
      <c r="R602">
        <f t="shared" si="271"/>
        <v>5</v>
      </c>
      <c r="S602" s="1">
        <v>0.5</v>
      </c>
      <c r="T602">
        <f t="shared" si="272"/>
        <v>9</v>
      </c>
      <c r="U602" s="1">
        <v>23.110429763793945</v>
      </c>
      <c r="V602" s="1">
        <v>26.98388671875</v>
      </c>
      <c r="W602" s="1">
        <v>21.113487243652344</v>
      </c>
      <c r="X602" s="1">
        <v>50.152992248535156</v>
      </c>
      <c r="Y602" s="1">
        <v>18.537296295166016</v>
      </c>
      <c r="Z602" s="1">
        <v>21.77424430847168</v>
      </c>
      <c r="AA602" s="1">
        <v>65.361648559570312</v>
      </c>
      <c r="AB602" s="1">
        <v>76.774978637695312</v>
      </c>
      <c r="AC602" s="1">
        <v>350.16238403320312</v>
      </c>
      <c r="AD602" s="1">
        <v>1800.3150634765625</v>
      </c>
      <c r="AE602" s="1">
        <v>603.8721923828125</v>
      </c>
      <c r="AF602" s="1">
        <v>100.08855438232422</v>
      </c>
      <c r="AG602" s="1">
        <v>1.9032770395278931</v>
      </c>
      <c r="AH602" s="1">
        <v>3.7319421768188477E-2</v>
      </c>
      <c r="AI602" s="1"/>
      <c r="AJ602" s="1"/>
      <c r="AK602" s="1"/>
      <c r="AL602" s="1"/>
      <c r="AM602" s="1">
        <v>1</v>
      </c>
      <c r="AN602" s="1">
        <v>0</v>
      </c>
      <c r="AO602" s="1">
        <v>5</v>
      </c>
      <c r="AP602" s="1">
        <v>1</v>
      </c>
      <c r="AQ602" s="1">
        <v>0</v>
      </c>
      <c r="AR602" s="1">
        <v>0.15999999642372131</v>
      </c>
      <c r="AS602" s="1">
        <v>111115</v>
      </c>
      <c r="AT602">
        <f t="shared" si="273"/>
        <v>0.96066497677147633</v>
      </c>
      <c r="AU602">
        <f t="shared" si="274"/>
        <v>3.1788394140312782E-3</v>
      </c>
      <c r="AV602">
        <f t="shared" si="275"/>
        <v>300.13388671874998</v>
      </c>
      <c r="AW602">
        <f t="shared" si="276"/>
        <v>296.26042976379392</v>
      </c>
      <c r="AX602">
        <f t="shared" si="277"/>
        <v>288.05040371782161</v>
      </c>
      <c r="AY602">
        <f t="shared" si="292"/>
        <v>0.38563974605356827</v>
      </c>
      <c r="AZ602">
        <f t="shared" si="278"/>
        <v>3.6575786848539074</v>
      </c>
      <c r="BA602">
        <f t="shared" si="279"/>
        <v>36.543426043326299</v>
      </c>
      <c r="BB602">
        <f t="shared" si="280"/>
        <v>14.769181734854619</v>
      </c>
      <c r="BC602">
        <f t="shared" si="281"/>
        <v>26.98388671875</v>
      </c>
      <c r="BD602">
        <f t="shared" si="282"/>
        <v>3.5757738718490475</v>
      </c>
      <c r="BE602">
        <f t="shared" si="283"/>
        <v>0.2089586420501357</v>
      </c>
      <c r="BF602">
        <f t="shared" si="284"/>
        <v>2.1793526356024815</v>
      </c>
      <c r="BG602">
        <f t="shared" si="285"/>
        <v>1.396421236246566</v>
      </c>
      <c r="BH602">
        <f t="shared" si="286"/>
        <v>0.13103649000441661</v>
      </c>
      <c r="BI602">
        <f t="shared" si="287"/>
        <v>5.1668257256370875</v>
      </c>
      <c r="BJ602">
        <f t="shared" si="288"/>
        <v>1.0293013620454405</v>
      </c>
      <c r="BK602">
        <f t="shared" si="289"/>
        <v>59.337244563553469</v>
      </c>
      <c r="BL602">
        <f t="shared" si="290"/>
        <v>50.206141575217671</v>
      </c>
      <c r="BM602">
        <f t="shared" si="291"/>
        <v>-4.1877142208771563E-3</v>
      </c>
    </row>
    <row r="603" spans="1:65">
      <c r="A603" s="1" t="s">
        <v>63</v>
      </c>
      <c r="B603" s="1" t="s">
        <v>245</v>
      </c>
      <c r="C603" s="1" t="s">
        <v>102</v>
      </c>
      <c r="D603" s="1" t="s">
        <v>88</v>
      </c>
      <c r="E603" s="1" t="s">
        <v>105</v>
      </c>
      <c r="F603" s="1">
        <v>20190708</v>
      </c>
      <c r="G603" s="1">
        <v>1</v>
      </c>
      <c r="H603" s="4">
        <v>400.3126220703125</v>
      </c>
      <c r="I603" s="1">
        <v>2990.5000001229346</v>
      </c>
      <c r="J603" s="1">
        <v>1</v>
      </c>
      <c r="K603">
        <f t="shared" si="265"/>
        <v>20.282629804829075</v>
      </c>
      <c r="L603">
        <f t="shared" si="266"/>
        <v>0.22176480436091842</v>
      </c>
      <c r="M603">
        <f t="shared" si="267"/>
        <v>221.25680630824849</v>
      </c>
      <c r="N603">
        <f t="shared" si="268"/>
        <v>3.2766687951418354</v>
      </c>
      <c r="O603">
        <f t="shared" si="269"/>
        <v>1.4710548376855557</v>
      </c>
      <c r="P603">
        <f t="shared" si="270"/>
        <v>27.370329799372566</v>
      </c>
      <c r="Q603" s="1">
        <v>3.645</v>
      </c>
      <c r="R603">
        <f t="shared" si="271"/>
        <v>5</v>
      </c>
      <c r="S603" s="1">
        <v>0.5</v>
      </c>
      <c r="T603">
        <f t="shared" si="272"/>
        <v>9</v>
      </c>
      <c r="U603" s="1">
        <v>23.147729873657227</v>
      </c>
      <c r="V603" s="1">
        <v>27.000404357910156</v>
      </c>
      <c r="W603" s="1">
        <v>21.137889862060547</v>
      </c>
      <c r="X603" s="1">
        <v>377.9122314453125</v>
      </c>
      <c r="Y603" s="1">
        <v>18.511474609375</v>
      </c>
      <c r="Z603" s="1">
        <v>21.8475341796875</v>
      </c>
      <c r="AA603" s="1">
        <v>65.123786926269531</v>
      </c>
      <c r="AB603" s="1">
        <v>76.860115051269531</v>
      </c>
      <c r="AC603" s="1">
        <v>350.18927001953125</v>
      </c>
      <c r="AD603" s="1">
        <v>1799.488525390625</v>
      </c>
      <c r="AE603" s="1">
        <v>584.47967529296875</v>
      </c>
      <c r="AF603" s="1">
        <v>100.08891296386719</v>
      </c>
      <c r="AG603" s="1">
        <v>2.8441858291625977</v>
      </c>
      <c r="AH603" s="1">
        <v>4.1710902005434036E-2</v>
      </c>
      <c r="AI603" s="1"/>
      <c r="AJ603" s="1"/>
      <c r="AK603" s="1"/>
      <c r="AL603" s="1"/>
      <c r="AM603" s="1">
        <v>1</v>
      </c>
      <c r="AN603" s="1">
        <v>0</v>
      </c>
      <c r="AO603" s="1">
        <v>5</v>
      </c>
      <c r="AP603" s="1">
        <v>1</v>
      </c>
      <c r="AQ603" s="1">
        <v>0</v>
      </c>
      <c r="AR603" s="1">
        <v>0.15999999642372131</v>
      </c>
      <c r="AS603" s="1">
        <v>111115</v>
      </c>
      <c r="AT603">
        <f t="shared" si="273"/>
        <v>0.96073873805084009</v>
      </c>
      <c r="AU603">
        <f t="shared" si="274"/>
        <v>3.2766687951418356E-3</v>
      </c>
      <c r="AV603">
        <f t="shared" si="275"/>
        <v>300.15040435791013</v>
      </c>
      <c r="AW603">
        <f t="shared" si="276"/>
        <v>296.2977298736572</v>
      </c>
      <c r="AX603">
        <f t="shared" si="277"/>
        <v>287.91815762702754</v>
      </c>
      <c r="AY603">
        <f t="shared" si="292"/>
        <v>0.36992544146240974</v>
      </c>
      <c r="AZ603">
        <f t="shared" si="278"/>
        <v>3.6577507846714115</v>
      </c>
      <c r="BA603">
        <f t="shared" si="279"/>
        <v>36.545014591095473</v>
      </c>
      <c r="BB603">
        <f t="shared" si="280"/>
        <v>14.697480411407973</v>
      </c>
      <c r="BC603">
        <f t="shared" si="281"/>
        <v>27.000404357910156</v>
      </c>
      <c r="BD603">
        <f t="shared" si="282"/>
        <v>3.5792446949101504</v>
      </c>
      <c r="BE603">
        <f t="shared" si="283"/>
        <v>0.2164318090507388</v>
      </c>
      <c r="BF603">
        <f t="shared" si="284"/>
        <v>2.1866959469858558</v>
      </c>
      <c r="BG603">
        <f t="shared" si="285"/>
        <v>1.3925487479242946</v>
      </c>
      <c r="BH603">
        <f t="shared" si="286"/>
        <v>0.13573911679557379</v>
      </c>
      <c r="BI603">
        <f t="shared" si="287"/>
        <v>22.145353229249505</v>
      </c>
      <c r="BJ603">
        <f t="shared" si="288"/>
        <v>0.58547140816813292</v>
      </c>
      <c r="BK603">
        <f t="shared" si="289"/>
        <v>59.569251280239691</v>
      </c>
      <c r="BL603">
        <f t="shared" si="290"/>
        <v>374.86983697458811</v>
      </c>
      <c r="BM603">
        <f t="shared" si="291"/>
        <v>3.2230415794958868E-2</v>
      </c>
    </row>
    <row r="604" spans="1:65">
      <c r="A604" s="1" t="s">
        <v>63</v>
      </c>
      <c r="B604" s="1" t="s">
        <v>245</v>
      </c>
      <c r="C604" s="1" t="s">
        <v>102</v>
      </c>
      <c r="D604" s="1" t="s">
        <v>88</v>
      </c>
      <c r="E604" s="1" t="s">
        <v>105</v>
      </c>
      <c r="F604" s="1">
        <v>20190708</v>
      </c>
      <c r="G604" s="1">
        <v>1</v>
      </c>
      <c r="H604" s="4">
        <v>399.92196655273438</v>
      </c>
      <c r="I604" s="1">
        <v>3073.5000001229346</v>
      </c>
      <c r="J604" s="1">
        <v>1</v>
      </c>
      <c r="K604">
        <f t="shared" si="265"/>
        <v>20.26853092179223</v>
      </c>
      <c r="L604">
        <f t="shared" si="266"/>
        <v>0.23174515954359817</v>
      </c>
      <c r="M604">
        <f t="shared" si="267"/>
        <v>227.25272271941765</v>
      </c>
      <c r="N604">
        <f t="shared" si="268"/>
        <v>3.3840693663881125</v>
      </c>
      <c r="O604">
        <f t="shared" si="269"/>
        <v>1.4554012709555102</v>
      </c>
      <c r="P604">
        <f t="shared" si="270"/>
        <v>27.334123582526757</v>
      </c>
      <c r="Q604" s="1">
        <v>3.645</v>
      </c>
      <c r="R604">
        <f t="shared" si="271"/>
        <v>5</v>
      </c>
      <c r="S604" s="1">
        <v>0.5</v>
      </c>
      <c r="T604">
        <f t="shared" si="272"/>
        <v>9</v>
      </c>
      <c r="U604" s="1">
        <v>23.160446166992188</v>
      </c>
      <c r="V604" s="1">
        <v>26.980073928833008</v>
      </c>
      <c r="W604" s="1">
        <v>21.146554946899414</v>
      </c>
      <c r="X604" s="1">
        <v>377.49517822265625</v>
      </c>
      <c r="Y604" s="1">
        <v>18.481536865234375</v>
      </c>
      <c r="Z604" s="1">
        <v>21.92671012878418</v>
      </c>
      <c r="AA604" s="1">
        <v>64.9678955078125</v>
      </c>
      <c r="AB604" s="1">
        <v>77.078666687011719</v>
      </c>
      <c r="AC604" s="1">
        <v>350.18466186523438</v>
      </c>
      <c r="AD604" s="1">
        <v>1800.0574951171875</v>
      </c>
      <c r="AE604" s="1">
        <v>614.183837890625</v>
      </c>
      <c r="AF604" s="1">
        <v>100.08797454833984</v>
      </c>
      <c r="AG604" s="1">
        <v>2.8890130519866943</v>
      </c>
      <c r="AH604" s="1">
        <v>4.3490458279848099E-2</v>
      </c>
      <c r="AI604" s="1"/>
      <c r="AJ604" s="1"/>
      <c r="AK604" s="1"/>
      <c r="AL604" s="1"/>
      <c r="AM604" s="1">
        <v>1</v>
      </c>
      <c r="AN604" s="1">
        <v>0</v>
      </c>
      <c r="AO604" s="1">
        <v>5</v>
      </c>
      <c r="AP604" s="1">
        <v>1</v>
      </c>
      <c r="AQ604" s="1">
        <v>0</v>
      </c>
      <c r="AR604" s="1">
        <v>0.15999999642372131</v>
      </c>
      <c r="AS604" s="1">
        <v>111115</v>
      </c>
      <c r="AT604">
        <f t="shared" si="273"/>
        <v>0.96072609565222034</v>
      </c>
      <c r="AU604">
        <f t="shared" si="274"/>
        <v>3.3840693663881125E-3</v>
      </c>
      <c r="AV604">
        <f t="shared" si="275"/>
        <v>300.13007392883299</v>
      </c>
      <c r="AW604">
        <f t="shared" si="276"/>
        <v>296.31044616699216</v>
      </c>
      <c r="AX604">
        <f t="shared" si="277"/>
        <v>288.00919278124275</v>
      </c>
      <c r="AY604">
        <f t="shared" si="292"/>
        <v>0.3540496536937503</v>
      </c>
      <c r="AZ604">
        <f t="shared" si="278"/>
        <v>3.6500012762540868</v>
      </c>
      <c r="BA604">
        <f t="shared" si="279"/>
        <v>36.46793026560082</v>
      </c>
      <c r="BB604">
        <f t="shared" si="280"/>
        <v>14.541220136816641</v>
      </c>
      <c r="BC604">
        <f t="shared" si="281"/>
        <v>26.980073928833008</v>
      </c>
      <c r="BD604">
        <f t="shared" si="282"/>
        <v>3.5749731143660841</v>
      </c>
      <c r="BE604">
        <f t="shared" si="283"/>
        <v>0.22592764421537581</v>
      </c>
      <c r="BF604">
        <f t="shared" si="284"/>
        <v>2.1946000052985766</v>
      </c>
      <c r="BG604">
        <f t="shared" si="285"/>
        <v>1.3803731090675075</v>
      </c>
      <c r="BH604">
        <f t="shared" si="286"/>
        <v>0.14171616986329189</v>
      </c>
      <c r="BI604">
        <f t="shared" si="287"/>
        <v>22.745264727582008</v>
      </c>
      <c r="BJ604">
        <f t="shared" si="288"/>
        <v>0.60200165678772777</v>
      </c>
      <c r="BK604">
        <f t="shared" si="289"/>
        <v>59.957842538578006</v>
      </c>
      <c r="BL604">
        <f t="shared" si="290"/>
        <v>374.45489858438742</v>
      </c>
      <c r="BM604">
        <f t="shared" si="291"/>
        <v>3.2454038926753324E-2</v>
      </c>
    </row>
    <row r="605" spans="1:65">
      <c r="A605" s="1" t="s">
        <v>63</v>
      </c>
      <c r="B605" s="1" t="s">
        <v>245</v>
      </c>
      <c r="C605" s="1" t="s">
        <v>102</v>
      </c>
      <c r="D605" s="1" t="s">
        <v>88</v>
      </c>
      <c r="E605" s="1" t="s">
        <v>105</v>
      </c>
      <c r="F605" s="1">
        <v>20190708</v>
      </c>
      <c r="G605" s="1">
        <v>1</v>
      </c>
      <c r="H605" s="4">
        <v>399.71340942382812</v>
      </c>
      <c r="I605" s="1">
        <v>3156.5000001229346</v>
      </c>
      <c r="J605" s="1">
        <v>1</v>
      </c>
      <c r="K605">
        <f t="shared" si="265"/>
        <v>20.47502540998617</v>
      </c>
      <c r="L605">
        <f t="shared" si="266"/>
        <v>0.23897599501021102</v>
      </c>
      <c r="M605">
        <f t="shared" si="267"/>
        <v>229.65352652501062</v>
      </c>
      <c r="N605">
        <f t="shared" si="268"/>
        <v>3.4604357968523178</v>
      </c>
      <c r="O605">
        <f t="shared" si="269"/>
        <v>1.4443308986362822</v>
      </c>
      <c r="P605">
        <f t="shared" si="270"/>
        <v>27.309816460897185</v>
      </c>
      <c r="Q605" s="1">
        <v>3.645</v>
      </c>
      <c r="R605">
        <f t="shared" si="271"/>
        <v>5</v>
      </c>
      <c r="S605" s="1">
        <v>0.5</v>
      </c>
      <c r="T605">
        <f t="shared" si="272"/>
        <v>9</v>
      </c>
      <c r="U605" s="1">
        <v>23.157855987548828</v>
      </c>
      <c r="V605" s="1">
        <v>26.96760368347168</v>
      </c>
      <c r="W605" s="1">
        <v>21.143108367919922</v>
      </c>
      <c r="X605" s="1">
        <v>377.04324340820312</v>
      </c>
      <c r="Y605" s="1">
        <v>18.462821960449219</v>
      </c>
      <c r="Z605" s="1">
        <v>21.985538482666016</v>
      </c>
      <c r="AA605" s="1">
        <v>64.911911010742188</v>
      </c>
      <c r="AB605" s="1">
        <v>77.297134399414062</v>
      </c>
      <c r="AC605" s="1">
        <v>350.18368530273438</v>
      </c>
      <c r="AD605" s="1">
        <v>1800.5015869140625</v>
      </c>
      <c r="AE605" s="1">
        <v>639.77423095703125</v>
      </c>
      <c r="AF605" s="1">
        <v>100.08741760253906</v>
      </c>
      <c r="AG605" s="1">
        <v>2.9261345863342285</v>
      </c>
      <c r="AH605" s="1">
        <v>4.2982149869203568E-2</v>
      </c>
      <c r="AI605" s="1"/>
      <c r="AJ605" s="1"/>
      <c r="AK605" s="1"/>
      <c r="AL605" s="1"/>
      <c r="AM605" s="1">
        <v>1</v>
      </c>
      <c r="AN605" s="1">
        <v>0</v>
      </c>
      <c r="AO605" s="1">
        <v>5</v>
      </c>
      <c r="AP605" s="1">
        <v>1</v>
      </c>
      <c r="AQ605" s="1">
        <v>0</v>
      </c>
      <c r="AR605" s="1">
        <v>0.15999999642372131</v>
      </c>
      <c r="AS605" s="1">
        <v>111115</v>
      </c>
      <c r="AT605">
        <f t="shared" si="273"/>
        <v>0.96072341646840698</v>
      </c>
      <c r="AU605">
        <f t="shared" si="274"/>
        <v>3.4604357968523176E-3</v>
      </c>
      <c r="AV605">
        <f t="shared" si="275"/>
        <v>300.11760368347166</v>
      </c>
      <c r="AW605">
        <f t="shared" si="276"/>
        <v>296.30785598754881</v>
      </c>
      <c r="AX605">
        <f t="shared" si="277"/>
        <v>288.08024746715455</v>
      </c>
      <c r="AY605">
        <f t="shared" si="292"/>
        <v>0.34221277742550643</v>
      </c>
      <c r="AZ605">
        <f t="shared" si="278"/>
        <v>3.6448066699675685</v>
      </c>
      <c r="BA605">
        <f t="shared" si="279"/>
        <v>36.416232502287137</v>
      </c>
      <c r="BB605">
        <f t="shared" si="280"/>
        <v>14.430694019621122</v>
      </c>
      <c r="BC605">
        <f t="shared" si="281"/>
        <v>26.96760368347168</v>
      </c>
      <c r="BD605">
        <f t="shared" si="282"/>
        <v>3.5723552217756764</v>
      </c>
      <c r="BE605">
        <f t="shared" si="283"/>
        <v>0.23279462531924486</v>
      </c>
      <c r="BF605">
        <f t="shared" si="284"/>
        <v>2.2004757713312864</v>
      </c>
      <c r="BG605">
        <f t="shared" si="285"/>
        <v>1.3718794504443901</v>
      </c>
      <c r="BH605">
        <f t="shared" si="286"/>
        <v>0.14603965239515643</v>
      </c>
      <c r="BI605">
        <f t="shared" si="287"/>
        <v>22.985428413204517</v>
      </c>
      <c r="BJ605">
        <f t="shared" si="288"/>
        <v>0.6090906826737057</v>
      </c>
      <c r="BK605">
        <f t="shared" si="289"/>
        <v>60.236783824051841</v>
      </c>
      <c r="BL605">
        <f t="shared" si="290"/>
        <v>373.97198959670521</v>
      </c>
      <c r="BM605">
        <f t="shared" si="291"/>
        <v>3.2979734143815442E-2</v>
      </c>
    </row>
    <row r="606" spans="1:65">
      <c r="A606" s="1" t="s">
        <v>63</v>
      </c>
      <c r="B606" s="1" t="s">
        <v>245</v>
      </c>
      <c r="C606" s="1" t="s">
        <v>102</v>
      </c>
      <c r="D606" s="1" t="s">
        <v>88</v>
      </c>
      <c r="E606" s="1" t="s">
        <v>105</v>
      </c>
      <c r="F606" s="1">
        <v>20190708</v>
      </c>
      <c r="G606" s="1"/>
      <c r="H606" s="4">
        <v>475.26605224609375</v>
      </c>
      <c r="I606" s="1">
        <v>3257.5000001229346</v>
      </c>
      <c r="J606" s="1">
        <v>1</v>
      </c>
      <c r="K606">
        <f t="shared" si="265"/>
        <v>25.798869213545487</v>
      </c>
      <c r="L606">
        <f t="shared" si="266"/>
        <v>0.24390273006701246</v>
      </c>
      <c r="M606">
        <f t="shared" si="267"/>
        <v>265.18946417530839</v>
      </c>
      <c r="N606">
        <f t="shared" si="268"/>
        <v>3.522154295284035</v>
      </c>
      <c r="O606">
        <f t="shared" si="269"/>
        <v>1.4410290455960402</v>
      </c>
      <c r="P606">
        <f t="shared" si="270"/>
        <v>27.344290286125034</v>
      </c>
      <c r="Q606" s="1">
        <v>3.645</v>
      </c>
      <c r="R606">
        <f t="shared" si="271"/>
        <v>5</v>
      </c>
      <c r="S606" s="1">
        <v>0.5</v>
      </c>
      <c r="T606">
        <f t="shared" si="272"/>
        <v>9</v>
      </c>
      <c r="U606" s="1">
        <v>23.188337326049805</v>
      </c>
      <c r="V606" s="1">
        <v>27.013433456420898</v>
      </c>
      <c r="W606" s="1">
        <v>21.174272537231445</v>
      </c>
      <c r="X606" s="1">
        <v>446.77291870117188</v>
      </c>
      <c r="Y606" s="1">
        <v>18.506816864013672</v>
      </c>
      <c r="Z606" s="1">
        <v>22.092174530029297</v>
      </c>
      <c r="AA606" s="1">
        <v>64.946762084960938</v>
      </c>
      <c r="AB606" s="1">
        <v>77.529006958007812</v>
      </c>
      <c r="AC606" s="1">
        <v>350.16387939453125</v>
      </c>
      <c r="AD606" s="1">
        <v>1799.6578369140625</v>
      </c>
      <c r="AE606" s="1">
        <v>634.10595703125</v>
      </c>
      <c r="AF606" s="1">
        <v>100.08733367919922</v>
      </c>
      <c r="AG606" s="1">
        <v>2.9896187782287598</v>
      </c>
      <c r="AH606" s="1">
        <v>4.366317018866539E-2</v>
      </c>
      <c r="AI606" s="1"/>
      <c r="AJ606" s="1"/>
      <c r="AK606" s="1"/>
      <c r="AL606" s="1"/>
      <c r="AM606" s="1">
        <v>1</v>
      </c>
      <c r="AN606" s="1">
        <v>0</v>
      </c>
      <c r="AO606" s="1">
        <v>5</v>
      </c>
      <c r="AP606" s="1">
        <v>1</v>
      </c>
      <c r="AQ606" s="1">
        <v>0</v>
      </c>
      <c r="AR606" s="1">
        <v>0.15999999642372131</v>
      </c>
      <c r="AS606" s="1">
        <v>111115</v>
      </c>
      <c r="AT606">
        <f t="shared" si="273"/>
        <v>0.96066907927169054</v>
      </c>
      <c r="AU606">
        <f t="shared" si="274"/>
        <v>3.5221542952840351E-3</v>
      </c>
      <c r="AV606">
        <f t="shared" si="275"/>
        <v>300.16343345642088</v>
      </c>
      <c r="AW606">
        <f t="shared" si="276"/>
        <v>296.33833732604978</v>
      </c>
      <c r="AX606">
        <f t="shared" si="277"/>
        <v>287.94524747017203</v>
      </c>
      <c r="AY606">
        <f t="shared" si="292"/>
        <v>0.33085682970413577</v>
      </c>
      <c r="AZ606">
        <f t="shared" si="278"/>
        <v>3.6521758894821885</v>
      </c>
      <c r="BA606">
        <f t="shared" si="279"/>
        <v>36.489890930536468</v>
      </c>
      <c r="BB606">
        <f t="shared" si="280"/>
        <v>14.397716400507171</v>
      </c>
      <c r="BC606">
        <f t="shared" si="281"/>
        <v>27.013433456420898</v>
      </c>
      <c r="BD606">
        <f t="shared" si="282"/>
        <v>3.5819845513392057</v>
      </c>
      <c r="BE606">
        <f t="shared" si="283"/>
        <v>0.23746729435643887</v>
      </c>
      <c r="BF606">
        <f t="shared" si="284"/>
        <v>2.2111468438861483</v>
      </c>
      <c r="BG606">
        <f t="shared" si="285"/>
        <v>1.3708377074530573</v>
      </c>
      <c r="BH606">
        <f t="shared" si="286"/>
        <v>0.1489821303744214</v>
      </c>
      <c r="BI606">
        <f t="shared" si="287"/>
        <v>26.542106389122139</v>
      </c>
      <c r="BJ606">
        <f t="shared" si="288"/>
        <v>0.59356655937483704</v>
      </c>
      <c r="BK606">
        <f t="shared" si="289"/>
        <v>60.425161570654609</v>
      </c>
      <c r="BL606">
        <f t="shared" si="290"/>
        <v>442.90308831914007</v>
      </c>
      <c r="BM606">
        <f t="shared" si="291"/>
        <v>3.519733507582555E-2</v>
      </c>
    </row>
    <row r="607" spans="1:65">
      <c r="A607" s="1" t="s">
        <v>63</v>
      </c>
      <c r="B607" s="1" t="s">
        <v>245</v>
      </c>
      <c r="C607" s="1" t="s">
        <v>102</v>
      </c>
      <c r="D607" s="1" t="s">
        <v>88</v>
      </c>
      <c r="E607" s="1" t="s">
        <v>105</v>
      </c>
      <c r="F607" s="1">
        <v>20190708</v>
      </c>
      <c r="G607" s="1"/>
      <c r="H607" s="4">
        <v>574.9915771484375</v>
      </c>
      <c r="I607" s="1">
        <v>3365.5000001229346</v>
      </c>
      <c r="J607" s="1">
        <v>1</v>
      </c>
      <c r="K607">
        <f t="shared" si="265"/>
        <v>31.532887045698104</v>
      </c>
      <c r="L607">
        <f t="shared" si="266"/>
        <v>0.24761309598047823</v>
      </c>
      <c r="M607">
        <f t="shared" si="267"/>
        <v>321.409881144591</v>
      </c>
      <c r="N607">
        <f t="shared" si="268"/>
        <v>3.5777238881437317</v>
      </c>
      <c r="O607">
        <f t="shared" si="269"/>
        <v>1.4421974486709521</v>
      </c>
      <c r="P607">
        <f t="shared" si="270"/>
        <v>27.417323871244214</v>
      </c>
      <c r="Q607" s="1">
        <v>3.645</v>
      </c>
      <c r="R607">
        <f t="shared" si="271"/>
        <v>5</v>
      </c>
      <c r="S607" s="1">
        <v>0.5</v>
      </c>
      <c r="T607">
        <f t="shared" si="272"/>
        <v>9</v>
      </c>
      <c r="U607" s="1">
        <v>23.273344039916992</v>
      </c>
      <c r="V607" s="1">
        <v>27.095602035522461</v>
      </c>
      <c r="W607" s="1">
        <v>21.254892349243164</v>
      </c>
      <c r="X607" s="1">
        <v>540.1593017578125</v>
      </c>
      <c r="Y607" s="1">
        <v>18.59568977355957</v>
      </c>
      <c r="Z607" s="1">
        <v>22.236734390258789</v>
      </c>
      <c r="AA607" s="1">
        <v>64.924842834472656</v>
      </c>
      <c r="AB607" s="1">
        <v>77.637153625488281</v>
      </c>
      <c r="AC607" s="1">
        <v>350.19671630859375</v>
      </c>
      <c r="AD607" s="1">
        <v>1799.681884765625</v>
      </c>
      <c r="AE607" s="1">
        <v>677.1737060546875</v>
      </c>
      <c r="AF607" s="1">
        <v>100.088134765625</v>
      </c>
      <c r="AG607" s="1">
        <v>2.8819770812988281</v>
      </c>
      <c r="AH607" s="1">
        <v>4.5852232724428177E-2</v>
      </c>
      <c r="AI607" s="1"/>
      <c r="AJ607" s="1"/>
      <c r="AK607" s="1"/>
      <c r="AL607" s="1"/>
      <c r="AM607" s="1">
        <v>1</v>
      </c>
      <c r="AN607" s="1">
        <v>0</v>
      </c>
      <c r="AO607" s="1">
        <v>5</v>
      </c>
      <c r="AP607" s="1">
        <v>1</v>
      </c>
      <c r="AQ607" s="1">
        <v>0</v>
      </c>
      <c r="AR607" s="1">
        <v>0.15999999642372131</v>
      </c>
      <c r="AS607" s="1">
        <v>111115</v>
      </c>
      <c r="AT607">
        <f t="shared" si="273"/>
        <v>0.96075916682741769</v>
      </c>
      <c r="AU607">
        <f t="shared" si="274"/>
        <v>3.5777238881437318E-3</v>
      </c>
      <c r="AV607">
        <f t="shared" si="275"/>
        <v>300.24560203552244</v>
      </c>
      <c r="AW607">
        <f t="shared" si="276"/>
        <v>296.42334403991697</v>
      </c>
      <c r="AX607">
        <f t="shared" si="277"/>
        <v>287.94909512633603</v>
      </c>
      <c r="AY607">
        <f t="shared" si="292"/>
        <v>0.32172183572175217</v>
      </c>
      <c r="AZ607">
        <f t="shared" si="278"/>
        <v>3.6678307170705819</v>
      </c>
      <c r="BA607">
        <f t="shared" si="279"/>
        <v>36.646009296301607</v>
      </c>
      <c r="BB607">
        <f t="shared" si="280"/>
        <v>14.409274906042818</v>
      </c>
      <c r="BC607">
        <f t="shared" si="281"/>
        <v>27.095602035522461</v>
      </c>
      <c r="BD607">
        <f t="shared" si="282"/>
        <v>3.5993057939992164</v>
      </c>
      <c r="BE607">
        <f t="shared" si="283"/>
        <v>0.24098303429162068</v>
      </c>
      <c r="BF607">
        <f t="shared" si="284"/>
        <v>2.2256332683996298</v>
      </c>
      <c r="BG607">
        <f t="shared" si="285"/>
        <v>1.3736725255995865</v>
      </c>
      <c r="BH607">
        <f t="shared" si="286"/>
        <v>0.1511963564358729</v>
      </c>
      <c r="BI607">
        <f t="shared" si="287"/>
        <v>32.169315499003339</v>
      </c>
      <c r="BJ607">
        <f t="shared" si="288"/>
        <v>0.59502794841937079</v>
      </c>
      <c r="BK607">
        <f t="shared" si="289"/>
        <v>60.571838844918304</v>
      </c>
      <c r="BL607">
        <f t="shared" si="290"/>
        <v>535.42936870095775</v>
      </c>
      <c r="BM607">
        <f t="shared" si="291"/>
        <v>3.5672397968774715E-2</v>
      </c>
    </row>
    <row r="608" spans="1:65">
      <c r="A608" s="1" t="s">
        <v>63</v>
      </c>
      <c r="B608" s="1" t="s">
        <v>245</v>
      </c>
      <c r="C608" s="1" t="s">
        <v>102</v>
      </c>
      <c r="D608" s="1" t="s">
        <v>88</v>
      </c>
      <c r="E608" s="1" t="s">
        <v>105</v>
      </c>
      <c r="F608" s="1">
        <v>20190708</v>
      </c>
      <c r="G608" s="1"/>
      <c r="H608" s="4">
        <v>675.236083984375</v>
      </c>
      <c r="I608" s="1">
        <v>3452.5000001229346</v>
      </c>
      <c r="J608" s="1">
        <v>1</v>
      </c>
      <c r="K608">
        <f t="shared" si="265"/>
        <v>36.130815055229604</v>
      </c>
      <c r="L608">
        <f t="shared" si="266"/>
        <v>0.24822819952974073</v>
      </c>
      <c r="M608">
        <f t="shared" si="267"/>
        <v>384.78459315432684</v>
      </c>
      <c r="N608">
        <f t="shared" si="268"/>
        <v>3.5897183473739558</v>
      </c>
      <c r="O608">
        <f t="shared" si="269"/>
        <v>1.4433992934111006</v>
      </c>
      <c r="P608">
        <f t="shared" si="270"/>
        <v>27.45711873302308</v>
      </c>
      <c r="Q608" s="1">
        <v>3.645</v>
      </c>
      <c r="R608">
        <f t="shared" si="271"/>
        <v>5</v>
      </c>
      <c r="S608" s="1">
        <v>0.5</v>
      </c>
      <c r="T608">
        <f t="shared" si="272"/>
        <v>9</v>
      </c>
      <c r="U608" s="1">
        <v>23.333990097045898</v>
      </c>
      <c r="V608" s="1">
        <v>27.136636734008789</v>
      </c>
      <c r="W608" s="1">
        <v>21.306510925292969</v>
      </c>
      <c r="X608" s="1">
        <v>635.2518310546875</v>
      </c>
      <c r="Y608" s="1">
        <v>18.657217025756836</v>
      </c>
      <c r="Z608" s="1">
        <v>22.310577392578125</v>
      </c>
      <c r="AA608" s="1">
        <v>64.900436401367188</v>
      </c>
      <c r="AB608" s="1">
        <v>77.608909606933594</v>
      </c>
      <c r="AC608" s="1">
        <v>350.15982055664062</v>
      </c>
      <c r="AD608" s="1">
        <v>1799.6519775390625</v>
      </c>
      <c r="AE608" s="1">
        <v>666.34832763671875</v>
      </c>
      <c r="AF608" s="1">
        <v>100.08643341064453</v>
      </c>
      <c r="AG608" s="1">
        <v>2.8526802062988281</v>
      </c>
      <c r="AH608" s="1">
        <v>4.6942472457885742E-2</v>
      </c>
      <c r="AI608" s="1"/>
      <c r="AJ608" s="1"/>
      <c r="AK608" s="1"/>
      <c r="AL608" s="1"/>
      <c r="AM608" s="1">
        <v>1</v>
      </c>
      <c r="AN608" s="1">
        <v>0</v>
      </c>
      <c r="AO608" s="1">
        <v>5</v>
      </c>
      <c r="AP608" s="1">
        <v>1</v>
      </c>
      <c r="AQ608" s="1">
        <v>0</v>
      </c>
      <c r="AR608" s="1">
        <v>0.15999999642372131</v>
      </c>
      <c r="AS608" s="1">
        <v>111115</v>
      </c>
      <c r="AT608">
        <f t="shared" si="273"/>
        <v>0.96065794391396586</v>
      </c>
      <c r="AU608">
        <f t="shared" si="274"/>
        <v>3.589718347373956E-3</v>
      </c>
      <c r="AV608">
        <f t="shared" si="275"/>
        <v>300.28663673400877</v>
      </c>
      <c r="AW608">
        <f t="shared" si="276"/>
        <v>296.48399009704588</v>
      </c>
      <c r="AX608">
        <f t="shared" si="277"/>
        <v>287.94430997019299</v>
      </c>
      <c r="AY608">
        <f t="shared" si="292"/>
        <v>0.32048199901429014</v>
      </c>
      <c r="AZ608">
        <f t="shared" si="278"/>
        <v>3.6763854119664026</v>
      </c>
      <c r="BA608">
        <f t="shared" si="279"/>
        <v>36.73210530824457</v>
      </c>
      <c r="BB608">
        <f t="shared" si="280"/>
        <v>14.421527915666445</v>
      </c>
      <c r="BC608">
        <f t="shared" si="281"/>
        <v>27.136636734008789</v>
      </c>
      <c r="BD608">
        <f t="shared" si="282"/>
        <v>3.6079833012858105</v>
      </c>
      <c r="BE608">
        <f t="shared" si="283"/>
        <v>0.24156560019585863</v>
      </c>
      <c r="BF608">
        <f t="shared" si="284"/>
        <v>2.2329861185553019</v>
      </c>
      <c r="BG608">
        <f t="shared" si="285"/>
        <v>1.3749971827305085</v>
      </c>
      <c r="BH608">
        <f t="shared" si="286"/>
        <v>0.1515632827149142</v>
      </c>
      <c r="BI608">
        <f t="shared" si="287"/>
        <v>38.511717560182483</v>
      </c>
      <c r="BJ608">
        <f t="shared" si="288"/>
        <v>0.60571977024526125</v>
      </c>
      <c r="BK608">
        <f t="shared" si="289"/>
        <v>60.630179309754986</v>
      </c>
      <c r="BL608">
        <f t="shared" si="290"/>
        <v>629.83220879640305</v>
      </c>
      <c r="BM608">
        <f t="shared" si="291"/>
        <v>3.4780974437499682E-2</v>
      </c>
    </row>
    <row r="609" spans="1:65">
      <c r="A609" s="1" t="s">
        <v>63</v>
      </c>
      <c r="B609" s="1" t="s">
        <v>245</v>
      </c>
      <c r="C609" s="1" t="s">
        <v>102</v>
      </c>
      <c r="D609" s="1" t="s">
        <v>88</v>
      </c>
      <c r="E609" s="1" t="s">
        <v>105</v>
      </c>
      <c r="F609" s="1">
        <v>20190708</v>
      </c>
      <c r="G609" s="1"/>
      <c r="H609" s="4">
        <v>799.92254638671875</v>
      </c>
      <c r="I609" s="1">
        <v>3544.5000001229346</v>
      </c>
      <c r="J609" s="1">
        <v>1</v>
      </c>
      <c r="K609">
        <f t="shared" si="265"/>
        <v>41.221425424554752</v>
      </c>
      <c r="L609">
        <f t="shared" si="266"/>
        <v>0.24417698732406129</v>
      </c>
      <c r="M609">
        <f t="shared" si="267"/>
        <v>463.31968964333163</v>
      </c>
      <c r="N609">
        <f t="shared" si="268"/>
        <v>3.5570475574994496</v>
      </c>
      <c r="O609">
        <f t="shared" si="269"/>
        <v>1.4532451873188625</v>
      </c>
      <c r="P609">
        <f t="shared" si="270"/>
        <v>27.509994700132999</v>
      </c>
      <c r="Q609" s="1">
        <v>3.645</v>
      </c>
      <c r="R609">
        <f t="shared" si="271"/>
        <v>5</v>
      </c>
      <c r="S609" s="1">
        <v>0.5</v>
      </c>
      <c r="T609">
        <f t="shared" si="272"/>
        <v>9</v>
      </c>
      <c r="U609" s="1">
        <v>23.376380920410156</v>
      </c>
      <c r="V609" s="1">
        <v>27.184581756591797</v>
      </c>
      <c r="W609" s="1">
        <v>21.35284423828125</v>
      </c>
      <c r="X609" s="1">
        <v>754.22186279296875</v>
      </c>
      <c r="Y609" s="1">
        <v>18.706315994262695</v>
      </c>
      <c r="Z609" s="1">
        <v>22.326244354248047</v>
      </c>
      <c r="AA609" s="1">
        <v>64.904350280761719</v>
      </c>
      <c r="AB609" s="1">
        <v>77.4642333984375</v>
      </c>
      <c r="AC609" s="1">
        <v>350.17181396484375</v>
      </c>
      <c r="AD609" s="1">
        <v>1799.4595947265625</v>
      </c>
      <c r="AE609" s="1">
        <v>674.51507568359375</v>
      </c>
      <c r="AF609" s="1">
        <v>100.08552551269531</v>
      </c>
      <c r="AG609" s="1">
        <v>2.7158973217010498</v>
      </c>
      <c r="AH609" s="1">
        <v>5.109085887670517E-2</v>
      </c>
      <c r="AI609" s="1"/>
      <c r="AJ609" s="1"/>
      <c r="AK609" s="1"/>
      <c r="AL609" s="1"/>
      <c r="AM609" s="1">
        <v>1</v>
      </c>
      <c r="AN609" s="1">
        <v>0</v>
      </c>
      <c r="AO609" s="1">
        <v>5</v>
      </c>
      <c r="AP609" s="1">
        <v>1</v>
      </c>
      <c r="AQ609" s="1">
        <v>0</v>
      </c>
      <c r="AR609" s="1">
        <v>0.15999999642372131</v>
      </c>
      <c r="AS609" s="1">
        <v>111115</v>
      </c>
      <c r="AT609">
        <f t="shared" si="273"/>
        <v>0.96069084764017487</v>
      </c>
      <c r="AU609">
        <f t="shared" si="274"/>
        <v>3.5570475574994496E-3</v>
      </c>
      <c r="AV609">
        <f t="shared" si="275"/>
        <v>300.33458175659177</v>
      </c>
      <c r="AW609">
        <f t="shared" si="276"/>
        <v>296.52638092041013</v>
      </c>
      <c r="AX609">
        <f t="shared" si="277"/>
        <v>287.913528720881</v>
      </c>
      <c r="AY609">
        <f t="shared" si="292"/>
        <v>0.32541294354120126</v>
      </c>
      <c r="AZ609">
        <f t="shared" si="278"/>
        <v>3.687779086238625</v>
      </c>
      <c r="BA609">
        <f t="shared" si="279"/>
        <v>36.846277894308002</v>
      </c>
      <c r="BB609">
        <f t="shared" si="280"/>
        <v>14.520033540059956</v>
      </c>
      <c r="BC609">
        <f t="shared" si="281"/>
        <v>27.184581756591797</v>
      </c>
      <c r="BD609">
        <f t="shared" si="282"/>
        <v>3.618145245331772</v>
      </c>
      <c r="BE609">
        <f t="shared" si="283"/>
        <v>0.23772726213809711</v>
      </c>
      <c r="BF609">
        <f t="shared" si="284"/>
        <v>2.2345338989197625</v>
      </c>
      <c r="BG609">
        <f t="shared" si="285"/>
        <v>1.3836113464120094</v>
      </c>
      <c r="BH609">
        <f t="shared" si="286"/>
        <v>0.14914585050164211</v>
      </c>
      <c r="BI609">
        <f t="shared" si="287"/>
        <v>46.371594618331741</v>
      </c>
      <c r="BJ609">
        <f t="shared" si="288"/>
        <v>0.61430159015492669</v>
      </c>
      <c r="BK609">
        <f t="shared" si="289"/>
        <v>60.464128417181705</v>
      </c>
      <c r="BL609">
        <f t="shared" si="290"/>
        <v>748.03864897928554</v>
      </c>
      <c r="BM609">
        <f t="shared" si="291"/>
        <v>3.3319368776072118E-2</v>
      </c>
    </row>
    <row r="610" spans="1:65">
      <c r="A610" s="1" t="s">
        <v>63</v>
      </c>
      <c r="B610" s="1" t="s">
        <v>245</v>
      </c>
      <c r="C610" s="1" t="s">
        <v>102</v>
      </c>
      <c r="D610" s="1" t="s">
        <v>88</v>
      </c>
      <c r="E610" s="1" t="s">
        <v>105</v>
      </c>
      <c r="F610" s="1">
        <v>20190708</v>
      </c>
      <c r="G610" s="1"/>
      <c r="H610" s="4">
        <v>1000.3898315429688</v>
      </c>
      <c r="I610" s="1">
        <v>3688.0000001341105</v>
      </c>
      <c r="J610" s="1">
        <v>1</v>
      </c>
      <c r="K610">
        <f t="shared" si="265"/>
        <v>48.748739082329308</v>
      </c>
      <c r="L610">
        <f t="shared" si="266"/>
        <v>0.23727503583335874</v>
      </c>
      <c r="M610">
        <f t="shared" si="267"/>
        <v>591.28408315450486</v>
      </c>
      <c r="N610">
        <f t="shared" si="268"/>
        <v>3.5352892717639741</v>
      </c>
      <c r="O610">
        <f t="shared" si="269"/>
        <v>1.4850548484338471</v>
      </c>
      <c r="P610">
        <f t="shared" si="270"/>
        <v>27.63339656943333</v>
      </c>
      <c r="Q610" s="1">
        <v>3.645</v>
      </c>
      <c r="R610">
        <f t="shared" si="271"/>
        <v>5</v>
      </c>
      <c r="S610" s="1">
        <v>0.5</v>
      </c>
      <c r="T610">
        <f t="shared" si="272"/>
        <v>9</v>
      </c>
      <c r="U610" s="1">
        <v>23.511651992797852</v>
      </c>
      <c r="V610" s="1">
        <v>27.302968978881836</v>
      </c>
      <c r="W610" s="1">
        <v>21.491579055786133</v>
      </c>
      <c r="X610" s="1">
        <v>946.168212890625</v>
      </c>
      <c r="Y610" s="1">
        <v>18.67814826965332</v>
      </c>
      <c r="Z610" s="1">
        <v>22.275876998901367</v>
      </c>
      <c r="AA610" s="1">
        <v>64.278274536132812</v>
      </c>
      <c r="AB610" s="1">
        <v>76.65936279296875</v>
      </c>
      <c r="AC610" s="1">
        <v>350.19537353515625</v>
      </c>
      <c r="AD610" s="1">
        <v>1801.049072265625</v>
      </c>
      <c r="AE610" s="1">
        <v>639.1075439453125</v>
      </c>
      <c r="AF610" s="1">
        <v>100.08291625976562</v>
      </c>
      <c r="AG610" s="1">
        <v>2.3009865283966064</v>
      </c>
      <c r="AH610" s="1">
        <v>4.2206238955259323E-2</v>
      </c>
      <c r="AI610" s="1"/>
      <c r="AJ610" s="1"/>
      <c r="AK610" s="1"/>
      <c r="AL610" s="1"/>
      <c r="AM610" s="1">
        <v>1</v>
      </c>
      <c r="AN610" s="1">
        <v>0</v>
      </c>
      <c r="AO610" s="1">
        <v>5</v>
      </c>
      <c r="AP610" s="1">
        <v>1</v>
      </c>
      <c r="AQ610" s="1">
        <v>0</v>
      </c>
      <c r="AR610" s="1">
        <v>0.15999999642372131</v>
      </c>
      <c r="AS610" s="1">
        <v>111115</v>
      </c>
      <c r="AT610">
        <f t="shared" si="273"/>
        <v>0.96075548294967406</v>
      </c>
      <c r="AU610">
        <f t="shared" si="274"/>
        <v>3.5352892717639742E-3</v>
      </c>
      <c r="AV610">
        <f t="shared" si="275"/>
        <v>300.45296897888181</v>
      </c>
      <c r="AW610">
        <f t="shared" si="276"/>
        <v>296.66165199279783</v>
      </c>
      <c r="AX610">
        <f t="shared" si="277"/>
        <v>288.16784512144659</v>
      </c>
      <c r="AY610">
        <f t="shared" si="292"/>
        <v>0.33042759055149484</v>
      </c>
      <c r="AZ610">
        <f t="shared" si="278"/>
        <v>3.7144895807277316</v>
      </c>
      <c r="BA610">
        <f t="shared" si="279"/>
        <v>37.114122165332979</v>
      </c>
      <c r="BB610">
        <f t="shared" si="280"/>
        <v>14.838245166431612</v>
      </c>
      <c r="BC610">
        <f t="shared" si="281"/>
        <v>27.302968978881836</v>
      </c>
      <c r="BD610">
        <f t="shared" si="282"/>
        <v>3.6433444792899863</v>
      </c>
      <c r="BE610">
        <f t="shared" si="283"/>
        <v>0.23118022514391579</v>
      </c>
      <c r="BF610">
        <f t="shared" si="284"/>
        <v>2.2294347322938846</v>
      </c>
      <c r="BG610">
        <f t="shared" si="285"/>
        <v>1.4139097469961017</v>
      </c>
      <c r="BH610">
        <f t="shared" si="286"/>
        <v>0.14502313311284623</v>
      </c>
      <c r="BI610">
        <f t="shared" si="287"/>
        <v>59.17743538008461</v>
      </c>
      <c r="BJ610">
        <f t="shared" si="288"/>
        <v>0.62492490774772624</v>
      </c>
      <c r="BK610">
        <f t="shared" si="289"/>
        <v>59.85479178644345</v>
      </c>
      <c r="BL610">
        <f t="shared" si="290"/>
        <v>938.85590202827564</v>
      </c>
      <c r="BM610">
        <f t="shared" si="291"/>
        <v>3.1078737656341664E-2</v>
      </c>
    </row>
    <row r="611" spans="1:65">
      <c r="A611" s="1" t="s">
        <v>63</v>
      </c>
      <c r="B611" s="1" t="s">
        <v>245</v>
      </c>
      <c r="C611" s="1" t="s">
        <v>102</v>
      </c>
      <c r="D611" s="1" t="s">
        <v>88</v>
      </c>
      <c r="E611" s="1" t="s">
        <v>105</v>
      </c>
      <c r="F611" s="1">
        <v>20190708</v>
      </c>
      <c r="G611" s="1"/>
      <c r="H611" s="4">
        <v>1399.790283203125</v>
      </c>
      <c r="I611" s="1">
        <v>3831.0000001341105</v>
      </c>
      <c r="J611" s="1">
        <v>1</v>
      </c>
      <c r="K611">
        <f t="shared" si="265"/>
        <v>55.495650926311761</v>
      </c>
      <c r="L611">
        <f t="shared" si="266"/>
        <v>0.22203533029215994</v>
      </c>
      <c r="M611">
        <f t="shared" si="267"/>
        <v>901.29025107286213</v>
      </c>
      <c r="N611">
        <f t="shared" si="268"/>
        <v>3.3633382685050788</v>
      </c>
      <c r="O611">
        <f t="shared" si="269"/>
        <v>1.5076242689758859</v>
      </c>
      <c r="P611">
        <f t="shared" si="270"/>
        <v>27.584307568230688</v>
      </c>
      <c r="Q611" s="1">
        <v>3.645</v>
      </c>
      <c r="R611">
        <f t="shared" si="271"/>
        <v>5</v>
      </c>
      <c r="S611" s="1">
        <v>0.5</v>
      </c>
      <c r="T611">
        <f t="shared" si="272"/>
        <v>9</v>
      </c>
      <c r="U611" s="1">
        <v>23.452499389648438</v>
      </c>
      <c r="V611" s="1">
        <v>27.224658966064453</v>
      </c>
      <c r="W611" s="1">
        <v>21.430803298950195</v>
      </c>
      <c r="X611" s="1">
        <v>1337.34423828125</v>
      </c>
      <c r="Y611" s="1">
        <v>18.520288467407227</v>
      </c>
      <c r="Z611" s="1">
        <v>21.944292068481445</v>
      </c>
      <c r="AA611" s="1">
        <v>63.961936950683594</v>
      </c>
      <c r="AB611" s="1">
        <v>75.787124633789062</v>
      </c>
      <c r="AC611" s="1">
        <v>350.1849365234375</v>
      </c>
      <c r="AD611" s="1">
        <v>1801.1453857421875</v>
      </c>
      <c r="AE611" s="1">
        <v>607.38897705078125</v>
      </c>
      <c r="AF611" s="1">
        <v>100.08159637451172</v>
      </c>
      <c r="AG611" s="1">
        <v>0.71468889713287354</v>
      </c>
      <c r="AH611" s="1">
        <v>4.4089648872613907E-2</v>
      </c>
      <c r="AI611" s="1"/>
      <c r="AJ611" s="1"/>
      <c r="AK611" s="1"/>
      <c r="AL611" s="1"/>
      <c r="AM611" s="1">
        <v>1</v>
      </c>
      <c r="AN611" s="1">
        <v>0</v>
      </c>
      <c r="AO611" s="1">
        <v>5</v>
      </c>
      <c r="AP611" s="1">
        <v>1</v>
      </c>
      <c r="AQ611" s="1">
        <v>0</v>
      </c>
      <c r="AR611" s="1">
        <v>0.15999999642372131</v>
      </c>
      <c r="AS611" s="1">
        <v>111115</v>
      </c>
      <c r="AT611">
        <f t="shared" si="273"/>
        <v>0.96072684917266793</v>
      </c>
      <c r="AU611">
        <f t="shared" si="274"/>
        <v>3.3633382685050789E-3</v>
      </c>
      <c r="AV611">
        <f t="shared" si="275"/>
        <v>300.37465896606443</v>
      </c>
      <c r="AW611">
        <f t="shared" si="276"/>
        <v>296.60249938964841</v>
      </c>
      <c r="AX611">
        <f t="shared" si="277"/>
        <v>288.18325527735215</v>
      </c>
      <c r="AY611">
        <f t="shared" si="292"/>
        <v>0.35964860216623573</v>
      </c>
      <c r="AZ611">
        <f t="shared" si="278"/>
        <v>3.7038440504980445</v>
      </c>
      <c r="BA611">
        <f t="shared" si="279"/>
        <v>37.008243120323776</v>
      </c>
      <c r="BB611">
        <f t="shared" si="280"/>
        <v>15.063951051842331</v>
      </c>
      <c r="BC611">
        <f t="shared" si="281"/>
        <v>27.224658966064453</v>
      </c>
      <c r="BD611">
        <f t="shared" si="282"/>
        <v>3.6266587667094168</v>
      </c>
      <c r="BE611">
        <f t="shared" si="283"/>
        <v>0.21668947266613126</v>
      </c>
      <c r="BF611">
        <f t="shared" si="284"/>
        <v>2.1962197815221587</v>
      </c>
      <c r="BG611">
        <f t="shared" si="285"/>
        <v>1.4304389851872581</v>
      </c>
      <c r="BH611">
        <f t="shared" si="286"/>
        <v>0.13590127642064562</v>
      </c>
      <c r="BI611">
        <f t="shared" si="287"/>
        <v>90.202567124156516</v>
      </c>
      <c r="BJ611">
        <f t="shared" si="288"/>
        <v>0.67394035527546525</v>
      </c>
      <c r="BK611">
        <f t="shared" si="289"/>
        <v>59.069222405667055</v>
      </c>
      <c r="BL611">
        <f t="shared" si="290"/>
        <v>1329.0198906423032</v>
      </c>
      <c r="BM611">
        <f t="shared" si="291"/>
        <v>2.4665431798235195E-2</v>
      </c>
    </row>
    <row r="612" spans="1:65">
      <c r="A612" s="1" t="s">
        <v>63</v>
      </c>
      <c r="B612" s="1" t="s">
        <v>245</v>
      </c>
      <c r="C612" s="1" t="s">
        <v>102</v>
      </c>
      <c r="D612" s="1" t="s">
        <v>88</v>
      </c>
      <c r="E612" s="1" t="s">
        <v>105</v>
      </c>
      <c r="F612" s="1">
        <v>20190708</v>
      </c>
      <c r="G612" s="1"/>
      <c r="H612" s="4">
        <v>1800.173828125</v>
      </c>
      <c r="I612" s="1">
        <v>3939.0000001341105</v>
      </c>
      <c r="J612" s="1">
        <v>1</v>
      </c>
      <c r="K612">
        <f t="shared" si="265"/>
        <v>58.676650146035961</v>
      </c>
      <c r="L612">
        <f t="shared" si="266"/>
        <v>0.20486104232507918</v>
      </c>
      <c r="M612">
        <f t="shared" si="267"/>
        <v>1228.8129821903292</v>
      </c>
      <c r="N612">
        <f t="shared" si="268"/>
        <v>3.1680150498587865</v>
      </c>
      <c r="O612">
        <f t="shared" si="269"/>
        <v>1.5364973809938909</v>
      </c>
      <c r="P612">
        <f t="shared" si="270"/>
        <v>27.568893924846616</v>
      </c>
      <c r="Q612" s="1">
        <v>3.645</v>
      </c>
      <c r="R612">
        <f t="shared" si="271"/>
        <v>5</v>
      </c>
      <c r="S612" s="1">
        <v>0.5</v>
      </c>
      <c r="T612">
        <f t="shared" si="272"/>
        <v>9</v>
      </c>
      <c r="U612" s="1">
        <v>23.385295867919922</v>
      </c>
      <c r="V612" s="1">
        <v>27.179033279418945</v>
      </c>
      <c r="W612" s="1">
        <v>21.369123458862305</v>
      </c>
      <c r="X612" s="1">
        <v>1733.3802490234375</v>
      </c>
      <c r="Y612" s="1">
        <v>18.396629333496094</v>
      </c>
      <c r="Z612" s="1">
        <v>21.622964859008789</v>
      </c>
      <c r="AA612" s="1">
        <v>63.791492462158203</v>
      </c>
      <c r="AB612" s="1">
        <v>74.979019165039062</v>
      </c>
      <c r="AC612" s="1">
        <v>350.17205810546875</v>
      </c>
      <c r="AD612" s="1">
        <v>1799.42138671875</v>
      </c>
      <c r="AE612" s="1">
        <v>599.25732421875</v>
      </c>
      <c r="AF612" s="1">
        <v>100.0792236328125</v>
      </c>
      <c r="AG612" s="1">
        <v>-1.2764670848846436</v>
      </c>
      <c r="AH612" s="1">
        <v>5.1226850599050522E-2</v>
      </c>
      <c r="AI612" s="1"/>
      <c r="AJ612" s="1"/>
      <c r="AK612" s="1"/>
      <c r="AL612" s="1"/>
      <c r="AM612" s="1">
        <v>1</v>
      </c>
      <c r="AN612" s="1">
        <v>0</v>
      </c>
      <c r="AO612" s="1">
        <v>5</v>
      </c>
      <c r="AP612" s="1">
        <v>1</v>
      </c>
      <c r="AQ612" s="1">
        <v>0</v>
      </c>
      <c r="AR612" s="1">
        <v>0.15999999642372131</v>
      </c>
      <c r="AS612" s="1">
        <v>111115</v>
      </c>
      <c r="AT612">
        <f t="shared" si="273"/>
        <v>0.96069151743612813</v>
      </c>
      <c r="AU612">
        <f t="shared" si="274"/>
        <v>3.1680150498587865E-3</v>
      </c>
      <c r="AV612">
        <f t="shared" si="275"/>
        <v>300.32903327941892</v>
      </c>
      <c r="AW612">
        <f t="shared" si="276"/>
        <v>296.5352958679199</v>
      </c>
      <c r="AX612">
        <f t="shared" si="277"/>
        <v>287.90741543976765</v>
      </c>
      <c r="AY612">
        <f t="shared" si="292"/>
        <v>0.38986064542767124</v>
      </c>
      <c r="AZ612">
        <f t="shared" si="278"/>
        <v>3.7005069167230773</v>
      </c>
      <c r="BA612">
        <f t="shared" si="279"/>
        <v>36.975775614528345</v>
      </c>
      <c r="BB612">
        <f t="shared" si="280"/>
        <v>15.352810755519556</v>
      </c>
      <c r="BC612">
        <f t="shared" si="281"/>
        <v>27.179033279418945</v>
      </c>
      <c r="BD612">
        <f t="shared" si="282"/>
        <v>3.6169679692108061</v>
      </c>
      <c r="BE612">
        <f t="shared" si="283"/>
        <v>0.20030170715754719</v>
      </c>
      <c r="BF612">
        <f t="shared" si="284"/>
        <v>2.1640095357291864</v>
      </c>
      <c r="BG612">
        <f t="shared" si="285"/>
        <v>1.4529584334816197</v>
      </c>
      <c r="BH612">
        <f t="shared" si="286"/>
        <v>0.12559036362446693</v>
      </c>
      <c r="BI612">
        <f t="shared" si="287"/>
        <v>122.97864924752921</v>
      </c>
      <c r="BJ612">
        <f t="shared" si="288"/>
        <v>0.708911378725254</v>
      </c>
      <c r="BK612">
        <f t="shared" si="289"/>
        <v>58.177444577343607</v>
      </c>
      <c r="BL612">
        <f t="shared" si="290"/>
        <v>1724.578751501532</v>
      </c>
      <c r="BM612">
        <f t="shared" si="291"/>
        <v>1.9794152971460612E-2</v>
      </c>
    </row>
    <row r="613" spans="1:65">
      <c r="A613" s="1" t="s">
        <v>57</v>
      </c>
      <c r="B613" s="1" t="s">
        <v>243</v>
      </c>
      <c r="C613" s="1" t="s">
        <v>113</v>
      </c>
      <c r="D613" s="1" t="s">
        <v>107</v>
      </c>
      <c r="E613" s="1" t="s">
        <v>114</v>
      </c>
      <c r="F613" s="1">
        <v>20190708</v>
      </c>
      <c r="G613" s="1"/>
      <c r="H613" s="4">
        <v>400.04653930664062</v>
      </c>
      <c r="I613" s="1">
        <v>220.00000471621752</v>
      </c>
      <c r="J613" s="1">
        <v>0</v>
      </c>
      <c r="K613">
        <f t="shared" si="265"/>
        <v>13.757664520900549</v>
      </c>
      <c r="L613">
        <f t="shared" si="266"/>
        <v>0.16630345261066853</v>
      </c>
      <c r="M613">
        <f t="shared" si="267"/>
        <v>230.63553447550854</v>
      </c>
      <c r="N613">
        <f t="shared" si="268"/>
        <v>2.6875081861046524</v>
      </c>
      <c r="O613">
        <f t="shared" si="269"/>
        <v>1.6608426625065715</v>
      </c>
      <c r="P613">
        <f t="shared" si="270"/>
        <v>28.258886337280273</v>
      </c>
      <c r="Q613" s="1">
        <v>6</v>
      </c>
      <c r="R613">
        <f t="shared" si="271"/>
        <v>1.4200000166893005</v>
      </c>
      <c r="S613" s="1">
        <v>1</v>
      </c>
      <c r="T613">
        <f t="shared" si="272"/>
        <v>2.8400000333786011</v>
      </c>
      <c r="U613" s="1">
        <v>26.363828659057617</v>
      </c>
      <c r="V613" s="1">
        <v>28.258886337280273</v>
      </c>
      <c r="W613" s="1">
        <v>25.593132019042969</v>
      </c>
      <c r="X613" s="1">
        <v>377.8958740234375</v>
      </c>
      <c r="Y613" s="1">
        <v>17.951019287109375</v>
      </c>
      <c r="Z613" s="1">
        <v>21.892385482788086</v>
      </c>
      <c r="AA613" s="1">
        <v>52.125629425048828</v>
      </c>
      <c r="AB613" s="1">
        <v>63.570453643798828</v>
      </c>
      <c r="AC613" s="1">
        <v>400.16665649414062</v>
      </c>
      <c r="AD613" s="1">
        <v>1798.9107666015625</v>
      </c>
      <c r="AE613" s="1">
        <v>33.343269348144531</v>
      </c>
      <c r="AF613" s="1">
        <v>100.11005401611328</v>
      </c>
      <c r="AG613" s="1">
        <v>8.6456270217895508</v>
      </c>
      <c r="AH613" s="1">
        <v>-0.12923109531402588</v>
      </c>
      <c r="AI613" s="1">
        <v>1.7961792647838593E-2</v>
      </c>
      <c r="AJ613" s="1">
        <v>6.494525820016861E-3</v>
      </c>
      <c r="AK613" s="1">
        <v>4.8080738633871078E-2</v>
      </c>
      <c r="AL613" s="1">
        <v>5.6947474367916584E-3</v>
      </c>
      <c r="AM613" s="1">
        <v>1</v>
      </c>
      <c r="AN613" s="1">
        <v>-0.21956524252891541</v>
      </c>
      <c r="AO613" s="1">
        <v>2.737391471862793</v>
      </c>
      <c r="AP613" s="1">
        <v>1</v>
      </c>
      <c r="AQ613" s="1">
        <v>0</v>
      </c>
      <c r="AR613" s="1">
        <v>0.15999999642372131</v>
      </c>
      <c r="AS613" s="1">
        <v>111115</v>
      </c>
      <c r="AT613">
        <f t="shared" si="273"/>
        <v>0.6669444274902343</v>
      </c>
      <c r="AU613">
        <f t="shared" si="274"/>
        <v>2.6875081861046524E-3</v>
      </c>
      <c r="AV613">
        <f t="shared" si="275"/>
        <v>301.40888633728025</v>
      </c>
      <c r="AW613">
        <f t="shared" si="276"/>
        <v>299.51382865905759</v>
      </c>
      <c r="AX613">
        <f t="shared" si="277"/>
        <v>287.82571622284377</v>
      </c>
      <c r="AY613">
        <f t="shared" ref="AY613:AY646" si="293">((AX613+0.00000010773*(AW613^4-AV613^4))-AU613*44100)/(R613*0.92*2*29.3+0.00000043092*AV613^3)</f>
        <v>1.6655143728397606</v>
      </c>
      <c r="AZ613">
        <f t="shared" si="278"/>
        <v>3.8524905557300611</v>
      </c>
      <c r="BA613">
        <f t="shared" si="279"/>
        <v>38.48255396116339</v>
      </c>
      <c r="BB613">
        <f t="shared" si="280"/>
        <v>16.590168478375304</v>
      </c>
      <c r="BC613">
        <f t="shared" si="281"/>
        <v>27.311357498168945</v>
      </c>
      <c r="BD613">
        <f t="shared" si="282"/>
        <v>3.6451358090164043</v>
      </c>
      <c r="BE613">
        <f t="shared" si="283"/>
        <v>0.15710383637793546</v>
      </c>
      <c r="BF613">
        <f t="shared" si="284"/>
        <v>2.1916478932234895</v>
      </c>
      <c r="BG613">
        <f t="shared" si="285"/>
        <v>1.4534879157929148</v>
      </c>
      <c r="BH613">
        <f t="shared" si="286"/>
        <v>9.8976962409339272E-2</v>
      </c>
      <c r="BI613">
        <f t="shared" si="287"/>
        <v>23.088935814378317</v>
      </c>
      <c r="BJ613">
        <f t="shared" si="288"/>
        <v>0.61031503736715653</v>
      </c>
      <c r="BK613">
        <f t="shared" si="289"/>
        <v>58.006251483386919</v>
      </c>
      <c r="BL613">
        <f t="shared" si="290"/>
        <v>371.35613920480068</v>
      </c>
      <c r="BM613">
        <f t="shared" si="291"/>
        <v>2.1489628520273849E-2</v>
      </c>
    </row>
    <row r="614" spans="1:65">
      <c r="A614" s="1" t="s">
        <v>57</v>
      </c>
      <c r="B614" s="1" t="s">
        <v>243</v>
      </c>
      <c r="C614" s="1" t="s">
        <v>113</v>
      </c>
      <c r="D614" s="1" t="s">
        <v>107</v>
      </c>
      <c r="E614" s="1" t="s">
        <v>114</v>
      </c>
      <c r="F614" s="1">
        <v>20190708</v>
      </c>
      <c r="G614" s="1"/>
      <c r="H614" s="4">
        <v>299.9637451171875</v>
      </c>
      <c r="I614" s="1">
        <v>302.00000471621752</v>
      </c>
      <c r="J614" s="1">
        <v>0</v>
      </c>
      <c r="K614">
        <f t="shared" si="265"/>
        <v>9.5500617861355028</v>
      </c>
      <c r="L614">
        <f t="shared" si="266"/>
        <v>0.16656172119804347</v>
      </c>
      <c r="M614">
        <f t="shared" si="267"/>
        <v>181.90652797468445</v>
      </c>
      <c r="N614">
        <f t="shared" si="268"/>
        <v>2.6597667887965639</v>
      </c>
      <c r="O614">
        <f t="shared" si="269"/>
        <v>1.6417338871099902</v>
      </c>
      <c r="P614">
        <f t="shared" si="270"/>
        <v>28.096445083618164</v>
      </c>
      <c r="Q614" s="1">
        <v>6</v>
      </c>
      <c r="R614">
        <f t="shared" si="271"/>
        <v>1.4200000166893005</v>
      </c>
      <c r="S614" s="1">
        <v>1</v>
      </c>
      <c r="T614">
        <f t="shared" si="272"/>
        <v>2.8400000333786011</v>
      </c>
      <c r="U614" s="1">
        <v>25.949548721313477</v>
      </c>
      <c r="V614" s="1">
        <v>28.096445083618164</v>
      </c>
      <c r="W614" s="1">
        <v>25.239307403564453</v>
      </c>
      <c r="X614" s="1">
        <v>284.50942993164062</v>
      </c>
      <c r="Y614" s="1">
        <v>17.819643020629883</v>
      </c>
      <c r="Z614" s="1">
        <v>21.721151351928711</v>
      </c>
      <c r="AA614" s="1">
        <v>53.026485443115234</v>
      </c>
      <c r="AB614" s="1">
        <v>64.636329650878906</v>
      </c>
      <c r="AC614" s="1">
        <v>400.15194702148438</v>
      </c>
      <c r="AD614" s="1">
        <v>1799.1409912109375</v>
      </c>
      <c r="AE614" s="1">
        <v>34.516902923583984</v>
      </c>
      <c r="AF614" s="1">
        <v>100.10953521728516</v>
      </c>
      <c r="AG614" s="1">
        <v>8.1899538040161133</v>
      </c>
      <c r="AH614" s="1">
        <v>-0.12606242299079895</v>
      </c>
      <c r="AI614" s="1">
        <v>3.4375507384538651E-2</v>
      </c>
      <c r="AJ614" s="1">
        <v>4.1147745214402676E-3</v>
      </c>
      <c r="AK614" s="1">
        <v>2.5111302733421326E-2</v>
      </c>
      <c r="AL614" s="1">
        <v>5.8721322566270828E-3</v>
      </c>
      <c r="AM614" s="1">
        <v>1</v>
      </c>
      <c r="AN614" s="1">
        <v>-0.21956524252891541</v>
      </c>
      <c r="AO614" s="1">
        <v>2.737391471862793</v>
      </c>
      <c r="AP614" s="1">
        <v>1</v>
      </c>
      <c r="AQ614" s="1">
        <v>0</v>
      </c>
      <c r="AR614" s="1">
        <v>0.15999999642372131</v>
      </c>
      <c r="AS614" s="1">
        <v>111115</v>
      </c>
      <c r="AT614">
        <f t="shared" si="273"/>
        <v>0.66691991170247389</v>
      </c>
      <c r="AU614">
        <f t="shared" si="274"/>
        <v>2.6597667887965641E-3</v>
      </c>
      <c r="AV614">
        <f t="shared" si="275"/>
        <v>301.24644508361814</v>
      </c>
      <c r="AW614">
        <f t="shared" si="276"/>
        <v>299.09954872131345</v>
      </c>
      <c r="AX614">
        <f t="shared" si="277"/>
        <v>287.86255215952042</v>
      </c>
      <c r="AY614">
        <f t="shared" si="293"/>
        <v>1.647632871089393</v>
      </c>
      <c r="AZ614">
        <f t="shared" si="278"/>
        <v>3.8162282533358787</v>
      </c>
      <c r="BA614">
        <f t="shared" si="279"/>
        <v>38.120527131135454</v>
      </c>
      <c r="BB614">
        <f t="shared" si="280"/>
        <v>16.399375779206743</v>
      </c>
      <c r="BC614">
        <f t="shared" si="281"/>
        <v>27.02299690246582</v>
      </c>
      <c r="BD614">
        <f t="shared" si="282"/>
        <v>3.5839967893229199</v>
      </c>
      <c r="BE614">
        <f t="shared" si="283"/>
        <v>0.15733430156289904</v>
      </c>
      <c r="BF614">
        <f t="shared" si="284"/>
        <v>2.1744943662258884</v>
      </c>
      <c r="BG614">
        <f t="shared" si="285"/>
        <v>1.4095024230970314</v>
      </c>
      <c r="BH614">
        <f t="shared" si="286"/>
        <v>9.9123323312084663E-2</v>
      </c>
      <c r="BI614">
        <f t="shared" si="287"/>
        <v>18.210577968535741</v>
      </c>
      <c r="BJ614">
        <f t="shared" si="288"/>
        <v>0.63936906421130335</v>
      </c>
      <c r="BK614">
        <f t="shared" si="289"/>
        <v>58.110086709400221</v>
      </c>
      <c r="BL614">
        <f t="shared" si="290"/>
        <v>279.96978793876877</v>
      </c>
      <c r="BM614">
        <f t="shared" si="291"/>
        <v>1.9821957310402219E-2</v>
      </c>
    </row>
    <row r="615" spans="1:65">
      <c r="A615" s="1" t="s">
        <v>57</v>
      </c>
      <c r="B615" s="1" t="s">
        <v>243</v>
      </c>
      <c r="C615" s="1" t="s">
        <v>113</v>
      </c>
      <c r="D615" s="1" t="s">
        <v>107</v>
      </c>
      <c r="E615" s="1" t="s">
        <v>114</v>
      </c>
      <c r="F615" s="1">
        <v>20190708</v>
      </c>
      <c r="G615" s="1"/>
      <c r="H615" s="4">
        <v>224.97395324707031</v>
      </c>
      <c r="I615" s="1">
        <v>385.00000471621752</v>
      </c>
      <c r="J615" s="1">
        <v>0</v>
      </c>
      <c r="K615">
        <f t="shared" si="265"/>
        <v>6.4118701732288521</v>
      </c>
      <c r="L615">
        <f t="shared" si="266"/>
        <v>0.1667554984016705</v>
      </c>
      <c r="M615">
        <f t="shared" si="267"/>
        <v>145.09113132216609</v>
      </c>
      <c r="N615">
        <f t="shared" si="268"/>
        <v>2.6500063721694307</v>
      </c>
      <c r="O615">
        <f t="shared" si="269"/>
        <v>1.6342005609451924</v>
      </c>
      <c r="P615">
        <f t="shared" si="270"/>
        <v>27.999275207519531</v>
      </c>
      <c r="Q615" s="1">
        <v>6</v>
      </c>
      <c r="R615">
        <f t="shared" si="271"/>
        <v>1.4200000166893005</v>
      </c>
      <c r="S615" s="1">
        <v>1</v>
      </c>
      <c r="T615">
        <f t="shared" si="272"/>
        <v>2.8400000333786011</v>
      </c>
      <c r="U615" s="1">
        <v>25.895191192626953</v>
      </c>
      <c r="V615" s="1">
        <v>27.999275207519531</v>
      </c>
      <c r="W615" s="1">
        <v>25.238079071044922</v>
      </c>
      <c r="X615" s="1">
        <v>214.50685119628906</v>
      </c>
      <c r="Y615" s="1">
        <v>17.693336486816406</v>
      </c>
      <c r="Z615" s="1">
        <v>21.581308364868164</v>
      </c>
      <c r="AA615" s="1">
        <v>52.819965362548828</v>
      </c>
      <c r="AB615" s="1">
        <v>64.426742553710938</v>
      </c>
      <c r="AC615" s="1">
        <v>400.1287841796875</v>
      </c>
      <c r="AD615" s="1">
        <v>1799.81982421875</v>
      </c>
      <c r="AE615" s="1">
        <v>36.171775817871094</v>
      </c>
      <c r="AF615" s="1">
        <v>100.10879516601562</v>
      </c>
      <c r="AG615" s="1">
        <v>7.6539201736450195</v>
      </c>
      <c r="AH615" s="1">
        <v>-0.12515413761138916</v>
      </c>
      <c r="AI615" s="1">
        <v>3.6161713302135468E-2</v>
      </c>
      <c r="AJ615" s="1">
        <v>4.0903068147599697E-3</v>
      </c>
      <c r="AK615" s="1">
        <v>1.8115120008587837E-2</v>
      </c>
      <c r="AL615" s="1">
        <v>4.2699608020484447E-3</v>
      </c>
      <c r="AM615" s="1">
        <v>1</v>
      </c>
      <c r="AN615" s="1">
        <v>-0.21956524252891541</v>
      </c>
      <c r="AO615" s="1">
        <v>2.737391471862793</v>
      </c>
      <c r="AP615" s="1">
        <v>1</v>
      </c>
      <c r="AQ615" s="1">
        <v>0</v>
      </c>
      <c r="AR615" s="1">
        <v>0.15999999642372131</v>
      </c>
      <c r="AS615" s="1">
        <v>111115</v>
      </c>
      <c r="AT615">
        <f t="shared" si="273"/>
        <v>0.66688130696614567</v>
      </c>
      <c r="AU615">
        <f t="shared" si="274"/>
        <v>2.6500063721694306E-3</v>
      </c>
      <c r="AV615">
        <f t="shared" si="275"/>
        <v>301.14927520751951</v>
      </c>
      <c r="AW615">
        <f t="shared" si="276"/>
        <v>299.04519119262693</v>
      </c>
      <c r="AX615">
        <f t="shared" si="277"/>
        <v>287.97116543834272</v>
      </c>
      <c r="AY615">
        <f t="shared" si="293"/>
        <v>1.6598083027621613</v>
      </c>
      <c r="AZ615">
        <f t="shared" si="278"/>
        <v>3.7946793394583991</v>
      </c>
      <c r="BA615">
        <f t="shared" si="279"/>
        <v>37.905553984197745</v>
      </c>
      <c r="BB615">
        <f t="shared" si="280"/>
        <v>16.324245619329581</v>
      </c>
      <c r="BC615">
        <f t="shared" si="281"/>
        <v>26.947233200073242</v>
      </c>
      <c r="BD615">
        <f t="shared" si="282"/>
        <v>3.5680824228359138</v>
      </c>
      <c r="BE615">
        <f t="shared" si="283"/>
        <v>0.15750719206173835</v>
      </c>
      <c r="BF615">
        <f t="shared" si="284"/>
        <v>2.1604787785132067</v>
      </c>
      <c r="BG615">
        <f t="shared" si="285"/>
        <v>1.4076036443227071</v>
      </c>
      <c r="BH615">
        <f t="shared" si="286"/>
        <v>9.9233122674037069E-2</v>
      </c>
      <c r="BI615">
        <f t="shared" si="287"/>
        <v>14.524898345936199</v>
      </c>
      <c r="BJ615">
        <f t="shared" si="288"/>
        <v>0.67639392640842677</v>
      </c>
      <c r="BK615">
        <f t="shared" si="289"/>
        <v>58.075884641597384</v>
      </c>
      <c r="BL615">
        <f t="shared" si="290"/>
        <v>211.45895519906213</v>
      </c>
      <c r="BM615">
        <f t="shared" si="291"/>
        <v>1.7609801966854199E-2</v>
      </c>
    </row>
    <row r="616" spans="1:65">
      <c r="A616" s="1" t="s">
        <v>57</v>
      </c>
      <c r="B616" s="1" t="s">
        <v>243</v>
      </c>
      <c r="C616" s="1" t="s">
        <v>113</v>
      </c>
      <c r="D616" s="1" t="s">
        <v>107</v>
      </c>
      <c r="E616" s="1" t="s">
        <v>114</v>
      </c>
      <c r="F616" s="1">
        <v>20190708</v>
      </c>
      <c r="G616" s="1"/>
      <c r="H616" s="4">
        <v>150.00909423828125</v>
      </c>
      <c r="I616" s="1">
        <v>468.00000471621752</v>
      </c>
      <c r="J616" s="1">
        <v>0</v>
      </c>
      <c r="K616">
        <f t="shared" si="265"/>
        <v>3.4154244603604176</v>
      </c>
      <c r="L616">
        <f t="shared" si="266"/>
        <v>0.16841111579202883</v>
      </c>
      <c r="M616">
        <f t="shared" si="267"/>
        <v>106.87564409056374</v>
      </c>
      <c r="N616">
        <f t="shared" si="268"/>
        <v>2.6632169647086066</v>
      </c>
      <c r="O616">
        <f t="shared" si="269"/>
        <v>1.6272806825572652</v>
      </c>
      <c r="P616">
        <f t="shared" si="270"/>
        <v>27.92889404296875</v>
      </c>
      <c r="Q616" s="1">
        <v>6</v>
      </c>
      <c r="R616">
        <f t="shared" si="271"/>
        <v>1.4200000166893005</v>
      </c>
      <c r="S616" s="1">
        <v>1</v>
      </c>
      <c r="T616">
        <f t="shared" si="272"/>
        <v>2.8400000333786011</v>
      </c>
      <c r="U616" s="1">
        <v>25.872570037841797</v>
      </c>
      <c r="V616" s="1">
        <v>27.92889404296875</v>
      </c>
      <c r="W616" s="1">
        <v>25.240272521972656</v>
      </c>
      <c r="X616" s="1">
        <v>144.310791015625</v>
      </c>
      <c r="Y616" s="1">
        <v>17.587381362915039</v>
      </c>
      <c r="Z616" s="1">
        <v>21.495424270629883</v>
      </c>
      <c r="AA616" s="1">
        <v>52.573459625244141</v>
      </c>
      <c r="AB616" s="1">
        <v>64.255661010742188</v>
      </c>
      <c r="AC616" s="1">
        <v>400.09335327148438</v>
      </c>
      <c r="AD616" s="1">
        <v>1800.6082763671875</v>
      </c>
      <c r="AE616" s="1">
        <v>37.918426513671875</v>
      </c>
      <c r="AF616" s="1">
        <v>100.10767364501953</v>
      </c>
      <c r="AG616" s="1">
        <v>7.0267734527587891</v>
      </c>
      <c r="AH616" s="1">
        <v>-0.12524807453155518</v>
      </c>
      <c r="AI616" s="1">
        <v>1.4252470806241035E-2</v>
      </c>
      <c r="AJ616" s="1">
        <v>1.7069826135411859E-3</v>
      </c>
      <c r="AK616" s="1">
        <v>1.8918044865131378E-2</v>
      </c>
      <c r="AL616" s="1">
        <v>1.726493937894702E-3</v>
      </c>
      <c r="AM616" s="1">
        <v>1</v>
      </c>
      <c r="AN616" s="1">
        <v>-0.21956524252891541</v>
      </c>
      <c r="AO616" s="1">
        <v>2.737391471862793</v>
      </c>
      <c r="AP616" s="1">
        <v>1</v>
      </c>
      <c r="AQ616" s="1">
        <v>0</v>
      </c>
      <c r="AR616" s="1">
        <v>0.15999999642372131</v>
      </c>
      <c r="AS616" s="1">
        <v>111115</v>
      </c>
      <c r="AT616">
        <f t="shared" si="273"/>
        <v>0.66682225545247387</v>
      </c>
      <c r="AU616">
        <f t="shared" si="274"/>
        <v>2.6632169647086068E-3</v>
      </c>
      <c r="AV616">
        <f t="shared" si="275"/>
        <v>301.07889404296873</v>
      </c>
      <c r="AW616">
        <f t="shared" si="276"/>
        <v>299.02257003784177</v>
      </c>
      <c r="AX616">
        <f t="shared" si="277"/>
        <v>288.097317779273</v>
      </c>
      <c r="AY616">
        <f t="shared" si="293"/>
        <v>1.661219483154319</v>
      </c>
      <c r="AZ616">
        <f t="shared" si="278"/>
        <v>3.7791376003027137</v>
      </c>
      <c r="BA616">
        <f t="shared" si="279"/>
        <v>37.750728417718356</v>
      </c>
      <c r="BB616">
        <f t="shared" si="280"/>
        <v>16.255304147088474</v>
      </c>
      <c r="BC616">
        <f t="shared" si="281"/>
        <v>26.900732040405273</v>
      </c>
      <c r="BD616">
        <f t="shared" si="282"/>
        <v>3.5583453112649588</v>
      </c>
      <c r="BE616">
        <f t="shared" si="283"/>
        <v>0.15898344699412029</v>
      </c>
      <c r="BF616">
        <f t="shared" si="284"/>
        <v>2.1518569177454485</v>
      </c>
      <c r="BG616">
        <f t="shared" si="285"/>
        <v>1.4064883935195103</v>
      </c>
      <c r="BH616">
        <f t="shared" si="286"/>
        <v>0.10017074209717486</v>
      </c>
      <c r="BI616">
        <f t="shared" si="287"/>
        <v>10.699072099219414</v>
      </c>
      <c r="BJ616">
        <f t="shared" si="288"/>
        <v>0.74059357126655878</v>
      </c>
      <c r="BK616">
        <f t="shared" si="289"/>
        <v>58.109990445811022</v>
      </c>
      <c r="BL616">
        <f t="shared" si="290"/>
        <v>142.68726180178859</v>
      </c>
      <c r="BM616">
        <f t="shared" si="291"/>
        <v>1.3909460469963639E-2</v>
      </c>
    </row>
    <row r="617" spans="1:65">
      <c r="A617" s="1" t="s">
        <v>57</v>
      </c>
      <c r="B617" s="1" t="s">
        <v>243</v>
      </c>
      <c r="C617" s="1" t="s">
        <v>113</v>
      </c>
      <c r="D617" s="1" t="s">
        <v>107</v>
      </c>
      <c r="E617" s="1" t="s">
        <v>114</v>
      </c>
      <c r="F617" s="1">
        <v>20190708</v>
      </c>
      <c r="G617" s="1"/>
      <c r="H617" s="4">
        <v>100.00544738769531</v>
      </c>
      <c r="I617" s="1">
        <v>551.00000471621752</v>
      </c>
      <c r="J617" s="1">
        <v>0</v>
      </c>
      <c r="K617">
        <f t="shared" si="265"/>
        <v>1.4181152633847713</v>
      </c>
      <c r="L617">
        <f t="shared" si="266"/>
        <v>0.17198706080577361</v>
      </c>
      <c r="M617">
        <f t="shared" si="267"/>
        <v>81.245582559471103</v>
      </c>
      <c r="N617">
        <f t="shared" si="268"/>
        <v>2.700337676270212</v>
      </c>
      <c r="O617">
        <f t="shared" si="269"/>
        <v>1.6176651313531898</v>
      </c>
      <c r="P617">
        <f t="shared" si="270"/>
        <v>27.880378723144531</v>
      </c>
      <c r="Q617" s="1">
        <v>6</v>
      </c>
      <c r="R617">
        <f t="shared" si="271"/>
        <v>1.4200000166893005</v>
      </c>
      <c r="S617" s="1">
        <v>1</v>
      </c>
      <c r="T617">
        <f t="shared" si="272"/>
        <v>2.8400000333786011</v>
      </c>
      <c r="U617" s="1">
        <v>25.858556747436523</v>
      </c>
      <c r="V617" s="1">
        <v>27.880378723144531</v>
      </c>
      <c r="W617" s="1">
        <v>25.241962432861328</v>
      </c>
      <c r="X617" s="1">
        <v>97.483802795410156</v>
      </c>
      <c r="Y617" s="1">
        <v>17.522029876708984</v>
      </c>
      <c r="Z617" s="1">
        <v>21.484903335571289</v>
      </c>
      <c r="AA617" s="1">
        <v>52.421302795410156</v>
      </c>
      <c r="AB617" s="1">
        <v>64.277183532714844</v>
      </c>
      <c r="AC617" s="1">
        <v>400.0614013671875</v>
      </c>
      <c r="AD617" s="1">
        <v>1800.6573486328125</v>
      </c>
      <c r="AE617" s="1">
        <v>39.288585662841797</v>
      </c>
      <c r="AF617" s="1">
        <v>100.10710906982422</v>
      </c>
      <c r="AG617" s="1">
        <v>6.5247220993041992</v>
      </c>
      <c r="AH617" s="1">
        <v>-0.12749826908111572</v>
      </c>
      <c r="AI617" s="1">
        <v>1.2523521669209003E-2</v>
      </c>
      <c r="AJ617" s="1">
        <v>3.8168609607964754E-3</v>
      </c>
      <c r="AK617" s="1">
        <v>1.6423171386122704E-2</v>
      </c>
      <c r="AL617" s="1">
        <v>4.1763545013964176E-3</v>
      </c>
      <c r="AM617" s="1">
        <v>1</v>
      </c>
      <c r="AN617" s="1">
        <v>-0.21956524252891541</v>
      </c>
      <c r="AO617" s="1">
        <v>2.737391471862793</v>
      </c>
      <c r="AP617" s="1">
        <v>1</v>
      </c>
      <c r="AQ617" s="1">
        <v>0</v>
      </c>
      <c r="AR617" s="1">
        <v>0.15999999642372131</v>
      </c>
      <c r="AS617" s="1">
        <v>111115</v>
      </c>
      <c r="AT617">
        <f t="shared" si="273"/>
        <v>0.66676900227864577</v>
      </c>
      <c r="AU617">
        <f t="shared" si="274"/>
        <v>2.7003376762702118E-3</v>
      </c>
      <c r="AV617">
        <f t="shared" si="275"/>
        <v>301.03037872314451</v>
      </c>
      <c r="AW617">
        <f t="shared" si="276"/>
        <v>299.0085567474365</v>
      </c>
      <c r="AX617">
        <f t="shared" si="277"/>
        <v>288.1051693415975</v>
      </c>
      <c r="AY617">
        <f t="shared" si="293"/>
        <v>1.6475095195445624</v>
      </c>
      <c r="AZ617">
        <f t="shared" si="278"/>
        <v>3.768456692921855</v>
      </c>
      <c r="BA617">
        <f t="shared" si="279"/>
        <v>37.644246526921229</v>
      </c>
      <c r="BB617">
        <f t="shared" si="280"/>
        <v>16.15934319134994</v>
      </c>
      <c r="BC617">
        <f t="shared" si="281"/>
        <v>26.869467735290527</v>
      </c>
      <c r="BD617">
        <f t="shared" si="282"/>
        <v>3.5518117694138192</v>
      </c>
      <c r="BE617">
        <f t="shared" si="283"/>
        <v>0.16216645130126348</v>
      </c>
      <c r="BF617">
        <f t="shared" si="284"/>
        <v>2.1507915615686652</v>
      </c>
      <c r="BG617">
        <f t="shared" si="285"/>
        <v>1.4010202078451539</v>
      </c>
      <c r="BH617">
        <f t="shared" si="286"/>
        <v>0.10219285647310393</v>
      </c>
      <c r="BI617">
        <f t="shared" si="287"/>
        <v>8.1332603947223827</v>
      </c>
      <c r="BJ617">
        <f t="shared" si="288"/>
        <v>0.83342647937095449</v>
      </c>
      <c r="BK617">
        <f t="shared" si="289"/>
        <v>58.291584397329153</v>
      </c>
      <c r="BL617">
        <f t="shared" si="290"/>
        <v>96.809698716864801</v>
      </c>
      <c r="BM617">
        <f t="shared" si="291"/>
        <v>8.5388330566443012E-3</v>
      </c>
    </row>
    <row r="618" spans="1:65">
      <c r="A618" s="1" t="s">
        <v>57</v>
      </c>
      <c r="B618" s="1" t="s">
        <v>243</v>
      </c>
      <c r="C618" s="1" t="s">
        <v>113</v>
      </c>
      <c r="D618" s="1" t="s">
        <v>107</v>
      </c>
      <c r="E618" s="1" t="s">
        <v>114</v>
      </c>
      <c r="F618" s="1">
        <v>20190708</v>
      </c>
      <c r="G618" s="1"/>
      <c r="H618" s="4">
        <v>75.059822082519531</v>
      </c>
      <c r="I618" s="1">
        <v>633.00000471621752</v>
      </c>
      <c r="J618" s="1">
        <v>0</v>
      </c>
      <c r="K618">
        <f t="shared" si="265"/>
        <v>0.51650293930781188</v>
      </c>
      <c r="L618">
        <f t="shared" si="266"/>
        <v>0.17623754015452947</v>
      </c>
      <c r="M618">
        <f t="shared" si="267"/>
        <v>67.173096093260199</v>
      </c>
      <c r="N618">
        <f t="shared" si="268"/>
        <v>2.7666368849532517</v>
      </c>
      <c r="O618">
        <f t="shared" si="269"/>
        <v>1.6195145948881651</v>
      </c>
      <c r="P618">
        <f t="shared" si="270"/>
        <v>27.929372787475586</v>
      </c>
      <c r="Q618" s="1">
        <v>6</v>
      </c>
      <c r="R618">
        <f t="shared" si="271"/>
        <v>1.4200000166893005</v>
      </c>
      <c r="S618" s="1">
        <v>1</v>
      </c>
      <c r="T618">
        <f t="shared" si="272"/>
        <v>2.8400000333786011</v>
      </c>
      <c r="U618" s="1">
        <v>25.874179840087891</v>
      </c>
      <c r="V618" s="1">
        <v>27.929372787475586</v>
      </c>
      <c r="W618" s="1">
        <v>25.242530822753906</v>
      </c>
      <c r="X618" s="1">
        <v>73.978271484375</v>
      </c>
      <c r="Y618" s="1">
        <v>17.514715194702148</v>
      </c>
      <c r="Z618" s="1">
        <v>21.574348449707031</v>
      </c>
      <c r="AA618" s="1">
        <v>52.350536346435547</v>
      </c>
      <c r="AB618" s="1">
        <v>64.484565734863281</v>
      </c>
      <c r="AC618" s="1">
        <v>400.07778930664062</v>
      </c>
      <c r="AD618" s="1">
        <v>1800.3486328125</v>
      </c>
      <c r="AE618" s="1">
        <v>40.228466033935547</v>
      </c>
      <c r="AF618" s="1">
        <v>100.10631561279297</v>
      </c>
      <c r="AG618" s="1">
        <v>6.2306571006774902</v>
      </c>
      <c r="AH618" s="1">
        <v>-0.13423044979572296</v>
      </c>
      <c r="AI618" s="1">
        <v>9.3515226617455482E-3</v>
      </c>
      <c r="AJ618" s="1">
        <v>5.3250733762979507E-3</v>
      </c>
      <c r="AK618" s="1">
        <v>1.3526489026844501E-2</v>
      </c>
      <c r="AL618" s="1">
        <v>6.1344481073319912E-3</v>
      </c>
      <c r="AM618" s="1">
        <v>1</v>
      </c>
      <c r="AN618" s="1">
        <v>-0.21956524252891541</v>
      </c>
      <c r="AO618" s="1">
        <v>2.737391471862793</v>
      </c>
      <c r="AP618" s="1">
        <v>1</v>
      </c>
      <c r="AQ618" s="1">
        <v>0</v>
      </c>
      <c r="AR618" s="1">
        <v>0.15999999642372131</v>
      </c>
      <c r="AS618" s="1">
        <v>111115</v>
      </c>
      <c r="AT618">
        <f t="shared" si="273"/>
        <v>0.66679631551106755</v>
      </c>
      <c r="AU618">
        <f t="shared" si="274"/>
        <v>2.7666368849532516E-3</v>
      </c>
      <c r="AV618">
        <f t="shared" si="275"/>
        <v>301.07937278747556</v>
      </c>
      <c r="AW618">
        <f t="shared" si="276"/>
        <v>299.02417984008787</v>
      </c>
      <c r="AX618">
        <f t="shared" si="277"/>
        <v>288.05577481145156</v>
      </c>
      <c r="AY618">
        <f t="shared" si="293"/>
        <v>1.6092522070173241</v>
      </c>
      <c r="AZ618">
        <f t="shared" si="278"/>
        <v>3.7792431299349079</v>
      </c>
      <c r="BA618">
        <f t="shared" si="279"/>
        <v>37.752294715878485</v>
      </c>
      <c r="BB618">
        <f t="shared" si="280"/>
        <v>16.177946266171453</v>
      </c>
      <c r="BC618">
        <f t="shared" si="281"/>
        <v>26.901776313781738</v>
      </c>
      <c r="BD618">
        <f t="shared" si="282"/>
        <v>3.5585637220399864</v>
      </c>
      <c r="BE618">
        <f t="shared" si="283"/>
        <v>0.1659400520414373</v>
      </c>
      <c r="BF618">
        <f t="shared" si="284"/>
        <v>2.1597285350467428</v>
      </c>
      <c r="BG618">
        <f t="shared" si="285"/>
        <v>1.3988351869932436</v>
      </c>
      <c r="BH618">
        <f t="shared" si="286"/>
        <v>0.10459101909233116</v>
      </c>
      <c r="BI618">
        <f t="shared" si="287"/>
        <v>6.7244511582003765</v>
      </c>
      <c r="BJ618">
        <f t="shared" si="288"/>
        <v>0.90801115983695124</v>
      </c>
      <c r="BK618">
        <f t="shared" si="289"/>
        <v>58.417520174511559</v>
      </c>
      <c r="BL618">
        <f t="shared" si="290"/>
        <v>73.732750723857251</v>
      </c>
      <c r="BM618">
        <f t="shared" si="291"/>
        <v>4.0921870649057151E-3</v>
      </c>
    </row>
    <row r="619" spans="1:65">
      <c r="A619" s="1" t="s">
        <v>57</v>
      </c>
      <c r="B619" s="1" t="s">
        <v>243</v>
      </c>
      <c r="C619" s="1" t="s">
        <v>113</v>
      </c>
      <c r="D619" s="1" t="s">
        <v>107</v>
      </c>
      <c r="E619" s="1" t="s">
        <v>114</v>
      </c>
      <c r="F619" s="1">
        <v>20190708</v>
      </c>
      <c r="G619" s="1"/>
      <c r="H619" s="4">
        <v>50.0435791015625</v>
      </c>
      <c r="I619" s="1">
        <v>715.00000471621752</v>
      </c>
      <c r="J619" s="1">
        <v>0</v>
      </c>
      <c r="K619">
        <f t="shared" si="265"/>
        <v>-0.52444858236623626</v>
      </c>
      <c r="L619">
        <f t="shared" si="266"/>
        <v>0.18335614345723286</v>
      </c>
      <c r="M619">
        <f t="shared" si="267"/>
        <v>54.067880010591807</v>
      </c>
      <c r="N619">
        <f t="shared" si="268"/>
        <v>2.852929529896179</v>
      </c>
      <c r="O619">
        <f t="shared" si="269"/>
        <v>1.6088311873068308</v>
      </c>
      <c r="P619">
        <f t="shared" si="270"/>
        <v>27.945852279663086</v>
      </c>
      <c r="Q619" s="1">
        <v>6</v>
      </c>
      <c r="R619">
        <f t="shared" si="271"/>
        <v>1.4200000166893005</v>
      </c>
      <c r="S619" s="1">
        <v>1</v>
      </c>
      <c r="T619">
        <f t="shared" si="272"/>
        <v>2.8400000333786011</v>
      </c>
      <c r="U619" s="1">
        <v>25.883159637451172</v>
      </c>
      <c r="V619" s="1">
        <v>27.945852279663086</v>
      </c>
      <c r="W619" s="1">
        <v>25.240673065185547</v>
      </c>
      <c r="X619" s="1">
        <v>50.613517761230469</v>
      </c>
      <c r="Y619" s="1">
        <v>17.531929016113281</v>
      </c>
      <c r="Z619" s="1">
        <v>21.717365264892578</v>
      </c>
      <c r="AA619" s="1">
        <v>52.374141693115234</v>
      </c>
      <c r="AB619" s="1">
        <v>64.877540588378906</v>
      </c>
      <c r="AC619" s="1">
        <v>400.09756469726562</v>
      </c>
      <c r="AD619" s="1">
        <v>1799.72021484375</v>
      </c>
      <c r="AE619" s="1">
        <v>41.238582611083984</v>
      </c>
      <c r="AF619" s="1">
        <v>100.10634613037109</v>
      </c>
      <c r="AG619" s="1">
        <v>5.9850201606750488</v>
      </c>
      <c r="AH619" s="1">
        <v>-0.13554918766021729</v>
      </c>
      <c r="AI619" s="1">
        <v>1.9264442846179008E-2</v>
      </c>
      <c r="AJ619" s="1">
        <v>5.9541561640799046E-3</v>
      </c>
      <c r="AK619" s="1">
        <v>2.2583922371268272E-2</v>
      </c>
      <c r="AL619" s="1">
        <v>4.3098866008222103E-3</v>
      </c>
      <c r="AM619" s="1">
        <v>1</v>
      </c>
      <c r="AN619" s="1">
        <v>-0.21956524252891541</v>
      </c>
      <c r="AO619" s="1">
        <v>2.737391471862793</v>
      </c>
      <c r="AP619" s="1">
        <v>1</v>
      </c>
      <c r="AQ619" s="1">
        <v>0</v>
      </c>
      <c r="AR619" s="1">
        <v>0.15999999642372131</v>
      </c>
      <c r="AS619" s="1">
        <v>111115</v>
      </c>
      <c r="AT619">
        <f t="shared" si="273"/>
        <v>0.6668292744954426</v>
      </c>
      <c r="AU619">
        <f t="shared" si="274"/>
        <v>2.8529295298961792E-3</v>
      </c>
      <c r="AV619">
        <f t="shared" si="275"/>
        <v>301.09585227966306</v>
      </c>
      <c r="AW619">
        <f t="shared" si="276"/>
        <v>299.03315963745115</v>
      </c>
      <c r="AX619">
        <f t="shared" si="277"/>
        <v>287.95522793869895</v>
      </c>
      <c r="AY619">
        <f t="shared" si="293"/>
        <v>1.563966653082568</v>
      </c>
      <c r="AZ619">
        <f t="shared" si="278"/>
        <v>3.7828772715538657</v>
      </c>
      <c r="BA619">
        <f t="shared" si="279"/>
        <v>37.788586016588063</v>
      </c>
      <c r="BB619">
        <f t="shared" si="280"/>
        <v>16.071220751695485</v>
      </c>
      <c r="BC619">
        <f t="shared" si="281"/>
        <v>26.914505958557129</v>
      </c>
      <c r="BD619">
        <f t="shared" si="282"/>
        <v>3.5612270804035551</v>
      </c>
      <c r="BE619">
        <f t="shared" si="283"/>
        <v>0.17223622460642296</v>
      </c>
      <c r="BF619">
        <f t="shared" si="284"/>
        <v>2.1740460842470348</v>
      </c>
      <c r="BG619">
        <f t="shared" si="285"/>
        <v>1.3871809961565202</v>
      </c>
      <c r="BH619">
        <f t="shared" si="286"/>
        <v>0.10859435977467947</v>
      </c>
      <c r="BI619">
        <f t="shared" si="287"/>
        <v>5.4125379108756766</v>
      </c>
      <c r="BJ619">
        <f t="shared" si="288"/>
        <v>1.0682497957493748</v>
      </c>
      <c r="BK619">
        <f t="shared" si="289"/>
        <v>58.824874003888581</v>
      </c>
      <c r="BL619">
        <f t="shared" si="290"/>
        <v>50.86281549991822</v>
      </c>
      <c r="BM619">
        <f t="shared" si="291"/>
        <v>-6.065456950424113E-3</v>
      </c>
    </row>
    <row r="620" spans="1:65">
      <c r="A620" s="1" t="s">
        <v>57</v>
      </c>
      <c r="B620" s="1" t="s">
        <v>243</v>
      </c>
      <c r="C620" s="1" t="s">
        <v>113</v>
      </c>
      <c r="D620" s="1" t="s">
        <v>107</v>
      </c>
      <c r="E620" s="1" t="s">
        <v>114</v>
      </c>
      <c r="F620" s="1">
        <v>20190708</v>
      </c>
      <c r="G620" s="1">
        <v>1</v>
      </c>
      <c r="H620" s="4">
        <v>399.99517822265625</v>
      </c>
      <c r="I620" s="1">
        <v>810.00000471621752</v>
      </c>
      <c r="J620" s="1">
        <v>0</v>
      </c>
      <c r="K620">
        <f t="shared" si="265"/>
        <v>14.842178230489852</v>
      </c>
      <c r="L620">
        <f t="shared" si="266"/>
        <v>0.19283645549494668</v>
      </c>
      <c r="M620">
        <f t="shared" si="267"/>
        <v>237.81804425000678</v>
      </c>
      <c r="N620">
        <f t="shared" si="268"/>
        <v>2.949436783607553</v>
      </c>
      <c r="O620">
        <f t="shared" si="269"/>
        <v>1.5862182783134733</v>
      </c>
      <c r="P620">
        <f t="shared" si="270"/>
        <v>27.955606460571289</v>
      </c>
      <c r="Q620" s="1">
        <v>6</v>
      </c>
      <c r="R620">
        <f t="shared" si="271"/>
        <v>1.4200000166893005</v>
      </c>
      <c r="S620" s="1">
        <v>1</v>
      </c>
      <c r="T620">
        <f t="shared" si="272"/>
        <v>2.8400000333786011</v>
      </c>
      <c r="U620" s="1">
        <v>25.89630126953125</v>
      </c>
      <c r="V620" s="1">
        <v>27.955606460571289</v>
      </c>
      <c r="W620" s="1">
        <v>25.241065979003906</v>
      </c>
      <c r="X620" s="1">
        <v>376.074462890625</v>
      </c>
      <c r="Y620" s="1">
        <v>17.638996124267578</v>
      </c>
      <c r="Z620" s="1">
        <v>21.964824676513672</v>
      </c>
      <c r="AA620" s="1">
        <v>52.652824401855469</v>
      </c>
      <c r="AB620" s="1">
        <v>65.565536499023438</v>
      </c>
      <c r="AC620" s="1">
        <v>400.10641479492188</v>
      </c>
      <c r="AD620" s="1">
        <v>1798.7376708984375</v>
      </c>
      <c r="AE620" s="1">
        <v>41.096294403076172</v>
      </c>
      <c r="AF620" s="1">
        <v>100.10603332519531</v>
      </c>
      <c r="AG620" s="1">
        <v>8.9209518432617188</v>
      </c>
      <c r="AH620" s="1">
        <v>-0.13265411555767059</v>
      </c>
      <c r="AI620" s="1">
        <v>1.7408499494194984E-2</v>
      </c>
      <c r="AJ620" s="1">
        <v>4.8096370883285999E-3</v>
      </c>
      <c r="AK620" s="1">
        <v>4.5616425573825836E-2</v>
      </c>
      <c r="AL620" s="1">
        <v>5.2911024540662766E-3</v>
      </c>
      <c r="AM620" s="1">
        <v>1</v>
      </c>
      <c r="AN620" s="1">
        <v>-0.21956524252891541</v>
      </c>
      <c r="AO620" s="1">
        <v>2.737391471862793</v>
      </c>
      <c r="AP620" s="1">
        <v>1</v>
      </c>
      <c r="AQ620" s="1">
        <v>0</v>
      </c>
      <c r="AR620" s="1">
        <v>0.15999999642372131</v>
      </c>
      <c r="AS620" s="1">
        <v>111115</v>
      </c>
      <c r="AT620">
        <f t="shared" si="273"/>
        <v>0.66684402465820303</v>
      </c>
      <c r="AU620">
        <f t="shared" si="274"/>
        <v>2.9494367836075531E-3</v>
      </c>
      <c r="AV620">
        <f t="shared" si="275"/>
        <v>301.10560646057127</v>
      </c>
      <c r="AW620">
        <f t="shared" si="276"/>
        <v>299.04630126953123</v>
      </c>
      <c r="AX620">
        <f t="shared" si="277"/>
        <v>287.7980209109628</v>
      </c>
      <c r="AY620">
        <f t="shared" si="293"/>
        <v>1.5143932857745717</v>
      </c>
      <c r="AZ620">
        <f t="shared" si="278"/>
        <v>3.7850297493626233</v>
      </c>
      <c r="BA620">
        <f t="shared" si="279"/>
        <v>37.810206074861853</v>
      </c>
      <c r="BB620">
        <f t="shared" si="280"/>
        <v>15.845381398348181</v>
      </c>
      <c r="BC620">
        <f t="shared" si="281"/>
        <v>26.92595386505127</v>
      </c>
      <c r="BD620">
        <f t="shared" si="282"/>
        <v>3.5636237531933213</v>
      </c>
      <c r="BE620">
        <f t="shared" si="283"/>
        <v>0.18057535975032707</v>
      </c>
      <c r="BF620">
        <f t="shared" si="284"/>
        <v>2.19881147104915</v>
      </c>
      <c r="BG620">
        <f t="shared" si="285"/>
        <v>1.3648122821441713</v>
      </c>
      <c r="BH620">
        <f t="shared" si="286"/>
        <v>0.11390065615900616</v>
      </c>
      <c r="BI620">
        <f t="shared" si="287"/>
        <v>23.807021063023953</v>
      </c>
      <c r="BJ620">
        <f t="shared" si="288"/>
        <v>0.63236956431995806</v>
      </c>
      <c r="BK620">
        <f t="shared" si="289"/>
        <v>59.5479153232884</v>
      </c>
      <c r="BL620">
        <f t="shared" si="290"/>
        <v>369.01920219496776</v>
      </c>
      <c r="BM620">
        <f t="shared" si="291"/>
        <v>2.3950536102872119E-2</v>
      </c>
    </row>
    <row r="621" spans="1:65">
      <c r="A621" s="1" t="s">
        <v>57</v>
      </c>
      <c r="B621" s="1" t="s">
        <v>243</v>
      </c>
      <c r="C621" s="1" t="s">
        <v>113</v>
      </c>
      <c r="D621" s="1" t="s">
        <v>107</v>
      </c>
      <c r="E621" s="1" t="s">
        <v>114</v>
      </c>
      <c r="F621" s="1">
        <v>20190708</v>
      </c>
      <c r="G621" s="1">
        <v>1</v>
      </c>
      <c r="H621" s="4">
        <v>400.08819580078125</v>
      </c>
      <c r="I621" s="1">
        <v>893.00000471621752</v>
      </c>
      <c r="J621" s="1">
        <v>0</v>
      </c>
      <c r="K621">
        <f t="shared" si="265"/>
        <v>14.842906747088861</v>
      </c>
      <c r="L621">
        <f t="shared" si="266"/>
        <v>0.20130103376019198</v>
      </c>
      <c r="M621">
        <f t="shared" si="267"/>
        <v>243.03233645050784</v>
      </c>
      <c r="N621">
        <f t="shared" si="268"/>
        <v>3.0440055021310308</v>
      </c>
      <c r="O621">
        <f t="shared" si="269"/>
        <v>1.5724794507608855</v>
      </c>
      <c r="P621">
        <f t="shared" si="270"/>
        <v>27.952922821044922</v>
      </c>
      <c r="Q621" s="1">
        <v>6</v>
      </c>
      <c r="R621">
        <f t="shared" si="271"/>
        <v>1.4200000166893005</v>
      </c>
      <c r="S621" s="1">
        <v>1</v>
      </c>
      <c r="T621">
        <f t="shared" si="272"/>
        <v>2.8400000333786011</v>
      </c>
      <c r="U621" s="1">
        <v>25.895610809326172</v>
      </c>
      <c r="V621" s="1">
        <v>27.952922821044922</v>
      </c>
      <c r="W621" s="1">
        <v>25.240976333618164</v>
      </c>
      <c r="X621" s="1">
        <v>376.11285400390625</v>
      </c>
      <c r="Y621" s="1">
        <v>17.632701873779297</v>
      </c>
      <c r="Z621" s="1">
        <v>22.096633911132812</v>
      </c>
      <c r="AA621" s="1">
        <v>52.635044097900391</v>
      </c>
      <c r="AB621" s="1">
        <v>65.960243225097656</v>
      </c>
      <c r="AC621" s="1">
        <v>400.10598754882812</v>
      </c>
      <c r="AD621" s="1">
        <v>1801.2222900390625</v>
      </c>
      <c r="AE621" s="1">
        <v>40.434288024902344</v>
      </c>
      <c r="AF621" s="1">
        <v>100.10384368896484</v>
      </c>
      <c r="AG621" s="1">
        <v>8.930394172668457</v>
      </c>
      <c r="AH621" s="1">
        <v>-0.13394729793071747</v>
      </c>
      <c r="AI621" s="1">
        <v>4.8475414514541626E-2</v>
      </c>
      <c r="AJ621" s="1">
        <v>6.3766692765057087E-3</v>
      </c>
      <c r="AK621" s="1">
        <v>2.2186465561389923E-2</v>
      </c>
      <c r="AL621" s="1">
        <v>6.8077300675213337E-3</v>
      </c>
      <c r="AM621" s="1">
        <v>1</v>
      </c>
      <c r="AN621" s="1">
        <v>-0.21956524252891541</v>
      </c>
      <c r="AO621" s="1">
        <v>2.737391471862793</v>
      </c>
      <c r="AP621" s="1">
        <v>1</v>
      </c>
      <c r="AQ621" s="1">
        <v>0</v>
      </c>
      <c r="AR621" s="1">
        <v>0.15999999642372131</v>
      </c>
      <c r="AS621" s="1">
        <v>111115</v>
      </c>
      <c r="AT621">
        <f t="shared" si="273"/>
        <v>0.66684331258138019</v>
      </c>
      <c r="AU621">
        <f t="shared" si="274"/>
        <v>3.044005502131031E-3</v>
      </c>
      <c r="AV621">
        <f t="shared" si="275"/>
        <v>301.1029228210449</v>
      </c>
      <c r="AW621">
        <f t="shared" si="276"/>
        <v>299.04561080932615</v>
      </c>
      <c r="AX621">
        <f t="shared" si="277"/>
        <v>288.19555996457711</v>
      </c>
      <c r="AY621">
        <f t="shared" si="293"/>
        <v>1.4719464052501221</v>
      </c>
      <c r="AZ621">
        <f t="shared" si="278"/>
        <v>3.7844374378532044</v>
      </c>
      <c r="BA621">
        <f t="shared" si="279"/>
        <v>37.805116151303089</v>
      </c>
      <c r="BB621">
        <f t="shared" si="280"/>
        <v>15.708482240170277</v>
      </c>
      <c r="BC621">
        <f t="shared" si="281"/>
        <v>26.924266815185547</v>
      </c>
      <c r="BD621">
        <f t="shared" si="282"/>
        <v>3.5632704729748479</v>
      </c>
      <c r="BE621">
        <f t="shared" si="283"/>
        <v>0.18797709597883827</v>
      </c>
      <c r="BF621">
        <f t="shared" si="284"/>
        <v>2.2119579870923189</v>
      </c>
      <c r="BG621">
        <f t="shared" si="285"/>
        <v>1.3513124858825289</v>
      </c>
      <c r="BH621">
        <f t="shared" si="286"/>
        <v>0.11861426240648371</v>
      </c>
      <c r="BI621">
        <f t="shared" si="287"/>
        <v>24.328471019405551</v>
      </c>
      <c r="BJ621">
        <f t="shared" si="288"/>
        <v>0.64616865353924791</v>
      </c>
      <c r="BK621">
        <f t="shared" si="289"/>
        <v>60.001026028876851</v>
      </c>
      <c r="BL621">
        <f t="shared" si="290"/>
        <v>369.05724700634863</v>
      </c>
      <c r="BM621">
        <f t="shared" si="291"/>
        <v>2.4131476655732773E-2</v>
      </c>
    </row>
    <row r="622" spans="1:65">
      <c r="A622" s="1" t="s">
        <v>57</v>
      </c>
      <c r="B622" s="1" t="s">
        <v>243</v>
      </c>
      <c r="C622" s="1" t="s">
        <v>113</v>
      </c>
      <c r="D622" s="1" t="s">
        <v>107</v>
      </c>
      <c r="E622" s="1" t="s">
        <v>114</v>
      </c>
      <c r="F622" s="1">
        <v>20190708</v>
      </c>
      <c r="G622" s="1">
        <v>1</v>
      </c>
      <c r="H622" s="4">
        <v>400.11346435546875</v>
      </c>
      <c r="I622" s="1">
        <v>975.00000471621752</v>
      </c>
      <c r="J622" s="1">
        <v>0</v>
      </c>
      <c r="K622">
        <f t="shared" si="265"/>
        <v>15.081407058896595</v>
      </c>
      <c r="L622">
        <f t="shared" si="266"/>
        <v>0.20497026105285168</v>
      </c>
      <c r="M622">
        <f t="shared" si="267"/>
        <v>242.83971089104915</v>
      </c>
      <c r="N622">
        <f t="shared" si="268"/>
        <v>3.0888518722675191</v>
      </c>
      <c r="O622">
        <f t="shared" si="269"/>
        <v>1.5687832625704132</v>
      </c>
      <c r="P622">
        <f t="shared" si="270"/>
        <v>27.989105224609375</v>
      </c>
      <c r="Q622" s="1">
        <v>6</v>
      </c>
      <c r="R622">
        <f t="shared" si="271"/>
        <v>1.4200000166893005</v>
      </c>
      <c r="S622" s="1">
        <v>1</v>
      </c>
      <c r="T622">
        <f t="shared" si="272"/>
        <v>2.8400000333786011</v>
      </c>
      <c r="U622" s="1">
        <v>25.914848327636719</v>
      </c>
      <c r="V622" s="1">
        <v>27.989105224609375</v>
      </c>
      <c r="W622" s="1">
        <v>25.241733551025391</v>
      </c>
      <c r="X622" s="1">
        <v>375.75909423828125</v>
      </c>
      <c r="Y622" s="1">
        <v>17.685091018676758</v>
      </c>
      <c r="Z622" s="1">
        <v>22.213821411132812</v>
      </c>
      <c r="AA622" s="1">
        <v>52.730331420898438</v>
      </c>
      <c r="AB622" s="1">
        <v>66.233314514160156</v>
      </c>
      <c r="AC622" s="1">
        <v>400.14349365234375</v>
      </c>
      <c r="AD622" s="1">
        <v>1798.755615234375</v>
      </c>
      <c r="AE622" s="1">
        <v>40.962032318115234</v>
      </c>
      <c r="AF622" s="1">
        <v>100.10195159912109</v>
      </c>
      <c r="AG622" s="1">
        <v>8.848118782043457</v>
      </c>
      <c r="AH622" s="1">
        <v>-0.13304312527179718</v>
      </c>
      <c r="AI622" s="1">
        <v>1.9838869571685791E-2</v>
      </c>
      <c r="AJ622" s="1">
        <v>2.4883786682039499E-3</v>
      </c>
      <c r="AK622" s="1">
        <v>4.3627902865409851E-2</v>
      </c>
      <c r="AL622" s="1">
        <v>2.1659762132912874E-3</v>
      </c>
      <c r="AM622" s="1">
        <v>1</v>
      </c>
      <c r="AN622" s="1">
        <v>-0.21956524252891541</v>
      </c>
      <c r="AO622" s="1">
        <v>2.737391471862793</v>
      </c>
      <c r="AP622" s="1">
        <v>1</v>
      </c>
      <c r="AQ622" s="1">
        <v>0</v>
      </c>
      <c r="AR622" s="1">
        <v>0.15999999642372131</v>
      </c>
      <c r="AS622" s="1">
        <v>111115</v>
      </c>
      <c r="AT622">
        <f t="shared" si="273"/>
        <v>0.66690582275390609</v>
      </c>
      <c r="AU622">
        <f t="shared" si="274"/>
        <v>3.0888518722675192E-3</v>
      </c>
      <c r="AV622">
        <f t="shared" si="275"/>
        <v>301.13910522460935</v>
      </c>
      <c r="AW622">
        <f t="shared" si="276"/>
        <v>299.0648483276367</v>
      </c>
      <c r="AX622">
        <f t="shared" si="277"/>
        <v>287.80089200464863</v>
      </c>
      <c r="AY622">
        <f t="shared" si="293"/>
        <v>1.4427056173992128</v>
      </c>
      <c r="AZ622">
        <f t="shared" si="278"/>
        <v>3.7924301382991499</v>
      </c>
      <c r="BA622">
        <f t="shared" si="279"/>
        <v>37.885676330135084</v>
      </c>
      <c r="BB622">
        <f t="shared" si="280"/>
        <v>15.671854919002271</v>
      </c>
      <c r="BC622">
        <f t="shared" si="281"/>
        <v>26.951976776123047</v>
      </c>
      <c r="BD622">
        <f t="shared" si="282"/>
        <v>3.5690770101974771</v>
      </c>
      <c r="BE622">
        <f t="shared" si="283"/>
        <v>0.19117281679111098</v>
      </c>
      <c r="BF622">
        <f t="shared" si="284"/>
        <v>2.2236468757287366</v>
      </c>
      <c r="BG622">
        <f t="shared" si="285"/>
        <v>1.3454301344687405</v>
      </c>
      <c r="BH622">
        <f t="shared" si="286"/>
        <v>0.12065047770877753</v>
      </c>
      <c r="BI622">
        <f t="shared" si="287"/>
        <v>24.308728985960364</v>
      </c>
      <c r="BJ622">
        <f t="shared" si="288"/>
        <v>0.64626436090208494</v>
      </c>
      <c r="BK622">
        <f t="shared" si="289"/>
        <v>60.223077140739392</v>
      </c>
      <c r="BL622">
        <f t="shared" si="290"/>
        <v>368.59011561496436</v>
      </c>
      <c r="BM622">
        <f t="shared" si="291"/>
        <v>2.4641158355087137E-2</v>
      </c>
    </row>
    <row r="623" spans="1:65">
      <c r="A623" s="1" t="s">
        <v>57</v>
      </c>
      <c r="B623" s="1" t="s">
        <v>243</v>
      </c>
      <c r="C623" s="1" t="s">
        <v>113</v>
      </c>
      <c r="D623" s="1" t="s">
        <v>107</v>
      </c>
      <c r="E623" s="1" t="s">
        <v>114</v>
      </c>
      <c r="F623" s="1">
        <v>20190708</v>
      </c>
      <c r="G623" s="1"/>
      <c r="H623" s="4">
        <v>474.86297607421875</v>
      </c>
      <c r="I623" s="1">
        <v>1075.0000047162175</v>
      </c>
      <c r="J623" s="1">
        <v>0</v>
      </c>
      <c r="K623">
        <f t="shared" si="265"/>
        <v>18.260840144002302</v>
      </c>
      <c r="L623">
        <f t="shared" si="266"/>
        <v>0.20411327231725782</v>
      </c>
      <c r="M623">
        <f t="shared" si="267"/>
        <v>284.09940091876251</v>
      </c>
      <c r="N623">
        <f t="shared" si="268"/>
        <v>3.0872605460166955</v>
      </c>
      <c r="O623">
        <f t="shared" si="269"/>
        <v>1.5739457475111385</v>
      </c>
      <c r="P623">
        <f t="shared" si="270"/>
        <v>28.043901443481445</v>
      </c>
      <c r="Q623" s="1">
        <v>6</v>
      </c>
      <c r="R623">
        <f t="shared" si="271"/>
        <v>1.4200000166893005</v>
      </c>
      <c r="S623" s="1">
        <v>1</v>
      </c>
      <c r="T623">
        <f t="shared" si="272"/>
        <v>2.8400000333786011</v>
      </c>
      <c r="U623" s="1">
        <v>25.934274673461914</v>
      </c>
      <c r="V623" s="1">
        <v>28.043901443481445</v>
      </c>
      <c r="W623" s="1">
        <v>25.240747451782227</v>
      </c>
      <c r="X623" s="1">
        <v>445.42169189453125</v>
      </c>
      <c r="Y623" s="1">
        <v>17.757902145385742</v>
      </c>
      <c r="Z623" s="1">
        <v>22.283651351928711</v>
      </c>
      <c r="AA623" s="1">
        <v>52.886085510253906</v>
      </c>
      <c r="AB623" s="1">
        <v>66.364547729492188</v>
      </c>
      <c r="AC623" s="1">
        <v>400.17221069335938</v>
      </c>
      <c r="AD623" s="1">
        <v>1799.60791015625</v>
      </c>
      <c r="AE623" s="1">
        <v>41.321010589599609</v>
      </c>
      <c r="AF623" s="1">
        <v>100.10105133056641</v>
      </c>
      <c r="AG623" s="1">
        <v>9.30072021484375</v>
      </c>
      <c r="AH623" s="1">
        <v>-0.13093435764312744</v>
      </c>
      <c r="AI623" s="1">
        <v>5.0743460655212402E-2</v>
      </c>
      <c r="AJ623" s="1">
        <v>1.8090747762471437E-3</v>
      </c>
      <c r="AK623" s="1">
        <v>4.8676654696464539E-2</v>
      </c>
      <c r="AL623" s="1">
        <v>2.2587075363844633E-3</v>
      </c>
      <c r="AM623" s="1">
        <v>1</v>
      </c>
      <c r="AN623" s="1">
        <v>-0.21956524252891541</v>
      </c>
      <c r="AO623" s="1">
        <v>2.737391471862793</v>
      </c>
      <c r="AP623" s="1">
        <v>1</v>
      </c>
      <c r="AQ623" s="1">
        <v>0</v>
      </c>
      <c r="AR623" s="1">
        <v>0.15999999642372131</v>
      </c>
      <c r="AS623" s="1">
        <v>111115</v>
      </c>
      <c r="AT623">
        <f t="shared" si="273"/>
        <v>0.66695368448893222</v>
      </c>
      <c r="AU623">
        <f t="shared" si="274"/>
        <v>3.0872605460166955E-3</v>
      </c>
      <c r="AV623">
        <f t="shared" si="275"/>
        <v>301.19390144348142</v>
      </c>
      <c r="AW623">
        <f t="shared" si="276"/>
        <v>299.08427467346189</v>
      </c>
      <c r="AX623">
        <f t="shared" si="277"/>
        <v>287.93725918910059</v>
      </c>
      <c r="AY623">
        <f t="shared" si="293"/>
        <v>1.4401719303739129</v>
      </c>
      <c r="AZ623">
        <f t="shared" si="278"/>
        <v>3.804562675323</v>
      </c>
      <c r="BA623">
        <f t="shared" si="279"/>
        <v>38.007219951757449</v>
      </c>
      <c r="BB623">
        <f t="shared" si="280"/>
        <v>15.723568599828738</v>
      </c>
      <c r="BC623">
        <f t="shared" si="281"/>
        <v>26.98908805847168</v>
      </c>
      <c r="BD623">
        <f t="shared" si="282"/>
        <v>3.5768665033476275</v>
      </c>
      <c r="BE623">
        <f t="shared" si="283"/>
        <v>0.19042711028836598</v>
      </c>
      <c r="BF623">
        <f t="shared" si="284"/>
        <v>2.2306169278118615</v>
      </c>
      <c r="BG623">
        <f t="shared" si="285"/>
        <v>1.346249575535766</v>
      </c>
      <c r="BH623">
        <f t="shared" si="286"/>
        <v>0.12017527689697283</v>
      </c>
      <c r="BI623">
        <f t="shared" si="287"/>
        <v>28.438648714352212</v>
      </c>
      <c r="BJ623">
        <f t="shared" si="288"/>
        <v>0.63782120648500595</v>
      </c>
      <c r="BK623">
        <f t="shared" si="289"/>
        <v>60.204319694681544</v>
      </c>
      <c r="BL623">
        <f t="shared" si="290"/>
        <v>436.74136305486019</v>
      </c>
      <c r="BM623">
        <f t="shared" si="291"/>
        <v>2.5172368612699801E-2</v>
      </c>
    </row>
    <row r="624" spans="1:65">
      <c r="A624" s="1" t="s">
        <v>57</v>
      </c>
      <c r="B624" s="1" t="s">
        <v>243</v>
      </c>
      <c r="C624" s="1" t="s">
        <v>113</v>
      </c>
      <c r="D624" s="1" t="s">
        <v>107</v>
      </c>
      <c r="E624" s="1" t="s">
        <v>114</v>
      </c>
      <c r="F624" s="1">
        <v>20190708</v>
      </c>
      <c r="G624" s="1"/>
      <c r="H624" s="4">
        <v>574.824951171875</v>
      </c>
      <c r="I624" s="1">
        <v>1182.0000047162175</v>
      </c>
      <c r="J624" s="1">
        <v>0</v>
      </c>
      <c r="K624">
        <f t="shared" si="265"/>
        <v>21.905921721265425</v>
      </c>
      <c r="L624">
        <f t="shared" si="266"/>
        <v>0.19933018976332731</v>
      </c>
      <c r="M624">
        <f t="shared" si="267"/>
        <v>341.75858272517075</v>
      </c>
      <c r="N624">
        <f t="shared" si="268"/>
        <v>3.0310678220215905</v>
      </c>
      <c r="O624">
        <f t="shared" si="269"/>
        <v>1.5798862182855449</v>
      </c>
      <c r="P624">
        <f t="shared" si="270"/>
        <v>28.048168182373047</v>
      </c>
      <c r="Q624" s="1">
        <v>6</v>
      </c>
      <c r="R624">
        <f t="shared" si="271"/>
        <v>1.4200000166893005</v>
      </c>
      <c r="S624" s="1">
        <v>1</v>
      </c>
      <c r="T624">
        <f t="shared" si="272"/>
        <v>2.8400000333786011</v>
      </c>
      <c r="U624" s="1">
        <v>25.939216613769531</v>
      </c>
      <c r="V624" s="1">
        <v>28.048168182373047</v>
      </c>
      <c r="W624" s="1">
        <v>25.23980712890625</v>
      </c>
      <c r="X624" s="1">
        <v>539.52728271484375</v>
      </c>
      <c r="Y624" s="1">
        <v>17.790565490722656</v>
      </c>
      <c r="Z624" s="1">
        <v>22.234285354614258</v>
      </c>
      <c r="AA624" s="1">
        <v>52.966606140136719</v>
      </c>
      <c r="AB624" s="1">
        <v>66.196586608886719</v>
      </c>
      <c r="AC624" s="1">
        <v>400.1612548828125</v>
      </c>
      <c r="AD624" s="1">
        <v>1801.1978759765625</v>
      </c>
      <c r="AE624" s="1">
        <v>41.491081237792969</v>
      </c>
      <c r="AF624" s="1">
        <v>100.09867858886719</v>
      </c>
      <c r="AG624" s="1">
        <v>9.7176389694213867</v>
      </c>
      <c r="AH624" s="1">
        <v>-0.12266524136066437</v>
      </c>
      <c r="AI624" s="1">
        <v>6.0772724449634552E-2</v>
      </c>
      <c r="AJ624" s="1">
        <v>2.1939831785857677E-3</v>
      </c>
      <c r="AK624" s="1">
        <v>4.8039678484201431E-2</v>
      </c>
      <c r="AL624" s="1">
        <v>3.9240769110620022E-3</v>
      </c>
      <c r="AM624" s="1">
        <v>1</v>
      </c>
      <c r="AN624" s="1">
        <v>-0.21956524252891541</v>
      </c>
      <c r="AO624" s="1">
        <v>2.737391471862793</v>
      </c>
      <c r="AP624" s="1">
        <v>1</v>
      </c>
      <c r="AQ624" s="1">
        <v>0</v>
      </c>
      <c r="AR624" s="1">
        <v>0.15999999642372131</v>
      </c>
      <c r="AS624" s="1">
        <v>111115</v>
      </c>
      <c r="AT624">
        <f t="shared" si="273"/>
        <v>0.66693542480468748</v>
      </c>
      <c r="AU624">
        <f t="shared" si="274"/>
        <v>3.0310678220215907E-3</v>
      </c>
      <c r="AV624">
        <f t="shared" si="275"/>
        <v>301.19816818237302</v>
      </c>
      <c r="AW624">
        <f t="shared" si="276"/>
        <v>299.08921661376951</v>
      </c>
      <c r="AX624">
        <f t="shared" si="277"/>
        <v>288.19165371466443</v>
      </c>
      <c r="AY624">
        <f t="shared" si="293"/>
        <v>1.4711751465905913</v>
      </c>
      <c r="AZ624">
        <f t="shared" si="278"/>
        <v>3.8055088016502343</v>
      </c>
      <c r="BA624">
        <f t="shared" si="279"/>
        <v>38.017572812129778</v>
      </c>
      <c r="BB624">
        <f t="shared" si="280"/>
        <v>15.78328745751552</v>
      </c>
      <c r="BC624">
        <f t="shared" si="281"/>
        <v>26.993692398071289</v>
      </c>
      <c r="BD624">
        <f t="shared" si="282"/>
        <v>3.5778339678058582</v>
      </c>
      <c r="BE624">
        <f t="shared" si="283"/>
        <v>0.18625740015706652</v>
      </c>
      <c r="BF624">
        <f t="shared" si="284"/>
        <v>2.2256225833646894</v>
      </c>
      <c r="BG624">
        <f t="shared" si="285"/>
        <v>1.3522113844411687</v>
      </c>
      <c r="BH624">
        <f t="shared" si="286"/>
        <v>0.11751880017843006</v>
      </c>
      <c r="BI624">
        <f t="shared" si="287"/>
        <v>34.209582527193646</v>
      </c>
      <c r="BJ624">
        <f t="shared" si="288"/>
        <v>0.63344077987210956</v>
      </c>
      <c r="BK624">
        <f t="shared" si="289"/>
        <v>60.002008157395714</v>
      </c>
      <c r="BL624">
        <f t="shared" si="290"/>
        <v>529.11425666690855</v>
      </c>
      <c r="BM624">
        <f t="shared" si="291"/>
        <v>2.4841502137828226E-2</v>
      </c>
    </row>
    <row r="625" spans="1:65">
      <c r="A625" s="1" t="s">
        <v>57</v>
      </c>
      <c r="B625" s="1" t="s">
        <v>243</v>
      </c>
      <c r="C625" s="1" t="s">
        <v>113</v>
      </c>
      <c r="D625" s="1" t="s">
        <v>107</v>
      </c>
      <c r="E625" s="1" t="s">
        <v>114</v>
      </c>
      <c r="F625" s="1">
        <v>20190708</v>
      </c>
      <c r="G625" s="1"/>
      <c r="H625" s="4">
        <v>675.0755615234375</v>
      </c>
      <c r="I625" s="1">
        <v>1276.0000047162175</v>
      </c>
      <c r="J625" s="1">
        <v>0</v>
      </c>
      <c r="K625">
        <f t="shared" si="265"/>
        <v>25.47732403031894</v>
      </c>
      <c r="L625">
        <f t="shared" si="266"/>
        <v>0.1933755677188834</v>
      </c>
      <c r="M625">
        <f t="shared" si="267"/>
        <v>397.57995407936733</v>
      </c>
      <c r="N625">
        <f t="shared" si="268"/>
        <v>2.9635198046447808</v>
      </c>
      <c r="O625">
        <f t="shared" si="269"/>
        <v>1.5891191010885883</v>
      </c>
      <c r="P625">
        <f t="shared" si="270"/>
        <v>28.073225021362305</v>
      </c>
      <c r="Q625" s="1">
        <v>6</v>
      </c>
      <c r="R625">
        <f t="shared" si="271"/>
        <v>1.4200000166893005</v>
      </c>
      <c r="S625" s="1">
        <v>1</v>
      </c>
      <c r="T625">
        <f t="shared" si="272"/>
        <v>2.8400000333786011</v>
      </c>
      <c r="U625" s="1">
        <v>25.943273544311523</v>
      </c>
      <c r="V625" s="1">
        <v>28.073225021362305</v>
      </c>
      <c r="W625" s="1">
        <v>25.239229202270508</v>
      </c>
      <c r="X625" s="1">
        <v>634.0562744140625</v>
      </c>
      <c r="Y625" s="1">
        <v>17.852462768554688</v>
      </c>
      <c r="Z625" s="1">
        <v>22.197452545166016</v>
      </c>
      <c r="AA625" s="1">
        <v>53.138469696044922</v>
      </c>
      <c r="AB625" s="1">
        <v>66.071479797363281</v>
      </c>
      <c r="AC625" s="1">
        <v>400.14877319335938</v>
      </c>
      <c r="AD625" s="1">
        <v>1799.8564453125</v>
      </c>
      <c r="AE625" s="1">
        <v>42.477611541748047</v>
      </c>
      <c r="AF625" s="1">
        <v>100.09932708740234</v>
      </c>
      <c r="AG625" s="1">
        <v>10.135317802429199</v>
      </c>
      <c r="AH625" s="1">
        <v>-0.12091343849897385</v>
      </c>
      <c r="AI625" s="1">
        <v>3.2722346484661102E-2</v>
      </c>
      <c r="AJ625" s="1">
        <v>2.4298140779137611E-3</v>
      </c>
      <c r="AK625" s="1">
        <v>3.7036407738924026E-2</v>
      </c>
      <c r="AL625" s="1">
        <v>3.8353237323462963E-3</v>
      </c>
      <c r="AM625" s="1">
        <v>1</v>
      </c>
      <c r="AN625" s="1">
        <v>-0.21956524252891541</v>
      </c>
      <c r="AO625" s="1">
        <v>2.737391471862793</v>
      </c>
      <c r="AP625" s="1">
        <v>1</v>
      </c>
      <c r="AQ625" s="1">
        <v>0</v>
      </c>
      <c r="AR625" s="1">
        <v>0.15999999642372131</v>
      </c>
      <c r="AS625" s="1">
        <v>111115</v>
      </c>
      <c r="AT625">
        <f t="shared" si="273"/>
        <v>0.66691462198893214</v>
      </c>
      <c r="AU625">
        <f t="shared" si="274"/>
        <v>2.9635198046447809E-3</v>
      </c>
      <c r="AV625">
        <f t="shared" si="275"/>
        <v>301.22322502136228</v>
      </c>
      <c r="AW625">
        <f t="shared" si="276"/>
        <v>299.0932735443115</v>
      </c>
      <c r="AX625">
        <f t="shared" si="277"/>
        <v>287.97702481321176</v>
      </c>
      <c r="AY625">
        <f t="shared" si="293"/>
        <v>1.4996086783084162</v>
      </c>
      <c r="AZ625">
        <f t="shared" si="278"/>
        <v>3.8110691639142531</v>
      </c>
      <c r="BA625">
        <f t="shared" si="279"/>
        <v>38.072874961353087</v>
      </c>
      <c r="BB625">
        <f t="shared" si="280"/>
        <v>15.875422416187071</v>
      </c>
      <c r="BC625">
        <f t="shared" si="281"/>
        <v>27.008249282836914</v>
      </c>
      <c r="BD625">
        <f t="shared" si="282"/>
        <v>3.5808941652608048</v>
      </c>
      <c r="BE625">
        <f t="shared" si="283"/>
        <v>0.18104801086206976</v>
      </c>
      <c r="BF625">
        <f t="shared" si="284"/>
        <v>2.2219500628256648</v>
      </c>
      <c r="BG625">
        <f t="shared" si="285"/>
        <v>1.3589441024351401</v>
      </c>
      <c r="BH625">
        <f t="shared" si="286"/>
        <v>0.11420154537782432</v>
      </c>
      <c r="BI625">
        <f t="shared" si="287"/>
        <v>39.797485866784989</v>
      </c>
      <c r="BJ625">
        <f t="shared" si="288"/>
        <v>0.62704206254685324</v>
      </c>
      <c r="BK625">
        <f t="shared" si="289"/>
        <v>59.747713085272899</v>
      </c>
      <c r="BL625">
        <f t="shared" si="290"/>
        <v>621.9455747532553</v>
      </c>
      <c r="BM625">
        <f t="shared" si="291"/>
        <v>2.4475000838263573E-2</v>
      </c>
    </row>
    <row r="626" spans="1:65">
      <c r="A626" s="1" t="s">
        <v>57</v>
      </c>
      <c r="B626" s="1" t="s">
        <v>243</v>
      </c>
      <c r="C626" s="1" t="s">
        <v>113</v>
      </c>
      <c r="D626" s="1" t="s">
        <v>107</v>
      </c>
      <c r="E626" s="1" t="s">
        <v>114</v>
      </c>
      <c r="F626" s="1">
        <v>20190708</v>
      </c>
      <c r="G626" s="1"/>
      <c r="H626" s="4">
        <v>800.12664794921875</v>
      </c>
      <c r="I626" s="1">
        <v>1361.0000047162175</v>
      </c>
      <c r="J626" s="1">
        <v>0</v>
      </c>
      <c r="K626">
        <f t="shared" si="265"/>
        <v>29.028735436082282</v>
      </c>
      <c r="L626">
        <f t="shared" si="266"/>
        <v>0.18812353441037979</v>
      </c>
      <c r="M626">
        <f t="shared" si="267"/>
        <v>476.39458240020815</v>
      </c>
      <c r="N626">
        <f t="shared" si="268"/>
        <v>2.9013190560645166</v>
      </c>
      <c r="O626">
        <f t="shared" si="269"/>
        <v>1.5964235363104007</v>
      </c>
      <c r="P626">
        <f t="shared" si="270"/>
        <v>28.087347030639648</v>
      </c>
      <c r="Q626" s="1">
        <v>6</v>
      </c>
      <c r="R626">
        <f t="shared" si="271"/>
        <v>1.4200000166893005</v>
      </c>
      <c r="S626" s="1">
        <v>1</v>
      </c>
      <c r="T626">
        <f t="shared" si="272"/>
        <v>2.8400000333786011</v>
      </c>
      <c r="U626" s="1">
        <v>25.955453872680664</v>
      </c>
      <c r="V626" s="1">
        <v>28.087347030639648</v>
      </c>
      <c r="W626" s="1">
        <v>25.239992141723633</v>
      </c>
      <c r="X626" s="1">
        <v>753.3214111328125</v>
      </c>
      <c r="Y626" s="1">
        <v>17.901950836181641</v>
      </c>
      <c r="Z626" s="1">
        <v>22.156024932861328</v>
      </c>
      <c r="AA626" s="1">
        <v>53.246871948242188</v>
      </c>
      <c r="AB626" s="1">
        <v>65.9000244140625</v>
      </c>
      <c r="AC626" s="1">
        <v>400.13934326171875</v>
      </c>
      <c r="AD626" s="1">
        <v>1800.879150390625</v>
      </c>
      <c r="AE626" s="1">
        <v>43.288417816162109</v>
      </c>
      <c r="AF626" s="1">
        <v>100.09839630126953</v>
      </c>
      <c r="AG626" s="1">
        <v>10.409701347351074</v>
      </c>
      <c r="AH626" s="1">
        <v>-0.11492865532636642</v>
      </c>
      <c r="AI626" s="1">
        <v>3.6195609718561172E-2</v>
      </c>
      <c r="AJ626" s="1">
        <v>3.0418236274272203E-3</v>
      </c>
      <c r="AK626" s="1">
        <v>4.0661852806806564E-2</v>
      </c>
      <c r="AL626" s="1">
        <v>3.9295670576393604E-3</v>
      </c>
      <c r="AM626" s="1">
        <v>1</v>
      </c>
      <c r="AN626" s="1">
        <v>-0.21956524252891541</v>
      </c>
      <c r="AO626" s="1">
        <v>2.737391471862793</v>
      </c>
      <c r="AP626" s="1">
        <v>1</v>
      </c>
      <c r="AQ626" s="1">
        <v>0</v>
      </c>
      <c r="AR626" s="1">
        <v>0.15999999642372131</v>
      </c>
      <c r="AS626" s="1">
        <v>111115</v>
      </c>
      <c r="AT626">
        <f t="shared" si="273"/>
        <v>0.66689890543619779</v>
      </c>
      <c r="AU626">
        <f t="shared" si="274"/>
        <v>2.9013190560645166E-3</v>
      </c>
      <c r="AV626">
        <f t="shared" si="275"/>
        <v>301.23734703063963</v>
      </c>
      <c r="AW626">
        <f t="shared" si="276"/>
        <v>299.10545387268064</v>
      </c>
      <c r="AX626">
        <f t="shared" si="277"/>
        <v>288.14065762205428</v>
      </c>
      <c r="AY626">
        <f t="shared" si="293"/>
        <v>1.5321928914910259</v>
      </c>
      <c r="AZ626">
        <f t="shared" si="278"/>
        <v>3.8142061005007624</v>
      </c>
      <c r="BA626">
        <f t="shared" si="279"/>
        <v>38.104567519953235</v>
      </c>
      <c r="BB626">
        <f t="shared" si="280"/>
        <v>15.948542587091907</v>
      </c>
      <c r="BC626">
        <f t="shared" si="281"/>
        <v>27.021400451660156</v>
      </c>
      <c r="BD626">
        <f t="shared" si="282"/>
        <v>3.5836608126315412</v>
      </c>
      <c r="BE626">
        <f t="shared" si="283"/>
        <v>0.17643627548359361</v>
      </c>
      <c r="BF626">
        <f t="shared" si="284"/>
        <v>2.2177825641903617</v>
      </c>
      <c r="BG626">
        <f t="shared" si="285"/>
        <v>1.3658782484411796</v>
      </c>
      <c r="BH626">
        <f t="shared" si="286"/>
        <v>0.11126633992052377</v>
      </c>
      <c r="BI626">
        <f t="shared" si="287"/>
        <v>47.686333704873839</v>
      </c>
      <c r="BJ626">
        <f t="shared" si="288"/>
        <v>0.63239219722140427</v>
      </c>
      <c r="BK626">
        <f t="shared" si="289"/>
        <v>59.526074856735598</v>
      </c>
      <c r="BL626">
        <f t="shared" si="290"/>
        <v>739.52254057713503</v>
      </c>
      <c r="BM626">
        <f t="shared" si="291"/>
        <v>2.3365977150825921E-2</v>
      </c>
    </row>
    <row r="627" spans="1:65">
      <c r="A627" s="1" t="s">
        <v>57</v>
      </c>
      <c r="B627" s="1" t="s">
        <v>243</v>
      </c>
      <c r="C627" s="1" t="s">
        <v>113</v>
      </c>
      <c r="D627" s="1" t="s">
        <v>107</v>
      </c>
      <c r="E627" s="1" t="s">
        <v>114</v>
      </c>
      <c r="F627" s="1">
        <v>20190708</v>
      </c>
      <c r="G627" s="1"/>
      <c r="H627" s="4">
        <v>1000.41552734375</v>
      </c>
      <c r="I627" s="1">
        <v>1458.0000047162175</v>
      </c>
      <c r="J627" s="1">
        <v>0</v>
      </c>
      <c r="K627">
        <f t="shared" si="265"/>
        <v>33.810009304519518</v>
      </c>
      <c r="L627">
        <f t="shared" si="266"/>
        <v>0.18150261051815303</v>
      </c>
      <c r="M627">
        <f t="shared" si="267"/>
        <v>610.91198465353648</v>
      </c>
      <c r="N627">
        <f t="shared" si="268"/>
        <v>2.8253955763342695</v>
      </c>
      <c r="O627">
        <f t="shared" si="269"/>
        <v>1.6077852992781754</v>
      </c>
      <c r="P627">
        <f t="shared" si="270"/>
        <v>28.126192092895508</v>
      </c>
      <c r="Q627" s="1">
        <v>6</v>
      </c>
      <c r="R627">
        <f t="shared" si="271"/>
        <v>1.4200000166893005</v>
      </c>
      <c r="S627" s="1">
        <v>1</v>
      </c>
      <c r="T627">
        <f t="shared" si="272"/>
        <v>2.8400000333786011</v>
      </c>
      <c r="U627" s="1">
        <v>25.96917724609375</v>
      </c>
      <c r="V627" s="1">
        <v>28.126192092895508</v>
      </c>
      <c r="W627" s="1">
        <v>25.239479064941406</v>
      </c>
      <c r="X627" s="1">
        <v>945.713134765625</v>
      </c>
      <c r="Y627" s="1">
        <v>17.986103057861328</v>
      </c>
      <c r="Z627" s="1">
        <v>22.128849029541016</v>
      </c>
      <c r="AA627" s="1">
        <v>53.453704833984375</v>
      </c>
      <c r="AB627" s="1">
        <v>65.765724182128906</v>
      </c>
      <c r="AC627" s="1">
        <v>400.15093994140625</v>
      </c>
      <c r="AD627" s="1">
        <v>1799.469970703125</v>
      </c>
      <c r="AE627" s="1">
        <v>43.577236175537109</v>
      </c>
      <c r="AF627" s="1">
        <v>100.09834289550781</v>
      </c>
      <c r="AG627" s="1">
        <v>10.672289848327637</v>
      </c>
      <c r="AH627" s="1">
        <v>-0.11460774391889572</v>
      </c>
      <c r="AI627" s="1">
        <v>4.2863816022872925E-2</v>
      </c>
      <c r="AJ627" s="1">
        <v>1.2054044054821134E-3</v>
      </c>
      <c r="AK627" s="1">
        <v>6.0463413596153259E-2</v>
      </c>
      <c r="AL627" s="1">
        <v>3.7078822497278452E-3</v>
      </c>
      <c r="AM627" s="1">
        <v>1</v>
      </c>
      <c r="AN627" s="1">
        <v>-0.21956524252891541</v>
      </c>
      <c r="AO627" s="1">
        <v>2.737391471862793</v>
      </c>
      <c r="AP627" s="1">
        <v>1</v>
      </c>
      <c r="AQ627" s="1">
        <v>0</v>
      </c>
      <c r="AR627" s="1">
        <v>0.15999999642372131</v>
      </c>
      <c r="AS627" s="1">
        <v>111115</v>
      </c>
      <c r="AT627">
        <f t="shared" si="273"/>
        <v>0.666918233235677</v>
      </c>
      <c r="AU627">
        <f t="shared" si="274"/>
        <v>2.8253955763342694E-3</v>
      </c>
      <c r="AV627">
        <f t="shared" si="275"/>
        <v>301.27619209289549</v>
      </c>
      <c r="AW627">
        <f t="shared" si="276"/>
        <v>299.11917724609373</v>
      </c>
      <c r="AX627">
        <f t="shared" si="277"/>
        <v>287.9151888770939</v>
      </c>
      <c r="AY627">
        <f t="shared" si="293"/>
        <v>1.5640742799087941</v>
      </c>
      <c r="AZ627">
        <f t="shared" si="278"/>
        <v>3.8228464173200973</v>
      </c>
      <c r="BA627">
        <f t="shared" si="279"/>
        <v>38.190906130291772</v>
      </c>
      <c r="BB627">
        <f t="shared" si="280"/>
        <v>16.062057100750756</v>
      </c>
      <c r="BC627">
        <f t="shared" si="281"/>
        <v>27.047684669494629</v>
      </c>
      <c r="BD627">
        <f t="shared" si="282"/>
        <v>3.5891958872285366</v>
      </c>
      <c r="BE627">
        <f t="shared" si="283"/>
        <v>0.17059969183580551</v>
      </c>
      <c r="BF627">
        <f t="shared" si="284"/>
        <v>2.215061118041922</v>
      </c>
      <c r="BG627">
        <f t="shared" si="285"/>
        <v>1.3741347691866146</v>
      </c>
      <c r="BH627">
        <f t="shared" si="286"/>
        <v>0.10755354381450852</v>
      </c>
      <c r="BI627">
        <f t="shared" si="287"/>
        <v>61.151277318824896</v>
      </c>
      <c r="BJ627">
        <f t="shared" si="288"/>
        <v>0.6459802261337293</v>
      </c>
      <c r="BK627">
        <f t="shared" si="289"/>
        <v>59.239789109041283</v>
      </c>
      <c r="BL627">
        <f t="shared" si="290"/>
        <v>929.64147560201525</v>
      </c>
      <c r="BM627">
        <f t="shared" si="291"/>
        <v>2.1544841463505351E-2</v>
      </c>
    </row>
    <row r="628" spans="1:65">
      <c r="A628" s="1" t="s">
        <v>57</v>
      </c>
      <c r="B628" s="1" t="s">
        <v>243</v>
      </c>
      <c r="C628" s="1" t="s">
        <v>113</v>
      </c>
      <c r="D628" s="1" t="s">
        <v>107</v>
      </c>
      <c r="E628" s="1" t="s">
        <v>114</v>
      </c>
      <c r="F628" s="1">
        <v>20190708</v>
      </c>
      <c r="G628" s="1"/>
      <c r="H628" s="4">
        <v>1400.1124267578125</v>
      </c>
      <c r="I628" s="1">
        <v>1566.0000047162175</v>
      </c>
      <c r="J628" s="1">
        <v>0</v>
      </c>
      <c r="K628">
        <f t="shared" si="265"/>
        <v>38.682858169654246</v>
      </c>
      <c r="L628">
        <f t="shared" si="266"/>
        <v>0.17418157968872702</v>
      </c>
      <c r="M628">
        <f t="shared" si="267"/>
        <v>932.73998428731556</v>
      </c>
      <c r="N628">
        <f t="shared" si="268"/>
        <v>2.7270133644886392</v>
      </c>
      <c r="O628">
        <f t="shared" si="269"/>
        <v>1.6131220120730005</v>
      </c>
      <c r="P628">
        <f t="shared" si="270"/>
        <v>28.129909515380859</v>
      </c>
      <c r="Q628" s="1">
        <v>6</v>
      </c>
      <c r="R628">
        <f t="shared" si="271"/>
        <v>1.4200000166893005</v>
      </c>
      <c r="S628" s="1">
        <v>1</v>
      </c>
      <c r="T628">
        <f t="shared" si="272"/>
        <v>2.8400000333786011</v>
      </c>
      <c r="U628" s="1">
        <v>25.868492126464844</v>
      </c>
      <c r="V628" s="1">
        <v>28.129909515380859</v>
      </c>
      <c r="W628" s="1">
        <v>25.081899642944336</v>
      </c>
      <c r="X628" s="1">
        <v>1336.650634765625</v>
      </c>
      <c r="Y628" s="1">
        <v>18.085720062255859</v>
      </c>
      <c r="Z628" s="1">
        <v>22.084009170532227</v>
      </c>
      <c r="AA628" s="1">
        <v>54.070640563964844</v>
      </c>
      <c r="AB628" s="1">
        <v>66.024276733398438</v>
      </c>
      <c r="AC628" s="1">
        <v>400.18966674804688</v>
      </c>
      <c r="AD628" s="1">
        <v>1799.3974609375</v>
      </c>
      <c r="AE628" s="1">
        <v>43.996192932128906</v>
      </c>
      <c r="AF628" s="1">
        <v>100.097412109375</v>
      </c>
      <c r="AG628" s="1">
        <v>10.411321640014648</v>
      </c>
      <c r="AH628" s="1">
        <v>-9.8235920071601868E-2</v>
      </c>
      <c r="AI628" s="1">
        <v>6.6479295492172241E-2</v>
      </c>
      <c r="AJ628" s="1">
        <v>3.2919817604124546E-3</v>
      </c>
      <c r="AK628" s="1">
        <v>0.11623082309961319</v>
      </c>
      <c r="AL628" s="1">
        <v>2.8452805709093809E-3</v>
      </c>
      <c r="AM628" s="1">
        <v>1</v>
      </c>
      <c r="AN628" s="1">
        <v>-0.21956524252891541</v>
      </c>
      <c r="AO628" s="1">
        <v>2.737391471862793</v>
      </c>
      <c r="AP628" s="1">
        <v>1</v>
      </c>
      <c r="AQ628" s="1">
        <v>0</v>
      </c>
      <c r="AR628" s="1">
        <v>0.15999999642372131</v>
      </c>
      <c r="AS628" s="1">
        <v>111115</v>
      </c>
      <c r="AT628">
        <f t="shared" si="273"/>
        <v>0.66698277791341143</v>
      </c>
      <c r="AU628">
        <f t="shared" si="274"/>
        <v>2.7270133644886393E-3</v>
      </c>
      <c r="AV628">
        <f t="shared" si="275"/>
        <v>301.27990951538084</v>
      </c>
      <c r="AW628">
        <f t="shared" si="276"/>
        <v>299.01849212646482</v>
      </c>
      <c r="AX628">
        <f t="shared" si="277"/>
        <v>287.90358731485321</v>
      </c>
      <c r="AY628">
        <f t="shared" si="293"/>
        <v>1.5994150552195137</v>
      </c>
      <c r="AZ628">
        <f t="shared" si="278"/>
        <v>3.8236741790429818</v>
      </c>
      <c r="BA628">
        <f t="shared" si="279"/>
        <v>38.199530821685059</v>
      </c>
      <c r="BB628">
        <f t="shared" si="280"/>
        <v>16.115521651152832</v>
      </c>
      <c r="BC628">
        <f t="shared" si="281"/>
        <v>26.999200820922852</v>
      </c>
      <c r="BD628">
        <f t="shared" si="282"/>
        <v>3.5789916984604639</v>
      </c>
      <c r="BE628">
        <f t="shared" si="283"/>
        <v>0.16411608709487291</v>
      </c>
      <c r="BF628">
        <f t="shared" si="284"/>
        <v>2.2105521669699812</v>
      </c>
      <c r="BG628">
        <f t="shared" si="285"/>
        <v>1.3684395314904827</v>
      </c>
      <c r="BH628">
        <f t="shared" si="286"/>
        <v>0.10343175500295204</v>
      </c>
      <c r="BI628">
        <f t="shared" si="287"/>
        <v>93.364858598099389</v>
      </c>
      <c r="BJ628">
        <f t="shared" si="288"/>
        <v>0.69781883165818182</v>
      </c>
      <c r="BK628">
        <f t="shared" si="289"/>
        <v>59.014804352524422</v>
      </c>
      <c r="BL628">
        <f t="shared" si="290"/>
        <v>1318.262656626446</v>
      </c>
      <c r="BM628">
        <f t="shared" si="291"/>
        <v>1.7317196199129588E-2</v>
      </c>
    </row>
    <row r="629" spans="1:65">
      <c r="A629" s="1" t="s">
        <v>57</v>
      </c>
      <c r="B629" s="1" t="s">
        <v>243</v>
      </c>
      <c r="C629" s="1" t="s">
        <v>113</v>
      </c>
      <c r="D629" s="1" t="s">
        <v>107</v>
      </c>
      <c r="E629" s="1" t="s">
        <v>114</v>
      </c>
      <c r="F629" s="1">
        <v>20190708</v>
      </c>
      <c r="G629" s="1"/>
      <c r="H629" s="4">
        <v>1800.052734375</v>
      </c>
      <c r="I629" s="1">
        <v>1667.0000047162175</v>
      </c>
      <c r="J629" s="1">
        <v>0</v>
      </c>
      <c r="K629">
        <f t="shared" si="265"/>
        <v>41.482101687990678</v>
      </c>
      <c r="L629">
        <f t="shared" si="266"/>
        <v>0.16671470271838426</v>
      </c>
      <c r="M629">
        <f t="shared" si="267"/>
        <v>1273.1192234384573</v>
      </c>
      <c r="N629">
        <f t="shared" si="268"/>
        <v>2.6283393689688226</v>
      </c>
      <c r="O629">
        <f t="shared" si="269"/>
        <v>1.6204121425837701</v>
      </c>
      <c r="P629">
        <f t="shared" si="270"/>
        <v>28.129974365234375</v>
      </c>
      <c r="Q629" s="1">
        <v>6</v>
      </c>
      <c r="R629">
        <f t="shared" si="271"/>
        <v>1.4200000166893005</v>
      </c>
      <c r="S629" s="1">
        <v>1</v>
      </c>
      <c r="T629">
        <f t="shared" si="272"/>
        <v>2.8400000333786011</v>
      </c>
      <c r="U629" s="1">
        <v>25.859966278076172</v>
      </c>
      <c r="V629" s="1">
        <v>28.129974365234375</v>
      </c>
      <c r="W629" s="1">
        <v>25.083026885986328</v>
      </c>
      <c r="X629" s="1">
        <v>1731.0374755859375</v>
      </c>
      <c r="Y629" s="1">
        <v>18.157571792602539</v>
      </c>
      <c r="Z629" s="1">
        <v>22.011484146118164</v>
      </c>
      <c r="AA629" s="1">
        <v>54.312480926513672</v>
      </c>
      <c r="AB629" s="1">
        <v>65.8402099609375</v>
      </c>
      <c r="AC629" s="1">
        <v>400.18850708007812</v>
      </c>
      <c r="AD629" s="1">
        <v>1800.6961669921875</v>
      </c>
      <c r="AE629" s="1">
        <v>44.004768371582031</v>
      </c>
      <c r="AF629" s="1">
        <v>100.0966796875</v>
      </c>
      <c r="AG629" s="1">
        <v>9.0132322311401367</v>
      </c>
      <c r="AH629" s="1">
        <v>-9.37303826212883E-2</v>
      </c>
      <c r="AI629" s="1">
        <v>7.637479156255722E-2</v>
      </c>
      <c r="AJ629" s="1">
        <v>4.54329838976264E-3</v>
      </c>
      <c r="AK629" s="1">
        <v>0.10088540613651276</v>
      </c>
      <c r="AL629" s="1">
        <v>3.1824996694922447E-3</v>
      </c>
      <c r="AM629" s="1">
        <v>1</v>
      </c>
      <c r="AN629" s="1">
        <v>-0.21956524252891541</v>
      </c>
      <c r="AO629" s="1">
        <v>2.737391471862793</v>
      </c>
      <c r="AP629" s="1">
        <v>1</v>
      </c>
      <c r="AQ629" s="1">
        <v>0</v>
      </c>
      <c r="AR629" s="1">
        <v>0.15999999642372131</v>
      </c>
      <c r="AS629" s="1">
        <v>111115</v>
      </c>
      <c r="AT629">
        <f t="shared" si="273"/>
        <v>0.66698084513346345</v>
      </c>
      <c r="AU629">
        <f t="shared" si="274"/>
        <v>2.6283393689688224E-3</v>
      </c>
      <c r="AV629">
        <f t="shared" si="275"/>
        <v>301.27997436523435</v>
      </c>
      <c r="AW629">
        <f t="shared" si="276"/>
        <v>299.00996627807615</v>
      </c>
      <c r="AX629">
        <f t="shared" si="277"/>
        <v>288.11138027895868</v>
      </c>
      <c r="AY629">
        <f t="shared" si="293"/>
        <v>1.6499057254481269</v>
      </c>
      <c r="AZ629">
        <f t="shared" si="278"/>
        <v>3.8236886206042442</v>
      </c>
      <c r="BA629">
        <f t="shared" si="279"/>
        <v>38.199954609301024</v>
      </c>
      <c r="BB629">
        <f t="shared" si="280"/>
        <v>16.18847046318286</v>
      </c>
      <c r="BC629">
        <f t="shared" si="281"/>
        <v>26.994970321655273</v>
      </c>
      <c r="BD629">
        <f t="shared" si="282"/>
        <v>3.5781025257761314</v>
      </c>
      <c r="BE629">
        <f t="shared" si="283"/>
        <v>0.15747079548342044</v>
      </c>
      <c r="BF629">
        <f t="shared" si="284"/>
        <v>2.2032764780204741</v>
      </c>
      <c r="BG629">
        <f t="shared" si="285"/>
        <v>1.3748260477556573</v>
      </c>
      <c r="BH629">
        <f t="shared" si="286"/>
        <v>9.9210007760638028E-2</v>
      </c>
      <c r="BI629">
        <f t="shared" si="287"/>
        <v>127.43500711251801</v>
      </c>
      <c r="BJ629">
        <f t="shared" si="288"/>
        <v>0.73546600890747338</v>
      </c>
      <c r="BK629">
        <f t="shared" si="289"/>
        <v>58.729028599574804</v>
      </c>
      <c r="BL629">
        <f t="shared" si="290"/>
        <v>1711.3188711420614</v>
      </c>
      <c r="BM629">
        <f t="shared" si="291"/>
        <v>1.4235824646628575E-2</v>
      </c>
    </row>
    <row r="630" spans="1:65">
      <c r="A630" s="1" t="s">
        <v>64</v>
      </c>
      <c r="B630" s="1" t="s">
        <v>244</v>
      </c>
      <c r="C630" s="1" t="s">
        <v>108</v>
      </c>
      <c r="D630" s="1" t="s">
        <v>88</v>
      </c>
      <c r="E630" s="1" t="s">
        <v>110</v>
      </c>
      <c r="F630" s="1">
        <v>20190708</v>
      </c>
      <c r="G630" s="1"/>
      <c r="H630" s="4">
        <v>399.78204345703125</v>
      </c>
      <c r="I630" s="1">
        <v>997.00002241879702</v>
      </c>
      <c r="J630" s="1">
        <v>0</v>
      </c>
      <c r="K630">
        <f t="shared" si="265"/>
        <v>15.169773462563231</v>
      </c>
      <c r="L630">
        <f t="shared" si="266"/>
        <v>0.19361940490930202</v>
      </c>
      <c r="M630">
        <f t="shared" si="267"/>
        <v>235.58312245471802</v>
      </c>
      <c r="N630">
        <f t="shared" si="268"/>
        <v>3.1100568931422488</v>
      </c>
      <c r="O630">
        <f t="shared" si="269"/>
        <v>1.65811218871796</v>
      </c>
      <c r="P630">
        <f t="shared" si="270"/>
        <v>29.130481719970703</v>
      </c>
      <c r="Q630" s="1">
        <v>5.7489999999999997</v>
      </c>
      <c r="R630">
        <f t="shared" si="271"/>
        <v>1.4751108925640584</v>
      </c>
      <c r="S630" s="1">
        <v>1</v>
      </c>
      <c r="T630">
        <f t="shared" si="272"/>
        <v>2.9502217851281167</v>
      </c>
      <c r="U630" s="1">
        <v>27.710878372192383</v>
      </c>
      <c r="V630" s="1">
        <v>29.130481719970703</v>
      </c>
      <c r="W630" s="1">
        <v>26.056362152099609</v>
      </c>
      <c r="X630" s="1">
        <v>376.28952026367188</v>
      </c>
      <c r="Y630" s="1">
        <v>19.554561614990234</v>
      </c>
      <c r="Z630" s="1">
        <v>23.91901969909668</v>
      </c>
      <c r="AA630" s="1">
        <v>52.454917907714844</v>
      </c>
      <c r="AB630" s="1">
        <v>64.16253662109375</v>
      </c>
      <c r="AC630" s="1">
        <v>399.8675537109375</v>
      </c>
      <c r="AD630" s="1">
        <v>1799.745849609375</v>
      </c>
      <c r="AE630" s="1">
        <v>70.7803955078125</v>
      </c>
      <c r="AF630" s="1">
        <v>100.09300994873047</v>
      </c>
      <c r="AG630" s="1">
        <v>-3.9616446495056152</v>
      </c>
      <c r="AH630" s="1">
        <v>-0.46616256237030029</v>
      </c>
      <c r="AI630" s="1">
        <v>3.7620715796947479E-2</v>
      </c>
      <c r="AJ630" s="1">
        <v>1.2877324596047401E-2</v>
      </c>
      <c r="AK630" s="1">
        <v>3.9191897958517075E-2</v>
      </c>
      <c r="AL630" s="1">
        <v>8.7400283664464951E-3</v>
      </c>
      <c r="AM630" s="1">
        <v>1</v>
      </c>
      <c r="AN630" s="1">
        <v>-0.21956524252891541</v>
      </c>
      <c r="AO630" s="1">
        <v>2.737391471862793</v>
      </c>
      <c r="AP630" s="1">
        <v>1</v>
      </c>
      <c r="AQ630" s="1">
        <v>0</v>
      </c>
      <c r="AR630" s="1">
        <v>0.15999999642372131</v>
      </c>
      <c r="AS630" s="1">
        <v>111115</v>
      </c>
      <c r="AT630">
        <f t="shared" si="273"/>
        <v>0.69554279650537043</v>
      </c>
      <c r="AU630">
        <f t="shared" si="274"/>
        <v>3.1100568931422489E-3</v>
      </c>
      <c r="AV630">
        <f t="shared" si="275"/>
        <v>302.28048171997068</v>
      </c>
      <c r="AW630">
        <f t="shared" si="276"/>
        <v>300.86087837219236</v>
      </c>
      <c r="AX630">
        <f t="shared" si="277"/>
        <v>287.95932950110728</v>
      </c>
      <c r="AY630">
        <f t="shared" si="293"/>
        <v>1.4659353637920216</v>
      </c>
      <c r="AZ630">
        <f t="shared" si="278"/>
        <v>4.052238865423524</v>
      </c>
      <c r="BA630">
        <f t="shared" si="279"/>
        <v>40.484733824061813</v>
      </c>
      <c r="BB630">
        <f t="shared" si="280"/>
        <v>16.565714124965133</v>
      </c>
      <c r="BC630">
        <f t="shared" si="281"/>
        <v>28.420680046081543</v>
      </c>
      <c r="BD630">
        <f t="shared" si="282"/>
        <v>3.8889067219392763</v>
      </c>
      <c r="BE630">
        <f t="shared" si="283"/>
        <v>0.18169498771029391</v>
      </c>
      <c r="BF630">
        <f t="shared" si="284"/>
        <v>2.394126676705564</v>
      </c>
      <c r="BG630">
        <f t="shared" si="285"/>
        <v>1.4947800452337123</v>
      </c>
      <c r="BH630">
        <f t="shared" si="286"/>
        <v>0.11457370154239782</v>
      </c>
      <c r="BI630">
        <f t="shared" si="287"/>
        <v>23.580223819613078</v>
      </c>
      <c r="BJ630">
        <f t="shared" si="288"/>
        <v>0.62606878418947542</v>
      </c>
      <c r="BK630">
        <f t="shared" si="289"/>
        <v>60.3239741510762</v>
      </c>
      <c r="BL630">
        <f t="shared" si="290"/>
        <v>369.34794242105181</v>
      </c>
      <c r="BM630">
        <f t="shared" si="291"/>
        <v>2.477612346328284E-2</v>
      </c>
    </row>
    <row r="631" spans="1:65">
      <c r="A631" s="1" t="s">
        <v>64</v>
      </c>
      <c r="B631" s="1" t="s">
        <v>244</v>
      </c>
      <c r="C631" s="1" t="s">
        <v>108</v>
      </c>
      <c r="D631" s="1" t="s">
        <v>88</v>
      </c>
      <c r="E631" s="1" t="s">
        <v>110</v>
      </c>
      <c r="F631" s="1">
        <v>20190708</v>
      </c>
      <c r="G631" s="1"/>
      <c r="H631" s="4">
        <v>299.91180419921875</v>
      </c>
      <c r="I631" s="1">
        <v>1079.000022418797</v>
      </c>
      <c r="J631" s="1">
        <v>0</v>
      </c>
      <c r="K631">
        <f t="shared" si="265"/>
        <v>10.679587186849215</v>
      </c>
      <c r="L631">
        <f t="shared" si="266"/>
        <v>0.18999695556625823</v>
      </c>
      <c r="M631">
        <f t="shared" si="267"/>
        <v>182.24851078275572</v>
      </c>
      <c r="N631">
        <f t="shared" si="268"/>
        <v>2.9946077948249452</v>
      </c>
      <c r="O631">
        <f t="shared" si="269"/>
        <v>1.6259088544972067</v>
      </c>
      <c r="P631">
        <f t="shared" si="270"/>
        <v>28.857976913452148</v>
      </c>
      <c r="Q631" s="1">
        <v>5.7489999999999997</v>
      </c>
      <c r="R631">
        <f t="shared" si="271"/>
        <v>1.4751108925640584</v>
      </c>
      <c r="S631" s="1">
        <v>1</v>
      </c>
      <c r="T631">
        <f t="shared" si="272"/>
        <v>2.9502217851281167</v>
      </c>
      <c r="U631" s="1">
        <v>27.0770263671875</v>
      </c>
      <c r="V631" s="1">
        <v>28.857976913452148</v>
      </c>
      <c r="W631" s="1">
        <v>26.042573928833008</v>
      </c>
      <c r="X631" s="1">
        <v>283.33694458007812</v>
      </c>
      <c r="Y631" s="1">
        <v>19.403545379638672</v>
      </c>
      <c r="Z631" s="1">
        <v>23.60749626159668</v>
      </c>
      <c r="AA631" s="1">
        <v>54.017787933349609</v>
      </c>
      <c r="AB631" s="1">
        <v>65.721221923828125</v>
      </c>
      <c r="AC631" s="1">
        <v>399.851806640625</v>
      </c>
      <c r="AD631" s="1">
        <v>1800.512451171875</v>
      </c>
      <c r="AE631" s="1">
        <v>73.858772277832031</v>
      </c>
      <c r="AF631" s="1">
        <v>100.09236907958984</v>
      </c>
      <c r="AG631" s="1">
        <v>-3.3505363464355469</v>
      </c>
      <c r="AH631" s="1">
        <v>-0.45987850427627563</v>
      </c>
      <c r="AI631" s="1">
        <v>2.9102426022291183E-2</v>
      </c>
      <c r="AJ631" s="1">
        <v>6.5052416175603867E-3</v>
      </c>
      <c r="AK631" s="1">
        <v>1.5540150925517082E-2</v>
      </c>
      <c r="AL631" s="1">
        <v>6.4499946311116219E-3</v>
      </c>
      <c r="AM631" s="1">
        <v>1</v>
      </c>
      <c r="AN631" s="1">
        <v>-0.21956524252891541</v>
      </c>
      <c r="AO631" s="1">
        <v>2.737391471862793</v>
      </c>
      <c r="AP631" s="1">
        <v>1</v>
      </c>
      <c r="AQ631" s="1">
        <v>0</v>
      </c>
      <c r="AR631" s="1">
        <v>0.15999999642372131</v>
      </c>
      <c r="AS631" s="1">
        <v>111115</v>
      </c>
      <c r="AT631">
        <f t="shared" si="273"/>
        <v>0.69551540553248381</v>
      </c>
      <c r="AU631">
        <f t="shared" si="274"/>
        <v>2.9946077948249453E-3</v>
      </c>
      <c r="AV631">
        <f t="shared" si="275"/>
        <v>302.00797691345213</v>
      </c>
      <c r="AW631">
        <f t="shared" si="276"/>
        <v>300.22702636718748</v>
      </c>
      <c r="AX631">
        <f t="shared" si="277"/>
        <v>288.0819857483657</v>
      </c>
      <c r="AY631">
        <f t="shared" si="293"/>
        <v>1.4778085581833014</v>
      </c>
      <c r="AZ631">
        <f t="shared" si="278"/>
        <v>3.9888390833579792</v>
      </c>
      <c r="BA631">
        <f t="shared" si="279"/>
        <v>39.851580295658685</v>
      </c>
      <c r="BB631">
        <f t="shared" si="280"/>
        <v>16.244084034062006</v>
      </c>
      <c r="BC631">
        <f t="shared" si="281"/>
        <v>27.967501640319824</v>
      </c>
      <c r="BD631">
        <f t="shared" si="282"/>
        <v>3.7876561324486779</v>
      </c>
      <c r="BE631">
        <f t="shared" si="283"/>
        <v>0.17850130952840787</v>
      </c>
      <c r="BF631">
        <f t="shared" si="284"/>
        <v>2.3629302288607725</v>
      </c>
      <c r="BG631">
        <f t="shared" si="285"/>
        <v>1.4247259035879054</v>
      </c>
      <c r="BH631">
        <f t="shared" si="286"/>
        <v>0.11254215419493312</v>
      </c>
      <c r="BI631">
        <f t="shared" si="287"/>
        <v>18.241685205473193</v>
      </c>
      <c r="BJ631">
        <f t="shared" si="288"/>
        <v>0.64322183982346048</v>
      </c>
      <c r="BK631">
        <f t="shared" si="289"/>
        <v>60.449884071402018</v>
      </c>
      <c r="BL631">
        <f t="shared" si="290"/>
        <v>278.45004327153111</v>
      </c>
      <c r="BM631">
        <f t="shared" si="291"/>
        <v>2.3184762329015941E-2</v>
      </c>
    </row>
    <row r="632" spans="1:65">
      <c r="A632" s="1" t="s">
        <v>64</v>
      </c>
      <c r="B632" s="1" t="s">
        <v>244</v>
      </c>
      <c r="C632" s="1" t="s">
        <v>108</v>
      </c>
      <c r="D632" s="1" t="s">
        <v>88</v>
      </c>
      <c r="E632" s="1" t="s">
        <v>110</v>
      </c>
      <c r="F632" s="1">
        <v>20190708</v>
      </c>
      <c r="G632" s="1"/>
      <c r="H632" s="4">
        <v>224.88670349121094</v>
      </c>
      <c r="I632" s="1">
        <v>1162.000022418797</v>
      </c>
      <c r="J632" s="1">
        <v>0</v>
      </c>
      <c r="K632">
        <f t="shared" si="265"/>
        <v>7.1535051367921172</v>
      </c>
      <c r="L632">
        <f t="shared" si="266"/>
        <v>0.18988843272109768</v>
      </c>
      <c r="M632">
        <f t="shared" si="267"/>
        <v>145.27504580155488</v>
      </c>
      <c r="N632">
        <f t="shared" si="268"/>
        <v>3.0110561440908636</v>
      </c>
      <c r="O632">
        <f t="shared" si="269"/>
        <v>1.6358420014020476</v>
      </c>
      <c r="P632">
        <f t="shared" si="270"/>
        <v>28.839702606201172</v>
      </c>
      <c r="Q632" s="1">
        <v>5.7489999999999997</v>
      </c>
      <c r="R632">
        <f t="shared" si="271"/>
        <v>1.4751108925640584</v>
      </c>
      <c r="S632" s="1">
        <v>1</v>
      </c>
      <c r="T632">
        <f t="shared" si="272"/>
        <v>2.9502217851281167</v>
      </c>
      <c r="U632" s="1">
        <v>27.227622985839844</v>
      </c>
      <c r="V632" s="1">
        <v>28.839702606201172</v>
      </c>
      <c r="W632" s="1">
        <v>26.471258163452148</v>
      </c>
      <c r="X632" s="1">
        <v>213.67683410644531</v>
      </c>
      <c r="Y632" s="1">
        <v>19.23900032043457</v>
      </c>
      <c r="Z632" s="1">
        <v>23.466510772705078</v>
      </c>
      <c r="AA632" s="1">
        <v>53.087654113769531</v>
      </c>
      <c r="AB632" s="1">
        <v>64.752944946289062</v>
      </c>
      <c r="AC632" s="1">
        <v>399.86520385742188</v>
      </c>
      <c r="AD632" s="1">
        <v>1800.6611328125</v>
      </c>
      <c r="AE632" s="1">
        <v>76.621070861816406</v>
      </c>
      <c r="AF632" s="1">
        <v>100.090576171875</v>
      </c>
      <c r="AG632" s="1">
        <v>-3.0024847984313965</v>
      </c>
      <c r="AH632" s="1">
        <v>-0.46634718775749207</v>
      </c>
      <c r="AI632" s="1">
        <v>2.9129268601536751E-2</v>
      </c>
      <c r="AJ632" s="1">
        <v>3.5022345837205648E-3</v>
      </c>
      <c r="AK632" s="1">
        <v>4.8238247632980347E-2</v>
      </c>
      <c r="AL632" s="1">
        <v>1.3396879658102989E-3</v>
      </c>
      <c r="AM632" s="1">
        <v>1</v>
      </c>
      <c r="AN632" s="1">
        <v>-0.21956524252891541</v>
      </c>
      <c r="AO632" s="1">
        <v>2.737391471862793</v>
      </c>
      <c r="AP632" s="1">
        <v>1</v>
      </c>
      <c r="AQ632" s="1">
        <v>0</v>
      </c>
      <c r="AR632" s="1">
        <v>0.15999999642372131</v>
      </c>
      <c r="AS632" s="1">
        <v>111115</v>
      </c>
      <c r="AT632">
        <f t="shared" si="273"/>
        <v>0.69553870909274973</v>
      </c>
      <c r="AU632">
        <f t="shared" si="274"/>
        <v>3.0110561440908636E-3</v>
      </c>
      <c r="AV632">
        <f t="shared" si="275"/>
        <v>301.98970260620115</v>
      </c>
      <c r="AW632">
        <f t="shared" si="276"/>
        <v>300.37762298583982</v>
      </c>
      <c r="AX632">
        <f t="shared" si="277"/>
        <v>288.10577481033397</v>
      </c>
      <c r="AY632">
        <f t="shared" si="293"/>
        <v>1.4917697302418003</v>
      </c>
      <c r="AZ632">
        <f t="shared" si="278"/>
        <v>3.9846185853856104</v>
      </c>
      <c r="BA632">
        <f t="shared" si="279"/>
        <v>39.810127364470802</v>
      </c>
      <c r="BB632">
        <f t="shared" si="280"/>
        <v>16.343616591765723</v>
      </c>
      <c r="BC632">
        <f t="shared" si="281"/>
        <v>28.033662796020508</v>
      </c>
      <c r="BD632">
        <f t="shared" si="282"/>
        <v>3.8022931475245292</v>
      </c>
      <c r="BE632">
        <f t="shared" si="283"/>
        <v>0.17840551830735707</v>
      </c>
      <c r="BF632">
        <f t="shared" si="284"/>
        <v>2.3487765839835628</v>
      </c>
      <c r="BG632">
        <f t="shared" si="285"/>
        <v>1.4535165635409664</v>
      </c>
      <c r="BH632">
        <f t="shared" si="286"/>
        <v>0.11248122979201422</v>
      </c>
      <c r="BI632">
        <f t="shared" si="287"/>
        <v>14.540663037673159</v>
      </c>
      <c r="BJ632">
        <f t="shared" si="288"/>
        <v>0.67988205838534943</v>
      </c>
      <c r="BK632">
        <f t="shared" si="289"/>
        <v>60.1684894733582</v>
      </c>
      <c r="BL632">
        <f t="shared" si="290"/>
        <v>210.40344226066921</v>
      </c>
      <c r="BM632">
        <f t="shared" si="291"/>
        <v>2.0456680456180355E-2</v>
      </c>
    </row>
    <row r="633" spans="1:65">
      <c r="A633" s="1" t="s">
        <v>64</v>
      </c>
      <c r="B633" s="1" t="s">
        <v>244</v>
      </c>
      <c r="C633" s="1" t="s">
        <v>108</v>
      </c>
      <c r="D633" s="1" t="s">
        <v>88</v>
      </c>
      <c r="E633" s="1" t="s">
        <v>110</v>
      </c>
      <c r="F633" s="1">
        <v>20190708</v>
      </c>
      <c r="G633" s="1"/>
      <c r="H633" s="4">
        <v>150.11788940429688</v>
      </c>
      <c r="I633" s="1">
        <v>1244.000022418797</v>
      </c>
      <c r="J633" s="1">
        <v>0</v>
      </c>
      <c r="K633">
        <f t="shared" si="265"/>
        <v>3.8926843860850693</v>
      </c>
      <c r="L633">
        <f t="shared" si="266"/>
        <v>0.19098650436506984</v>
      </c>
      <c r="M633">
        <f t="shared" si="267"/>
        <v>106.07353344186103</v>
      </c>
      <c r="N633">
        <f t="shared" si="268"/>
        <v>3.0712097414498789</v>
      </c>
      <c r="O633">
        <f t="shared" si="269"/>
        <v>1.6594150853455814</v>
      </c>
      <c r="P633">
        <f t="shared" si="270"/>
        <v>28.914878845214844</v>
      </c>
      <c r="Q633" s="1">
        <v>5.7489999999999997</v>
      </c>
      <c r="R633">
        <f t="shared" si="271"/>
        <v>1.4751108925640584</v>
      </c>
      <c r="S633" s="1">
        <v>1</v>
      </c>
      <c r="T633">
        <f t="shared" si="272"/>
        <v>2.9502217851281167</v>
      </c>
      <c r="U633" s="1">
        <v>27.36236572265625</v>
      </c>
      <c r="V633" s="1">
        <v>28.914878845214844</v>
      </c>
      <c r="W633" s="1">
        <v>26.559246063232422</v>
      </c>
      <c r="X633" s="1">
        <v>143.88624572753906</v>
      </c>
      <c r="Y633" s="1">
        <v>19.092681884765625</v>
      </c>
      <c r="Z633" s="1">
        <v>23.404682159423828</v>
      </c>
      <c r="AA633" s="1">
        <v>52.269584655761719</v>
      </c>
      <c r="AB633" s="1">
        <v>64.074447631835938</v>
      </c>
      <c r="AC633" s="1">
        <v>399.8873291015625</v>
      </c>
      <c r="AD633" s="1">
        <v>1801.3072509765625</v>
      </c>
      <c r="AE633" s="1">
        <v>82.549957275390625</v>
      </c>
      <c r="AF633" s="1">
        <v>100.09068298339844</v>
      </c>
      <c r="AG633" s="1">
        <v>-2.7813742160797119</v>
      </c>
      <c r="AH633" s="1">
        <v>-0.46916091442108154</v>
      </c>
      <c r="AI633" s="1">
        <v>1.9961221143603325E-2</v>
      </c>
      <c r="AJ633" s="1">
        <v>2.4664527736604214E-3</v>
      </c>
      <c r="AK633" s="1">
        <v>2.530360035598278E-2</v>
      </c>
      <c r="AL633" s="1">
        <v>1.8581042531877756E-3</v>
      </c>
      <c r="AM633" s="1">
        <v>1</v>
      </c>
      <c r="AN633" s="1">
        <v>-0.21956524252891541</v>
      </c>
      <c r="AO633" s="1">
        <v>2.737391471862793</v>
      </c>
      <c r="AP633" s="1">
        <v>1</v>
      </c>
      <c r="AQ633" s="1">
        <v>0</v>
      </c>
      <c r="AR633" s="1">
        <v>0.15999999642372131</v>
      </c>
      <c r="AS633" s="1">
        <v>111115</v>
      </c>
      <c r="AT633">
        <f t="shared" si="273"/>
        <v>0.69557719447132105</v>
      </c>
      <c r="AU633">
        <f t="shared" si="274"/>
        <v>3.071209741449879E-3</v>
      </c>
      <c r="AV633">
        <f t="shared" si="275"/>
        <v>302.06487884521482</v>
      </c>
      <c r="AW633">
        <f t="shared" si="276"/>
        <v>300.51236572265623</v>
      </c>
      <c r="AX633">
        <f t="shared" si="277"/>
        <v>288.20915371427327</v>
      </c>
      <c r="AY633">
        <f t="shared" si="293"/>
        <v>1.4711966634236537</v>
      </c>
      <c r="AZ633">
        <f t="shared" si="278"/>
        <v>4.0020057076916729</v>
      </c>
      <c r="BA633">
        <f t="shared" si="279"/>
        <v>39.98379857549245</v>
      </c>
      <c r="BB633">
        <f t="shared" si="280"/>
        <v>16.579116416068622</v>
      </c>
      <c r="BC633">
        <f t="shared" si="281"/>
        <v>28.138622283935547</v>
      </c>
      <c r="BD633">
        <f t="shared" si="282"/>
        <v>3.8256148715878453</v>
      </c>
      <c r="BE633">
        <f t="shared" si="283"/>
        <v>0.17937446164520487</v>
      </c>
      <c r="BF633">
        <f t="shared" si="284"/>
        <v>2.3425906223460915</v>
      </c>
      <c r="BG633">
        <f t="shared" si="285"/>
        <v>1.4830242492417538</v>
      </c>
      <c r="BH633">
        <f t="shared" si="286"/>
        <v>0.11309751620443025</v>
      </c>
      <c r="BI633">
        <f t="shared" si="287"/>
        <v>10.616972408658224</v>
      </c>
      <c r="BJ633">
        <f t="shared" si="288"/>
        <v>0.73720412194728024</v>
      </c>
      <c r="BK633">
        <f t="shared" si="289"/>
        <v>59.781789228623296</v>
      </c>
      <c r="BL633">
        <f t="shared" si="290"/>
        <v>142.10498170606596</v>
      </c>
      <c r="BM633">
        <f t="shared" si="291"/>
        <v>1.6376036554709809E-2</v>
      </c>
    </row>
    <row r="634" spans="1:65">
      <c r="A634" s="1" t="s">
        <v>64</v>
      </c>
      <c r="B634" s="1" t="s">
        <v>244</v>
      </c>
      <c r="C634" s="1" t="s">
        <v>108</v>
      </c>
      <c r="D634" s="1" t="s">
        <v>88</v>
      </c>
      <c r="E634" s="1" t="s">
        <v>110</v>
      </c>
      <c r="F634" s="1">
        <v>20190708</v>
      </c>
      <c r="G634" s="1"/>
      <c r="H634" s="4">
        <v>99.870407104492188</v>
      </c>
      <c r="I634" s="1">
        <v>1326.000022418797</v>
      </c>
      <c r="J634" s="1">
        <v>0</v>
      </c>
      <c r="K634">
        <f t="shared" si="265"/>
        <v>1.5869849632944928</v>
      </c>
      <c r="L634">
        <f t="shared" si="266"/>
        <v>0.19464188940797991</v>
      </c>
      <c r="M634">
        <f t="shared" si="267"/>
        <v>80.932168718420343</v>
      </c>
      <c r="N634">
        <f t="shared" si="268"/>
        <v>3.1484200635310913</v>
      </c>
      <c r="O634">
        <f t="shared" si="269"/>
        <v>1.6709915893255811</v>
      </c>
      <c r="P634">
        <f t="shared" si="270"/>
        <v>28.965213775634766</v>
      </c>
      <c r="Q634" s="1">
        <v>5.7489999999999997</v>
      </c>
      <c r="R634">
        <f t="shared" si="271"/>
        <v>1.4751108925640584</v>
      </c>
      <c r="S634" s="1">
        <v>1</v>
      </c>
      <c r="T634">
        <f t="shared" si="272"/>
        <v>2.9502217851281167</v>
      </c>
      <c r="U634" s="1">
        <v>27.397302627563477</v>
      </c>
      <c r="V634" s="1">
        <v>28.965213775634766</v>
      </c>
      <c r="W634" s="1">
        <v>26.559717178344727</v>
      </c>
      <c r="X634" s="1">
        <v>97.14910888671875</v>
      </c>
      <c r="Y634" s="1">
        <v>18.985725402832031</v>
      </c>
      <c r="Z634" s="1">
        <v>23.406173706054688</v>
      </c>
      <c r="AA634" s="1">
        <v>51.869491577148438</v>
      </c>
      <c r="AB634" s="1">
        <v>63.946269989013672</v>
      </c>
      <c r="AC634" s="1">
        <v>399.88272094726562</v>
      </c>
      <c r="AD634" s="1">
        <v>1800.1064453125</v>
      </c>
      <c r="AE634" s="1">
        <v>90.259391784667969</v>
      </c>
      <c r="AF634" s="1">
        <v>100.08866882324219</v>
      </c>
      <c r="AG634" s="1">
        <v>-2.6738371849060059</v>
      </c>
      <c r="AH634" s="1">
        <v>-0.47184541821479797</v>
      </c>
      <c r="AI634" s="1">
        <v>2.0805275067687035E-2</v>
      </c>
      <c r="AJ634" s="1">
        <v>2.9852520674467087E-3</v>
      </c>
      <c r="AK634" s="1">
        <v>2.925400622189045E-2</v>
      </c>
      <c r="AL634" s="1">
        <v>2.2704135626554489E-3</v>
      </c>
      <c r="AM634" s="1">
        <v>1</v>
      </c>
      <c r="AN634" s="1">
        <v>-0.21956524252891541</v>
      </c>
      <c r="AO634" s="1">
        <v>2.737391471862793</v>
      </c>
      <c r="AP634" s="1">
        <v>1</v>
      </c>
      <c r="AQ634" s="1">
        <v>0</v>
      </c>
      <c r="AR634" s="1">
        <v>0.15999999642372131</v>
      </c>
      <c r="AS634" s="1">
        <v>111115</v>
      </c>
      <c r="AT634">
        <f t="shared" si="273"/>
        <v>0.69556917889592207</v>
      </c>
      <c r="AU634">
        <f t="shared" si="274"/>
        <v>3.1484200635310913E-3</v>
      </c>
      <c r="AV634">
        <f t="shared" si="275"/>
        <v>302.11521377563474</v>
      </c>
      <c r="AW634">
        <f t="shared" si="276"/>
        <v>300.54730262756345</v>
      </c>
      <c r="AX634">
        <f t="shared" si="277"/>
        <v>288.01702481231769</v>
      </c>
      <c r="AY634">
        <f t="shared" si="293"/>
        <v>1.4296781262134095</v>
      </c>
      <c r="AZ634">
        <f t="shared" si="278"/>
        <v>4.0136843578101677</v>
      </c>
      <c r="BA634">
        <f t="shared" si="279"/>
        <v>40.101286239488147</v>
      </c>
      <c r="BB634">
        <f t="shared" si="280"/>
        <v>16.695112533433459</v>
      </c>
      <c r="BC634">
        <f t="shared" si="281"/>
        <v>28.181258201599121</v>
      </c>
      <c r="BD634">
        <f t="shared" si="282"/>
        <v>3.8351240432510099</v>
      </c>
      <c r="BE634">
        <f t="shared" si="283"/>
        <v>0.18259511440177972</v>
      </c>
      <c r="BF634">
        <f t="shared" si="284"/>
        <v>2.3426927684845866</v>
      </c>
      <c r="BG634">
        <f t="shared" si="285"/>
        <v>1.4924312747664232</v>
      </c>
      <c r="BH634">
        <f t="shared" si="286"/>
        <v>0.11514640108375387</v>
      </c>
      <c r="BI634">
        <f t="shared" si="287"/>
        <v>8.1003930320047353</v>
      </c>
      <c r="BJ634">
        <f t="shared" si="288"/>
        <v>0.833071652904112</v>
      </c>
      <c r="BK634">
        <f t="shared" si="289"/>
        <v>59.663514384481672</v>
      </c>
      <c r="BL634">
        <f t="shared" si="290"/>
        <v>96.422916126822727</v>
      </c>
      <c r="BM634">
        <f t="shared" si="291"/>
        <v>9.8197714805617429E-3</v>
      </c>
    </row>
    <row r="635" spans="1:65">
      <c r="A635" s="1" t="s">
        <v>64</v>
      </c>
      <c r="B635" s="1" t="s">
        <v>244</v>
      </c>
      <c r="C635" s="1" t="s">
        <v>108</v>
      </c>
      <c r="D635" s="1" t="s">
        <v>88</v>
      </c>
      <c r="E635" s="1" t="s">
        <v>110</v>
      </c>
      <c r="F635" s="1">
        <v>20190708</v>
      </c>
      <c r="G635" s="1"/>
      <c r="H635" s="4">
        <v>75.068832397460938</v>
      </c>
      <c r="I635" s="1">
        <v>1408.000022418797</v>
      </c>
      <c r="J635" s="1">
        <v>0</v>
      </c>
      <c r="K635">
        <f t="shared" si="265"/>
        <v>0.54283706590217595</v>
      </c>
      <c r="L635">
        <f t="shared" si="266"/>
        <v>0.20045627473840308</v>
      </c>
      <c r="M635">
        <f t="shared" si="267"/>
        <v>67.411003196777557</v>
      </c>
      <c r="N635">
        <f t="shared" si="268"/>
        <v>3.2598848670866105</v>
      </c>
      <c r="O635">
        <f t="shared" si="269"/>
        <v>1.6827767727251666</v>
      </c>
      <c r="P635">
        <f t="shared" si="270"/>
        <v>29.059310913085938</v>
      </c>
      <c r="Q635" s="1">
        <v>5.7489999999999997</v>
      </c>
      <c r="R635">
        <f t="shared" si="271"/>
        <v>1.4751108925640584</v>
      </c>
      <c r="S635" s="1">
        <v>1</v>
      </c>
      <c r="T635">
        <f t="shared" si="272"/>
        <v>2.9502217851281167</v>
      </c>
      <c r="U635" s="1">
        <v>27.437494277954102</v>
      </c>
      <c r="V635" s="1">
        <v>29.059310913085938</v>
      </c>
      <c r="W635" s="1">
        <v>26.559474945068359</v>
      </c>
      <c r="X635" s="1">
        <v>73.941864013671875</v>
      </c>
      <c r="Y635" s="1">
        <v>18.931079864501953</v>
      </c>
      <c r="Z635" s="1">
        <v>23.507583618164062</v>
      </c>
      <c r="AA635" s="1">
        <v>51.598121643066406</v>
      </c>
      <c r="AB635" s="1">
        <v>64.071739196777344</v>
      </c>
      <c r="AC635" s="1">
        <v>399.87994384765625</v>
      </c>
      <c r="AD635" s="1">
        <v>1799.6016845703125</v>
      </c>
      <c r="AE635" s="1">
        <v>92.446380615234375</v>
      </c>
      <c r="AF635" s="1">
        <v>100.08768463134766</v>
      </c>
      <c r="AG635" s="1">
        <v>-2.6650276184082031</v>
      </c>
      <c r="AH635" s="1">
        <v>-0.47255924344062805</v>
      </c>
      <c r="AI635" s="1">
        <v>2.7075918391346931E-2</v>
      </c>
      <c r="AJ635" s="1">
        <v>5.4286685772240162E-3</v>
      </c>
      <c r="AK635" s="1">
        <v>4.1685797274112701E-2</v>
      </c>
      <c r="AL635" s="1">
        <v>6.3442583195865154E-3</v>
      </c>
      <c r="AM635" s="1">
        <v>1</v>
      </c>
      <c r="AN635" s="1">
        <v>-0.21956524252891541</v>
      </c>
      <c r="AO635" s="1">
        <v>2.737391471862793</v>
      </c>
      <c r="AP635" s="1">
        <v>1</v>
      </c>
      <c r="AQ635" s="1">
        <v>0</v>
      </c>
      <c r="AR635" s="1">
        <v>0.15999999642372131</v>
      </c>
      <c r="AS635" s="1">
        <v>111115</v>
      </c>
      <c r="AT635">
        <f t="shared" si="273"/>
        <v>0.69556434831737035</v>
      </c>
      <c r="AU635">
        <f t="shared" si="274"/>
        <v>3.2598848670866106E-3</v>
      </c>
      <c r="AV635">
        <f t="shared" si="275"/>
        <v>302.20931091308591</v>
      </c>
      <c r="AW635">
        <f t="shared" si="276"/>
        <v>300.58749427795408</v>
      </c>
      <c r="AX635">
        <f t="shared" si="277"/>
        <v>287.93626309537285</v>
      </c>
      <c r="AY635">
        <f t="shared" si="293"/>
        <v>1.3677594287818002</v>
      </c>
      <c r="AZ635">
        <f t="shared" si="278"/>
        <v>4.0355963883450059</v>
      </c>
      <c r="BA635">
        <f t="shared" si="279"/>
        <v>40.320608906173547</v>
      </c>
      <c r="BB635">
        <f t="shared" si="280"/>
        <v>16.813025288009484</v>
      </c>
      <c r="BC635">
        <f t="shared" si="281"/>
        <v>28.24840259552002</v>
      </c>
      <c r="BD635">
        <f t="shared" si="282"/>
        <v>3.8501411950256612</v>
      </c>
      <c r="BE635">
        <f t="shared" si="283"/>
        <v>0.1877026016183698</v>
      </c>
      <c r="BF635">
        <f t="shared" si="284"/>
        <v>2.3528196156198393</v>
      </c>
      <c r="BG635">
        <f t="shared" si="285"/>
        <v>1.4973215794058219</v>
      </c>
      <c r="BH635">
        <f t="shared" si="286"/>
        <v>0.1183969654155337</v>
      </c>
      <c r="BI635">
        <f t="shared" si="287"/>
        <v>6.7470112286418411</v>
      </c>
      <c r="BJ635">
        <f t="shared" si="288"/>
        <v>0.91167573465977592</v>
      </c>
      <c r="BK635">
        <f t="shared" si="289"/>
        <v>59.667464508373868</v>
      </c>
      <c r="BL635">
        <f t="shared" si="290"/>
        <v>73.693465726240717</v>
      </c>
      <c r="BM635">
        <f t="shared" si="291"/>
        <v>4.3951944781468709E-3</v>
      </c>
    </row>
    <row r="636" spans="1:65">
      <c r="A636" s="1" t="s">
        <v>64</v>
      </c>
      <c r="B636" s="1" t="s">
        <v>244</v>
      </c>
      <c r="C636" s="1" t="s">
        <v>108</v>
      </c>
      <c r="D636" s="1" t="s">
        <v>88</v>
      </c>
      <c r="E636" s="1" t="s">
        <v>110</v>
      </c>
      <c r="F636" s="1">
        <v>20190708</v>
      </c>
      <c r="G636" s="1"/>
      <c r="H636" s="4">
        <v>50.052574157714844</v>
      </c>
      <c r="I636" s="1">
        <v>1490.000022418797</v>
      </c>
      <c r="J636" s="1">
        <v>0</v>
      </c>
      <c r="K636">
        <f t="shared" si="265"/>
        <v>-0.70461749836421728</v>
      </c>
      <c r="L636">
        <f t="shared" si="266"/>
        <v>0.20876218160437934</v>
      </c>
      <c r="M636">
        <f t="shared" si="267"/>
        <v>55.087226971062933</v>
      </c>
      <c r="N636">
        <f t="shared" si="268"/>
        <v>3.3882531824668942</v>
      </c>
      <c r="O636">
        <f t="shared" si="269"/>
        <v>1.6836066182969218</v>
      </c>
      <c r="P636">
        <f t="shared" si="270"/>
        <v>29.12830924987793</v>
      </c>
      <c r="Q636" s="1">
        <v>5.7489999999999997</v>
      </c>
      <c r="R636">
        <f t="shared" si="271"/>
        <v>1.4751108925640584</v>
      </c>
      <c r="S636" s="1">
        <v>1</v>
      </c>
      <c r="T636">
        <f t="shared" si="272"/>
        <v>2.9502217851281167</v>
      </c>
      <c r="U636" s="1">
        <v>27.466903686523438</v>
      </c>
      <c r="V636" s="1">
        <v>29.12830924987793</v>
      </c>
      <c r="W636" s="1">
        <v>26.558860778808594</v>
      </c>
      <c r="X636" s="1">
        <v>50.818084716796875</v>
      </c>
      <c r="Y636" s="1">
        <v>18.904268264770508</v>
      </c>
      <c r="Z636" s="1">
        <v>23.660499572753906</v>
      </c>
      <c r="AA636" s="1">
        <v>51.436393737792969</v>
      </c>
      <c r="AB636" s="1">
        <v>64.3775634765625</v>
      </c>
      <c r="AC636" s="1">
        <v>399.85824584960938</v>
      </c>
      <c r="AD636" s="1">
        <v>1799.3013916015625</v>
      </c>
      <c r="AE636" s="1">
        <v>96.067680358886719</v>
      </c>
      <c r="AF636" s="1">
        <v>100.08763122558594</v>
      </c>
      <c r="AG636" s="1">
        <v>-2.6783151626586914</v>
      </c>
      <c r="AH636" s="1">
        <v>-0.47508782148361206</v>
      </c>
      <c r="AI636" s="1">
        <v>1.2281193397939205E-2</v>
      </c>
      <c r="AJ636" s="1">
        <v>8.3425585180521011E-3</v>
      </c>
      <c r="AK636" s="1">
        <v>1.17943175137043E-2</v>
      </c>
      <c r="AL636" s="1">
        <v>7.5910412706434727E-3</v>
      </c>
      <c r="AM636" s="1">
        <v>1</v>
      </c>
      <c r="AN636" s="1">
        <v>-0.21956524252891541</v>
      </c>
      <c r="AO636" s="1">
        <v>2.737391471862793</v>
      </c>
      <c r="AP636" s="1">
        <v>1</v>
      </c>
      <c r="AQ636" s="1">
        <v>0</v>
      </c>
      <c r="AR636" s="1">
        <v>0.15999999642372131</v>
      </c>
      <c r="AS636" s="1">
        <v>111115</v>
      </c>
      <c r="AT636">
        <f t="shared" si="273"/>
        <v>0.69552660610473005</v>
      </c>
      <c r="AU636">
        <f t="shared" si="274"/>
        <v>3.3882531824668944E-3</v>
      </c>
      <c r="AV636">
        <f t="shared" si="275"/>
        <v>302.27830924987791</v>
      </c>
      <c r="AW636">
        <f t="shared" si="276"/>
        <v>300.61690368652341</v>
      </c>
      <c r="AX636">
        <f t="shared" si="277"/>
        <v>287.88821622144678</v>
      </c>
      <c r="AY636">
        <f t="shared" si="293"/>
        <v>1.2999801813301988</v>
      </c>
      <c r="AZ636">
        <f t="shared" si="278"/>
        <v>4.0517299741478485</v>
      </c>
      <c r="BA636">
        <f t="shared" si="279"/>
        <v>40.481825022072087</v>
      </c>
      <c r="BB636">
        <f t="shared" si="280"/>
        <v>16.821325449318181</v>
      </c>
      <c r="BC636">
        <f t="shared" si="281"/>
        <v>28.297606468200684</v>
      </c>
      <c r="BD636">
        <f t="shared" si="282"/>
        <v>3.8611784099979007</v>
      </c>
      <c r="BE636">
        <f t="shared" si="283"/>
        <v>0.19496608484441422</v>
      </c>
      <c r="BF636">
        <f t="shared" si="284"/>
        <v>2.3681233558509267</v>
      </c>
      <c r="BG636">
        <f t="shared" si="285"/>
        <v>1.493055054146974</v>
      </c>
      <c r="BH636">
        <f t="shared" si="286"/>
        <v>0.1230224861109107</v>
      </c>
      <c r="BI636">
        <f t="shared" si="287"/>
        <v>5.5135500583198986</v>
      </c>
      <c r="BJ636">
        <f t="shared" si="288"/>
        <v>1.0840083265250446</v>
      </c>
      <c r="BK636">
        <f t="shared" si="289"/>
        <v>59.907425498888166</v>
      </c>
      <c r="BL636">
        <f t="shared" si="290"/>
        <v>51.140512551743662</v>
      </c>
      <c r="BM636">
        <f t="shared" si="291"/>
        <v>-8.2540862776370565E-3</v>
      </c>
    </row>
    <row r="637" spans="1:65">
      <c r="A637" s="1" t="s">
        <v>64</v>
      </c>
      <c r="B637" s="1" t="s">
        <v>244</v>
      </c>
      <c r="C637" s="1" t="s">
        <v>108</v>
      </c>
      <c r="D637" s="1" t="s">
        <v>88</v>
      </c>
      <c r="E637" s="1" t="s">
        <v>110</v>
      </c>
      <c r="F637" s="1">
        <v>20190708</v>
      </c>
      <c r="G637" s="1">
        <v>1</v>
      </c>
      <c r="H637" s="4">
        <v>400.247314453125</v>
      </c>
      <c r="I637" s="1">
        <v>1594.000022418797</v>
      </c>
      <c r="J637" s="1">
        <v>0</v>
      </c>
      <c r="K637">
        <f t="shared" si="265"/>
        <v>16.888022297270371</v>
      </c>
      <c r="L637">
        <f t="shared" si="266"/>
        <v>0.2227956544252748</v>
      </c>
      <c r="M637">
        <f t="shared" si="267"/>
        <v>236.62457711518852</v>
      </c>
      <c r="N637">
        <f t="shared" si="268"/>
        <v>3.5584448347500484</v>
      </c>
      <c r="O637">
        <f t="shared" si="269"/>
        <v>1.6639588878277078</v>
      </c>
      <c r="P637">
        <f t="shared" si="270"/>
        <v>29.136650085449219</v>
      </c>
      <c r="Q637" s="1">
        <v>5.7489999999999997</v>
      </c>
      <c r="R637">
        <f t="shared" si="271"/>
        <v>1.4751108925640584</v>
      </c>
      <c r="S637" s="1">
        <v>1</v>
      </c>
      <c r="T637">
        <f t="shared" si="272"/>
        <v>2.9502217851281167</v>
      </c>
      <c r="U637" s="1">
        <v>27.484495162963867</v>
      </c>
      <c r="V637" s="1">
        <v>29.136650085449219</v>
      </c>
      <c r="W637" s="1">
        <v>26.557334899902344</v>
      </c>
      <c r="X637" s="1">
        <v>374.05517578125</v>
      </c>
      <c r="Y637" s="1">
        <v>18.882762908935547</v>
      </c>
      <c r="Z637" s="1">
        <v>23.876316070556641</v>
      </c>
      <c r="AA637" s="1">
        <v>51.325042724609375</v>
      </c>
      <c r="AB637" s="1">
        <v>64.897964477539062</v>
      </c>
      <c r="AC637" s="1">
        <v>399.8966064453125</v>
      </c>
      <c r="AD637" s="1">
        <v>1799.8321533203125</v>
      </c>
      <c r="AE637" s="1">
        <v>89.809921264648438</v>
      </c>
      <c r="AF637" s="1">
        <v>100.08768463134766</v>
      </c>
      <c r="AG637" s="1">
        <v>-3.733745813369751</v>
      </c>
      <c r="AH637" s="1">
        <v>-0.46697491407394409</v>
      </c>
      <c r="AI637" s="1">
        <v>2.3398814722895622E-2</v>
      </c>
      <c r="AJ637" s="1">
        <v>6.2456103041768074E-3</v>
      </c>
      <c r="AK637" s="1">
        <v>9.2343531548976898E-2</v>
      </c>
      <c r="AL637" s="1">
        <v>1.3751988299190998E-2</v>
      </c>
      <c r="AM637" s="1">
        <v>1</v>
      </c>
      <c r="AN637" s="1">
        <v>-0.21956524252891541</v>
      </c>
      <c r="AO637" s="1">
        <v>2.737391471862793</v>
      </c>
      <c r="AP637" s="1">
        <v>1</v>
      </c>
      <c r="AQ637" s="1">
        <v>0</v>
      </c>
      <c r="AR637" s="1">
        <v>0.15999999642372131</v>
      </c>
      <c r="AS637" s="1">
        <v>111115</v>
      </c>
      <c r="AT637">
        <f t="shared" si="273"/>
        <v>0.69559333178868055</v>
      </c>
      <c r="AU637">
        <f t="shared" si="274"/>
        <v>3.5584448347500482E-3</v>
      </c>
      <c r="AV637">
        <f t="shared" si="275"/>
        <v>302.2866500854492</v>
      </c>
      <c r="AW637">
        <f t="shared" si="276"/>
        <v>300.63449516296384</v>
      </c>
      <c r="AX637">
        <f t="shared" si="277"/>
        <v>287.97313809454863</v>
      </c>
      <c r="AY637">
        <f t="shared" si="293"/>
        <v>1.2199714125281658</v>
      </c>
      <c r="AZ637">
        <f t="shared" si="278"/>
        <v>4.0536840808559589</v>
      </c>
      <c r="BA637">
        <f t="shared" si="279"/>
        <v>40.501327368965207</v>
      </c>
      <c r="BB637">
        <f t="shared" si="280"/>
        <v>16.625011298408566</v>
      </c>
      <c r="BC637">
        <f t="shared" si="281"/>
        <v>28.310572624206543</v>
      </c>
      <c r="BD637">
        <f t="shared" si="282"/>
        <v>3.8640915168479109</v>
      </c>
      <c r="BE637">
        <f t="shared" si="283"/>
        <v>0.20715190062423258</v>
      </c>
      <c r="BF637">
        <f t="shared" si="284"/>
        <v>2.389725193028251</v>
      </c>
      <c r="BG637">
        <f t="shared" si="285"/>
        <v>1.4743663238196598</v>
      </c>
      <c r="BH637">
        <f t="shared" si="286"/>
        <v>0.13079006842673074</v>
      </c>
      <c r="BI637">
        <f t="shared" si="287"/>
        <v>23.683206050330991</v>
      </c>
      <c r="BJ637">
        <f t="shared" si="288"/>
        <v>0.6325927094070426</v>
      </c>
      <c r="BK637">
        <f t="shared" si="289"/>
        <v>60.564780276919173</v>
      </c>
      <c r="BL637">
        <f t="shared" si="290"/>
        <v>366.32733978727748</v>
      </c>
      <c r="BM637">
        <f t="shared" si="291"/>
        <v>2.7920912491539194E-2</v>
      </c>
    </row>
    <row r="638" spans="1:65">
      <c r="A638" s="1" t="s">
        <v>64</v>
      </c>
      <c r="B638" s="1" t="s">
        <v>244</v>
      </c>
      <c r="C638" s="1" t="s">
        <v>108</v>
      </c>
      <c r="D638" s="1" t="s">
        <v>88</v>
      </c>
      <c r="E638" s="1" t="s">
        <v>110</v>
      </c>
      <c r="F638" s="1">
        <v>20190708</v>
      </c>
      <c r="G638" s="1">
        <v>1</v>
      </c>
      <c r="H638" s="4">
        <v>399.94924926757812</v>
      </c>
      <c r="I638" s="1">
        <v>1680.000022418797</v>
      </c>
      <c r="J638" s="1">
        <v>0</v>
      </c>
      <c r="K638">
        <f t="shared" si="265"/>
        <v>16.698080281494246</v>
      </c>
      <c r="L638">
        <f t="shared" si="266"/>
        <v>0.23252691471895515</v>
      </c>
      <c r="M638">
        <f t="shared" si="267"/>
        <v>243.01429375400957</v>
      </c>
      <c r="N638">
        <f t="shared" si="268"/>
        <v>3.6654467562987669</v>
      </c>
      <c r="O638">
        <f t="shared" si="269"/>
        <v>1.6471124557593741</v>
      </c>
      <c r="P638">
        <f t="shared" si="270"/>
        <v>29.137786865234375</v>
      </c>
      <c r="Q638" s="1">
        <v>5.7489999999999997</v>
      </c>
      <c r="R638">
        <f t="shared" si="271"/>
        <v>1.4751108925640584</v>
      </c>
      <c r="S638" s="1">
        <v>1</v>
      </c>
      <c r="T638">
        <f t="shared" si="272"/>
        <v>2.9502217851281167</v>
      </c>
      <c r="U638" s="1">
        <v>27.416286468505859</v>
      </c>
      <c r="V638" s="1">
        <v>29.137786865234375</v>
      </c>
      <c r="W638" s="1">
        <v>26.395881652832031</v>
      </c>
      <c r="X638" s="1">
        <v>373.97244262695312</v>
      </c>
      <c r="Y638" s="1">
        <v>18.904924392700195</v>
      </c>
      <c r="Z638" s="1">
        <v>24.047853469848633</v>
      </c>
      <c r="AA638" s="1">
        <v>51.589649200439453</v>
      </c>
      <c r="AB638" s="1">
        <v>65.624183654785156</v>
      </c>
      <c r="AC638" s="1">
        <v>399.88693237304688</v>
      </c>
      <c r="AD638" s="1">
        <v>1800.251220703125</v>
      </c>
      <c r="AE638" s="1">
        <v>95.391990661621094</v>
      </c>
      <c r="AF638" s="1">
        <v>100.08535766601562</v>
      </c>
      <c r="AG638" s="1">
        <v>-3.7523646354675293</v>
      </c>
      <c r="AH638" s="1">
        <v>-0.47511157393455505</v>
      </c>
      <c r="AI638" s="1">
        <v>6.3129156827926636E-2</v>
      </c>
      <c r="AJ638" s="1">
        <v>5.2479701116681099E-3</v>
      </c>
      <c r="AK638" s="1">
        <v>6.4787685871124268E-2</v>
      </c>
      <c r="AL638" s="1">
        <v>7.2045065462589264E-3</v>
      </c>
      <c r="AM638" s="1">
        <v>1</v>
      </c>
      <c r="AN638" s="1">
        <v>-0.21956524252891541</v>
      </c>
      <c r="AO638" s="1">
        <v>2.737391471862793</v>
      </c>
      <c r="AP638" s="1">
        <v>1</v>
      </c>
      <c r="AQ638" s="1">
        <v>0</v>
      </c>
      <c r="AR638" s="1">
        <v>0.15999999642372131</v>
      </c>
      <c r="AS638" s="1">
        <v>111115</v>
      </c>
      <c r="AT638">
        <f t="shared" si="273"/>
        <v>0.69557650438867069</v>
      </c>
      <c r="AU638">
        <f t="shared" si="274"/>
        <v>3.6654467562987668E-3</v>
      </c>
      <c r="AV638">
        <f t="shared" si="275"/>
        <v>302.28778686523435</v>
      </c>
      <c r="AW638">
        <f t="shared" si="276"/>
        <v>300.56628646850584</v>
      </c>
      <c r="AX638">
        <f t="shared" si="277"/>
        <v>288.04018887429993</v>
      </c>
      <c r="AY638">
        <f t="shared" si="293"/>
        <v>1.1602115291878285</v>
      </c>
      <c r="AZ638">
        <f t="shared" si="278"/>
        <v>4.0539504713891095</v>
      </c>
      <c r="BA638">
        <f t="shared" si="279"/>
        <v>40.504930650466612</v>
      </c>
      <c r="BB638">
        <f t="shared" si="280"/>
        <v>16.457077180617979</v>
      </c>
      <c r="BC638">
        <f t="shared" si="281"/>
        <v>28.277036666870117</v>
      </c>
      <c r="BD638">
        <f t="shared" si="282"/>
        <v>3.8565609220463184</v>
      </c>
      <c r="BE638">
        <f t="shared" si="283"/>
        <v>0.21553884209125623</v>
      </c>
      <c r="BF638">
        <f t="shared" si="284"/>
        <v>2.4068380156297353</v>
      </c>
      <c r="BG638">
        <f t="shared" si="285"/>
        <v>1.4497229064165831</v>
      </c>
      <c r="BH638">
        <f t="shared" si="286"/>
        <v>0.13614155706007558</v>
      </c>
      <c r="BI638">
        <f t="shared" si="287"/>
        <v>24.322172508324236</v>
      </c>
      <c r="BJ638">
        <f t="shared" si="288"/>
        <v>0.6498187193873598</v>
      </c>
      <c r="BK638">
        <f t="shared" si="289"/>
        <v>61.082423010624545</v>
      </c>
      <c r="BL638">
        <f t="shared" si="290"/>
        <v>366.33152271589694</v>
      </c>
      <c r="BM638">
        <f t="shared" si="291"/>
        <v>2.7842518046436712E-2</v>
      </c>
    </row>
    <row r="639" spans="1:65">
      <c r="A639" s="1" t="s">
        <v>64</v>
      </c>
      <c r="B639" s="1" t="s">
        <v>244</v>
      </c>
      <c r="C639" s="1" t="s">
        <v>108</v>
      </c>
      <c r="D639" s="1" t="s">
        <v>88</v>
      </c>
      <c r="E639" s="1" t="s">
        <v>110</v>
      </c>
      <c r="F639" s="1">
        <v>20190708</v>
      </c>
      <c r="G639" s="1">
        <v>1</v>
      </c>
      <c r="H639" s="4">
        <v>400.14569091796875</v>
      </c>
      <c r="I639" s="1">
        <v>1762.000022418797</v>
      </c>
      <c r="J639" s="1">
        <v>0</v>
      </c>
      <c r="K639">
        <f t="shared" si="265"/>
        <v>16.92459184868601</v>
      </c>
      <c r="L639">
        <f t="shared" si="266"/>
        <v>0.23296755610315195</v>
      </c>
      <c r="M639">
        <f t="shared" si="267"/>
        <v>241.51491221189187</v>
      </c>
      <c r="N639">
        <f t="shared" si="268"/>
        <v>3.6524253468982688</v>
      </c>
      <c r="O639">
        <f t="shared" si="269"/>
        <v>1.6383558791113955</v>
      </c>
      <c r="P639">
        <f t="shared" si="270"/>
        <v>29.120065689086914</v>
      </c>
      <c r="Q639" s="1">
        <v>5.7489999999999997</v>
      </c>
      <c r="R639">
        <f t="shared" si="271"/>
        <v>1.4751108925640584</v>
      </c>
      <c r="S639" s="1">
        <v>1</v>
      </c>
      <c r="T639">
        <f t="shared" si="272"/>
        <v>2.9502217851281167</v>
      </c>
      <c r="U639" s="1">
        <v>27.3121337890625</v>
      </c>
      <c r="V639" s="1">
        <v>29.120065689086914</v>
      </c>
      <c r="W639" s="1">
        <v>26.243215560913086</v>
      </c>
      <c r="X639" s="1">
        <v>373.8507080078125</v>
      </c>
      <c r="Y639" s="1">
        <v>18.969760894775391</v>
      </c>
      <c r="Z639" s="1">
        <v>24.094209671020508</v>
      </c>
      <c r="AA639" s="1">
        <v>52.082618713378906</v>
      </c>
      <c r="AB639" s="1">
        <v>66.152107238769531</v>
      </c>
      <c r="AC639" s="1">
        <v>399.88433837890625</v>
      </c>
      <c r="AD639" s="1">
        <v>1799.5689697265625</v>
      </c>
      <c r="AE639" s="1">
        <v>93.0670166015625</v>
      </c>
      <c r="AF639" s="1">
        <v>100.08394622802734</v>
      </c>
      <c r="AG639" s="1">
        <v>-3.8113384246826172</v>
      </c>
      <c r="AH639" s="1">
        <v>-0.47263279557228088</v>
      </c>
      <c r="AI639" s="1">
        <v>4.3125856667757034E-2</v>
      </c>
      <c r="AJ639" s="1">
        <v>2.7054508682340384E-3</v>
      </c>
      <c r="AK639" s="1">
        <v>2.8647221624851227E-2</v>
      </c>
      <c r="AL639" s="1">
        <v>2.2900179028511047E-3</v>
      </c>
      <c r="AM639" s="1">
        <v>1</v>
      </c>
      <c r="AN639" s="1">
        <v>-0.21956524252891541</v>
      </c>
      <c r="AO639" s="1">
        <v>2.737391471862793</v>
      </c>
      <c r="AP639" s="1">
        <v>1</v>
      </c>
      <c r="AQ639" s="1">
        <v>0</v>
      </c>
      <c r="AR639" s="1">
        <v>0.15999999642372131</v>
      </c>
      <c r="AS639" s="1">
        <v>111115</v>
      </c>
      <c r="AT639">
        <f t="shared" si="273"/>
        <v>0.69557199230980382</v>
      </c>
      <c r="AU639">
        <f t="shared" si="274"/>
        <v>3.6524253468982687E-3</v>
      </c>
      <c r="AV639">
        <f t="shared" si="275"/>
        <v>302.27006568908689</v>
      </c>
      <c r="AW639">
        <f t="shared" si="276"/>
        <v>300.46213378906248</v>
      </c>
      <c r="AX639">
        <f t="shared" si="277"/>
        <v>287.93102872048985</v>
      </c>
      <c r="AY639">
        <f t="shared" si="293"/>
        <v>1.154309436627007</v>
      </c>
      <c r="AZ639">
        <f t="shared" si="278"/>
        <v>4.0497994642326285</v>
      </c>
      <c r="BA639">
        <f t="shared" si="279"/>
        <v>40.464026618272264</v>
      </c>
      <c r="BB639">
        <f t="shared" si="280"/>
        <v>16.369816947251756</v>
      </c>
      <c r="BC639">
        <f t="shared" si="281"/>
        <v>28.216099739074707</v>
      </c>
      <c r="BD639">
        <f t="shared" si="282"/>
        <v>3.8429101224996374</v>
      </c>
      <c r="BE639">
        <f t="shared" si="283"/>
        <v>0.2159173977937873</v>
      </c>
      <c r="BF639">
        <f t="shared" si="284"/>
        <v>2.411443585121233</v>
      </c>
      <c r="BG639">
        <f t="shared" si="285"/>
        <v>1.4314665373784043</v>
      </c>
      <c r="BH639">
        <f t="shared" si="286"/>
        <v>0.13638320784324379</v>
      </c>
      <c r="BI639">
        <f t="shared" si="287"/>
        <v>24.171765487081732</v>
      </c>
      <c r="BJ639">
        <f t="shared" si="288"/>
        <v>0.64601967319758247</v>
      </c>
      <c r="BK639">
        <f t="shared" si="289"/>
        <v>61.254898183757668</v>
      </c>
      <c r="BL639">
        <f t="shared" si="290"/>
        <v>366.10613805347805</v>
      </c>
      <c r="BM639">
        <f t="shared" si="291"/>
        <v>2.8317311367816539E-2</v>
      </c>
    </row>
    <row r="640" spans="1:65">
      <c r="A640" s="1" t="s">
        <v>64</v>
      </c>
      <c r="B640" s="1" t="s">
        <v>244</v>
      </c>
      <c r="C640" s="1" t="s">
        <v>108</v>
      </c>
      <c r="D640" s="1" t="s">
        <v>88</v>
      </c>
      <c r="E640" s="1" t="s">
        <v>110</v>
      </c>
      <c r="F640" s="1">
        <v>20190708</v>
      </c>
      <c r="G640" s="1"/>
      <c r="H640" s="4">
        <v>475.29666137695312</v>
      </c>
      <c r="I640" s="1">
        <v>1873.000022418797</v>
      </c>
      <c r="J640" s="1">
        <v>0</v>
      </c>
      <c r="K640">
        <f t="shared" si="265"/>
        <v>20.497406813611818</v>
      </c>
      <c r="L640">
        <f t="shared" si="266"/>
        <v>0.22605068809464621</v>
      </c>
      <c r="M640">
        <f t="shared" si="267"/>
        <v>279.25947176599226</v>
      </c>
      <c r="N640">
        <f t="shared" si="268"/>
        <v>3.5581680759843737</v>
      </c>
      <c r="O640">
        <f t="shared" si="269"/>
        <v>1.6413707011773071</v>
      </c>
      <c r="P640">
        <f t="shared" si="270"/>
        <v>29.113550186157227</v>
      </c>
      <c r="Q640" s="1">
        <v>5.7489999999999997</v>
      </c>
      <c r="R640">
        <f t="shared" si="271"/>
        <v>1.4751108925640584</v>
      </c>
      <c r="S640" s="1">
        <v>1</v>
      </c>
      <c r="T640">
        <f t="shared" si="272"/>
        <v>2.9502217851281167</v>
      </c>
      <c r="U640" s="1">
        <v>27.290000915527344</v>
      </c>
      <c r="V640" s="1">
        <v>29.113550186157227</v>
      </c>
      <c r="W640" s="1">
        <v>26.246572494506836</v>
      </c>
      <c r="X640" s="1">
        <v>443.5589599609375</v>
      </c>
      <c r="Y640" s="1">
        <v>19.056646347045898</v>
      </c>
      <c r="Z640" s="1">
        <v>24.049123764038086</v>
      </c>
      <c r="AA640" s="1">
        <v>52.388465881347656</v>
      </c>
      <c r="AB640" s="1">
        <v>66.113243103027344</v>
      </c>
      <c r="AC640" s="1">
        <v>399.880859375</v>
      </c>
      <c r="AD640" s="1">
        <v>1799.2469482421875</v>
      </c>
      <c r="AE640" s="1">
        <v>91.492706298828125</v>
      </c>
      <c r="AF640" s="1">
        <v>100.08279418945312</v>
      </c>
      <c r="AG640" s="1">
        <v>-4.2354593276977539</v>
      </c>
      <c r="AH640" s="1">
        <v>-0.46771040558815002</v>
      </c>
      <c r="AI640" s="1">
        <v>3.7942051887512207E-2</v>
      </c>
      <c r="AJ640" s="1">
        <v>1.8127523362636566E-3</v>
      </c>
      <c r="AK640" s="1">
        <v>2.9052039608359337E-2</v>
      </c>
      <c r="AL640" s="1">
        <v>1.5251641161739826E-3</v>
      </c>
      <c r="AM640" s="1">
        <v>1</v>
      </c>
      <c r="AN640" s="1">
        <v>-0.21956524252891541</v>
      </c>
      <c r="AO640" s="1">
        <v>2.737391471862793</v>
      </c>
      <c r="AP640" s="1">
        <v>1</v>
      </c>
      <c r="AQ640" s="1">
        <v>0</v>
      </c>
      <c r="AR640" s="1">
        <v>0.15999999642372131</v>
      </c>
      <c r="AS640" s="1">
        <v>111115</v>
      </c>
      <c r="AT640">
        <f t="shared" si="273"/>
        <v>0.69556594081579404</v>
      </c>
      <c r="AU640">
        <f t="shared" si="274"/>
        <v>3.5581680759843737E-3</v>
      </c>
      <c r="AV640">
        <f t="shared" si="275"/>
        <v>302.2635501861572</v>
      </c>
      <c r="AW640">
        <f t="shared" si="276"/>
        <v>300.44000091552732</v>
      </c>
      <c r="AX640">
        <f t="shared" si="277"/>
        <v>287.87950528414149</v>
      </c>
      <c r="AY640">
        <f t="shared" si="293"/>
        <v>1.1972398623881628</v>
      </c>
      <c r="AZ640">
        <f t="shared" si="278"/>
        <v>4.048274205290217</v>
      </c>
      <c r="BA640">
        <f t="shared" si="279"/>
        <v>40.449252422219345</v>
      </c>
      <c r="BB640">
        <f t="shared" si="280"/>
        <v>16.400128658181259</v>
      </c>
      <c r="BC640">
        <f t="shared" si="281"/>
        <v>28.201775550842285</v>
      </c>
      <c r="BD640">
        <f t="shared" si="282"/>
        <v>3.8397074117342722</v>
      </c>
      <c r="BE640">
        <f t="shared" si="283"/>
        <v>0.20996298969381719</v>
      </c>
      <c r="BF640">
        <f t="shared" si="284"/>
        <v>2.4069035041129099</v>
      </c>
      <c r="BG640">
        <f t="shared" si="285"/>
        <v>1.4328039076213623</v>
      </c>
      <c r="BH640">
        <f t="shared" si="286"/>
        <v>0.13258325870143467</v>
      </c>
      <c r="BI640">
        <f t="shared" si="287"/>
        <v>27.949068238211201</v>
      </c>
      <c r="BJ640">
        <f t="shared" si="288"/>
        <v>0.62958816521389971</v>
      </c>
      <c r="BK640">
        <f t="shared" si="289"/>
        <v>61.085619053138032</v>
      </c>
      <c r="BL640">
        <f t="shared" si="290"/>
        <v>434.1794959023822</v>
      </c>
      <c r="BM640">
        <f t="shared" si="291"/>
        <v>2.8838229257951872E-2</v>
      </c>
    </row>
    <row r="641" spans="1:65">
      <c r="A641" s="1" t="s">
        <v>64</v>
      </c>
      <c r="B641" s="1" t="s">
        <v>244</v>
      </c>
      <c r="C641" s="1" t="s">
        <v>108</v>
      </c>
      <c r="D641" s="1" t="s">
        <v>88</v>
      </c>
      <c r="E641" s="1" t="s">
        <v>110</v>
      </c>
      <c r="F641" s="1">
        <v>20190708</v>
      </c>
      <c r="G641" s="1"/>
      <c r="H641" s="4">
        <v>575.03021240234375</v>
      </c>
      <c r="I641" s="1">
        <v>1976.000022418797</v>
      </c>
      <c r="J641" s="1">
        <v>0</v>
      </c>
      <c r="K641">
        <f t="shared" si="265"/>
        <v>24.623300986162899</v>
      </c>
      <c r="L641">
        <f t="shared" si="266"/>
        <v>0.22007513084653196</v>
      </c>
      <c r="M641">
        <f t="shared" si="267"/>
        <v>334.77847673946604</v>
      </c>
      <c r="N641">
        <f t="shared" si="268"/>
        <v>3.4755134029368118</v>
      </c>
      <c r="O641">
        <f t="shared" si="269"/>
        <v>1.6436719469495116</v>
      </c>
      <c r="P641">
        <f t="shared" si="270"/>
        <v>29.117683410644531</v>
      </c>
      <c r="Q641" s="1">
        <v>5.7489999999999997</v>
      </c>
      <c r="R641">
        <f t="shared" si="271"/>
        <v>1.4751108925640584</v>
      </c>
      <c r="S641" s="1">
        <v>1</v>
      </c>
      <c r="T641">
        <f t="shared" si="272"/>
        <v>2.9502217851281167</v>
      </c>
      <c r="U641" s="1">
        <v>27.283737182617188</v>
      </c>
      <c r="V641" s="1">
        <v>29.117683410644531</v>
      </c>
      <c r="W641" s="1">
        <v>26.246015548706055</v>
      </c>
      <c r="X641" s="1">
        <v>536.947021484375</v>
      </c>
      <c r="Y641" s="1">
        <v>19.159347534179688</v>
      </c>
      <c r="Z641" s="1">
        <v>24.035900115966797</v>
      </c>
      <c r="AA641" s="1">
        <v>52.689918518066406</v>
      </c>
      <c r="AB641" s="1">
        <v>66.100875854492188</v>
      </c>
      <c r="AC641" s="1">
        <v>399.88232421875</v>
      </c>
      <c r="AD641" s="1">
        <v>1799.900390625</v>
      </c>
      <c r="AE641" s="1">
        <v>94.075477600097656</v>
      </c>
      <c r="AF641" s="1">
        <v>100.08236694335938</v>
      </c>
      <c r="AG641" s="1">
        <v>-4.8336892127990723</v>
      </c>
      <c r="AH641" s="1">
        <v>-0.47095927596092224</v>
      </c>
      <c r="AI641" s="1">
        <v>3.9018373936414719E-2</v>
      </c>
      <c r="AJ641" s="1">
        <v>2.3996313102543354E-3</v>
      </c>
      <c r="AK641" s="1">
        <v>2.9924444854259491E-2</v>
      </c>
      <c r="AL641" s="1">
        <v>3.9276205934584141E-3</v>
      </c>
      <c r="AM641" s="1">
        <v>1</v>
      </c>
      <c r="AN641" s="1">
        <v>-0.21956524252891541</v>
      </c>
      <c r="AO641" s="1">
        <v>2.737391471862793</v>
      </c>
      <c r="AP641" s="1">
        <v>1</v>
      </c>
      <c r="AQ641" s="1">
        <v>0</v>
      </c>
      <c r="AR641" s="1">
        <v>0.15999999642372131</v>
      </c>
      <c r="AS641" s="1">
        <v>111115</v>
      </c>
      <c r="AT641">
        <f t="shared" si="273"/>
        <v>0.69556848881327182</v>
      </c>
      <c r="AU641">
        <f t="shared" si="274"/>
        <v>3.4755134029368119E-3</v>
      </c>
      <c r="AV641">
        <f t="shared" si="275"/>
        <v>302.26768341064451</v>
      </c>
      <c r="AW641">
        <f t="shared" si="276"/>
        <v>300.43373718261716</v>
      </c>
      <c r="AX641">
        <f t="shared" si="277"/>
        <v>287.9840560630546</v>
      </c>
      <c r="AY641">
        <f t="shared" si="293"/>
        <v>1.2369071316069813</v>
      </c>
      <c r="AZ641">
        <f t="shared" si="278"/>
        <v>4.0492417221696346</v>
      </c>
      <c r="BA641">
        <f t="shared" si="279"/>
        <v>40.45909230405455</v>
      </c>
      <c r="BB641">
        <f t="shared" si="280"/>
        <v>16.423192188087754</v>
      </c>
      <c r="BC641">
        <f t="shared" si="281"/>
        <v>28.200710296630859</v>
      </c>
      <c r="BD641">
        <f t="shared" si="282"/>
        <v>3.8394693271564058</v>
      </c>
      <c r="BE641">
        <f t="shared" si="283"/>
        <v>0.20479799293144543</v>
      </c>
      <c r="BF641">
        <f t="shared" si="284"/>
        <v>2.4055697752201231</v>
      </c>
      <c r="BG641">
        <f t="shared" si="285"/>
        <v>1.4338995519362827</v>
      </c>
      <c r="BH641">
        <f t="shared" si="286"/>
        <v>0.1292888952904257</v>
      </c>
      <c r="BI641">
        <f t="shared" si="287"/>
        <v>33.505422353778144</v>
      </c>
      <c r="BJ641">
        <f t="shared" si="288"/>
        <v>0.62348511742179014</v>
      </c>
      <c r="BK641">
        <f t="shared" si="289"/>
        <v>60.967006098863138</v>
      </c>
      <c r="BL641">
        <f t="shared" si="290"/>
        <v>525.6795783047171</v>
      </c>
      <c r="BM641">
        <f t="shared" si="291"/>
        <v>2.8557490215595567E-2</v>
      </c>
    </row>
    <row r="642" spans="1:65">
      <c r="A642" s="1" t="s">
        <v>64</v>
      </c>
      <c r="B642" s="1" t="s">
        <v>244</v>
      </c>
      <c r="C642" s="1" t="s">
        <v>108</v>
      </c>
      <c r="D642" s="1" t="s">
        <v>88</v>
      </c>
      <c r="E642" s="1" t="s">
        <v>110</v>
      </c>
      <c r="F642" s="1">
        <v>20190708</v>
      </c>
      <c r="G642" s="1"/>
      <c r="H642" s="4">
        <v>675.12530517578125</v>
      </c>
      <c r="I642" s="1">
        <v>2063.000022418797</v>
      </c>
      <c r="J642" s="1">
        <v>0</v>
      </c>
      <c r="K642">
        <f t="shared" ref="K642:K705" si="294">(H642-X642*(1000-Y642)/(1000-Z642))*AT642</f>
        <v>28.743753681818838</v>
      </c>
      <c r="L642">
        <f t="shared" ref="L642:L705" si="295">IF(BE642&lt;&gt;0,1/(1/BE642-1/T642),0)</f>
        <v>0.21962463195285142</v>
      </c>
      <c r="M642">
        <f t="shared" ref="M642:M705" si="296">((BH642-AU642/2)*X642-K642)/(BH642+AU642/2)</f>
        <v>394.22487900506036</v>
      </c>
      <c r="N642">
        <f t="shared" ref="N642:N705" si="297">AU642*1000</f>
        <v>3.4492460578408357</v>
      </c>
      <c r="O642">
        <f t="shared" ref="O642:O705" si="298">(AZ642-BF642)</f>
        <v>1.6343589562677878</v>
      </c>
      <c r="P642">
        <f t="shared" ref="P642:P705" si="299">(V642+AY642*J642)</f>
        <v>29.09205436706543</v>
      </c>
      <c r="Q642" s="1">
        <v>5.7489999999999997</v>
      </c>
      <c r="R642">
        <f t="shared" ref="R642:R705" si="300">(Q642*AN642+AO642)</f>
        <v>1.4751108925640584</v>
      </c>
      <c r="S642" s="1">
        <v>1</v>
      </c>
      <c r="T642">
        <f t="shared" ref="T642:T705" si="301">R642*(S642+1)*(S642+1)/(S642*S642+1)</f>
        <v>2.9502217851281167</v>
      </c>
      <c r="U642" s="1">
        <v>27.278162002563477</v>
      </c>
      <c r="V642" s="1">
        <v>29.09205436706543</v>
      </c>
      <c r="W642" s="1">
        <v>26.246774673461914</v>
      </c>
      <c r="X642" s="1">
        <v>630.6732177734375</v>
      </c>
      <c r="Y642" s="1">
        <v>19.229835510253906</v>
      </c>
      <c r="Z642" s="1">
        <v>24.069423675537109</v>
      </c>
      <c r="AA642" s="1">
        <v>52.900211334228516</v>
      </c>
      <c r="AB642" s="1">
        <v>66.213645935058594</v>
      </c>
      <c r="AC642" s="1">
        <v>399.87753295898438</v>
      </c>
      <c r="AD642" s="1">
        <v>1801.051513671875</v>
      </c>
      <c r="AE642" s="1">
        <v>102.42182922363281</v>
      </c>
      <c r="AF642" s="1">
        <v>100.08078002929688</v>
      </c>
      <c r="AG642" s="1">
        <v>-5.427121639251709</v>
      </c>
      <c r="AH642" s="1">
        <v>-0.46644440293312073</v>
      </c>
      <c r="AI642" s="1">
        <v>4.6713132411241531E-2</v>
      </c>
      <c r="AJ642" s="1">
        <v>2.25685047917068E-3</v>
      </c>
      <c r="AK642" s="1">
        <v>3.4339495003223419E-2</v>
      </c>
      <c r="AL642" s="1">
        <v>2.5306225288659334E-3</v>
      </c>
      <c r="AM642" s="1">
        <v>1</v>
      </c>
      <c r="AN642" s="1">
        <v>-0.21956524252891541</v>
      </c>
      <c r="AO642" s="1">
        <v>2.737391471862793</v>
      </c>
      <c r="AP642" s="1">
        <v>1</v>
      </c>
      <c r="AQ642" s="1">
        <v>0</v>
      </c>
      <c r="AR642" s="1">
        <v>0.15999999642372131</v>
      </c>
      <c r="AS642" s="1">
        <v>111115</v>
      </c>
      <c r="AT642">
        <f t="shared" ref="AT642:AT705" si="302">AC642*0.000001/(Q642*0.0001)</f>
        <v>0.69556015473818811</v>
      </c>
      <c r="AU642">
        <f t="shared" ref="AU642:AU705" si="303">(Z642-Y642)/(1000-Z642)*AT642</f>
        <v>3.4492460578408358E-3</v>
      </c>
      <c r="AV642">
        <f t="shared" ref="AV642:AV705" si="304">(V642+273.15)</f>
        <v>302.24205436706541</v>
      </c>
      <c r="AW642">
        <f t="shared" ref="AW642:AW705" si="305">(U642+273.15)</f>
        <v>300.42816200256345</v>
      </c>
      <c r="AX642">
        <f t="shared" ref="AX642:AX705" si="306">(AD642*AP642+AE642*AQ642)*AR642</f>
        <v>288.16823574643786</v>
      </c>
      <c r="AY642">
        <f t="shared" si="293"/>
        <v>1.2542563451732647</v>
      </c>
      <c r="AZ642">
        <f t="shared" ref="AZ642:AZ705" si="307">0.61365*EXP(17.502*P642/(240.97+P642))</f>
        <v>4.0432456525711675</v>
      </c>
      <c r="BA642">
        <f t="shared" ref="BA642:BA705" si="308">AZ642*1000/AF642</f>
        <v>40.399821538037365</v>
      </c>
      <c r="BB642">
        <f t="shared" ref="BB642:BB705" si="309">(BA642-Z642)</f>
        <v>16.330397862500256</v>
      </c>
      <c r="BC642">
        <f t="shared" ref="BC642:BC705" si="310">IF(J642,V642,(U642+V642)/2)</f>
        <v>28.185108184814453</v>
      </c>
      <c r="BD642">
        <f t="shared" ref="BD642:BD705" si="311">0.61365*EXP(17.502*BC642/(240.97+BC642))</f>
        <v>3.8359837266474428</v>
      </c>
      <c r="BE642">
        <f t="shared" ref="BE642:BE705" si="312">IF(BB642&lt;&gt;0,(1000-(BA642+Z642)/2)/BB642*AU642,0)</f>
        <v>0.20440781302417796</v>
      </c>
      <c r="BF642">
        <f t="shared" ref="BF642:BF705" si="313">Z642*AF642/1000</f>
        <v>2.4088866963033797</v>
      </c>
      <c r="BG642">
        <f t="shared" ref="BG642:BG705" si="314">(BD642-BF642)</f>
        <v>1.4270970303440631</v>
      </c>
      <c r="BH642">
        <f t="shared" ref="BH642:BH705" si="315">1/(1.6/L642+1.37/T642)</f>
        <v>0.1290400968801409</v>
      </c>
      <c r="BI642">
        <f t="shared" ref="BI642:BI705" si="316">M642*AF642*0.001</f>
        <v>39.454333397781625</v>
      </c>
      <c r="BJ642">
        <f t="shared" ref="BJ642:BJ705" si="317">M642/X642</f>
        <v>0.62508580972702943</v>
      </c>
      <c r="BK642">
        <f t="shared" ref="BK642:BK705" si="318">(1-AU642*AF642/AZ642/L642)*100</f>
        <v>61.125601415581322</v>
      </c>
      <c r="BL642">
        <f t="shared" ref="BL642:BL705" si="319">(X642-K642/(T642/1.35))</f>
        <v>617.52028545286953</v>
      </c>
      <c r="BM642">
        <f t="shared" ref="BM642:BM705" si="320">K642*BK642/100/BL642</f>
        <v>2.8452170270876112E-2</v>
      </c>
    </row>
    <row r="643" spans="1:65">
      <c r="A643" s="1" t="s">
        <v>64</v>
      </c>
      <c r="B643" s="1" t="s">
        <v>244</v>
      </c>
      <c r="C643" s="1" t="s">
        <v>108</v>
      </c>
      <c r="D643" s="1" t="s">
        <v>88</v>
      </c>
      <c r="E643" s="1" t="s">
        <v>110</v>
      </c>
      <c r="F643" s="1">
        <v>20190708</v>
      </c>
      <c r="G643" s="1"/>
      <c r="H643" s="4">
        <v>800.2962646484375</v>
      </c>
      <c r="I643" s="1">
        <v>2152.000022418797</v>
      </c>
      <c r="J643" s="1">
        <v>0</v>
      </c>
      <c r="K643">
        <f t="shared" si="294"/>
        <v>33.34527204921423</v>
      </c>
      <c r="L643">
        <f t="shared" si="295"/>
        <v>0.21836063528861213</v>
      </c>
      <c r="M643">
        <f t="shared" si="296"/>
        <v>472.49015388026265</v>
      </c>
      <c r="N643">
        <f t="shared" si="297"/>
        <v>3.4371507322199055</v>
      </c>
      <c r="O643">
        <f t="shared" si="298"/>
        <v>1.6373072283811125</v>
      </c>
      <c r="P643">
        <f t="shared" si="299"/>
        <v>29.120765686035156</v>
      </c>
      <c r="Q643" s="1">
        <v>5.7489999999999997</v>
      </c>
      <c r="R643">
        <f t="shared" si="300"/>
        <v>1.4751108925640584</v>
      </c>
      <c r="S643" s="1">
        <v>1</v>
      </c>
      <c r="T643">
        <f t="shared" si="301"/>
        <v>2.9502217851281167</v>
      </c>
      <c r="U643" s="1">
        <v>27.290185928344727</v>
      </c>
      <c r="V643" s="1">
        <v>29.120765686035156</v>
      </c>
      <c r="W643" s="1">
        <v>26.246007919311523</v>
      </c>
      <c r="X643" s="1">
        <v>748.658447265625</v>
      </c>
      <c r="Y643" s="1">
        <v>19.284921646118164</v>
      </c>
      <c r="Z643" s="1">
        <v>24.107175827026367</v>
      </c>
      <c r="AA643" s="1">
        <v>53.014183044433594</v>
      </c>
      <c r="AB643" s="1">
        <v>66.270538330078125</v>
      </c>
      <c r="AC643" s="1">
        <v>399.89218139648438</v>
      </c>
      <c r="AD643" s="1">
        <v>1800.142822265625</v>
      </c>
      <c r="AE643" s="1">
        <v>101.39778900146484</v>
      </c>
      <c r="AF643" s="1">
        <v>100.08041381835938</v>
      </c>
      <c r="AG643" s="1">
        <v>-6.3473424911499023</v>
      </c>
      <c r="AH643" s="1">
        <v>-0.47024279832839966</v>
      </c>
      <c r="AI643" s="1">
        <v>4.0693297982215881E-2</v>
      </c>
      <c r="AJ643" s="1">
        <v>1.1772251455113292E-3</v>
      </c>
      <c r="AK643" s="1">
        <v>3.7155505269765854E-2</v>
      </c>
      <c r="AL643" s="1">
        <v>2.1809516474604607E-3</v>
      </c>
      <c r="AM643" s="1">
        <v>1</v>
      </c>
      <c r="AN643" s="1">
        <v>-0.21956524252891541</v>
      </c>
      <c r="AO643" s="1">
        <v>2.737391471862793</v>
      </c>
      <c r="AP643" s="1">
        <v>1</v>
      </c>
      <c r="AQ643" s="1">
        <v>0</v>
      </c>
      <c r="AR643" s="1">
        <v>0.15999999642372131</v>
      </c>
      <c r="AS643" s="1">
        <v>111115</v>
      </c>
      <c r="AT643">
        <f t="shared" si="302"/>
        <v>0.69558563471296631</v>
      </c>
      <c r="AU643">
        <f t="shared" si="303"/>
        <v>3.4371507322199057E-3</v>
      </c>
      <c r="AV643">
        <f t="shared" si="304"/>
        <v>302.27076568603513</v>
      </c>
      <c r="AW643">
        <f t="shared" si="305"/>
        <v>300.4401859283447</v>
      </c>
      <c r="AX643">
        <f t="shared" si="306"/>
        <v>288.02284512468759</v>
      </c>
      <c r="AY643">
        <f t="shared" si="293"/>
        <v>1.2562537680235522</v>
      </c>
      <c r="AZ643">
        <f t="shared" si="307"/>
        <v>4.0499633611418613</v>
      </c>
      <c r="BA643">
        <f t="shared" si="308"/>
        <v>40.467092477178696</v>
      </c>
      <c r="BB643">
        <f t="shared" si="309"/>
        <v>16.359916650152329</v>
      </c>
      <c r="BC643">
        <f t="shared" si="310"/>
        <v>28.205475807189941</v>
      </c>
      <c r="BD643">
        <f t="shared" si="311"/>
        <v>3.8405345200061447</v>
      </c>
      <c r="BE643">
        <f t="shared" si="312"/>
        <v>0.20331246525004476</v>
      </c>
      <c r="BF643">
        <f t="shared" si="313"/>
        <v>2.4126561327607488</v>
      </c>
      <c r="BG643">
        <f t="shared" si="314"/>
        <v>1.427878387245396</v>
      </c>
      <c r="BH643">
        <f t="shared" si="315"/>
        <v>0.12834169889316407</v>
      </c>
      <c r="BI643">
        <f t="shared" si="316"/>
        <v>47.287010125436986</v>
      </c>
      <c r="BJ643">
        <f t="shared" si="317"/>
        <v>0.63111577195978996</v>
      </c>
      <c r="BK643">
        <f t="shared" si="318"/>
        <v>61.102451854731555</v>
      </c>
      <c r="BL643">
        <f t="shared" si="319"/>
        <v>733.39989365675308</v>
      </c>
      <c r="BM643">
        <f t="shared" si="320"/>
        <v>2.7781267731184344E-2</v>
      </c>
    </row>
    <row r="644" spans="1:65">
      <c r="A644" s="1" t="s">
        <v>64</v>
      </c>
      <c r="B644" s="1" t="s">
        <v>244</v>
      </c>
      <c r="C644" s="1" t="s">
        <v>108</v>
      </c>
      <c r="D644" s="1" t="s">
        <v>88</v>
      </c>
      <c r="E644" s="1" t="s">
        <v>110</v>
      </c>
      <c r="F644" s="1">
        <v>20190708</v>
      </c>
      <c r="G644" s="1"/>
      <c r="H644" s="4">
        <v>1000.093017578125</v>
      </c>
      <c r="I644" s="1">
        <v>2265.000022418797</v>
      </c>
      <c r="J644" s="1">
        <v>0</v>
      </c>
      <c r="K644">
        <f t="shared" si="294"/>
        <v>39.033829917316538</v>
      </c>
      <c r="L644">
        <f t="shared" si="295"/>
        <v>0.2159796334100329</v>
      </c>
      <c r="M644">
        <f t="shared" si="296"/>
        <v>611.24601971233574</v>
      </c>
      <c r="N644">
        <f t="shared" si="297"/>
        <v>3.4126725627453478</v>
      </c>
      <c r="O644">
        <f t="shared" si="298"/>
        <v>1.642317524545891</v>
      </c>
      <c r="P644">
        <f t="shared" si="299"/>
        <v>29.136640548706055</v>
      </c>
      <c r="Q644" s="1">
        <v>5.7489999999999997</v>
      </c>
      <c r="R644">
        <f t="shared" si="300"/>
        <v>1.4751108925640584</v>
      </c>
      <c r="S644" s="1">
        <v>1</v>
      </c>
      <c r="T644">
        <f t="shared" si="301"/>
        <v>2.9502217851281167</v>
      </c>
      <c r="U644" s="1">
        <v>27.221015930175781</v>
      </c>
      <c r="V644" s="1">
        <v>29.136640548706055</v>
      </c>
      <c r="W644" s="1">
        <v>26.087150573730469</v>
      </c>
      <c r="X644" s="1">
        <v>939.3685302734375</v>
      </c>
      <c r="Y644" s="1">
        <v>19.306282043457031</v>
      </c>
      <c r="Z644" s="1">
        <v>24.094200134277344</v>
      </c>
      <c r="AA644" s="1">
        <v>53.288692474365234</v>
      </c>
      <c r="AB644" s="1">
        <v>66.504173278808594</v>
      </c>
      <c r="AC644" s="1">
        <v>399.89697265625</v>
      </c>
      <c r="AD644" s="1">
        <v>1799.4185791015625</v>
      </c>
      <c r="AE644" s="1">
        <v>98.413772583007812</v>
      </c>
      <c r="AF644" s="1">
        <v>100.08069610595703</v>
      </c>
      <c r="AG644" s="1">
        <v>-7.8395328521728516</v>
      </c>
      <c r="AH644" s="1">
        <v>-0.46035444736480713</v>
      </c>
      <c r="AI644" s="1">
        <v>5.4412364959716797E-2</v>
      </c>
      <c r="AJ644" s="1">
        <v>2.2715665400028229E-3</v>
      </c>
      <c r="AK644" s="1">
        <v>7.8793846070766449E-2</v>
      </c>
      <c r="AL644" s="1">
        <v>1.6634040512144566E-3</v>
      </c>
      <c r="AM644" s="1">
        <v>1</v>
      </c>
      <c r="AN644" s="1">
        <v>-0.21956524252891541</v>
      </c>
      <c r="AO644" s="1">
        <v>2.737391471862793</v>
      </c>
      <c r="AP644" s="1">
        <v>1</v>
      </c>
      <c r="AQ644" s="1">
        <v>0</v>
      </c>
      <c r="AR644" s="1">
        <v>0.15999999642372131</v>
      </c>
      <c r="AS644" s="1">
        <v>111115</v>
      </c>
      <c r="AT644">
        <f t="shared" si="302"/>
        <v>0.69559396878805002</v>
      </c>
      <c r="AU644">
        <f t="shared" si="303"/>
        <v>3.412672562745348E-3</v>
      </c>
      <c r="AV644">
        <f t="shared" si="304"/>
        <v>302.28664054870603</v>
      </c>
      <c r="AW644">
        <f t="shared" si="305"/>
        <v>300.37101593017576</v>
      </c>
      <c r="AX644">
        <f t="shared" si="306"/>
        <v>287.90696622102769</v>
      </c>
      <c r="AY644">
        <f t="shared" si="293"/>
        <v>1.2558628623040726</v>
      </c>
      <c r="AZ644">
        <f t="shared" si="307"/>
        <v>4.053681846100611</v>
      </c>
      <c r="BA644">
        <f t="shared" si="308"/>
        <v>40.504133202759832</v>
      </c>
      <c r="BB644">
        <f t="shared" si="309"/>
        <v>16.409933068482488</v>
      </c>
      <c r="BC644">
        <f t="shared" si="310"/>
        <v>28.178828239440918</v>
      </c>
      <c r="BD644">
        <f t="shared" si="311"/>
        <v>3.8345815304928355</v>
      </c>
      <c r="BE644">
        <f t="shared" si="312"/>
        <v>0.20124677346789141</v>
      </c>
      <c r="BF644">
        <f t="shared" si="313"/>
        <v>2.41136432155472</v>
      </c>
      <c r="BG644">
        <f t="shared" si="314"/>
        <v>1.4232172089381154</v>
      </c>
      <c r="BH644">
        <f t="shared" si="315"/>
        <v>0.12702481067546323</v>
      </c>
      <c r="BI644">
        <f t="shared" si="316"/>
        <v>61.1739271448061</v>
      </c>
      <c r="BJ644">
        <f t="shared" si="317"/>
        <v>0.65069884716535087</v>
      </c>
      <c r="BK644">
        <f t="shared" si="318"/>
        <v>60.989413606751143</v>
      </c>
      <c r="BL644">
        <f t="shared" si="319"/>
        <v>921.50693401853459</v>
      </c>
      <c r="BM644">
        <f t="shared" si="320"/>
        <v>2.5834318870517715E-2</v>
      </c>
    </row>
    <row r="645" spans="1:65">
      <c r="A645" s="1" t="s">
        <v>64</v>
      </c>
      <c r="B645" s="1" t="s">
        <v>244</v>
      </c>
      <c r="C645" s="1" t="s">
        <v>108</v>
      </c>
      <c r="D645" s="1" t="s">
        <v>88</v>
      </c>
      <c r="E645" s="1" t="s">
        <v>110</v>
      </c>
      <c r="F645" s="1">
        <v>20190708</v>
      </c>
      <c r="G645" s="1"/>
      <c r="H645" s="4">
        <v>1400.060302734375</v>
      </c>
      <c r="I645" s="1">
        <v>2383.000022418797</v>
      </c>
      <c r="J645" s="1">
        <v>0</v>
      </c>
      <c r="K645">
        <f t="shared" si="294"/>
        <v>44.918589440653648</v>
      </c>
      <c r="L645">
        <f t="shared" si="295"/>
        <v>0.21109292786268236</v>
      </c>
      <c r="M645">
        <f t="shared" si="296"/>
        <v>937.25118542254734</v>
      </c>
      <c r="N645">
        <f t="shared" si="297"/>
        <v>3.3473269387277393</v>
      </c>
      <c r="O645">
        <f t="shared" si="298"/>
        <v>1.6456603524319182</v>
      </c>
      <c r="P645">
        <f t="shared" si="299"/>
        <v>29.126838684082031</v>
      </c>
      <c r="Q645" s="1">
        <v>5.7489999999999997</v>
      </c>
      <c r="R645">
        <f t="shared" si="300"/>
        <v>1.4751108925640584</v>
      </c>
      <c r="S645" s="1">
        <v>1</v>
      </c>
      <c r="T645">
        <f t="shared" si="301"/>
        <v>2.9502217851281167</v>
      </c>
      <c r="U645" s="1">
        <v>27.197927474975586</v>
      </c>
      <c r="V645" s="1">
        <v>29.126838684082031</v>
      </c>
      <c r="W645" s="1">
        <v>26.0885009765625</v>
      </c>
      <c r="X645" s="1">
        <v>1329.0865478515625</v>
      </c>
      <c r="Y645" s="1">
        <v>19.341558456420898</v>
      </c>
      <c r="Z645" s="1">
        <v>24.038204193115234</v>
      </c>
      <c r="AA645" s="1">
        <v>53.457611083984375</v>
      </c>
      <c r="AB645" s="1">
        <v>66.438545227050781</v>
      </c>
      <c r="AC645" s="1">
        <v>399.88531494140625</v>
      </c>
      <c r="AD645" s="1">
        <v>1799.408203125</v>
      </c>
      <c r="AE645" s="1">
        <v>98.446884155273438</v>
      </c>
      <c r="AF645" s="1">
        <v>100.07923889160156</v>
      </c>
      <c r="AG645" s="1">
        <v>-11.075812339782715</v>
      </c>
      <c r="AH645" s="1">
        <v>-0.45229008793830872</v>
      </c>
      <c r="AI645" s="1">
        <v>0.11875021457672119</v>
      </c>
      <c r="AJ645" s="1">
        <v>3.2089243177324533E-3</v>
      </c>
      <c r="AK645" s="1">
        <v>9.5504060387611389E-2</v>
      </c>
      <c r="AL645" s="1">
        <v>1.7758301692083478E-3</v>
      </c>
      <c r="AM645" s="1">
        <v>1</v>
      </c>
      <c r="AN645" s="1">
        <v>-0.21956524252891541</v>
      </c>
      <c r="AO645" s="1">
        <v>2.737391471862793</v>
      </c>
      <c r="AP645" s="1">
        <v>1</v>
      </c>
      <c r="AQ645" s="1">
        <v>0</v>
      </c>
      <c r="AR645" s="1">
        <v>0.15999999642372131</v>
      </c>
      <c r="AS645" s="1">
        <v>111115</v>
      </c>
      <c r="AT645">
        <f t="shared" si="302"/>
        <v>0.69557369097478905</v>
      </c>
      <c r="AU645">
        <f t="shared" si="303"/>
        <v>3.3473269387277395E-3</v>
      </c>
      <c r="AV645">
        <f t="shared" si="304"/>
        <v>302.27683868408201</v>
      </c>
      <c r="AW645">
        <f t="shared" si="305"/>
        <v>300.34792747497556</v>
      </c>
      <c r="AX645">
        <f t="shared" si="306"/>
        <v>287.90530606481479</v>
      </c>
      <c r="AY645">
        <f t="shared" si="293"/>
        <v>1.2857071723224707</v>
      </c>
      <c r="AZ645">
        <f t="shared" si="307"/>
        <v>4.051385532399796</v>
      </c>
      <c r="BA645">
        <f t="shared" si="308"/>
        <v>40.481778011800806</v>
      </c>
      <c r="BB645">
        <f t="shared" si="309"/>
        <v>16.443573818685572</v>
      </c>
      <c r="BC645">
        <f t="shared" si="310"/>
        <v>28.162383079528809</v>
      </c>
      <c r="BD645">
        <f t="shared" si="311"/>
        <v>3.8309117474802643</v>
      </c>
      <c r="BE645">
        <f t="shared" si="312"/>
        <v>0.19699745549147926</v>
      </c>
      <c r="BF645">
        <f t="shared" si="313"/>
        <v>2.4057251799678778</v>
      </c>
      <c r="BG645">
        <f t="shared" si="314"/>
        <v>1.4251865675123865</v>
      </c>
      <c r="BH645">
        <f t="shared" si="315"/>
        <v>0.12431669212321295</v>
      </c>
      <c r="BI645">
        <f t="shared" si="316"/>
        <v>93.799385287339874</v>
      </c>
      <c r="BJ645">
        <f t="shared" si="317"/>
        <v>0.70518446442603167</v>
      </c>
      <c r="BK645">
        <f t="shared" si="318"/>
        <v>60.828980951234271</v>
      </c>
      <c r="BL645">
        <f t="shared" si="319"/>
        <v>1308.5321285022901</v>
      </c>
      <c r="BM645">
        <f t="shared" si="320"/>
        <v>2.0881046494205753E-2</v>
      </c>
    </row>
    <row r="646" spans="1:65">
      <c r="A646" s="1" t="s">
        <v>64</v>
      </c>
      <c r="B646" s="1" t="s">
        <v>244</v>
      </c>
      <c r="C646" s="1" t="s">
        <v>108</v>
      </c>
      <c r="D646" s="1" t="s">
        <v>88</v>
      </c>
      <c r="E646" s="1" t="s">
        <v>110</v>
      </c>
      <c r="F646" s="1">
        <v>20190708</v>
      </c>
      <c r="G646" s="1"/>
      <c r="H646" s="4">
        <v>1799.8699951171875</v>
      </c>
      <c r="I646" s="1">
        <v>2505.000022418797</v>
      </c>
      <c r="J646" s="1">
        <v>0</v>
      </c>
      <c r="K646">
        <f t="shared" si="294"/>
        <v>47.488800857787702</v>
      </c>
      <c r="L646">
        <f t="shared" si="295"/>
        <v>0.20401598103545196</v>
      </c>
      <c r="M646">
        <f t="shared" si="296"/>
        <v>1288.3469969967089</v>
      </c>
      <c r="N646">
        <f t="shared" si="297"/>
        <v>3.2538776077990521</v>
      </c>
      <c r="O646">
        <f t="shared" si="298"/>
        <v>1.6515989516378915</v>
      </c>
      <c r="P646">
        <f t="shared" si="299"/>
        <v>29.109790802001953</v>
      </c>
      <c r="Q646" s="1">
        <v>5.7489999999999997</v>
      </c>
      <c r="R646">
        <f t="shared" si="300"/>
        <v>1.4751108925640584</v>
      </c>
      <c r="S646" s="1">
        <v>1</v>
      </c>
      <c r="T646">
        <f t="shared" si="301"/>
        <v>2.9502217851281167</v>
      </c>
      <c r="U646" s="1">
        <v>27.195642471313477</v>
      </c>
      <c r="V646" s="1">
        <v>29.109790802001953</v>
      </c>
      <c r="W646" s="1">
        <v>26.088916778564453</v>
      </c>
      <c r="X646" s="1">
        <v>1723.5364990234375</v>
      </c>
      <c r="Y646" s="1">
        <v>19.373441696166992</v>
      </c>
      <c r="Z646" s="1">
        <v>23.939310073852539</v>
      </c>
      <c r="AA646" s="1">
        <v>53.552181243896484</v>
      </c>
      <c r="AB646" s="1">
        <v>66.173179626464844</v>
      </c>
      <c r="AC646" s="1">
        <v>399.89590454101562</v>
      </c>
      <c r="AD646" s="1">
        <v>1799.3885498046875</v>
      </c>
      <c r="AE646" s="1">
        <v>96.585548400878906</v>
      </c>
      <c r="AF646" s="1">
        <v>100.077880859375</v>
      </c>
      <c r="AG646" s="1">
        <v>-14.919055938720703</v>
      </c>
      <c r="AH646" s="1">
        <v>-0.4629235565662384</v>
      </c>
      <c r="AI646" s="1">
        <v>4.0080145001411438E-2</v>
      </c>
      <c r="AJ646" s="1">
        <v>3.1915213912725449E-3</v>
      </c>
      <c r="AK646" s="1">
        <v>7.0488110184669495E-2</v>
      </c>
      <c r="AL646" s="1">
        <v>3.4512872807681561E-3</v>
      </c>
      <c r="AM646" s="1">
        <v>1</v>
      </c>
      <c r="AN646" s="1">
        <v>-0.21956524252891541</v>
      </c>
      <c r="AO646" s="1">
        <v>2.737391471862793</v>
      </c>
      <c r="AP646" s="1">
        <v>1</v>
      </c>
      <c r="AQ646" s="1">
        <v>0</v>
      </c>
      <c r="AR646" s="1">
        <v>0.15999999642372131</v>
      </c>
      <c r="AS646" s="1">
        <v>111115</v>
      </c>
      <c r="AT646">
        <f t="shared" si="302"/>
        <v>0.69559211087322237</v>
      </c>
      <c r="AU646">
        <f t="shared" si="303"/>
        <v>3.253877607799052E-3</v>
      </c>
      <c r="AV646">
        <f t="shared" si="304"/>
        <v>302.25979080200193</v>
      </c>
      <c r="AW646">
        <f t="shared" si="305"/>
        <v>300.34564247131345</v>
      </c>
      <c r="AX646">
        <f t="shared" si="306"/>
        <v>287.90216153363508</v>
      </c>
      <c r="AY646">
        <f t="shared" si="293"/>
        <v>1.3327043943061969</v>
      </c>
      <c r="AZ646">
        <f t="shared" si="307"/>
        <v>4.0473943730645416</v>
      </c>
      <c r="BA646">
        <f t="shared" si="308"/>
        <v>40.442446805520994</v>
      </c>
      <c r="BB646">
        <f t="shared" si="309"/>
        <v>16.503136731668455</v>
      </c>
      <c r="BC646">
        <f t="shared" si="310"/>
        <v>28.152716636657715</v>
      </c>
      <c r="BD646">
        <f t="shared" si="311"/>
        <v>3.8287560840209478</v>
      </c>
      <c r="BE646">
        <f t="shared" si="312"/>
        <v>0.19082023499361742</v>
      </c>
      <c r="BF646">
        <f t="shared" si="313"/>
        <v>2.3957954214266501</v>
      </c>
      <c r="BG646">
        <f t="shared" si="314"/>
        <v>1.4329606625942977</v>
      </c>
      <c r="BH646">
        <f t="shared" si="315"/>
        <v>0.12038192728984945</v>
      </c>
      <c r="BI646">
        <f t="shared" si="316"/>
        <v>128.93503727097018</v>
      </c>
      <c r="BJ646">
        <f t="shared" si="317"/>
        <v>0.7475020098075621</v>
      </c>
      <c r="BK646">
        <f t="shared" si="318"/>
        <v>60.563387577574979</v>
      </c>
      <c r="BL646">
        <f t="shared" si="319"/>
        <v>1701.8059696506332</v>
      </c>
      <c r="BM646">
        <f t="shared" si="320"/>
        <v>1.6900179592946825E-2</v>
      </c>
    </row>
    <row r="647" spans="1:65">
      <c r="A647" s="1" t="s">
        <v>63</v>
      </c>
      <c r="B647" s="1" t="s">
        <v>245</v>
      </c>
      <c r="C647" s="1" t="s">
        <v>102</v>
      </c>
      <c r="D647" s="1" t="s">
        <v>88</v>
      </c>
      <c r="E647" s="1" t="s">
        <v>104</v>
      </c>
      <c r="F647" s="1">
        <v>20190708</v>
      </c>
      <c r="G647" s="1"/>
      <c r="H647" s="4">
        <v>399.84841918945312</v>
      </c>
      <c r="I647" s="1">
        <v>1411.000006839633</v>
      </c>
      <c r="J647" s="1">
        <v>1</v>
      </c>
      <c r="K647">
        <f t="shared" si="294"/>
        <v>9.7109715140513018</v>
      </c>
      <c r="L647">
        <f t="shared" si="295"/>
        <v>9.9559678898469839E-2</v>
      </c>
      <c r="M647">
        <f t="shared" si="296"/>
        <v>213.22589668760855</v>
      </c>
      <c r="N647">
        <f t="shared" si="297"/>
        <v>2.2708656675758965</v>
      </c>
      <c r="O647">
        <f t="shared" si="298"/>
        <v>2.2332823187830404</v>
      </c>
      <c r="P647">
        <f t="shared" si="299"/>
        <v>30.231539567400219</v>
      </c>
      <c r="Q647" s="1">
        <v>6</v>
      </c>
      <c r="R647">
        <f t="shared" si="300"/>
        <v>5</v>
      </c>
      <c r="S647" s="1">
        <v>0.5</v>
      </c>
      <c r="T647">
        <f t="shared" si="301"/>
        <v>9</v>
      </c>
      <c r="U647" s="1">
        <v>26.625844955444336</v>
      </c>
      <c r="V647" s="1">
        <v>29.666679382324219</v>
      </c>
      <c r="W647" s="1">
        <v>24.847202301025391</v>
      </c>
      <c r="X647" s="1">
        <v>381.72592163085938</v>
      </c>
      <c r="Y647" s="1">
        <v>17.023426055908203</v>
      </c>
      <c r="Z647" s="1">
        <v>20.832944869995117</v>
      </c>
      <c r="AA647" s="1">
        <v>48.641048431396484</v>
      </c>
      <c r="AB647" s="1">
        <v>59.525989532470703</v>
      </c>
      <c r="AC647" s="1">
        <v>350.21066284179688</v>
      </c>
      <c r="AD647" s="1">
        <v>1799.46435546875</v>
      </c>
      <c r="AE647" s="1">
        <v>818.4974365234375</v>
      </c>
      <c r="AF647" s="1">
        <v>100.04147338867188</v>
      </c>
      <c r="AG647" s="1">
        <v>3.2039740085601807</v>
      </c>
      <c r="AH647" s="1">
        <v>3.6820867098867893E-3</v>
      </c>
      <c r="AI647" s="1"/>
      <c r="AJ647" s="1"/>
      <c r="AK647" s="1"/>
      <c r="AL647" s="1"/>
      <c r="AM647" s="1">
        <v>1</v>
      </c>
      <c r="AN647" s="1">
        <v>0</v>
      </c>
      <c r="AO647" s="1">
        <v>5</v>
      </c>
      <c r="AP647" s="1">
        <v>1</v>
      </c>
      <c r="AQ647" s="1">
        <v>0</v>
      </c>
      <c r="AR647" s="1">
        <v>0.15999999642372131</v>
      </c>
      <c r="AS647" s="1">
        <v>111115</v>
      </c>
      <c r="AT647">
        <f t="shared" si="302"/>
        <v>0.58368443806966142</v>
      </c>
      <c r="AU647">
        <f t="shared" si="303"/>
        <v>2.2708656675758964E-3</v>
      </c>
      <c r="AV647">
        <f t="shared" si="304"/>
        <v>302.8166793823242</v>
      </c>
      <c r="AW647">
        <f t="shared" si="305"/>
        <v>299.77584495544431</v>
      </c>
      <c r="AX647">
        <f t="shared" si="306"/>
        <v>287.91429043961398</v>
      </c>
      <c r="AY647">
        <f t="shared" ref="AY647:AY663" si="321">((AX647+0.00000010773*(AW647^4-AV647^4))-AU647*44100)/(R647*51.4+0.00000043092*AV647^3)</f>
        <v>0.56486018507600111</v>
      </c>
      <c r="AZ647">
        <f t="shared" si="307"/>
        <v>4.317440818602325</v>
      </c>
      <c r="BA647">
        <f t="shared" si="308"/>
        <v>43.156509719010266</v>
      </c>
      <c r="BB647">
        <f t="shared" si="309"/>
        <v>22.323564849015149</v>
      </c>
      <c r="BC647">
        <f t="shared" si="310"/>
        <v>29.666679382324219</v>
      </c>
      <c r="BD647">
        <f t="shared" si="311"/>
        <v>4.1795579688917721</v>
      </c>
      <c r="BE647">
        <f t="shared" si="312"/>
        <v>9.8470381172849966E-2</v>
      </c>
      <c r="BF647">
        <f t="shared" si="313"/>
        <v>2.0841584998192846</v>
      </c>
      <c r="BG647">
        <f t="shared" si="314"/>
        <v>2.0953994690724875</v>
      </c>
      <c r="BH647">
        <f t="shared" si="315"/>
        <v>6.1640936531552483E-2</v>
      </c>
      <c r="BI647">
        <f t="shared" si="316"/>
        <v>21.331432869249088</v>
      </c>
      <c r="BJ647">
        <f t="shared" si="317"/>
        <v>0.55858374976642144</v>
      </c>
      <c r="BK647">
        <f t="shared" si="318"/>
        <v>47.147973596067047</v>
      </c>
      <c r="BL647">
        <f t="shared" si="319"/>
        <v>380.26927590375169</v>
      </c>
      <c r="BM647">
        <f t="shared" si="320"/>
        <v>1.2040221431208529E-2</v>
      </c>
    </row>
    <row r="648" spans="1:65">
      <c r="A648" s="1" t="s">
        <v>63</v>
      </c>
      <c r="B648" s="1" t="s">
        <v>245</v>
      </c>
      <c r="C648" s="1" t="s">
        <v>102</v>
      </c>
      <c r="D648" s="1" t="s">
        <v>88</v>
      </c>
      <c r="E648" s="1" t="s">
        <v>104</v>
      </c>
      <c r="F648" s="1">
        <v>20190708</v>
      </c>
      <c r="G648" s="1"/>
      <c r="H648" s="4">
        <v>299.90420532226562</v>
      </c>
      <c r="I648" s="1">
        <v>1553.000006839633</v>
      </c>
      <c r="J648" s="1">
        <v>1</v>
      </c>
      <c r="K648">
        <f t="shared" si="294"/>
        <v>6.804230739468335</v>
      </c>
      <c r="L648">
        <f t="shared" si="295"/>
        <v>0.1006537860643061</v>
      </c>
      <c r="M648">
        <f t="shared" si="296"/>
        <v>169.90801008450467</v>
      </c>
      <c r="N648">
        <f t="shared" si="297"/>
        <v>2.1977895183678928</v>
      </c>
      <c r="O648">
        <f t="shared" si="298"/>
        <v>2.1394097630693927</v>
      </c>
      <c r="P648">
        <f t="shared" si="299"/>
        <v>29.808408092386603</v>
      </c>
      <c r="Q648" s="1">
        <v>6</v>
      </c>
      <c r="R648">
        <f t="shared" si="300"/>
        <v>5</v>
      </c>
      <c r="S648" s="1">
        <v>0.5</v>
      </c>
      <c r="T648">
        <f t="shared" si="301"/>
        <v>9</v>
      </c>
      <c r="U648" s="1">
        <v>25.629539489746094</v>
      </c>
      <c r="V648" s="1">
        <v>29.256065368652344</v>
      </c>
      <c r="W648" s="1">
        <v>23.490842819213867</v>
      </c>
      <c r="X648" s="1">
        <v>287.16497802734375</v>
      </c>
      <c r="Y648" s="1">
        <v>17.047918319702148</v>
      </c>
      <c r="Z648" s="1">
        <v>20.735378265380859</v>
      </c>
      <c r="AA648" s="1">
        <v>51.665733337402344</v>
      </c>
      <c r="AB648" s="1">
        <v>62.841018676757812</v>
      </c>
      <c r="AC648" s="1">
        <v>350.19512939453125</v>
      </c>
      <c r="AD648" s="1">
        <v>1799.3944091796875</v>
      </c>
      <c r="AE648" s="1">
        <v>726.4927978515625</v>
      </c>
      <c r="AF648" s="1">
        <v>100.04054260253906</v>
      </c>
      <c r="AG648" s="1">
        <v>3.1470434665679932</v>
      </c>
      <c r="AH648" s="1">
        <v>2.0038841292262077E-2</v>
      </c>
      <c r="AI648" s="1"/>
      <c r="AJ648" s="1"/>
      <c r="AK648" s="1"/>
      <c r="AL648" s="1"/>
      <c r="AM648" s="1">
        <v>1</v>
      </c>
      <c r="AN648" s="1">
        <v>0</v>
      </c>
      <c r="AO648" s="1">
        <v>5</v>
      </c>
      <c r="AP648" s="1">
        <v>1</v>
      </c>
      <c r="AQ648" s="1">
        <v>0</v>
      </c>
      <c r="AR648" s="1">
        <v>0.15999999642372131</v>
      </c>
      <c r="AS648" s="1">
        <v>111115</v>
      </c>
      <c r="AT648">
        <f t="shared" si="302"/>
        <v>0.58365854899088532</v>
      </c>
      <c r="AU648">
        <f t="shared" si="303"/>
        <v>2.1977895183678928E-3</v>
      </c>
      <c r="AV648">
        <f t="shared" si="304"/>
        <v>302.40606536865232</v>
      </c>
      <c r="AW648">
        <f t="shared" si="305"/>
        <v>298.77953948974607</v>
      </c>
      <c r="AX648">
        <f t="shared" si="306"/>
        <v>287.90309903361413</v>
      </c>
      <c r="AY648">
        <f t="shared" si="321"/>
        <v>0.55234272373426119</v>
      </c>
      <c r="AZ648">
        <f t="shared" si="307"/>
        <v>4.213788255806989</v>
      </c>
      <c r="BA648">
        <f t="shared" si="308"/>
        <v>42.120805687233862</v>
      </c>
      <c r="BB648">
        <f t="shared" si="309"/>
        <v>21.385427421853002</v>
      </c>
      <c r="BC648">
        <f t="shared" si="310"/>
        <v>29.256065368652344</v>
      </c>
      <c r="BD648">
        <f t="shared" si="311"/>
        <v>4.0817511541652225</v>
      </c>
      <c r="BE648">
        <f t="shared" si="312"/>
        <v>9.9540549049994792E-2</v>
      </c>
      <c r="BF648">
        <f t="shared" si="313"/>
        <v>2.0743784927375963</v>
      </c>
      <c r="BG648">
        <f t="shared" si="314"/>
        <v>2.0073726614276262</v>
      </c>
      <c r="BH648">
        <f t="shared" si="315"/>
        <v>6.231191185355224E-2</v>
      </c>
      <c r="BI648">
        <f t="shared" si="316"/>
        <v>16.997689521371527</v>
      </c>
      <c r="BJ648">
        <f t="shared" si="317"/>
        <v>0.59167385679017614</v>
      </c>
      <c r="BK648">
        <f t="shared" si="318"/>
        <v>48.160678020156169</v>
      </c>
      <c r="BL648">
        <f t="shared" si="319"/>
        <v>286.14434341642351</v>
      </c>
      <c r="BM648">
        <f t="shared" si="320"/>
        <v>1.1452135027582556E-2</v>
      </c>
    </row>
    <row r="649" spans="1:65">
      <c r="A649" s="1" t="s">
        <v>63</v>
      </c>
      <c r="B649" s="1" t="s">
        <v>245</v>
      </c>
      <c r="C649" s="1" t="s">
        <v>102</v>
      </c>
      <c r="D649" s="1" t="s">
        <v>88</v>
      </c>
      <c r="E649" s="1" t="s">
        <v>104</v>
      </c>
      <c r="F649" s="1">
        <v>20190708</v>
      </c>
      <c r="G649" s="1"/>
      <c r="H649" s="4">
        <v>224.93409729003906</v>
      </c>
      <c r="I649" s="1">
        <v>1635.000006839633</v>
      </c>
      <c r="J649" s="1">
        <v>1</v>
      </c>
      <c r="K649">
        <f t="shared" si="294"/>
        <v>4.2158432669191193</v>
      </c>
      <c r="L649">
        <f t="shared" si="295"/>
        <v>0.10089590407489077</v>
      </c>
      <c r="M649">
        <f t="shared" si="296"/>
        <v>143.1867303396134</v>
      </c>
      <c r="N649">
        <f t="shared" si="297"/>
        <v>2.1596877679470143</v>
      </c>
      <c r="O649">
        <f t="shared" si="298"/>
        <v>2.0979298864642799</v>
      </c>
      <c r="P649">
        <f t="shared" si="299"/>
        <v>29.609174528636718</v>
      </c>
      <c r="Q649" s="1">
        <v>6</v>
      </c>
      <c r="R649">
        <f t="shared" si="300"/>
        <v>5</v>
      </c>
      <c r="S649" s="1">
        <v>0.5</v>
      </c>
      <c r="T649">
        <f t="shared" si="301"/>
        <v>9</v>
      </c>
      <c r="U649" s="1">
        <v>25.346961975097656</v>
      </c>
      <c r="V649" s="1">
        <v>29.053956985473633</v>
      </c>
      <c r="W649" s="1">
        <v>23.228361129760742</v>
      </c>
      <c r="X649" s="1">
        <v>216.90850830078125</v>
      </c>
      <c r="Y649" s="1">
        <v>17.045930862426758</v>
      </c>
      <c r="Z649" s="1">
        <v>20.669633865356445</v>
      </c>
      <c r="AA649" s="1">
        <v>52.534343719482422</v>
      </c>
      <c r="AB649" s="1">
        <v>63.702335357666016</v>
      </c>
      <c r="AC649" s="1">
        <v>350.20217895507812</v>
      </c>
      <c r="AD649" s="1">
        <v>1798.8731689453125</v>
      </c>
      <c r="AE649" s="1">
        <v>720.15863037109375</v>
      </c>
      <c r="AF649" s="1">
        <v>100.04090118408203</v>
      </c>
      <c r="AG649" s="1">
        <v>2.9430251121520996</v>
      </c>
      <c r="AH649" s="1">
        <v>2.3474453017115593E-2</v>
      </c>
      <c r="AI649" s="1"/>
      <c r="AJ649" s="1"/>
      <c r="AK649" s="1"/>
      <c r="AL649" s="1"/>
      <c r="AM649" s="1">
        <v>1</v>
      </c>
      <c r="AN649" s="1">
        <v>0</v>
      </c>
      <c r="AO649" s="1">
        <v>5</v>
      </c>
      <c r="AP649" s="1">
        <v>1</v>
      </c>
      <c r="AQ649" s="1">
        <v>0</v>
      </c>
      <c r="AR649" s="1">
        <v>0.15999999642372131</v>
      </c>
      <c r="AS649" s="1">
        <v>111115</v>
      </c>
      <c r="AT649">
        <f t="shared" si="302"/>
        <v>0.5836702982584635</v>
      </c>
      <c r="AU649">
        <f t="shared" si="303"/>
        <v>2.1596877679470141E-3</v>
      </c>
      <c r="AV649">
        <f t="shared" si="304"/>
        <v>302.20395698547361</v>
      </c>
      <c r="AW649">
        <f t="shared" si="305"/>
        <v>298.49696197509763</v>
      </c>
      <c r="AX649">
        <f t="shared" si="306"/>
        <v>287.81970059797823</v>
      </c>
      <c r="AY649">
        <f t="shared" si="321"/>
        <v>0.5552175431630858</v>
      </c>
      <c r="AZ649">
        <f t="shared" si="307"/>
        <v>4.1657386854995595</v>
      </c>
      <c r="BA649">
        <f t="shared" si="308"/>
        <v>41.640355456557892</v>
      </c>
      <c r="BB649">
        <f t="shared" si="309"/>
        <v>20.970721591201446</v>
      </c>
      <c r="BC649">
        <f t="shared" si="310"/>
        <v>29.053956985473633</v>
      </c>
      <c r="BD649">
        <f t="shared" si="311"/>
        <v>4.0343468475843975</v>
      </c>
      <c r="BE649">
        <f t="shared" si="312"/>
        <v>9.9777334698162537E-2</v>
      </c>
      <c r="BF649">
        <f t="shared" si="313"/>
        <v>2.0678087990352796</v>
      </c>
      <c r="BG649">
        <f t="shared" si="314"/>
        <v>1.966538048549118</v>
      </c>
      <c r="BH649">
        <f t="shared" si="315"/>
        <v>6.2460375147739944E-2</v>
      </c>
      <c r="BI649">
        <f t="shared" si="316"/>
        <v>14.324529540777064</v>
      </c>
      <c r="BJ649">
        <f t="shared" si="317"/>
        <v>0.66012500598206214</v>
      </c>
      <c r="BK649">
        <f t="shared" si="318"/>
        <v>48.595279252487941</v>
      </c>
      <c r="BL649">
        <f t="shared" si="319"/>
        <v>216.27613181074338</v>
      </c>
      <c r="BM649">
        <f t="shared" si="320"/>
        <v>9.4726162857365695E-3</v>
      </c>
    </row>
    <row r="650" spans="1:65">
      <c r="A650" s="1" t="s">
        <v>63</v>
      </c>
      <c r="B650" s="1" t="s">
        <v>245</v>
      </c>
      <c r="C650" s="1" t="s">
        <v>102</v>
      </c>
      <c r="D650" s="1" t="s">
        <v>88</v>
      </c>
      <c r="E650" s="1" t="s">
        <v>104</v>
      </c>
      <c r="F650" s="1">
        <v>20190708</v>
      </c>
      <c r="G650" s="1"/>
      <c r="H650" s="4">
        <v>149.94985961914062</v>
      </c>
      <c r="I650" s="1">
        <v>1717.000006839633</v>
      </c>
      <c r="J650" s="1">
        <v>1</v>
      </c>
      <c r="K650">
        <f t="shared" si="294"/>
        <v>2.1449121817605783</v>
      </c>
      <c r="L650">
        <f t="shared" si="295"/>
        <v>0.10159359302671896</v>
      </c>
      <c r="M650">
        <f t="shared" si="296"/>
        <v>107.32077557696022</v>
      </c>
      <c r="N650">
        <f t="shared" si="297"/>
        <v>2.1431964130573253</v>
      </c>
      <c r="O650">
        <f t="shared" si="298"/>
        <v>2.0681947398887046</v>
      </c>
      <c r="P650">
        <f t="shared" si="299"/>
        <v>29.459379461076271</v>
      </c>
      <c r="Q650" s="1">
        <v>6</v>
      </c>
      <c r="R650">
        <f t="shared" si="300"/>
        <v>5</v>
      </c>
      <c r="S650" s="1">
        <v>0.5</v>
      </c>
      <c r="T650">
        <f t="shared" si="301"/>
        <v>9</v>
      </c>
      <c r="U650" s="1">
        <v>25.161411285400391</v>
      </c>
      <c r="V650" s="1">
        <v>28.902475357055664</v>
      </c>
      <c r="W650" s="1">
        <v>23.052824020385742</v>
      </c>
      <c r="X650" s="1">
        <v>145.73963928222656</v>
      </c>
      <c r="Y650" s="1">
        <v>17.012693405151367</v>
      </c>
      <c r="Z650" s="1">
        <v>20.609123229980469</v>
      </c>
      <c r="AA650" s="1">
        <v>53.013454437255859</v>
      </c>
      <c r="AB650" s="1">
        <v>64.220329284667969</v>
      </c>
      <c r="AC650" s="1">
        <v>350.18511962890625</v>
      </c>
      <c r="AD650" s="1">
        <v>1799.1270751953125</v>
      </c>
      <c r="AE650" s="1">
        <v>716.020751953125</v>
      </c>
      <c r="AF650" s="1">
        <v>100.03981018066406</v>
      </c>
      <c r="AG650" s="1">
        <v>2.6948256492614746</v>
      </c>
      <c r="AH650" s="1">
        <v>2.3555705323815346E-2</v>
      </c>
      <c r="AI650" s="1"/>
      <c r="AJ650" s="1"/>
      <c r="AK650" s="1"/>
      <c r="AL650" s="1"/>
      <c r="AM650" s="1">
        <v>1</v>
      </c>
      <c r="AN650" s="1">
        <v>0</v>
      </c>
      <c r="AO650" s="1">
        <v>5</v>
      </c>
      <c r="AP650" s="1">
        <v>1</v>
      </c>
      <c r="AQ650" s="1">
        <v>0</v>
      </c>
      <c r="AR650" s="1">
        <v>0.15999999642372131</v>
      </c>
      <c r="AS650" s="1">
        <v>111115</v>
      </c>
      <c r="AT650">
        <f t="shared" si="302"/>
        <v>0.58364186604817692</v>
      </c>
      <c r="AU650">
        <f t="shared" si="303"/>
        <v>2.1431964130573253E-3</v>
      </c>
      <c r="AV650">
        <f t="shared" si="304"/>
        <v>302.05247535705564</v>
      </c>
      <c r="AW650">
        <f t="shared" si="305"/>
        <v>298.31141128540037</v>
      </c>
      <c r="AX650">
        <f t="shared" si="306"/>
        <v>287.86032559707019</v>
      </c>
      <c r="AY650">
        <f t="shared" si="321"/>
        <v>0.55690410402060797</v>
      </c>
      <c r="AZ650">
        <f t="shared" si="307"/>
        <v>4.129927515805865</v>
      </c>
      <c r="BA650">
        <f t="shared" si="308"/>
        <v>41.282840384718241</v>
      </c>
      <c r="BB650">
        <f t="shared" si="309"/>
        <v>20.673717154737773</v>
      </c>
      <c r="BC650">
        <f t="shared" si="310"/>
        <v>28.902475357055664</v>
      </c>
      <c r="BD650">
        <f t="shared" si="311"/>
        <v>3.9991324200688041</v>
      </c>
      <c r="BE650">
        <f t="shared" si="312"/>
        <v>0.10045958742225136</v>
      </c>
      <c r="BF650">
        <f t="shared" si="313"/>
        <v>2.0617327759171604</v>
      </c>
      <c r="BG650">
        <f t="shared" si="314"/>
        <v>1.9373996441516437</v>
      </c>
      <c r="BH650">
        <f t="shared" si="315"/>
        <v>6.28881501286018E-2</v>
      </c>
      <c r="BI650">
        <f t="shared" si="316"/>
        <v>10.736350017160749</v>
      </c>
      <c r="BJ650">
        <f t="shared" si="317"/>
        <v>0.73638699879812552</v>
      </c>
      <c r="BK650">
        <f t="shared" si="318"/>
        <v>48.899390148633046</v>
      </c>
      <c r="BL650">
        <f t="shared" si="319"/>
        <v>145.41790245496247</v>
      </c>
      <c r="BM650">
        <f t="shared" si="320"/>
        <v>7.2126537269336733E-3</v>
      </c>
    </row>
    <row r="651" spans="1:65">
      <c r="A651" s="1" t="s">
        <v>63</v>
      </c>
      <c r="B651" s="1" t="s">
        <v>245</v>
      </c>
      <c r="C651" s="1" t="s">
        <v>102</v>
      </c>
      <c r="D651" s="1" t="s">
        <v>88</v>
      </c>
      <c r="E651" s="1" t="s">
        <v>104</v>
      </c>
      <c r="F651" s="1">
        <v>20190708</v>
      </c>
      <c r="G651" s="1"/>
      <c r="H651" s="4">
        <v>99.928627014160156</v>
      </c>
      <c r="I651" s="1">
        <v>1853.000006839633</v>
      </c>
      <c r="J651" s="1">
        <v>1</v>
      </c>
      <c r="K651">
        <f t="shared" si="294"/>
        <v>0.96002736096096675</v>
      </c>
      <c r="L651">
        <f t="shared" si="295"/>
        <v>0.10442701870927597</v>
      </c>
      <c r="M651">
        <f t="shared" si="296"/>
        <v>80.079072470026574</v>
      </c>
      <c r="N651">
        <f t="shared" si="297"/>
        <v>2.1678764058517843</v>
      </c>
      <c r="O651">
        <f t="shared" si="298"/>
        <v>2.0361914389237912</v>
      </c>
      <c r="P651">
        <f t="shared" si="299"/>
        <v>29.316867849141577</v>
      </c>
      <c r="Q651" s="1">
        <v>6</v>
      </c>
      <c r="R651">
        <f t="shared" si="300"/>
        <v>5</v>
      </c>
      <c r="S651" s="1">
        <v>0.5</v>
      </c>
      <c r="T651">
        <f t="shared" si="301"/>
        <v>9</v>
      </c>
      <c r="U651" s="1">
        <v>25.289844512939453</v>
      </c>
      <c r="V651" s="1">
        <v>28.751729965209961</v>
      </c>
      <c r="W651" s="1">
        <v>23.611352920532227</v>
      </c>
      <c r="X651" s="1">
        <v>97.920005798339844</v>
      </c>
      <c r="Y651" s="1">
        <v>16.953653335571289</v>
      </c>
      <c r="Z651" s="1">
        <v>20.591592788696289</v>
      </c>
      <c r="AA651" s="1">
        <v>52.425563812255859</v>
      </c>
      <c r="AB651" s="1">
        <v>63.675117492675781</v>
      </c>
      <c r="AC651" s="1">
        <v>350.1822509765625</v>
      </c>
      <c r="AD651" s="1">
        <v>1799.3348388671875</v>
      </c>
      <c r="AE651" s="1">
        <v>719.48748779296875</v>
      </c>
      <c r="AF651" s="1">
        <v>100.03672790527344</v>
      </c>
      <c r="AG651" s="1">
        <v>2.473247766494751</v>
      </c>
      <c r="AH651" s="1">
        <v>1.7192790284752846E-2</v>
      </c>
      <c r="AI651" s="1"/>
      <c r="AJ651" s="1"/>
      <c r="AK651" s="1"/>
      <c r="AL651" s="1"/>
      <c r="AM651" s="1">
        <v>1</v>
      </c>
      <c r="AN651" s="1">
        <v>0</v>
      </c>
      <c r="AO651" s="1">
        <v>5</v>
      </c>
      <c r="AP651" s="1">
        <v>1</v>
      </c>
      <c r="AQ651" s="1">
        <v>0</v>
      </c>
      <c r="AR651" s="1">
        <v>0.15999999642372131</v>
      </c>
      <c r="AS651" s="1">
        <v>111115</v>
      </c>
      <c r="AT651">
        <f t="shared" si="302"/>
        <v>0.58363708496093747</v>
      </c>
      <c r="AU651">
        <f t="shared" si="303"/>
        <v>2.1678764058517845E-3</v>
      </c>
      <c r="AV651">
        <f t="shared" si="304"/>
        <v>301.90172996520994</v>
      </c>
      <c r="AW651">
        <f t="shared" si="305"/>
        <v>298.43984451293943</v>
      </c>
      <c r="AX651">
        <f t="shared" si="306"/>
        <v>287.89356778382717</v>
      </c>
      <c r="AY651">
        <f t="shared" si="321"/>
        <v>0.56513788393161579</v>
      </c>
      <c r="AZ651">
        <f t="shared" si="307"/>
        <v>4.0961070038627927</v>
      </c>
      <c r="BA651">
        <f t="shared" si="308"/>
        <v>40.946031418995133</v>
      </c>
      <c r="BB651">
        <f t="shared" si="309"/>
        <v>20.354438630298844</v>
      </c>
      <c r="BC651">
        <f t="shared" si="310"/>
        <v>28.751729965209961</v>
      </c>
      <c r="BD651">
        <f t="shared" si="311"/>
        <v>3.9643555298959616</v>
      </c>
      <c r="BE651">
        <f t="shared" si="312"/>
        <v>0.10322924951258758</v>
      </c>
      <c r="BF651">
        <f t="shared" si="313"/>
        <v>2.0599155649390015</v>
      </c>
      <c r="BG651">
        <f t="shared" si="314"/>
        <v>1.9044399649569601</v>
      </c>
      <c r="BH651">
        <f t="shared" si="315"/>
        <v>6.4624834405490661E-2</v>
      </c>
      <c r="BI651">
        <f t="shared" si="316"/>
        <v>8.0108483835907212</v>
      </c>
      <c r="BJ651">
        <f t="shared" si="317"/>
        <v>0.81780093676612353</v>
      </c>
      <c r="BK651">
        <f t="shared" si="318"/>
        <v>49.299782327502527</v>
      </c>
      <c r="BL651">
        <f t="shared" si="319"/>
        <v>97.776001694195699</v>
      </c>
      <c r="BM651">
        <f t="shared" si="320"/>
        <v>4.8405681459392268E-3</v>
      </c>
    </row>
    <row r="652" spans="1:65">
      <c r="A652" s="1" t="s">
        <v>63</v>
      </c>
      <c r="B652" s="1" t="s">
        <v>245</v>
      </c>
      <c r="C652" s="1" t="s">
        <v>102</v>
      </c>
      <c r="D652" s="1" t="s">
        <v>88</v>
      </c>
      <c r="E652" s="1" t="s">
        <v>104</v>
      </c>
      <c r="F652" s="1">
        <v>20190708</v>
      </c>
      <c r="G652" s="1"/>
      <c r="H652" s="4">
        <v>74.932830810546875</v>
      </c>
      <c r="I652" s="1">
        <v>1935.000006839633</v>
      </c>
      <c r="J652" s="1">
        <v>1</v>
      </c>
      <c r="K652">
        <f t="shared" si="294"/>
        <v>6.8854350489037403E-2</v>
      </c>
      <c r="L652">
        <f t="shared" si="295"/>
        <v>0.10474858868048811</v>
      </c>
      <c r="M652">
        <f t="shared" si="296"/>
        <v>70.994520004350662</v>
      </c>
      <c r="N652">
        <f t="shared" si="297"/>
        <v>2.2061337005010975</v>
      </c>
      <c r="O652">
        <f t="shared" si="298"/>
        <v>2.0653956643443423</v>
      </c>
      <c r="P652">
        <f t="shared" si="299"/>
        <v>29.452048788296342</v>
      </c>
      <c r="Q652" s="1">
        <v>6</v>
      </c>
      <c r="R652">
        <f t="shared" si="300"/>
        <v>5</v>
      </c>
      <c r="S652" s="1">
        <v>0.5</v>
      </c>
      <c r="T652">
        <f t="shared" si="301"/>
        <v>9</v>
      </c>
      <c r="U652" s="1">
        <v>25.586330413818359</v>
      </c>
      <c r="V652" s="1">
        <v>28.886154174804688</v>
      </c>
      <c r="W652" s="1">
        <v>23.867385864257812</v>
      </c>
      <c r="X652" s="1">
        <v>74.533157348632812</v>
      </c>
      <c r="Y652" s="1">
        <v>16.919244766235352</v>
      </c>
      <c r="Z652" s="1">
        <v>20.620952606201172</v>
      </c>
      <c r="AA652" s="1">
        <v>51.403816223144531</v>
      </c>
      <c r="AB652" s="1">
        <v>62.650291442871094</v>
      </c>
      <c r="AC652" s="1">
        <v>350.21258544921875</v>
      </c>
      <c r="AD652" s="1">
        <v>1799.9190673828125</v>
      </c>
      <c r="AE652" s="1">
        <v>750.77801513671875</v>
      </c>
      <c r="AF652" s="1">
        <v>100.03350830078125</v>
      </c>
      <c r="AG652" s="1">
        <v>2.3549706935882568</v>
      </c>
      <c r="AH652" s="1">
        <v>1.0710665956139565E-2</v>
      </c>
      <c r="AI652" s="1"/>
      <c r="AJ652" s="1"/>
      <c r="AK652" s="1"/>
      <c r="AL652" s="1"/>
      <c r="AM652" s="1">
        <v>1</v>
      </c>
      <c r="AN652" s="1">
        <v>0</v>
      </c>
      <c r="AO652" s="1">
        <v>5</v>
      </c>
      <c r="AP652" s="1">
        <v>1</v>
      </c>
      <c r="AQ652" s="1">
        <v>0</v>
      </c>
      <c r="AR652" s="1">
        <v>0.15999999642372131</v>
      </c>
      <c r="AS652" s="1">
        <v>111115</v>
      </c>
      <c r="AT652">
        <f t="shared" si="302"/>
        <v>0.58368764241536453</v>
      </c>
      <c r="AU652">
        <f t="shared" si="303"/>
        <v>2.2061337005010975E-3</v>
      </c>
      <c r="AV652">
        <f t="shared" si="304"/>
        <v>302.03615417480466</v>
      </c>
      <c r="AW652">
        <f t="shared" si="305"/>
        <v>298.73633041381834</v>
      </c>
      <c r="AX652">
        <f t="shared" si="306"/>
        <v>287.9870443442378</v>
      </c>
      <c r="AY652">
        <f t="shared" si="321"/>
        <v>0.56589461349165238</v>
      </c>
      <c r="AZ652">
        <f t="shared" si="307"/>
        <v>4.1281818980467841</v>
      </c>
      <c r="BA652">
        <f t="shared" si="308"/>
        <v>41.267990777991571</v>
      </c>
      <c r="BB652">
        <f t="shared" si="309"/>
        <v>20.647038171790399</v>
      </c>
      <c r="BC652">
        <f t="shared" si="310"/>
        <v>28.886154174804688</v>
      </c>
      <c r="BD652">
        <f t="shared" si="311"/>
        <v>3.9953543334426147</v>
      </c>
      <c r="BE652">
        <f t="shared" si="312"/>
        <v>0.10354347392924772</v>
      </c>
      <c r="BF652">
        <f t="shared" si="313"/>
        <v>2.0627862337024419</v>
      </c>
      <c r="BG652">
        <f t="shared" si="314"/>
        <v>1.9325680997401729</v>
      </c>
      <c r="BH652">
        <f t="shared" si="315"/>
        <v>6.4821874878394303E-2</v>
      </c>
      <c r="BI652">
        <f t="shared" si="316"/>
        <v>7.1018309061651923</v>
      </c>
      <c r="BJ652">
        <f t="shared" si="317"/>
        <v>0.95252264267123443</v>
      </c>
      <c r="BK652">
        <f t="shared" si="318"/>
        <v>48.964740919911357</v>
      </c>
      <c r="BL652">
        <f t="shared" si="319"/>
        <v>74.522829196059462</v>
      </c>
      <c r="BM652">
        <f t="shared" si="320"/>
        <v>4.5240303800526667E-4</v>
      </c>
    </row>
    <row r="653" spans="1:65">
      <c r="A653" s="1" t="s">
        <v>63</v>
      </c>
      <c r="B653" s="1" t="s">
        <v>245</v>
      </c>
      <c r="C653" s="1" t="s">
        <v>102</v>
      </c>
      <c r="D653" s="1" t="s">
        <v>88</v>
      </c>
      <c r="E653" s="1" t="s">
        <v>104</v>
      </c>
      <c r="F653" s="1">
        <v>20190708</v>
      </c>
      <c r="G653" s="1"/>
      <c r="H653" s="4">
        <v>50.150833129882812</v>
      </c>
      <c r="I653" s="1">
        <v>2017.000006839633</v>
      </c>
      <c r="J653" s="1">
        <v>1</v>
      </c>
      <c r="K653">
        <f t="shared" si="294"/>
        <v>-0.55981464121705327</v>
      </c>
      <c r="L653">
        <f t="shared" si="295"/>
        <v>0.10648501982857629</v>
      </c>
      <c r="M653">
        <f t="shared" si="296"/>
        <v>57.555622242186502</v>
      </c>
      <c r="N653">
        <f t="shared" si="297"/>
        <v>2.2529905912257044</v>
      </c>
      <c r="O653">
        <f t="shared" si="298"/>
        <v>2.0749796531510976</v>
      </c>
      <c r="P653">
        <f t="shared" si="299"/>
        <v>29.529649029856834</v>
      </c>
      <c r="Q653" s="1">
        <v>6</v>
      </c>
      <c r="R653">
        <f t="shared" si="300"/>
        <v>5</v>
      </c>
      <c r="S653" s="1">
        <v>0.5</v>
      </c>
      <c r="T653">
        <f t="shared" si="301"/>
        <v>9</v>
      </c>
      <c r="U653" s="1">
        <v>25.655004501342773</v>
      </c>
      <c r="V653" s="1">
        <v>28.972356796264648</v>
      </c>
      <c r="W653" s="1">
        <v>23.866748809814453</v>
      </c>
      <c r="X653" s="1">
        <v>50.913436889648438</v>
      </c>
      <c r="Y653" s="1">
        <v>16.929986953735352</v>
      </c>
      <c r="Z653" s="1">
        <v>20.710102081298828</v>
      </c>
      <c r="AA653" s="1">
        <v>51.227497100830078</v>
      </c>
      <c r="AB653" s="1">
        <v>62.665531158447266</v>
      </c>
      <c r="AC653" s="1">
        <v>350.20059204101562</v>
      </c>
      <c r="AD653" s="1">
        <v>1799.8804931640625</v>
      </c>
      <c r="AE653" s="1">
        <v>805.264892578125</v>
      </c>
      <c r="AF653" s="1">
        <v>100.03395843505859</v>
      </c>
      <c r="AG653" s="1">
        <v>2.2205891609191895</v>
      </c>
      <c r="AH653" s="1">
        <v>6.9572897627949715E-3</v>
      </c>
      <c r="AI653" s="1"/>
      <c r="AJ653" s="1"/>
      <c r="AK653" s="1"/>
      <c r="AL653" s="1"/>
      <c r="AM653" s="1">
        <v>1</v>
      </c>
      <c r="AN653" s="1">
        <v>0</v>
      </c>
      <c r="AO653" s="1">
        <v>5</v>
      </c>
      <c r="AP653" s="1">
        <v>1</v>
      </c>
      <c r="AQ653" s="1">
        <v>0</v>
      </c>
      <c r="AR653" s="1">
        <v>0.15999999642372131</v>
      </c>
      <c r="AS653" s="1">
        <v>111115</v>
      </c>
      <c r="AT653">
        <f t="shared" si="302"/>
        <v>0.58366765340169258</v>
      </c>
      <c r="AU653">
        <f t="shared" si="303"/>
        <v>2.2529905912257045E-3</v>
      </c>
      <c r="AV653">
        <f t="shared" si="304"/>
        <v>302.12235679626463</v>
      </c>
      <c r="AW653">
        <f t="shared" si="305"/>
        <v>298.80500450134275</v>
      </c>
      <c r="AX653">
        <f t="shared" si="306"/>
        <v>287.98087246937575</v>
      </c>
      <c r="AY653">
        <f t="shared" si="321"/>
        <v>0.55729223359218649</v>
      </c>
      <c r="AZ653">
        <f t="shared" si="307"/>
        <v>4.1466931439375649</v>
      </c>
      <c r="BA653">
        <f t="shared" si="308"/>
        <v>41.452854698632883</v>
      </c>
      <c r="BB653">
        <f t="shared" si="309"/>
        <v>20.742752617334055</v>
      </c>
      <c r="BC653">
        <f t="shared" si="310"/>
        <v>28.972356796264648</v>
      </c>
      <c r="BD653">
        <f t="shared" si="311"/>
        <v>4.0153440783833911</v>
      </c>
      <c r="BE653">
        <f t="shared" si="312"/>
        <v>0.1052398566922836</v>
      </c>
      <c r="BF653">
        <f t="shared" si="313"/>
        <v>2.0717134907864674</v>
      </c>
      <c r="BG653">
        <f t="shared" si="314"/>
        <v>1.9436305875969238</v>
      </c>
      <c r="BH653">
        <f t="shared" si="315"/>
        <v>6.5885658583476017E-2</v>
      </c>
      <c r="BI653">
        <f t="shared" si="316"/>
        <v>5.7575167230788189</v>
      </c>
      <c r="BJ653">
        <f t="shared" si="317"/>
        <v>1.1304603609246526</v>
      </c>
      <c r="BK653">
        <f t="shared" si="318"/>
        <v>48.959323981409952</v>
      </c>
      <c r="BL653">
        <f t="shared" si="319"/>
        <v>50.997409085830995</v>
      </c>
      <c r="BM653">
        <f t="shared" si="320"/>
        <v>-5.3744193832971614E-3</v>
      </c>
    </row>
    <row r="654" spans="1:65">
      <c r="A654" s="1" t="s">
        <v>63</v>
      </c>
      <c r="B654" s="1" t="s">
        <v>245</v>
      </c>
      <c r="C654" s="1" t="s">
        <v>102</v>
      </c>
      <c r="D654" s="1" t="s">
        <v>88</v>
      </c>
      <c r="E654" s="1" t="s">
        <v>104</v>
      </c>
      <c r="F654" s="1">
        <v>20190708</v>
      </c>
      <c r="G654" s="1">
        <v>1</v>
      </c>
      <c r="H654" s="4">
        <v>400.14779663085938</v>
      </c>
      <c r="I654" s="1">
        <v>2118.000006839633</v>
      </c>
      <c r="J654" s="1">
        <v>1</v>
      </c>
      <c r="K654">
        <f t="shared" si="294"/>
        <v>10.208433137525526</v>
      </c>
      <c r="L654">
        <f t="shared" si="295"/>
        <v>0.1115542529363719</v>
      </c>
      <c r="M654">
        <f t="shared" si="296"/>
        <v>222.90486324594391</v>
      </c>
      <c r="N654">
        <f t="shared" si="297"/>
        <v>2.3419658513948396</v>
      </c>
      <c r="O654">
        <f t="shared" si="298"/>
        <v>2.0599108838906655</v>
      </c>
      <c r="P654">
        <f t="shared" si="299"/>
        <v>29.521806635968488</v>
      </c>
      <c r="Q654" s="1">
        <v>6</v>
      </c>
      <c r="R654">
        <f t="shared" si="300"/>
        <v>5</v>
      </c>
      <c r="S654" s="1">
        <v>0.5</v>
      </c>
      <c r="T654">
        <f t="shared" si="301"/>
        <v>9</v>
      </c>
      <c r="U654" s="1">
        <v>25.681333541870117</v>
      </c>
      <c r="V654" s="1">
        <v>28.978607177734375</v>
      </c>
      <c r="W654" s="1">
        <v>23.868341445922852</v>
      </c>
      <c r="X654" s="1">
        <v>381.12881469726562</v>
      </c>
      <c r="Y654" s="1">
        <v>16.913473129272461</v>
      </c>
      <c r="Z654" s="1">
        <v>20.842250823974609</v>
      </c>
      <c r="AA654" s="1">
        <v>51.097053527832031</v>
      </c>
      <c r="AB654" s="1">
        <v>62.966228485107422</v>
      </c>
      <c r="AC654" s="1">
        <v>350.20877075195312</v>
      </c>
      <c r="AD654" s="1">
        <v>1799.2957763671875</v>
      </c>
      <c r="AE654" s="1">
        <v>783.8560791015625</v>
      </c>
      <c r="AF654" s="1">
        <v>100.03277587890625</v>
      </c>
      <c r="AG654" s="1">
        <v>3.3823156356811523</v>
      </c>
      <c r="AH654" s="1">
        <v>1.3584467582404613E-2</v>
      </c>
      <c r="AI654" s="1"/>
      <c r="AJ654" s="1"/>
      <c r="AK654" s="1"/>
      <c r="AL654" s="1"/>
      <c r="AM654" s="1">
        <v>1</v>
      </c>
      <c r="AN654" s="1">
        <v>0</v>
      </c>
      <c r="AO654" s="1">
        <v>5</v>
      </c>
      <c r="AP654" s="1">
        <v>1</v>
      </c>
      <c r="AQ654" s="1">
        <v>0</v>
      </c>
      <c r="AR654" s="1">
        <v>0.15999999642372131</v>
      </c>
      <c r="AS654" s="1">
        <v>111115</v>
      </c>
      <c r="AT654">
        <f t="shared" si="302"/>
        <v>0.58368128458658841</v>
      </c>
      <c r="AU654">
        <f t="shared" si="303"/>
        <v>2.3419658513948397E-3</v>
      </c>
      <c r="AV654">
        <f t="shared" si="304"/>
        <v>302.12860717773435</v>
      </c>
      <c r="AW654">
        <f t="shared" si="305"/>
        <v>298.83133354187009</v>
      </c>
      <c r="AX654">
        <f t="shared" si="306"/>
        <v>287.88731778396686</v>
      </c>
      <c r="AY654">
        <f t="shared" si="321"/>
        <v>0.54319945823411342</v>
      </c>
      <c r="AZ654">
        <f t="shared" si="307"/>
        <v>4.1448190893772665</v>
      </c>
      <c r="BA654">
        <f t="shared" si="308"/>
        <v>41.434610336063635</v>
      </c>
      <c r="BB654">
        <f t="shared" si="309"/>
        <v>20.592359512089025</v>
      </c>
      <c r="BC654">
        <f t="shared" si="310"/>
        <v>28.978607177734375</v>
      </c>
      <c r="BD654">
        <f t="shared" si="311"/>
        <v>4.0167968802047787</v>
      </c>
      <c r="BE654">
        <f t="shared" si="312"/>
        <v>0.11018847592371991</v>
      </c>
      <c r="BF654">
        <f t="shared" si="313"/>
        <v>2.0849082054866011</v>
      </c>
      <c r="BG654">
        <f t="shared" si="314"/>
        <v>1.9318886747181776</v>
      </c>
      <c r="BH654">
        <f t="shared" si="315"/>
        <v>6.8989215354677308E-2</v>
      </c>
      <c r="BI654">
        <f t="shared" si="316"/>
        <v>22.297792227399754</v>
      </c>
      <c r="BJ654">
        <f t="shared" si="317"/>
        <v>0.58485439738530254</v>
      </c>
      <c r="BK654">
        <f t="shared" si="318"/>
        <v>49.332302717975772</v>
      </c>
      <c r="BL654">
        <f t="shared" si="319"/>
        <v>379.59754972663677</v>
      </c>
      <c r="BM654">
        <f t="shared" si="320"/>
        <v>1.3266827306427314E-2</v>
      </c>
    </row>
    <row r="655" spans="1:65">
      <c r="A655" s="1" t="s">
        <v>63</v>
      </c>
      <c r="B655" s="1" t="s">
        <v>245</v>
      </c>
      <c r="C655" s="1" t="s">
        <v>102</v>
      </c>
      <c r="D655" s="1" t="s">
        <v>88</v>
      </c>
      <c r="E655" s="1" t="s">
        <v>104</v>
      </c>
      <c r="F655" s="1">
        <v>20190708</v>
      </c>
      <c r="G655" s="1">
        <v>1</v>
      </c>
      <c r="H655" s="4">
        <v>400.01065063476562</v>
      </c>
      <c r="I655" s="1">
        <v>2200.000006839633</v>
      </c>
      <c r="J655" s="1">
        <v>1</v>
      </c>
      <c r="K655">
        <f t="shared" si="294"/>
        <v>10.29057686503279</v>
      </c>
      <c r="L655">
        <f t="shared" si="295"/>
        <v>0.11650665809166236</v>
      </c>
      <c r="M655">
        <f t="shared" si="296"/>
        <v>227.64172453847115</v>
      </c>
      <c r="N655">
        <f t="shared" si="297"/>
        <v>2.4299056362292908</v>
      </c>
      <c r="O655">
        <f t="shared" si="298"/>
        <v>2.0473388658541278</v>
      </c>
      <c r="P655">
        <f t="shared" si="299"/>
        <v>29.535202630630035</v>
      </c>
      <c r="Q655" s="1">
        <v>6</v>
      </c>
      <c r="R655">
        <f t="shared" si="300"/>
        <v>5</v>
      </c>
      <c r="S655" s="1">
        <v>0.5</v>
      </c>
      <c r="T655">
        <f t="shared" si="301"/>
        <v>9</v>
      </c>
      <c r="U655" s="1">
        <v>25.707260131835938</v>
      </c>
      <c r="V655" s="1">
        <v>29.00676155090332</v>
      </c>
      <c r="W655" s="1">
        <v>23.866666793823242</v>
      </c>
      <c r="X655" s="1">
        <v>380.79425048828125</v>
      </c>
      <c r="Y655" s="1">
        <v>16.923982620239258</v>
      </c>
      <c r="Z655" s="1">
        <v>20.999767303466797</v>
      </c>
      <c r="AA655" s="1">
        <v>51.050651550292969</v>
      </c>
      <c r="AB655" s="1">
        <v>63.345127105712891</v>
      </c>
      <c r="AC655" s="1">
        <v>350.19683837890625</v>
      </c>
      <c r="AD655" s="1">
        <v>1798.97119140625</v>
      </c>
      <c r="AE655" s="1">
        <v>786.6658935546875</v>
      </c>
      <c r="AF655" s="1">
        <v>100.03357696533203</v>
      </c>
      <c r="AG655" s="1">
        <v>3.3657126426696777</v>
      </c>
      <c r="AH655" s="1">
        <v>9.183165617287159E-3</v>
      </c>
      <c r="AI655" s="1"/>
      <c r="AJ655" s="1"/>
      <c r="AK655" s="1"/>
      <c r="AL655" s="1"/>
      <c r="AM655" s="1">
        <v>1</v>
      </c>
      <c r="AN655" s="1">
        <v>0</v>
      </c>
      <c r="AO655" s="1">
        <v>5</v>
      </c>
      <c r="AP655" s="1">
        <v>1</v>
      </c>
      <c r="AQ655" s="1">
        <v>0</v>
      </c>
      <c r="AR655" s="1">
        <v>0.15999999642372131</v>
      </c>
      <c r="AS655" s="1">
        <v>111115</v>
      </c>
      <c r="AT655">
        <f t="shared" si="302"/>
        <v>0.58366139729817701</v>
      </c>
      <c r="AU655">
        <f t="shared" si="303"/>
        <v>2.4299056362292906E-3</v>
      </c>
      <c r="AV655">
        <f t="shared" si="304"/>
        <v>302.1567615509033</v>
      </c>
      <c r="AW655">
        <f t="shared" si="305"/>
        <v>298.85726013183591</v>
      </c>
      <c r="AX655">
        <f t="shared" si="306"/>
        <v>287.83538419137767</v>
      </c>
      <c r="AY655">
        <f t="shared" si="321"/>
        <v>0.5284410797267145</v>
      </c>
      <c r="AZ655">
        <f t="shared" si="307"/>
        <v>4.1480207046595368</v>
      </c>
      <c r="BA655">
        <f t="shared" si="308"/>
        <v>41.466283926816779</v>
      </c>
      <c r="BB655">
        <f t="shared" si="309"/>
        <v>20.466516623349982</v>
      </c>
      <c r="BC655">
        <f t="shared" si="310"/>
        <v>29.00676155090332</v>
      </c>
      <c r="BD655">
        <f t="shared" si="311"/>
        <v>4.0233466004787495</v>
      </c>
      <c r="BE655">
        <f t="shared" si="312"/>
        <v>0.11501773235631617</v>
      </c>
      <c r="BF655">
        <f t="shared" si="313"/>
        <v>2.1006818388054089</v>
      </c>
      <c r="BG655">
        <f t="shared" si="314"/>
        <v>1.9226647616733405</v>
      </c>
      <c r="BH655">
        <f t="shared" si="315"/>
        <v>7.201838689326269E-2</v>
      </c>
      <c r="BI655">
        <f t="shared" si="316"/>
        <v>22.771815972140068</v>
      </c>
      <c r="BJ655">
        <f t="shared" si="317"/>
        <v>0.59780767237575905</v>
      </c>
      <c r="BK655">
        <f t="shared" si="318"/>
        <v>49.702830415656486</v>
      </c>
      <c r="BL655">
        <f t="shared" si="319"/>
        <v>379.25066395852633</v>
      </c>
      <c r="BM655">
        <f t="shared" si="320"/>
        <v>1.3486352046517065E-2</v>
      </c>
    </row>
    <row r="656" spans="1:65">
      <c r="A656" s="1" t="s">
        <v>63</v>
      </c>
      <c r="B656" s="1" t="s">
        <v>245</v>
      </c>
      <c r="C656" s="1" t="s">
        <v>102</v>
      </c>
      <c r="D656" s="1" t="s">
        <v>88</v>
      </c>
      <c r="E656" s="1" t="s">
        <v>104</v>
      </c>
      <c r="F656" s="1">
        <v>20190708</v>
      </c>
      <c r="G656" s="1">
        <v>1</v>
      </c>
      <c r="H656" s="4">
        <v>399.97433471679688</v>
      </c>
      <c r="I656" s="1">
        <v>2282.000006839633</v>
      </c>
      <c r="J656" s="1">
        <v>1</v>
      </c>
      <c r="K656">
        <f t="shared" si="294"/>
        <v>10.657672703000063</v>
      </c>
      <c r="L656">
        <f t="shared" si="295"/>
        <v>0.12255766547474224</v>
      </c>
      <c r="M656">
        <f t="shared" si="296"/>
        <v>229.15195056702996</v>
      </c>
      <c r="N656">
        <f t="shared" si="297"/>
        <v>2.525254527019523</v>
      </c>
      <c r="O656">
        <f t="shared" si="298"/>
        <v>2.0238988898817865</v>
      </c>
      <c r="P656">
        <f t="shared" si="299"/>
        <v>29.501456327840714</v>
      </c>
      <c r="Q656" s="1">
        <v>6</v>
      </c>
      <c r="R656">
        <f t="shared" si="300"/>
        <v>5</v>
      </c>
      <c r="S656" s="1">
        <v>0.5</v>
      </c>
      <c r="T656">
        <f t="shared" si="301"/>
        <v>9</v>
      </c>
      <c r="U656" s="1">
        <v>25.712472915649414</v>
      </c>
      <c r="V656" s="1">
        <v>28.987142562866211</v>
      </c>
      <c r="W656" s="1">
        <v>23.86407470703125</v>
      </c>
      <c r="X656" s="1">
        <v>380.07037353515625</v>
      </c>
      <c r="Y656" s="1">
        <v>16.918489456176758</v>
      </c>
      <c r="Z656" s="1">
        <v>21.1534423828125</v>
      </c>
      <c r="AA656" s="1">
        <v>51.018455505371094</v>
      </c>
      <c r="AB656" s="1">
        <v>63.789142608642578</v>
      </c>
      <c r="AC656" s="1">
        <v>350.205078125</v>
      </c>
      <c r="AD656" s="1">
        <v>1799.67041015625</v>
      </c>
      <c r="AE656" s="1">
        <v>831.28607177734375</v>
      </c>
      <c r="AF656" s="1">
        <v>100.03386688232422</v>
      </c>
      <c r="AG656" s="1">
        <v>3.3917455673217773</v>
      </c>
      <c r="AH656" s="1">
        <v>9.8840212449431419E-3</v>
      </c>
      <c r="AI656" s="1"/>
      <c r="AJ656" s="1"/>
      <c r="AK656" s="1"/>
      <c r="AL656" s="1"/>
      <c r="AM656" s="1">
        <v>1</v>
      </c>
      <c r="AN656" s="1">
        <v>0</v>
      </c>
      <c r="AO656" s="1">
        <v>5</v>
      </c>
      <c r="AP656" s="1">
        <v>1</v>
      </c>
      <c r="AQ656" s="1">
        <v>0</v>
      </c>
      <c r="AR656" s="1">
        <v>0.15999999642372131</v>
      </c>
      <c r="AS656" s="1">
        <v>111115</v>
      </c>
      <c r="AT656">
        <f t="shared" si="302"/>
        <v>0.58367513020833328</v>
      </c>
      <c r="AU656">
        <f t="shared" si="303"/>
        <v>2.5252545270195229E-3</v>
      </c>
      <c r="AV656">
        <f t="shared" si="304"/>
        <v>302.13714256286619</v>
      </c>
      <c r="AW656">
        <f t="shared" si="305"/>
        <v>298.86247291564939</v>
      </c>
      <c r="AX656">
        <f t="shared" si="306"/>
        <v>287.94725918887707</v>
      </c>
      <c r="AY656">
        <f t="shared" si="321"/>
        <v>0.51431376497450154</v>
      </c>
      <c r="AZ656">
        <f t="shared" si="307"/>
        <v>4.1399595293069673</v>
      </c>
      <c r="BA656">
        <f t="shared" si="308"/>
        <v>41.385579287633128</v>
      </c>
      <c r="BB656">
        <f t="shared" si="309"/>
        <v>20.232136904820628</v>
      </c>
      <c r="BC656">
        <f t="shared" si="310"/>
        <v>28.987142562866211</v>
      </c>
      <c r="BD656">
        <f t="shared" si="311"/>
        <v>4.018781535122427</v>
      </c>
      <c r="BE656">
        <f t="shared" si="312"/>
        <v>0.1209111555904074</v>
      </c>
      <c r="BF656">
        <f t="shared" si="313"/>
        <v>2.1160606394251809</v>
      </c>
      <c r="BG656">
        <f t="shared" si="314"/>
        <v>1.9027208956972461</v>
      </c>
      <c r="BH656">
        <f t="shared" si="315"/>
        <v>7.5715695898595517E-2</v>
      </c>
      <c r="BI656">
        <f t="shared" si="316"/>
        <v>22.922955718847213</v>
      </c>
      <c r="BJ656">
        <f t="shared" si="317"/>
        <v>0.6029197920259195</v>
      </c>
      <c r="BK656">
        <f t="shared" si="318"/>
        <v>50.213036440882817</v>
      </c>
      <c r="BL656">
        <f t="shared" si="319"/>
        <v>378.47172262970622</v>
      </c>
      <c r="BM656">
        <f t="shared" si="320"/>
        <v>1.4139870320888804E-2</v>
      </c>
    </row>
    <row r="657" spans="1:65">
      <c r="A657" s="1" t="s">
        <v>63</v>
      </c>
      <c r="B657" s="1" t="s">
        <v>245</v>
      </c>
      <c r="C657" s="1" t="s">
        <v>102</v>
      </c>
      <c r="D657" s="1" t="s">
        <v>88</v>
      </c>
      <c r="E657" s="1" t="s">
        <v>104</v>
      </c>
      <c r="F657" s="1">
        <v>20190708</v>
      </c>
      <c r="G657" s="1"/>
      <c r="H657" s="4">
        <v>474.87765502929688</v>
      </c>
      <c r="I657" s="1">
        <v>2381.5000068284571</v>
      </c>
      <c r="J657" s="1">
        <v>1</v>
      </c>
      <c r="K657">
        <f t="shared" si="294"/>
        <v>13.475206735729213</v>
      </c>
      <c r="L657">
        <f t="shared" si="295"/>
        <v>0.12771854998526788</v>
      </c>
      <c r="M657">
        <f t="shared" si="296"/>
        <v>267.09108074079637</v>
      </c>
      <c r="N657">
        <f t="shared" si="297"/>
        <v>2.6032248199438603</v>
      </c>
      <c r="O657">
        <f t="shared" si="298"/>
        <v>2.0031057408864532</v>
      </c>
      <c r="P657">
        <f t="shared" si="299"/>
        <v>29.473397981521899</v>
      </c>
      <c r="Q657" s="1">
        <v>6</v>
      </c>
      <c r="R657">
        <f t="shared" si="300"/>
        <v>5</v>
      </c>
      <c r="S657" s="1">
        <v>0.5</v>
      </c>
      <c r="T657">
        <f t="shared" si="301"/>
        <v>9</v>
      </c>
      <c r="U657" s="1">
        <v>25.713865280151367</v>
      </c>
      <c r="V657" s="1">
        <v>28.97099494934082</v>
      </c>
      <c r="W657" s="1">
        <v>23.865190505981445</v>
      </c>
      <c r="X657" s="1">
        <v>449.78500366210938</v>
      </c>
      <c r="Y657" s="1">
        <v>16.929697036743164</v>
      </c>
      <c r="Z657" s="1">
        <v>21.294736862182617</v>
      </c>
      <c r="AA657" s="1">
        <v>51.0472412109375</v>
      </c>
      <c r="AB657" s="1">
        <v>64.20892333984375</v>
      </c>
      <c r="AC657" s="1">
        <v>350.20846557617188</v>
      </c>
      <c r="AD657" s="1">
        <v>1799.839111328125</v>
      </c>
      <c r="AE657" s="1">
        <v>869.318115234375</v>
      </c>
      <c r="AF657" s="1">
        <v>100.03231048583984</v>
      </c>
      <c r="AG657" s="1">
        <v>3.485623836517334</v>
      </c>
      <c r="AH657" s="1">
        <v>9.9124405533075333E-3</v>
      </c>
      <c r="AI657" s="1"/>
      <c r="AJ657" s="1"/>
      <c r="AK657" s="1"/>
      <c r="AL657" s="1"/>
      <c r="AM657" s="1">
        <v>1</v>
      </c>
      <c r="AN657" s="1">
        <v>0</v>
      </c>
      <c r="AO657" s="1">
        <v>5</v>
      </c>
      <c r="AP657" s="1">
        <v>1</v>
      </c>
      <c r="AQ657" s="1">
        <v>0</v>
      </c>
      <c r="AR657" s="1">
        <v>0.15999999642372131</v>
      </c>
      <c r="AS657" s="1">
        <v>111115</v>
      </c>
      <c r="AT657">
        <f t="shared" si="302"/>
        <v>0.58368077596028645</v>
      </c>
      <c r="AU657">
        <f t="shared" si="303"/>
        <v>2.6032248199438605E-3</v>
      </c>
      <c r="AV657">
        <f t="shared" si="304"/>
        <v>302.1209949493408</v>
      </c>
      <c r="AW657">
        <f t="shared" si="305"/>
        <v>298.86386528015134</v>
      </c>
      <c r="AX657">
        <f t="shared" si="306"/>
        <v>287.97425137577375</v>
      </c>
      <c r="AY657">
        <f t="shared" si="321"/>
        <v>0.50240303218107796</v>
      </c>
      <c r="AZ657">
        <f t="shared" si="307"/>
        <v>4.1332674703985637</v>
      </c>
      <c r="BA657">
        <f t="shared" si="308"/>
        <v>41.319324229581319</v>
      </c>
      <c r="BB657">
        <f t="shared" si="309"/>
        <v>20.024587367398702</v>
      </c>
      <c r="BC657">
        <f t="shared" si="310"/>
        <v>28.97099494934082</v>
      </c>
      <c r="BD657">
        <f t="shared" si="311"/>
        <v>4.0150275995110132</v>
      </c>
      <c r="BE657">
        <f t="shared" si="312"/>
        <v>0.12593146289214474</v>
      </c>
      <c r="BF657">
        <f t="shared" si="313"/>
        <v>2.1301617295121105</v>
      </c>
      <c r="BG657">
        <f t="shared" si="314"/>
        <v>1.8848658699989027</v>
      </c>
      <c r="BH657">
        <f t="shared" si="315"/>
        <v>7.8865795387216206E-2</v>
      </c>
      <c r="BI657">
        <f t="shared" si="316"/>
        <v>26.717737916661864</v>
      </c>
      <c r="BJ657">
        <f t="shared" si="317"/>
        <v>0.59381944388133134</v>
      </c>
      <c r="BK657">
        <f t="shared" si="318"/>
        <v>50.670752903517858</v>
      </c>
      <c r="BL657">
        <f t="shared" si="319"/>
        <v>447.76372265175002</v>
      </c>
      <c r="BM657">
        <f t="shared" si="320"/>
        <v>1.5249088666367996E-2</v>
      </c>
    </row>
    <row r="658" spans="1:65">
      <c r="A658" s="1" t="s">
        <v>63</v>
      </c>
      <c r="B658" s="1" t="s">
        <v>245</v>
      </c>
      <c r="C658" s="1" t="s">
        <v>102</v>
      </c>
      <c r="D658" s="1" t="s">
        <v>88</v>
      </c>
      <c r="E658" s="1" t="s">
        <v>104</v>
      </c>
      <c r="F658" s="1">
        <v>20190708</v>
      </c>
      <c r="G658" s="1"/>
      <c r="H658" s="4">
        <v>574.94146728515625</v>
      </c>
      <c r="I658" s="1">
        <v>2481.000006839633</v>
      </c>
      <c r="J658" s="1">
        <v>1</v>
      </c>
      <c r="K658">
        <f t="shared" si="294"/>
        <v>16.752318779065433</v>
      </c>
      <c r="L658">
        <f t="shared" si="295"/>
        <v>0.13074178098719558</v>
      </c>
      <c r="M658">
        <f t="shared" si="296"/>
        <v>321.99763486780495</v>
      </c>
      <c r="N658">
        <f t="shared" si="297"/>
        <v>2.6495785647580918</v>
      </c>
      <c r="O658">
        <f t="shared" si="298"/>
        <v>1.9922146366014886</v>
      </c>
      <c r="P658">
        <f t="shared" si="299"/>
        <v>29.467387840552263</v>
      </c>
      <c r="Q658" s="1">
        <v>6</v>
      </c>
      <c r="R658">
        <f t="shared" si="300"/>
        <v>5</v>
      </c>
      <c r="S658" s="1">
        <v>0.5</v>
      </c>
      <c r="T658">
        <f t="shared" si="301"/>
        <v>9</v>
      </c>
      <c r="U658" s="1">
        <v>25.729255676269531</v>
      </c>
      <c r="V658" s="1">
        <v>28.971771240234375</v>
      </c>
      <c r="W658" s="1">
        <v>23.865720748901367</v>
      </c>
      <c r="X658" s="1">
        <v>543.771240234375</v>
      </c>
      <c r="Y658" s="1">
        <v>16.946784973144531</v>
      </c>
      <c r="Z658" s="1">
        <v>21.389213562011719</v>
      </c>
      <c r="AA658" s="1">
        <v>51.052352905273438</v>
      </c>
      <c r="AB658" s="1">
        <v>64.435218811035156</v>
      </c>
      <c r="AC658" s="1">
        <v>350.201171875</v>
      </c>
      <c r="AD658" s="1">
        <v>1800.1619873046875</v>
      </c>
      <c r="AE658" s="1">
        <v>907.54864501953125</v>
      </c>
      <c r="AF658" s="1">
        <v>100.03269195556641</v>
      </c>
      <c r="AG658" s="1">
        <v>3.4125068187713623</v>
      </c>
      <c r="AH658" s="1">
        <v>9.4599220901727676E-3</v>
      </c>
      <c r="AI658" s="1"/>
      <c r="AJ658" s="1"/>
      <c r="AK658" s="1"/>
      <c r="AL658" s="1"/>
      <c r="AM658" s="1">
        <v>1</v>
      </c>
      <c r="AN658" s="1">
        <v>0</v>
      </c>
      <c r="AO658" s="1">
        <v>5</v>
      </c>
      <c r="AP658" s="1">
        <v>1</v>
      </c>
      <c r="AQ658" s="1">
        <v>0</v>
      </c>
      <c r="AR658" s="1">
        <v>0.15999999642372131</v>
      </c>
      <c r="AS658" s="1">
        <v>111115</v>
      </c>
      <c r="AT658">
        <f t="shared" si="302"/>
        <v>0.58366861979166662</v>
      </c>
      <c r="AU658">
        <f t="shared" si="303"/>
        <v>2.6495785647580919E-3</v>
      </c>
      <c r="AV658">
        <f t="shared" si="304"/>
        <v>302.12177124023435</v>
      </c>
      <c r="AW658">
        <f t="shared" si="305"/>
        <v>298.87925567626951</v>
      </c>
      <c r="AX658">
        <f t="shared" si="306"/>
        <v>288.02591153086905</v>
      </c>
      <c r="AY658">
        <f t="shared" si="321"/>
        <v>0.49561660031788657</v>
      </c>
      <c r="AZ658">
        <f t="shared" si="307"/>
        <v>4.1318352480220302</v>
      </c>
      <c r="BA658">
        <f t="shared" si="308"/>
        <v>41.304849117300101</v>
      </c>
      <c r="BB658">
        <f t="shared" si="309"/>
        <v>19.915635555288382</v>
      </c>
      <c r="BC658">
        <f t="shared" si="310"/>
        <v>28.971771240234375</v>
      </c>
      <c r="BD658">
        <f t="shared" si="311"/>
        <v>4.0152079986675826</v>
      </c>
      <c r="BE658">
        <f t="shared" si="312"/>
        <v>0.1288697081911718</v>
      </c>
      <c r="BF658">
        <f t="shared" si="313"/>
        <v>2.1396206114205416</v>
      </c>
      <c r="BG658">
        <f t="shared" si="314"/>
        <v>1.875587387247041</v>
      </c>
      <c r="BH658">
        <f t="shared" si="315"/>
        <v>8.0709695259868319E-2</v>
      </c>
      <c r="BI658">
        <f t="shared" si="316"/>
        <v>32.210290219152078</v>
      </c>
      <c r="BJ658">
        <f t="shared" si="317"/>
        <v>0.59215642726713225</v>
      </c>
      <c r="BK658">
        <f t="shared" si="318"/>
        <v>50.936179266555051</v>
      </c>
      <c r="BL658">
        <f t="shared" si="319"/>
        <v>541.25839241751521</v>
      </c>
      <c r="BM658">
        <f t="shared" si="320"/>
        <v>1.5765097122092047E-2</v>
      </c>
    </row>
    <row r="659" spans="1:65">
      <c r="A659" s="1" t="s">
        <v>63</v>
      </c>
      <c r="B659" s="1" t="s">
        <v>245</v>
      </c>
      <c r="C659" s="1" t="s">
        <v>102</v>
      </c>
      <c r="D659" s="1" t="s">
        <v>88</v>
      </c>
      <c r="E659" s="1" t="s">
        <v>104</v>
      </c>
      <c r="F659" s="1">
        <v>20190708</v>
      </c>
      <c r="G659" s="1"/>
      <c r="H659" s="4">
        <v>675.12548828125</v>
      </c>
      <c r="I659" s="1">
        <v>2565.5000068284571</v>
      </c>
      <c r="J659" s="1">
        <v>1</v>
      </c>
      <c r="K659">
        <f t="shared" si="294"/>
        <v>19.481783569325977</v>
      </c>
      <c r="L659">
        <f t="shared" si="295"/>
        <v>0.1326247685199467</v>
      </c>
      <c r="M659">
        <f t="shared" si="296"/>
        <v>384.05342217849494</v>
      </c>
      <c r="N659">
        <f t="shared" si="297"/>
        <v>2.6826419238623727</v>
      </c>
      <c r="O659">
        <f t="shared" si="298"/>
        <v>1.9886853418096857</v>
      </c>
      <c r="P659">
        <f t="shared" si="299"/>
        <v>29.493087366028881</v>
      </c>
      <c r="Q659" s="1">
        <v>6</v>
      </c>
      <c r="R659">
        <f t="shared" si="300"/>
        <v>5</v>
      </c>
      <c r="S659" s="1">
        <v>0.5</v>
      </c>
      <c r="T659">
        <f t="shared" si="301"/>
        <v>9</v>
      </c>
      <c r="U659" s="1">
        <v>25.744268417358398</v>
      </c>
      <c r="V659" s="1">
        <v>29.003995895385742</v>
      </c>
      <c r="W659" s="1">
        <v>23.866924285888672</v>
      </c>
      <c r="X659" s="1">
        <v>638.81005859375</v>
      </c>
      <c r="Y659" s="1">
        <v>16.988174438476562</v>
      </c>
      <c r="Z659" s="1">
        <v>21.485742568969727</v>
      </c>
      <c r="AA659" s="1">
        <v>51.131515502929688</v>
      </c>
      <c r="AB659" s="1">
        <v>64.668434143066406</v>
      </c>
      <c r="AC659" s="1">
        <v>350.189697265625</v>
      </c>
      <c r="AD659" s="1">
        <v>1799.63525390625</v>
      </c>
      <c r="AE659" s="1">
        <v>900.646484375</v>
      </c>
      <c r="AF659" s="1">
        <v>100.03271484375</v>
      </c>
      <c r="AG659" s="1">
        <v>3.4795570373535156</v>
      </c>
      <c r="AH659" s="1">
        <v>1.1377379298210144E-2</v>
      </c>
      <c r="AI659" s="1"/>
      <c r="AJ659" s="1"/>
      <c r="AK659" s="1"/>
      <c r="AL659" s="1"/>
      <c r="AM659" s="1">
        <v>1</v>
      </c>
      <c r="AN659" s="1">
        <v>0</v>
      </c>
      <c r="AO659" s="1">
        <v>5</v>
      </c>
      <c r="AP659" s="1">
        <v>1</v>
      </c>
      <c r="AQ659" s="1">
        <v>0</v>
      </c>
      <c r="AR659" s="1">
        <v>0.15999999642372131</v>
      </c>
      <c r="AS659" s="1">
        <v>111115</v>
      </c>
      <c r="AT659">
        <f t="shared" si="302"/>
        <v>0.58364949544270828</v>
      </c>
      <c r="AU659">
        <f t="shared" si="303"/>
        <v>2.6826419238623728E-3</v>
      </c>
      <c r="AV659">
        <f t="shared" si="304"/>
        <v>302.15399589538572</v>
      </c>
      <c r="AW659">
        <f t="shared" si="305"/>
        <v>298.89426841735838</v>
      </c>
      <c r="AX659">
        <f t="shared" si="306"/>
        <v>287.9416341890028</v>
      </c>
      <c r="AY659">
        <f t="shared" si="321"/>
        <v>0.48909147064314057</v>
      </c>
      <c r="AZ659">
        <f t="shared" si="307"/>
        <v>4.1379625014176549</v>
      </c>
      <c r="BA659">
        <f t="shared" si="308"/>
        <v>41.366092161760342</v>
      </c>
      <c r="BB659">
        <f t="shared" si="309"/>
        <v>19.880349592790616</v>
      </c>
      <c r="BC659">
        <f t="shared" si="310"/>
        <v>29.003995895385742</v>
      </c>
      <c r="BD659">
        <f t="shared" si="311"/>
        <v>4.0227027972926965</v>
      </c>
      <c r="BE659">
        <f t="shared" si="312"/>
        <v>0.13069878013535877</v>
      </c>
      <c r="BF659">
        <f t="shared" si="313"/>
        <v>2.1492771596079692</v>
      </c>
      <c r="BG659">
        <f t="shared" si="314"/>
        <v>1.8734256376847274</v>
      </c>
      <c r="BH659">
        <f t="shared" si="315"/>
        <v>8.1857619454858449E-2</v>
      </c>
      <c r="BI659">
        <f t="shared" si="316"/>
        <v>38.417906465547723</v>
      </c>
      <c r="BJ659">
        <f t="shared" si="317"/>
        <v>0.60120127573434623</v>
      </c>
      <c r="BK659">
        <f t="shared" si="318"/>
        <v>51.101721101542985</v>
      </c>
      <c r="BL659">
        <f t="shared" si="319"/>
        <v>635.88779105835113</v>
      </c>
      <c r="BM659">
        <f t="shared" si="320"/>
        <v>1.5656106069647176E-2</v>
      </c>
    </row>
    <row r="660" spans="1:65">
      <c r="A660" s="1" t="s">
        <v>63</v>
      </c>
      <c r="B660" s="1" t="s">
        <v>245</v>
      </c>
      <c r="C660" s="1" t="s">
        <v>102</v>
      </c>
      <c r="D660" s="1" t="s">
        <v>88</v>
      </c>
      <c r="E660" s="1" t="s">
        <v>104</v>
      </c>
      <c r="F660" s="1">
        <v>20190708</v>
      </c>
      <c r="G660" s="1"/>
      <c r="H660" s="4">
        <v>800.09429931640625</v>
      </c>
      <c r="I660" s="1">
        <v>2657.5000068284571</v>
      </c>
      <c r="J660" s="1">
        <v>1</v>
      </c>
      <c r="K660">
        <f t="shared" si="294"/>
        <v>22.766075087293736</v>
      </c>
      <c r="L660">
        <f t="shared" si="295"/>
        <v>0.13336430944056757</v>
      </c>
      <c r="M660">
        <f t="shared" si="296"/>
        <v>461.03782143906631</v>
      </c>
      <c r="N660">
        <f t="shared" si="297"/>
        <v>2.6957612191167777</v>
      </c>
      <c r="O660">
        <f t="shared" si="298"/>
        <v>1.9873697287016299</v>
      </c>
      <c r="P660">
        <f t="shared" si="299"/>
        <v>29.513027639073453</v>
      </c>
      <c r="Q660" s="1">
        <v>6</v>
      </c>
      <c r="R660">
        <f t="shared" si="300"/>
        <v>5</v>
      </c>
      <c r="S660" s="1">
        <v>0.5</v>
      </c>
      <c r="T660">
        <f t="shared" si="301"/>
        <v>9</v>
      </c>
      <c r="U660" s="1">
        <v>25.760168075561523</v>
      </c>
      <c r="V660" s="1">
        <v>29.026483535766602</v>
      </c>
      <c r="W660" s="1">
        <v>23.866708755493164</v>
      </c>
      <c r="X660" s="1">
        <v>757.5889892578125</v>
      </c>
      <c r="Y660" s="1">
        <v>17.027317047119141</v>
      </c>
      <c r="Z660" s="1">
        <v>21.546571731567383</v>
      </c>
      <c r="AA660" s="1">
        <v>51.200817108154297</v>
      </c>
      <c r="AB660" s="1">
        <v>64.790130615234375</v>
      </c>
      <c r="AC660" s="1">
        <v>350.19183349609375</v>
      </c>
      <c r="AD660" s="1">
        <v>1799.5057373046875</v>
      </c>
      <c r="AE660" s="1">
        <v>893.19879150390625</v>
      </c>
      <c r="AF660" s="1">
        <v>100.03226470947266</v>
      </c>
      <c r="AG660" s="1">
        <v>3.3160805702209473</v>
      </c>
      <c r="AH660" s="1">
        <v>1.1770674958825111E-2</v>
      </c>
      <c r="AI660" s="1"/>
      <c r="AJ660" s="1"/>
      <c r="AK660" s="1"/>
      <c r="AL660" s="1"/>
      <c r="AM660" s="1">
        <v>1</v>
      </c>
      <c r="AN660" s="1">
        <v>0</v>
      </c>
      <c r="AO660" s="1">
        <v>5</v>
      </c>
      <c r="AP660" s="1">
        <v>1</v>
      </c>
      <c r="AQ660" s="1">
        <v>0</v>
      </c>
      <c r="AR660" s="1">
        <v>0.15999999642372131</v>
      </c>
      <c r="AS660" s="1">
        <v>111115</v>
      </c>
      <c r="AT660">
        <f t="shared" si="302"/>
        <v>0.58365305582682281</v>
      </c>
      <c r="AU660">
        <f t="shared" si="303"/>
        <v>2.6957612191167778E-3</v>
      </c>
      <c r="AV660">
        <f t="shared" si="304"/>
        <v>302.17648353576658</v>
      </c>
      <c r="AW660">
        <f t="shared" si="305"/>
        <v>298.9101680755615</v>
      </c>
      <c r="AX660">
        <f t="shared" si="306"/>
        <v>287.92091153321599</v>
      </c>
      <c r="AY660">
        <f t="shared" si="321"/>
        <v>0.48654410330685283</v>
      </c>
      <c r="AZ660">
        <f t="shared" si="307"/>
        <v>4.1427220957354187</v>
      </c>
      <c r="BA660">
        <f t="shared" si="308"/>
        <v>41.413858896099939</v>
      </c>
      <c r="BB660">
        <f t="shared" si="309"/>
        <v>19.867287164532556</v>
      </c>
      <c r="BC660">
        <f t="shared" si="310"/>
        <v>29.026483535766602</v>
      </c>
      <c r="BD660">
        <f t="shared" si="311"/>
        <v>4.0279401884791941</v>
      </c>
      <c r="BE660">
        <f t="shared" si="312"/>
        <v>0.13141693950874792</v>
      </c>
      <c r="BF660">
        <f t="shared" si="313"/>
        <v>2.1553523670337889</v>
      </c>
      <c r="BG660">
        <f t="shared" si="314"/>
        <v>1.8725878214454053</v>
      </c>
      <c r="BH660">
        <f t="shared" si="315"/>
        <v>8.2308354120657984E-2</v>
      </c>
      <c r="BI660">
        <f t="shared" si="316"/>
        <v>46.118657395271271</v>
      </c>
      <c r="BJ660">
        <f t="shared" si="317"/>
        <v>0.60855929531226605</v>
      </c>
      <c r="BK660">
        <f t="shared" si="318"/>
        <v>51.191428032673315</v>
      </c>
      <c r="BL660">
        <f t="shared" si="319"/>
        <v>754.17407799471846</v>
      </c>
      <c r="BM660">
        <f t="shared" si="320"/>
        <v>1.5453035690598157E-2</v>
      </c>
    </row>
    <row r="661" spans="1:65">
      <c r="A661" s="1" t="s">
        <v>63</v>
      </c>
      <c r="B661" s="1" t="s">
        <v>245</v>
      </c>
      <c r="C661" s="1" t="s">
        <v>102</v>
      </c>
      <c r="D661" s="1" t="s">
        <v>88</v>
      </c>
      <c r="E661" s="1" t="s">
        <v>104</v>
      </c>
      <c r="F661" s="1">
        <v>20190708</v>
      </c>
      <c r="G661" s="1"/>
      <c r="H661" s="4">
        <v>1000.1541748046875</v>
      </c>
      <c r="I661" s="1">
        <v>2757.000006839633</v>
      </c>
      <c r="J661" s="1">
        <v>1</v>
      </c>
      <c r="K661">
        <f t="shared" si="294"/>
        <v>27.128771580051328</v>
      </c>
      <c r="L661">
        <f t="shared" si="295"/>
        <v>0.13392623960254668</v>
      </c>
      <c r="M661">
        <f t="shared" si="296"/>
        <v>595.86506688158261</v>
      </c>
      <c r="N661">
        <f t="shared" si="297"/>
        <v>2.6949260179123877</v>
      </c>
      <c r="O661">
        <f t="shared" si="298"/>
        <v>1.9786634237088752</v>
      </c>
      <c r="P661">
        <f t="shared" si="299"/>
        <v>29.471776575879876</v>
      </c>
      <c r="Q661" s="1">
        <v>6</v>
      </c>
      <c r="R661">
        <f t="shared" si="300"/>
        <v>5</v>
      </c>
      <c r="S661" s="1">
        <v>0.5</v>
      </c>
      <c r="T661">
        <f t="shared" si="301"/>
        <v>9</v>
      </c>
      <c r="U661" s="1">
        <v>25.746862411499023</v>
      </c>
      <c r="V661" s="1">
        <v>28.983732223510742</v>
      </c>
      <c r="W661" s="1">
        <v>23.864944458007812</v>
      </c>
      <c r="X661" s="1">
        <v>949.28948974609375</v>
      </c>
      <c r="Y661" s="1">
        <v>17.017152786254883</v>
      </c>
      <c r="Z661" s="1">
        <v>21.535104751586914</v>
      </c>
      <c r="AA661" s="1">
        <v>51.210922241210938</v>
      </c>
      <c r="AB661" s="1">
        <v>64.807121276855469</v>
      </c>
      <c r="AC661" s="1">
        <v>350.18838500976562</v>
      </c>
      <c r="AD661" s="1">
        <v>1799.5621337890625</v>
      </c>
      <c r="AE661" s="1">
        <v>839.46185302734375</v>
      </c>
      <c r="AF661" s="1">
        <v>100.0328369140625</v>
      </c>
      <c r="AG661" s="1">
        <v>3.0159554481506348</v>
      </c>
      <c r="AH661" s="1">
        <v>1.5135047025978565E-2</v>
      </c>
      <c r="AI661" s="1"/>
      <c r="AJ661" s="1"/>
      <c r="AK661" s="1"/>
      <c r="AL661" s="1"/>
      <c r="AM661" s="1">
        <v>1</v>
      </c>
      <c r="AN661" s="1">
        <v>0</v>
      </c>
      <c r="AO661" s="1">
        <v>5</v>
      </c>
      <c r="AP661" s="1">
        <v>1</v>
      </c>
      <c r="AQ661" s="1">
        <v>0</v>
      </c>
      <c r="AR661" s="1">
        <v>0.15999999642372131</v>
      </c>
      <c r="AS661" s="1">
        <v>111115</v>
      </c>
      <c r="AT661">
        <f t="shared" si="302"/>
        <v>0.58364730834960932</v>
      </c>
      <c r="AU661">
        <f t="shared" si="303"/>
        <v>2.6949260179123876E-3</v>
      </c>
      <c r="AV661">
        <f t="shared" si="304"/>
        <v>302.13373222351072</v>
      </c>
      <c r="AW661">
        <f t="shared" si="305"/>
        <v>298.896862411499</v>
      </c>
      <c r="AX661">
        <f t="shared" si="306"/>
        <v>287.9299349705143</v>
      </c>
      <c r="AY661">
        <f t="shared" si="321"/>
        <v>0.48804435236913318</v>
      </c>
      <c r="AZ661">
        <f t="shared" si="307"/>
        <v>4.1328810452516214</v>
      </c>
      <c r="BA661">
        <f t="shared" si="308"/>
        <v>41.315243801414432</v>
      </c>
      <c r="BB661">
        <f t="shared" si="309"/>
        <v>19.780139049827518</v>
      </c>
      <c r="BC661">
        <f t="shared" si="310"/>
        <v>28.983732223510742</v>
      </c>
      <c r="BD661">
        <f t="shared" si="311"/>
        <v>4.0179884576067826</v>
      </c>
      <c r="BE661">
        <f t="shared" si="312"/>
        <v>0.13196254543822208</v>
      </c>
      <c r="BF661">
        <f t="shared" si="313"/>
        <v>2.1542176215427462</v>
      </c>
      <c r="BG661">
        <f t="shared" si="314"/>
        <v>1.8637708360640364</v>
      </c>
      <c r="BH661">
        <f t="shared" si="315"/>
        <v>8.265079688458736E-2</v>
      </c>
      <c r="BI661">
        <f t="shared" si="316"/>
        <v>59.606073058152298</v>
      </c>
      <c r="BJ661">
        <f t="shared" si="317"/>
        <v>0.62769584338383277</v>
      </c>
      <c r="BK661">
        <f t="shared" si="318"/>
        <v>51.295302248777205</v>
      </c>
      <c r="BL661">
        <f t="shared" si="319"/>
        <v>945.22017400908601</v>
      </c>
      <c r="BM661">
        <f t="shared" si="320"/>
        <v>1.4722268695710184E-2</v>
      </c>
    </row>
    <row r="662" spans="1:65">
      <c r="A662" s="1" t="s">
        <v>63</v>
      </c>
      <c r="B662" s="1" t="s">
        <v>245</v>
      </c>
      <c r="C662" s="1" t="s">
        <v>102</v>
      </c>
      <c r="D662" s="1" t="s">
        <v>88</v>
      </c>
      <c r="E662" s="1" t="s">
        <v>104</v>
      </c>
      <c r="F662" s="1">
        <v>20190708</v>
      </c>
      <c r="G662" s="1"/>
      <c r="H662" s="4">
        <v>1400.0867919921875</v>
      </c>
      <c r="I662" s="1">
        <v>2877.5000068284571</v>
      </c>
      <c r="J662" s="1">
        <v>1</v>
      </c>
      <c r="K662">
        <f t="shared" si="294"/>
        <v>32.777530993614391</v>
      </c>
      <c r="L662">
        <f t="shared" si="295"/>
        <v>0.13230183781730609</v>
      </c>
      <c r="M662">
        <f t="shared" si="296"/>
        <v>900.00129340981459</v>
      </c>
      <c r="N662">
        <f t="shared" si="297"/>
        <v>2.6597155677217588</v>
      </c>
      <c r="O662">
        <f t="shared" si="298"/>
        <v>1.97649680976581</v>
      </c>
      <c r="P662">
        <f t="shared" si="299"/>
        <v>29.44276419988504</v>
      </c>
      <c r="Q662" s="1">
        <v>6</v>
      </c>
      <c r="R662">
        <f t="shared" si="300"/>
        <v>5</v>
      </c>
      <c r="S662" s="1">
        <v>0.5</v>
      </c>
      <c r="T662">
        <f t="shared" si="301"/>
        <v>9</v>
      </c>
      <c r="U662" s="1">
        <v>25.723682403564453</v>
      </c>
      <c r="V662" s="1">
        <v>28.948593139648438</v>
      </c>
      <c r="W662" s="1">
        <v>23.864738464355469</v>
      </c>
      <c r="X662" s="1">
        <v>1337.8311767578125</v>
      </c>
      <c r="Y662" s="1">
        <v>17.029230117797852</v>
      </c>
      <c r="Z662" s="1">
        <v>21.488309860229492</v>
      </c>
      <c r="AA662" s="1">
        <v>51.3162841796875</v>
      </c>
      <c r="AB662" s="1">
        <v>64.753379821777344</v>
      </c>
      <c r="AC662" s="1">
        <v>350.19281005859375</v>
      </c>
      <c r="AD662" s="1">
        <v>1799.19775390625</v>
      </c>
      <c r="AE662" s="1">
        <v>770.8004150390625</v>
      </c>
      <c r="AF662" s="1">
        <v>100.02997589111328</v>
      </c>
      <c r="AG662" s="1">
        <v>1.8803414106369019</v>
      </c>
      <c r="AH662" s="1">
        <v>2.0345255732536316E-2</v>
      </c>
      <c r="AI662" s="1"/>
      <c r="AJ662" s="1"/>
      <c r="AK662" s="1"/>
      <c r="AL662" s="1"/>
      <c r="AM662" s="1">
        <v>1</v>
      </c>
      <c r="AN662" s="1">
        <v>0</v>
      </c>
      <c r="AO662" s="1">
        <v>5</v>
      </c>
      <c r="AP662" s="1">
        <v>1</v>
      </c>
      <c r="AQ662" s="1">
        <v>0</v>
      </c>
      <c r="AR662" s="1">
        <v>0.15999999642372131</v>
      </c>
      <c r="AS662" s="1">
        <v>111115</v>
      </c>
      <c r="AT662">
        <f t="shared" si="302"/>
        <v>0.58365468343098958</v>
      </c>
      <c r="AU662">
        <f t="shared" si="303"/>
        <v>2.6597155677217589E-3</v>
      </c>
      <c r="AV662">
        <f t="shared" si="304"/>
        <v>302.09859313964841</v>
      </c>
      <c r="AW662">
        <f t="shared" si="305"/>
        <v>298.87368240356443</v>
      </c>
      <c r="AX662">
        <f t="shared" si="306"/>
        <v>287.87163419056742</v>
      </c>
      <c r="AY662">
        <f t="shared" si="321"/>
        <v>0.49417106023660223</v>
      </c>
      <c r="AZ662">
        <f t="shared" si="307"/>
        <v>4.1259719270253381</v>
      </c>
      <c r="BA662">
        <f t="shared" si="308"/>
        <v>41.247355008029068</v>
      </c>
      <c r="BB662">
        <f t="shared" si="309"/>
        <v>19.759045147799576</v>
      </c>
      <c r="BC662">
        <f t="shared" si="310"/>
        <v>28.948593139648438</v>
      </c>
      <c r="BD662">
        <f t="shared" si="311"/>
        <v>4.0098247758080756</v>
      </c>
      <c r="BE662">
        <f t="shared" si="312"/>
        <v>0.13038514949483379</v>
      </c>
      <c r="BF662">
        <f t="shared" si="313"/>
        <v>2.1494751172595281</v>
      </c>
      <c r="BG662">
        <f t="shared" si="314"/>
        <v>1.8603496585485475</v>
      </c>
      <c r="BH662">
        <f t="shared" si="315"/>
        <v>8.1660780323269191E-2</v>
      </c>
      <c r="BI662">
        <f t="shared" si="316"/>
        <v>90.027107681754529</v>
      </c>
      <c r="BJ662">
        <f t="shared" si="317"/>
        <v>0.67273158904170294</v>
      </c>
      <c r="BK662">
        <f t="shared" si="318"/>
        <v>51.261381642322092</v>
      </c>
      <c r="BL662">
        <f t="shared" si="319"/>
        <v>1332.9145471087704</v>
      </c>
      <c r="BM662">
        <f t="shared" si="320"/>
        <v>1.2605620736912824E-2</v>
      </c>
    </row>
    <row r="663" spans="1:65">
      <c r="A663" s="1" t="s">
        <v>63</v>
      </c>
      <c r="B663" s="1" t="s">
        <v>245</v>
      </c>
      <c r="C663" s="1" t="s">
        <v>102</v>
      </c>
      <c r="D663" s="1" t="s">
        <v>88</v>
      </c>
      <c r="E663" s="1" t="s">
        <v>104</v>
      </c>
      <c r="F663" s="1">
        <v>20190708</v>
      </c>
      <c r="G663" s="1"/>
      <c r="H663" s="4">
        <v>1800.2216796875</v>
      </c>
      <c r="I663" s="1">
        <v>2986.000006839633</v>
      </c>
      <c r="J663" s="1">
        <v>1</v>
      </c>
      <c r="K663">
        <f t="shared" si="294"/>
        <v>35.501466438813935</v>
      </c>
      <c r="L663">
        <f t="shared" si="295"/>
        <v>0.12938509568818024</v>
      </c>
      <c r="M663">
        <f t="shared" si="296"/>
        <v>1238.7899778098483</v>
      </c>
      <c r="N663">
        <f t="shared" si="297"/>
        <v>2.6060002474234465</v>
      </c>
      <c r="O663">
        <f t="shared" si="298"/>
        <v>1.9797539396716304</v>
      </c>
      <c r="P663">
        <f t="shared" si="299"/>
        <v>29.41340781301005</v>
      </c>
      <c r="Q663" s="1">
        <v>6</v>
      </c>
      <c r="R663">
        <f t="shared" si="300"/>
        <v>5</v>
      </c>
      <c r="S663" s="1">
        <v>0.5</v>
      </c>
      <c r="T663">
        <f t="shared" si="301"/>
        <v>9</v>
      </c>
      <c r="U663" s="1">
        <v>25.702459335327148</v>
      </c>
      <c r="V663" s="1">
        <v>28.909404754638672</v>
      </c>
      <c r="W663" s="1">
        <v>23.865558624267578</v>
      </c>
      <c r="X663" s="1">
        <v>1731.664306640625</v>
      </c>
      <c r="Y663" s="1">
        <v>17.016788482666016</v>
      </c>
      <c r="Z663" s="1">
        <v>21.38623046875</v>
      </c>
      <c r="AA663" s="1">
        <v>51.342720031738281</v>
      </c>
      <c r="AB663" s="1">
        <v>64.526115417480469</v>
      </c>
      <c r="AC663" s="1">
        <v>350.19589233398438</v>
      </c>
      <c r="AD663" s="1">
        <v>1799.51708984375</v>
      </c>
      <c r="AE663" s="1">
        <v>741.337646484375</v>
      </c>
      <c r="AF663" s="1">
        <v>100.02871704101562</v>
      </c>
      <c r="AG663" s="1">
        <v>-8.4532856941223145E-2</v>
      </c>
      <c r="AH663" s="1">
        <v>2.3836752399802208E-2</v>
      </c>
      <c r="AI663" s="1"/>
      <c r="AJ663" s="1"/>
      <c r="AK663" s="1"/>
      <c r="AL663" s="1"/>
      <c r="AM663" s="1">
        <v>1</v>
      </c>
      <c r="AN663" s="1">
        <v>0</v>
      </c>
      <c r="AO663" s="1">
        <v>5</v>
      </c>
      <c r="AP663" s="1">
        <v>1</v>
      </c>
      <c r="AQ663" s="1">
        <v>0</v>
      </c>
      <c r="AR663" s="1">
        <v>0.15999999642372131</v>
      </c>
      <c r="AS663" s="1">
        <v>111115</v>
      </c>
      <c r="AT663">
        <f t="shared" si="302"/>
        <v>0.58365982055664056</v>
      </c>
      <c r="AU663">
        <f t="shared" si="303"/>
        <v>2.6060002474234466E-3</v>
      </c>
      <c r="AV663">
        <f t="shared" si="304"/>
        <v>302.05940475463865</v>
      </c>
      <c r="AW663">
        <f t="shared" si="305"/>
        <v>298.85245933532713</v>
      </c>
      <c r="AX663">
        <f t="shared" si="306"/>
        <v>287.92272793942539</v>
      </c>
      <c r="AY663">
        <f t="shared" si="321"/>
        <v>0.50400305837137649</v>
      </c>
      <c r="AZ663">
        <f t="shared" si="307"/>
        <v>4.1189911358041709</v>
      </c>
      <c r="BA663">
        <f t="shared" si="308"/>
        <v>41.178086230129551</v>
      </c>
      <c r="BB663">
        <f t="shared" si="309"/>
        <v>19.791855761379551</v>
      </c>
      <c r="BC663">
        <f t="shared" si="310"/>
        <v>28.909404754638672</v>
      </c>
      <c r="BD663">
        <f t="shared" si="311"/>
        <v>4.0007374041151973</v>
      </c>
      <c r="BE663">
        <f t="shared" si="312"/>
        <v>0.127551401215795</v>
      </c>
      <c r="BF663">
        <f t="shared" si="313"/>
        <v>2.1392371961325405</v>
      </c>
      <c r="BG663">
        <f t="shared" si="314"/>
        <v>1.8615002079826568</v>
      </c>
      <c r="BH663">
        <f t="shared" si="315"/>
        <v>7.9882368457560443E-2</v>
      </c>
      <c r="BI663">
        <f t="shared" si="316"/>
        <v>123.91457216358735</v>
      </c>
      <c r="BJ663">
        <f t="shared" si="317"/>
        <v>0.71537536060500229</v>
      </c>
      <c r="BK663">
        <f t="shared" si="318"/>
        <v>51.087029040529977</v>
      </c>
      <c r="BL663">
        <f t="shared" si="319"/>
        <v>1726.339086674803</v>
      </c>
      <c r="BM663">
        <f t="shared" si="320"/>
        <v>1.0505841296998535E-2</v>
      </c>
    </row>
    <row r="664" spans="1:65">
      <c r="A664" s="1" t="s">
        <v>64</v>
      </c>
      <c r="B664" s="1" t="s">
        <v>244</v>
      </c>
      <c r="C664" s="1" t="s">
        <v>108</v>
      </c>
      <c r="D664" s="1" t="s">
        <v>88</v>
      </c>
      <c r="E664" s="1" t="s">
        <v>109</v>
      </c>
      <c r="F664" s="1">
        <v>20190708</v>
      </c>
      <c r="G664" s="1"/>
      <c r="H664" s="4">
        <v>400.42190551757812</v>
      </c>
      <c r="I664" s="1">
        <v>275.00000862777233</v>
      </c>
      <c r="J664" s="1">
        <v>0</v>
      </c>
      <c r="K664">
        <f t="shared" si="294"/>
        <v>16.393510498857356</v>
      </c>
      <c r="L664">
        <f t="shared" si="295"/>
        <v>0.23255938288807404</v>
      </c>
      <c r="M664">
        <f t="shared" si="296"/>
        <v>245.27765421574009</v>
      </c>
      <c r="N664">
        <f t="shared" si="297"/>
        <v>3.8523910571628535</v>
      </c>
      <c r="O664">
        <f t="shared" si="298"/>
        <v>1.7288072099349883</v>
      </c>
      <c r="P664">
        <f t="shared" si="299"/>
        <v>29.503902435302734</v>
      </c>
      <c r="Q664" s="1">
        <v>5.8079999999999998</v>
      </c>
      <c r="R664">
        <f t="shared" si="300"/>
        <v>1.4621565432548522</v>
      </c>
      <c r="S664" s="1">
        <v>1</v>
      </c>
      <c r="T664">
        <f t="shared" si="301"/>
        <v>2.9243130865097045</v>
      </c>
      <c r="U664" s="1">
        <v>27.199960708618164</v>
      </c>
      <c r="V664" s="1">
        <v>29.503902435302734</v>
      </c>
      <c r="W664" s="1">
        <v>25.205348968505859</v>
      </c>
      <c r="X664" s="1">
        <v>374.5174560546875</v>
      </c>
      <c r="Y664" s="1">
        <v>18.669008255004883</v>
      </c>
      <c r="Z664" s="1">
        <v>24.129005432128906</v>
      </c>
      <c r="AA664" s="1">
        <v>51.526885986328125</v>
      </c>
      <c r="AB664" s="1">
        <v>66.596603393554688</v>
      </c>
      <c r="AC664" s="1">
        <v>399.90512084960938</v>
      </c>
      <c r="AD664" s="1">
        <v>1800.0599365234375</v>
      </c>
      <c r="AE664" s="1">
        <v>129.12913513183594</v>
      </c>
      <c r="AF664" s="1">
        <v>99.951744079589844</v>
      </c>
      <c r="AG664" s="1">
        <v>-4.1624851226806641</v>
      </c>
      <c r="AH664" s="1">
        <v>-0.45761018991470337</v>
      </c>
      <c r="AI664" s="1">
        <v>3.6533493548631668E-2</v>
      </c>
      <c r="AJ664" s="1">
        <v>3.9691333658993244E-3</v>
      </c>
      <c r="AK664" s="1">
        <v>2.6261497288942337E-2</v>
      </c>
      <c r="AL664" s="1">
        <v>3.7493384443223476E-3</v>
      </c>
      <c r="AM664" s="1">
        <v>1</v>
      </c>
      <c r="AN664" s="1">
        <v>-0.21956524252891541</v>
      </c>
      <c r="AO664" s="1">
        <v>2.737391471862793</v>
      </c>
      <c r="AP664" s="1">
        <v>1</v>
      </c>
      <c r="AQ664" s="1">
        <v>0</v>
      </c>
      <c r="AR664" s="1">
        <v>0.15999999642372131</v>
      </c>
      <c r="AS664" s="1">
        <v>111115</v>
      </c>
      <c r="AT664">
        <f t="shared" si="302"/>
        <v>0.68854187474106288</v>
      </c>
      <c r="AU664">
        <f t="shared" si="303"/>
        <v>3.8523910571628536E-3</v>
      </c>
      <c r="AV664">
        <f t="shared" si="304"/>
        <v>302.65390243530271</v>
      </c>
      <c r="AW664">
        <f t="shared" si="305"/>
        <v>300.34996070861814</v>
      </c>
      <c r="AX664">
        <f t="shared" si="306"/>
        <v>288.00958340623401</v>
      </c>
      <c r="AY664">
        <f t="shared" ref="AY664:AY695" si="322">((AX664+0.00000010773*(AW664^4-AV664^4))-AU664*44100)/(R664*0.92*2*29.3+0.00000043092*AV664^3)</f>
        <v>1.0014759716600325</v>
      </c>
      <c r="AZ664">
        <f t="shared" si="307"/>
        <v>4.1405433857821698</v>
      </c>
      <c r="BA664">
        <f t="shared" si="308"/>
        <v>41.425424077494107</v>
      </c>
      <c r="BB664">
        <f t="shared" si="309"/>
        <v>17.2964186453652</v>
      </c>
      <c r="BC664">
        <f t="shared" si="310"/>
        <v>28.351931571960449</v>
      </c>
      <c r="BD664">
        <f t="shared" si="311"/>
        <v>3.8733964482751535</v>
      </c>
      <c r="BE664">
        <f t="shared" si="312"/>
        <v>0.21542727917037169</v>
      </c>
      <c r="BF664">
        <f t="shared" si="313"/>
        <v>2.4117361758471816</v>
      </c>
      <c r="BG664">
        <f t="shared" si="314"/>
        <v>1.4616602724279719</v>
      </c>
      <c r="BH664">
        <f t="shared" si="315"/>
        <v>0.13608313243015821</v>
      </c>
      <c r="BI664">
        <f t="shared" si="316"/>
        <v>24.515929322613786</v>
      </c>
      <c r="BJ664">
        <f t="shared" si="317"/>
        <v>0.65491648052827833</v>
      </c>
      <c r="BK664">
        <f t="shared" si="318"/>
        <v>60.012013515289283</v>
      </c>
      <c r="BL664">
        <f t="shared" si="319"/>
        <v>366.94944315088725</v>
      </c>
      <c r="BM664">
        <f t="shared" si="320"/>
        <v>2.681043920309014E-2</v>
      </c>
    </row>
    <row r="665" spans="1:65">
      <c r="A665" s="1" t="s">
        <v>64</v>
      </c>
      <c r="B665" s="1" t="s">
        <v>244</v>
      </c>
      <c r="C665" s="1" t="s">
        <v>108</v>
      </c>
      <c r="D665" s="1" t="s">
        <v>88</v>
      </c>
      <c r="E665" s="1" t="s">
        <v>109</v>
      </c>
      <c r="F665" s="1">
        <v>20190708</v>
      </c>
      <c r="G665" s="1"/>
      <c r="H665" s="4">
        <v>300.14584350585938</v>
      </c>
      <c r="I665" s="1">
        <v>357.00000862777233</v>
      </c>
      <c r="J665" s="1">
        <v>0</v>
      </c>
      <c r="K665">
        <f t="shared" si="294"/>
        <v>11.488827740102204</v>
      </c>
      <c r="L665">
        <f t="shared" si="295"/>
        <v>0.23515005695285335</v>
      </c>
      <c r="M665">
        <f t="shared" si="296"/>
        <v>191.91026063592395</v>
      </c>
      <c r="N665">
        <f t="shared" si="297"/>
        <v>3.7491446350141397</v>
      </c>
      <c r="O665">
        <f t="shared" si="298"/>
        <v>1.6660239835414545</v>
      </c>
      <c r="P665">
        <f t="shared" si="299"/>
        <v>29.190135955810547</v>
      </c>
      <c r="Q665" s="1">
        <v>5.8079999999999998</v>
      </c>
      <c r="R665">
        <f t="shared" si="300"/>
        <v>1.4621565432548522</v>
      </c>
      <c r="S665" s="1">
        <v>1</v>
      </c>
      <c r="T665">
        <f t="shared" si="301"/>
        <v>2.9243130865097045</v>
      </c>
      <c r="U665" s="1">
        <v>26.612211227416992</v>
      </c>
      <c r="V665" s="1">
        <v>29.190135955810547</v>
      </c>
      <c r="W665" s="1">
        <v>24.543571472167969</v>
      </c>
      <c r="X665" s="1">
        <v>281.92434692382812</v>
      </c>
      <c r="Y665" s="1">
        <v>18.699468612670898</v>
      </c>
      <c r="Z665" s="1">
        <v>24.013956069946289</v>
      </c>
      <c r="AA665" s="1">
        <v>53.424385070800781</v>
      </c>
      <c r="AB665" s="1">
        <v>68.607872009277344</v>
      </c>
      <c r="AC665" s="1">
        <v>399.89044189453125</v>
      </c>
      <c r="AD665" s="1">
        <v>1800.1795654296875</v>
      </c>
      <c r="AE665" s="1">
        <v>131.0748291015625</v>
      </c>
      <c r="AF665" s="1">
        <v>99.950645446777344</v>
      </c>
      <c r="AG665" s="1">
        <v>-3.6461338996887207</v>
      </c>
      <c r="AH665" s="1">
        <v>-0.44936215877532959</v>
      </c>
      <c r="AI665" s="1">
        <v>2.3556472733616829E-2</v>
      </c>
      <c r="AJ665" s="1">
        <v>3.7570495624095201E-3</v>
      </c>
      <c r="AK665" s="1">
        <v>3.3719915896654129E-2</v>
      </c>
      <c r="AL665" s="1">
        <v>1.6593582695350051E-3</v>
      </c>
      <c r="AM665" s="1">
        <v>1</v>
      </c>
      <c r="AN665" s="1">
        <v>-0.21956524252891541</v>
      </c>
      <c r="AO665" s="1">
        <v>2.737391471862793</v>
      </c>
      <c r="AP665" s="1">
        <v>1</v>
      </c>
      <c r="AQ665" s="1">
        <v>0</v>
      </c>
      <c r="AR665" s="1">
        <v>0.15999999642372131</v>
      </c>
      <c r="AS665" s="1">
        <v>111115</v>
      </c>
      <c r="AT665">
        <f t="shared" si="302"/>
        <v>0.68851660105807722</v>
      </c>
      <c r="AU665">
        <f t="shared" si="303"/>
        <v>3.7491446350141396E-3</v>
      </c>
      <c r="AV665">
        <f t="shared" si="304"/>
        <v>302.34013595581052</v>
      </c>
      <c r="AW665">
        <f t="shared" si="305"/>
        <v>299.76221122741697</v>
      </c>
      <c r="AX665">
        <f t="shared" si="306"/>
        <v>288.02872403080619</v>
      </c>
      <c r="AY665">
        <f t="shared" si="322"/>
        <v>1.0181153388386837</v>
      </c>
      <c r="AZ665">
        <f t="shared" si="307"/>
        <v>4.0662343924631426</v>
      </c>
      <c r="BA665">
        <f t="shared" si="308"/>
        <v>40.682422552522375</v>
      </c>
      <c r="BB665">
        <f t="shared" si="309"/>
        <v>16.668466482576086</v>
      </c>
      <c r="BC665">
        <f t="shared" si="310"/>
        <v>27.90117359161377</v>
      </c>
      <c r="BD665">
        <f t="shared" si="311"/>
        <v>3.773031564945422</v>
      </c>
      <c r="BE665">
        <f t="shared" si="312"/>
        <v>0.21764849204321177</v>
      </c>
      <c r="BF665">
        <f t="shared" si="313"/>
        <v>2.400210408921688</v>
      </c>
      <c r="BG665">
        <f t="shared" si="314"/>
        <v>1.372821156023734</v>
      </c>
      <c r="BH665">
        <f t="shared" si="315"/>
        <v>0.13750142326527989</v>
      </c>
      <c r="BI665">
        <f t="shared" si="316"/>
        <v>19.181554418419868</v>
      </c>
      <c r="BJ665">
        <f t="shared" si="317"/>
        <v>0.68071545692992352</v>
      </c>
      <c r="BK665">
        <f t="shared" si="318"/>
        <v>60.809545473372715</v>
      </c>
      <c r="BL665">
        <f t="shared" si="319"/>
        <v>276.62056549198093</v>
      </c>
      <c r="BM665">
        <f t="shared" si="320"/>
        <v>2.5255909359267931E-2</v>
      </c>
    </row>
    <row r="666" spans="1:65">
      <c r="A666" s="1" t="s">
        <v>64</v>
      </c>
      <c r="B666" s="1" t="s">
        <v>244</v>
      </c>
      <c r="C666" s="1" t="s">
        <v>108</v>
      </c>
      <c r="D666" s="1" t="s">
        <v>88</v>
      </c>
      <c r="E666" s="1" t="s">
        <v>109</v>
      </c>
      <c r="F666" s="1">
        <v>20190708</v>
      </c>
      <c r="G666" s="1"/>
      <c r="H666" s="4">
        <v>224.99700927734375</v>
      </c>
      <c r="I666" s="1">
        <v>440.00000862777233</v>
      </c>
      <c r="J666" s="1">
        <v>0</v>
      </c>
      <c r="K666">
        <f t="shared" si="294"/>
        <v>7.7244575235410817</v>
      </c>
      <c r="L666">
        <f t="shared" si="295"/>
        <v>0.23954201092725483</v>
      </c>
      <c r="M666">
        <f t="shared" si="296"/>
        <v>152.61234728991965</v>
      </c>
      <c r="N666">
        <f t="shared" si="297"/>
        <v>3.6874386122125853</v>
      </c>
      <c r="O666">
        <f t="shared" si="298"/>
        <v>1.6112707700071232</v>
      </c>
      <c r="P666">
        <f t="shared" si="299"/>
        <v>28.947572708129883</v>
      </c>
      <c r="Q666" s="1">
        <v>5.8079999999999998</v>
      </c>
      <c r="R666">
        <f t="shared" si="300"/>
        <v>1.4621565432548522</v>
      </c>
      <c r="S666" s="1">
        <v>1</v>
      </c>
      <c r="T666">
        <f t="shared" si="301"/>
        <v>2.9243130865097045</v>
      </c>
      <c r="U666" s="1">
        <v>26.272384643554688</v>
      </c>
      <c r="V666" s="1">
        <v>28.947572708129883</v>
      </c>
      <c r="W666" s="1">
        <v>24.185661315917969</v>
      </c>
      <c r="X666" s="1">
        <v>212.63954162597656</v>
      </c>
      <c r="Y666" s="1">
        <v>18.768220901489258</v>
      </c>
      <c r="Z666" s="1">
        <v>23.995197296142578</v>
      </c>
      <c r="AA666" s="1">
        <v>54.705909729003906</v>
      </c>
      <c r="AB666" s="1">
        <v>69.94158935546875</v>
      </c>
      <c r="AC666" s="1">
        <v>399.90130615234375</v>
      </c>
      <c r="AD666" s="1">
        <v>1800.314697265625</v>
      </c>
      <c r="AE666" s="1">
        <v>138.78562927246094</v>
      </c>
      <c r="AF666" s="1">
        <v>99.949882507324219</v>
      </c>
      <c r="AG666" s="1">
        <v>-3.3552639484405518</v>
      </c>
      <c r="AH666" s="1">
        <v>-0.44438380002975464</v>
      </c>
      <c r="AI666" s="1">
        <v>5.7588092982769012E-2</v>
      </c>
      <c r="AJ666" s="1">
        <v>1.0038812179118395E-3</v>
      </c>
      <c r="AK666" s="1">
        <v>5.2469443529844284E-2</v>
      </c>
      <c r="AL666" s="1">
        <v>2.3137731477618217E-3</v>
      </c>
      <c r="AM666" s="1">
        <v>1</v>
      </c>
      <c r="AN666" s="1">
        <v>-0.21956524252891541</v>
      </c>
      <c r="AO666" s="1">
        <v>2.737391471862793</v>
      </c>
      <c r="AP666" s="1">
        <v>1</v>
      </c>
      <c r="AQ666" s="1">
        <v>0</v>
      </c>
      <c r="AR666" s="1">
        <v>0.15999999642372131</v>
      </c>
      <c r="AS666" s="1">
        <v>111115</v>
      </c>
      <c r="AT666">
        <f t="shared" si="302"/>
        <v>0.68853530673612906</v>
      </c>
      <c r="AU666">
        <f t="shared" si="303"/>
        <v>3.6874386122125852E-3</v>
      </c>
      <c r="AV666">
        <f t="shared" si="304"/>
        <v>302.09757270812986</v>
      </c>
      <c r="AW666">
        <f t="shared" si="305"/>
        <v>299.42238464355466</v>
      </c>
      <c r="AX666">
        <f t="shared" si="306"/>
        <v>288.05034512407292</v>
      </c>
      <c r="AY666">
        <f t="shared" si="322"/>
        <v>1.0370722927450355</v>
      </c>
      <c r="AZ666">
        <f t="shared" si="307"/>
        <v>4.0095879204966378</v>
      </c>
      <c r="BA666">
        <f t="shared" si="308"/>
        <v>40.115984330475023</v>
      </c>
      <c r="BB666">
        <f t="shared" si="309"/>
        <v>16.120787034332444</v>
      </c>
      <c r="BC666">
        <f t="shared" si="310"/>
        <v>27.609978675842285</v>
      </c>
      <c r="BD666">
        <f t="shared" si="311"/>
        <v>3.709407807893168</v>
      </c>
      <c r="BE666">
        <f t="shared" si="312"/>
        <v>0.22140579000943944</v>
      </c>
      <c r="BF666">
        <f t="shared" si="313"/>
        <v>2.3983171504895147</v>
      </c>
      <c r="BG666">
        <f t="shared" si="314"/>
        <v>1.3110906574036534</v>
      </c>
      <c r="BH666">
        <f t="shared" si="315"/>
        <v>0.13990124935229079</v>
      </c>
      <c r="BI666">
        <f t="shared" si="316"/>
        <v>15.25358618079443</v>
      </c>
      <c r="BJ666">
        <f t="shared" si="317"/>
        <v>0.71770445949492279</v>
      </c>
      <c r="BK666">
        <f t="shared" si="318"/>
        <v>61.627008725323542</v>
      </c>
      <c r="BL666">
        <f t="shared" si="319"/>
        <v>209.0735699436398</v>
      </c>
      <c r="BM666">
        <f t="shared" si="320"/>
        <v>2.2768789538055081E-2</v>
      </c>
    </row>
    <row r="667" spans="1:65">
      <c r="A667" s="1" t="s">
        <v>64</v>
      </c>
      <c r="B667" s="1" t="s">
        <v>244</v>
      </c>
      <c r="C667" s="1" t="s">
        <v>108</v>
      </c>
      <c r="D667" s="1" t="s">
        <v>88</v>
      </c>
      <c r="E667" s="1" t="s">
        <v>109</v>
      </c>
      <c r="F667" s="1">
        <v>20190708</v>
      </c>
      <c r="G667" s="1"/>
      <c r="H667" s="4">
        <v>149.84254455566406</v>
      </c>
      <c r="I667" s="1">
        <v>574.00000862777233</v>
      </c>
      <c r="J667" s="1">
        <v>0</v>
      </c>
      <c r="K667">
        <f t="shared" si="294"/>
        <v>4.3456977672357464</v>
      </c>
      <c r="L667">
        <f t="shared" si="295"/>
        <v>0.24934142581675944</v>
      </c>
      <c r="M667">
        <f t="shared" si="296"/>
        <v>109.61479056144928</v>
      </c>
      <c r="N667">
        <f t="shared" si="297"/>
        <v>3.7117087224846128</v>
      </c>
      <c r="O667">
        <f t="shared" si="298"/>
        <v>1.563230199237597</v>
      </c>
      <c r="P667">
        <f t="shared" si="299"/>
        <v>28.766136169433594</v>
      </c>
      <c r="Q667" s="1">
        <v>5.8079999999999998</v>
      </c>
      <c r="R667">
        <f t="shared" si="300"/>
        <v>1.4621565432548522</v>
      </c>
      <c r="S667" s="1">
        <v>1</v>
      </c>
      <c r="T667">
        <f t="shared" si="301"/>
        <v>2.9243130865097045</v>
      </c>
      <c r="U667" s="1">
        <v>26.369361877441406</v>
      </c>
      <c r="V667" s="1">
        <v>28.766136169433594</v>
      </c>
      <c r="W667" s="1">
        <v>24.820903778076172</v>
      </c>
      <c r="X667" s="1">
        <v>142.76155090332031</v>
      </c>
      <c r="Y667" s="1">
        <v>18.795747756958008</v>
      </c>
      <c r="Z667" s="1">
        <v>24.056716918945312</v>
      </c>
      <c r="AA667" s="1">
        <v>54.472759246826172</v>
      </c>
      <c r="AB667" s="1">
        <v>69.719795227050781</v>
      </c>
      <c r="AC667" s="1">
        <v>399.90728759765625</v>
      </c>
      <c r="AD667" s="1">
        <v>1801.1712646484375</v>
      </c>
      <c r="AE667" s="1">
        <v>140.50538635253906</v>
      </c>
      <c r="AF667" s="1">
        <v>99.948692321777344</v>
      </c>
      <c r="AG667" s="1">
        <v>-3.1071789264678955</v>
      </c>
      <c r="AH667" s="1">
        <v>-0.45794990658760071</v>
      </c>
      <c r="AI667" s="1">
        <v>1.6784092411398888E-2</v>
      </c>
      <c r="AJ667" s="1">
        <v>6.7447195760905743E-3</v>
      </c>
      <c r="AK667" s="1">
        <v>2.2722329944372177E-2</v>
      </c>
      <c r="AL667" s="1">
        <v>6.8676508963108063E-3</v>
      </c>
      <c r="AM667" s="1">
        <v>1</v>
      </c>
      <c r="AN667" s="1">
        <v>-0.21956524252891541</v>
      </c>
      <c r="AO667" s="1">
        <v>2.737391471862793</v>
      </c>
      <c r="AP667" s="1">
        <v>1</v>
      </c>
      <c r="AQ667" s="1">
        <v>0</v>
      </c>
      <c r="AR667" s="1">
        <v>0.15999999642372131</v>
      </c>
      <c r="AS667" s="1">
        <v>111115</v>
      </c>
      <c r="AT667">
        <f t="shared" si="302"/>
        <v>0.68854560536786535</v>
      </c>
      <c r="AU667">
        <f t="shared" si="303"/>
        <v>3.7117087224846127E-3</v>
      </c>
      <c r="AV667">
        <f t="shared" si="304"/>
        <v>301.91613616943357</v>
      </c>
      <c r="AW667">
        <f t="shared" si="305"/>
        <v>299.51936187744138</v>
      </c>
      <c r="AX667">
        <f t="shared" si="306"/>
        <v>288.1873959022596</v>
      </c>
      <c r="AY667">
        <f t="shared" si="322"/>
        <v>1.0631500564629315</v>
      </c>
      <c r="AZ667">
        <f t="shared" si="307"/>
        <v>3.9676675968413573</v>
      </c>
      <c r="BA667">
        <f t="shared" si="308"/>
        <v>39.697043599807671</v>
      </c>
      <c r="BB667">
        <f t="shared" si="309"/>
        <v>15.640326680862358</v>
      </c>
      <c r="BC667">
        <f t="shared" si="310"/>
        <v>27.5677490234375</v>
      </c>
      <c r="BD667">
        <f t="shared" si="311"/>
        <v>3.7002591443458845</v>
      </c>
      <c r="BE667">
        <f t="shared" si="312"/>
        <v>0.22975166064639763</v>
      </c>
      <c r="BF667">
        <f t="shared" si="313"/>
        <v>2.4044373976037603</v>
      </c>
      <c r="BG667">
        <f t="shared" si="314"/>
        <v>1.2958217467421242</v>
      </c>
      <c r="BH667">
        <f t="shared" si="315"/>
        <v>0.14523505318667218</v>
      </c>
      <c r="BI667">
        <f t="shared" si="316"/>
        <v>10.955854975742357</v>
      </c>
      <c r="BJ667">
        <f t="shared" si="317"/>
        <v>0.76781731403073383</v>
      </c>
      <c r="BK667">
        <f t="shared" si="318"/>
        <v>62.500862002023048</v>
      </c>
      <c r="BL667">
        <f t="shared" si="319"/>
        <v>140.75537310627382</v>
      </c>
      <c r="BM667">
        <f t="shared" si="320"/>
        <v>1.9296588858986493E-2</v>
      </c>
    </row>
    <row r="668" spans="1:65">
      <c r="A668" s="1" t="s">
        <v>64</v>
      </c>
      <c r="B668" s="1" t="s">
        <v>244</v>
      </c>
      <c r="C668" s="1" t="s">
        <v>108</v>
      </c>
      <c r="D668" s="1" t="s">
        <v>88</v>
      </c>
      <c r="E668" s="1" t="s">
        <v>109</v>
      </c>
      <c r="F668" s="1">
        <v>20190708</v>
      </c>
      <c r="G668" s="1"/>
      <c r="H668" s="4">
        <v>100.03781890869141</v>
      </c>
      <c r="I668" s="1">
        <v>656.00000862777233</v>
      </c>
      <c r="J668" s="1">
        <v>0</v>
      </c>
      <c r="K668">
        <f t="shared" si="294"/>
        <v>1.6799253295985341</v>
      </c>
      <c r="L668">
        <f t="shared" si="295"/>
        <v>0.25573228882282317</v>
      </c>
      <c r="M668">
        <f t="shared" si="296"/>
        <v>83.423861358470148</v>
      </c>
      <c r="N668">
        <f t="shared" si="297"/>
        <v>3.8466039920656421</v>
      </c>
      <c r="O668">
        <f t="shared" si="298"/>
        <v>1.5821923200137897</v>
      </c>
      <c r="P668">
        <f t="shared" si="299"/>
        <v>28.94500732421875</v>
      </c>
      <c r="Q668" s="1">
        <v>5.8079999999999998</v>
      </c>
      <c r="R668">
        <f t="shared" si="300"/>
        <v>1.4621565432548522</v>
      </c>
      <c r="S668" s="1">
        <v>1</v>
      </c>
      <c r="T668">
        <f t="shared" si="301"/>
        <v>2.9243130865097045</v>
      </c>
      <c r="U668" s="1">
        <v>26.750144958496094</v>
      </c>
      <c r="V668" s="1">
        <v>28.94500732421875</v>
      </c>
      <c r="W668" s="1">
        <v>25.187631607055664</v>
      </c>
      <c r="X668" s="1">
        <v>97.055778503417969</v>
      </c>
      <c r="Y668" s="1">
        <v>18.829885482788086</v>
      </c>
      <c r="Z668" s="1">
        <v>24.280830383300781</v>
      </c>
      <c r="AA668" s="1">
        <v>53.360042572021484</v>
      </c>
      <c r="AB668" s="1">
        <v>68.806900024414062</v>
      </c>
      <c r="AC668" s="1">
        <v>399.9052734375</v>
      </c>
      <c r="AD668" s="1">
        <v>1799.744140625</v>
      </c>
      <c r="AE668" s="1">
        <v>143.56007385253906</v>
      </c>
      <c r="AF668" s="1">
        <v>99.947166442871094</v>
      </c>
      <c r="AG668" s="1">
        <v>-3.0260837078094482</v>
      </c>
      <c r="AH668" s="1">
        <v>-0.46892279386520386</v>
      </c>
      <c r="AI668" s="1">
        <v>1.8742009997367859E-2</v>
      </c>
      <c r="AJ668" s="1">
        <v>1.1023405008018017E-2</v>
      </c>
      <c r="AK668" s="1">
        <v>9.6726063638925552E-3</v>
      </c>
      <c r="AL668" s="1">
        <v>1.1973469518125057E-2</v>
      </c>
      <c r="AM668" s="1">
        <v>1</v>
      </c>
      <c r="AN668" s="1">
        <v>-0.21956524252891541</v>
      </c>
      <c r="AO668" s="1">
        <v>2.737391471862793</v>
      </c>
      <c r="AP668" s="1">
        <v>1</v>
      </c>
      <c r="AQ668" s="1">
        <v>0</v>
      </c>
      <c r="AR668" s="1">
        <v>0.15999999642372131</v>
      </c>
      <c r="AS668" s="1">
        <v>111115</v>
      </c>
      <c r="AT668">
        <f t="shared" si="302"/>
        <v>0.68854213746126036</v>
      </c>
      <c r="AU668">
        <f t="shared" si="303"/>
        <v>3.846603992065642E-3</v>
      </c>
      <c r="AV668">
        <f t="shared" si="304"/>
        <v>302.09500732421873</v>
      </c>
      <c r="AW668">
        <f t="shared" si="305"/>
        <v>299.90014495849607</v>
      </c>
      <c r="AX668">
        <f t="shared" si="306"/>
        <v>287.95905606361339</v>
      </c>
      <c r="AY668">
        <f t="shared" si="322"/>
        <v>1.0200966267687281</v>
      </c>
      <c r="AZ668">
        <f t="shared" si="307"/>
        <v>4.0089925157046746</v>
      </c>
      <c r="BA668">
        <f t="shared" si="308"/>
        <v>40.111117287113679</v>
      </c>
      <c r="BB668">
        <f t="shared" si="309"/>
        <v>15.830286903812897</v>
      </c>
      <c r="BC668">
        <f t="shared" si="310"/>
        <v>27.847576141357422</v>
      </c>
      <c r="BD668">
        <f t="shared" si="311"/>
        <v>3.7612499621247006</v>
      </c>
      <c r="BE668">
        <f t="shared" si="312"/>
        <v>0.23516685788468089</v>
      </c>
      <c r="BF668">
        <f t="shared" si="313"/>
        <v>2.4268001956908849</v>
      </c>
      <c r="BG668">
        <f t="shared" si="314"/>
        <v>1.3344497664338157</v>
      </c>
      <c r="BH668">
        <f t="shared" si="315"/>
        <v>0.1486982468888787</v>
      </c>
      <c r="BI668">
        <f t="shared" si="316"/>
        <v>8.3379785565020175</v>
      </c>
      <c r="BJ668">
        <f t="shared" si="317"/>
        <v>0.85954553809006073</v>
      </c>
      <c r="BK668">
        <f t="shared" si="318"/>
        <v>62.500355289776401</v>
      </c>
      <c r="BL668">
        <f t="shared" si="319"/>
        <v>96.280246223574139</v>
      </c>
      <c r="BM668">
        <f t="shared" si="320"/>
        <v>1.0905241114193883E-2</v>
      </c>
    </row>
    <row r="669" spans="1:65">
      <c r="A669" s="1" t="s">
        <v>64</v>
      </c>
      <c r="B669" s="1" t="s">
        <v>244</v>
      </c>
      <c r="C669" s="1" t="s">
        <v>108</v>
      </c>
      <c r="D669" s="1" t="s">
        <v>88</v>
      </c>
      <c r="E669" s="1" t="s">
        <v>109</v>
      </c>
      <c r="F669" s="1">
        <v>20190708</v>
      </c>
      <c r="G669" s="1"/>
      <c r="H669" s="4">
        <v>75.014091491699219</v>
      </c>
      <c r="I669" s="1">
        <v>741.00000862777233</v>
      </c>
      <c r="J669" s="1">
        <v>0</v>
      </c>
      <c r="K669">
        <f t="shared" si="294"/>
        <v>0.48689457832708738</v>
      </c>
      <c r="L669">
        <f t="shared" si="295"/>
        <v>0.26950859520545517</v>
      </c>
      <c r="M669">
        <f t="shared" si="296"/>
        <v>68.927553180376719</v>
      </c>
      <c r="N669">
        <f t="shared" si="297"/>
        <v>4.0038341547636032</v>
      </c>
      <c r="O669">
        <f t="shared" si="298"/>
        <v>1.5689486737413625</v>
      </c>
      <c r="P669">
        <f t="shared" si="299"/>
        <v>29.046358108520508</v>
      </c>
      <c r="Q669" s="1">
        <v>5.8079999999999998</v>
      </c>
      <c r="R669">
        <f t="shared" si="300"/>
        <v>1.4621565432548522</v>
      </c>
      <c r="S669" s="1">
        <v>1</v>
      </c>
      <c r="T669">
        <f t="shared" si="301"/>
        <v>2.9243130865097045</v>
      </c>
      <c r="U669" s="1">
        <v>26.8526611328125</v>
      </c>
      <c r="V669" s="1">
        <v>29.046358108520508</v>
      </c>
      <c r="W669" s="1">
        <v>25.192436218261719</v>
      </c>
      <c r="X669" s="1">
        <v>73.877365112304688</v>
      </c>
      <c r="Y669" s="1">
        <v>18.977899551391602</v>
      </c>
      <c r="Z669" s="1">
        <v>24.649484634399414</v>
      </c>
      <c r="AA669" s="1">
        <v>53.455715179443359</v>
      </c>
      <c r="AB669" s="1">
        <v>69.431068420410156</v>
      </c>
      <c r="AC669" s="1">
        <v>399.90695190429688</v>
      </c>
      <c r="AD669" s="1">
        <v>1799.3126220703125</v>
      </c>
      <c r="AE669" s="1">
        <v>144.44317626953125</v>
      </c>
      <c r="AF669" s="1">
        <v>99.946319580078125</v>
      </c>
      <c r="AG669" s="1">
        <v>-3.0143280029296875</v>
      </c>
      <c r="AH669" s="1">
        <v>-0.47116184234619141</v>
      </c>
      <c r="AI669" s="1">
        <v>5.5130805820226669E-2</v>
      </c>
      <c r="AJ669" s="1">
        <v>1.4935864135622978E-2</v>
      </c>
      <c r="AK669" s="1">
        <v>4.457370936870575E-2</v>
      </c>
      <c r="AL669" s="1">
        <v>1.5116495080292225E-2</v>
      </c>
      <c r="AM669" s="1">
        <v>1</v>
      </c>
      <c r="AN669" s="1">
        <v>-0.21956524252891541</v>
      </c>
      <c r="AO669" s="1">
        <v>2.737391471862793</v>
      </c>
      <c r="AP669" s="1">
        <v>1</v>
      </c>
      <c r="AQ669" s="1">
        <v>0</v>
      </c>
      <c r="AR669" s="1">
        <v>0.15999999642372131</v>
      </c>
      <c r="AS669" s="1">
        <v>111115</v>
      </c>
      <c r="AT669">
        <f t="shared" si="302"/>
        <v>0.68854502738343126</v>
      </c>
      <c r="AU669">
        <f t="shared" si="303"/>
        <v>4.0038341547636034E-3</v>
      </c>
      <c r="AV669">
        <f t="shared" si="304"/>
        <v>302.19635810852049</v>
      </c>
      <c r="AW669">
        <f t="shared" si="305"/>
        <v>300.00266113281248</v>
      </c>
      <c r="AX669">
        <f t="shared" si="306"/>
        <v>287.89001309640662</v>
      </c>
      <c r="AY669">
        <f t="shared" si="322"/>
        <v>0.9426319520731713</v>
      </c>
      <c r="AZ669">
        <f t="shared" si="307"/>
        <v>4.0325739424952713</v>
      </c>
      <c r="BA669">
        <f t="shared" si="308"/>
        <v>40.347398077668352</v>
      </c>
      <c r="BB669">
        <f t="shared" si="309"/>
        <v>15.697913443268938</v>
      </c>
      <c r="BC669">
        <f t="shared" si="310"/>
        <v>27.949509620666504</v>
      </c>
      <c r="BD669">
        <f t="shared" si="311"/>
        <v>3.783684220327534</v>
      </c>
      <c r="BE669">
        <f t="shared" si="312"/>
        <v>0.24676628516809232</v>
      </c>
      <c r="BF669">
        <f t="shared" si="313"/>
        <v>2.4636252687539089</v>
      </c>
      <c r="BG669">
        <f t="shared" si="314"/>
        <v>1.3200589515736252</v>
      </c>
      <c r="BH669">
        <f t="shared" si="315"/>
        <v>0.15612273630168416</v>
      </c>
      <c r="BI669">
        <f t="shared" si="316"/>
        <v>6.8890552580387618</v>
      </c>
      <c r="BJ669">
        <f t="shared" si="317"/>
        <v>0.93299961463970038</v>
      </c>
      <c r="BK669">
        <f t="shared" si="318"/>
        <v>63.179648806841179</v>
      </c>
      <c r="BL669">
        <f t="shared" si="319"/>
        <v>73.652591751417361</v>
      </c>
      <c r="BM669">
        <f t="shared" si="320"/>
        <v>4.1766118113648627E-3</v>
      </c>
    </row>
    <row r="670" spans="1:65">
      <c r="A670" s="1" t="s">
        <v>64</v>
      </c>
      <c r="B670" s="1" t="s">
        <v>244</v>
      </c>
      <c r="C670" s="1" t="s">
        <v>108</v>
      </c>
      <c r="D670" s="1" t="s">
        <v>88</v>
      </c>
      <c r="E670" s="1" t="s">
        <v>109</v>
      </c>
      <c r="F670" s="1">
        <v>20190708</v>
      </c>
      <c r="G670" s="1"/>
      <c r="H670" s="4">
        <v>49.919666290283203</v>
      </c>
      <c r="I670" s="1">
        <v>823.00000862777233</v>
      </c>
      <c r="J670" s="1">
        <v>0</v>
      </c>
      <c r="K670">
        <f t="shared" si="294"/>
        <v>-0.76743506914677684</v>
      </c>
      <c r="L670">
        <f t="shared" si="295"/>
        <v>0.28306160655505469</v>
      </c>
      <c r="M670">
        <f t="shared" si="296"/>
        <v>54.096534907898878</v>
      </c>
      <c r="N670">
        <f t="shared" si="297"/>
        <v>4.1450564278705047</v>
      </c>
      <c r="O670">
        <f t="shared" si="298"/>
        <v>1.5526637606797258</v>
      </c>
      <c r="P670">
        <f t="shared" si="299"/>
        <v>29.130416870117188</v>
      </c>
      <c r="Q670" s="1">
        <v>5.8079999999999998</v>
      </c>
      <c r="R670">
        <f t="shared" si="300"/>
        <v>1.4621565432548522</v>
      </c>
      <c r="S670" s="1">
        <v>1</v>
      </c>
      <c r="T670">
        <f t="shared" si="301"/>
        <v>2.9243130865097045</v>
      </c>
      <c r="U670" s="1">
        <v>26.890953063964844</v>
      </c>
      <c r="V670" s="1">
        <v>29.130416870117188</v>
      </c>
      <c r="W670" s="1">
        <v>25.031703948974609</v>
      </c>
      <c r="X670" s="1">
        <v>50.728893280029297</v>
      </c>
      <c r="Y670" s="1">
        <v>19.138784408569336</v>
      </c>
      <c r="Z670" s="1">
        <v>25.008552551269531</v>
      </c>
      <c r="AA670" s="1">
        <v>53.788677215576172</v>
      </c>
      <c r="AB670" s="1">
        <v>70.285392761230469</v>
      </c>
      <c r="AC670" s="1">
        <v>399.88665771484375</v>
      </c>
      <c r="AD670" s="1">
        <v>1799.572265625</v>
      </c>
      <c r="AE670" s="1">
        <v>146.05149841308594</v>
      </c>
      <c r="AF670" s="1">
        <v>99.948204040527344</v>
      </c>
      <c r="AG670" s="1">
        <v>-3.0746569633483887</v>
      </c>
      <c r="AH670" s="1">
        <v>-0.47263211011886597</v>
      </c>
      <c r="AI670" s="1">
        <v>1.9450308755040169E-2</v>
      </c>
      <c r="AJ670" s="1">
        <v>9.9503574892878532E-3</v>
      </c>
      <c r="AK670" s="1">
        <v>1.3038371689617634E-2</v>
      </c>
      <c r="AL670" s="1">
        <v>1.108179334551096E-2</v>
      </c>
      <c r="AM670" s="1">
        <v>1</v>
      </c>
      <c r="AN670" s="1">
        <v>-0.21956524252891541</v>
      </c>
      <c r="AO670" s="1">
        <v>2.737391471862793</v>
      </c>
      <c r="AP670" s="1">
        <v>1</v>
      </c>
      <c r="AQ670" s="1">
        <v>0</v>
      </c>
      <c r="AR670" s="1">
        <v>0.15999999642372131</v>
      </c>
      <c r="AS670" s="1">
        <v>111115</v>
      </c>
      <c r="AT670">
        <f t="shared" si="302"/>
        <v>0.68851008559718274</v>
      </c>
      <c r="AU670">
        <f t="shared" si="303"/>
        <v>4.1450564278705049E-3</v>
      </c>
      <c r="AV670">
        <f t="shared" si="304"/>
        <v>302.28041687011716</v>
      </c>
      <c r="AW670">
        <f t="shared" si="305"/>
        <v>300.04095306396482</v>
      </c>
      <c r="AX670">
        <f t="shared" si="306"/>
        <v>287.93155606422806</v>
      </c>
      <c r="AY670">
        <f t="shared" si="322"/>
        <v>0.86823355282918491</v>
      </c>
      <c r="AZ670">
        <f t="shared" si="307"/>
        <v>4.0522236738322635</v>
      </c>
      <c r="BA670">
        <f t="shared" si="308"/>
        <v>40.543236496667355</v>
      </c>
      <c r="BB670">
        <f t="shared" si="309"/>
        <v>15.534683945397823</v>
      </c>
      <c r="BC670">
        <f t="shared" si="310"/>
        <v>28.010684967041016</v>
      </c>
      <c r="BD670">
        <f t="shared" si="311"/>
        <v>3.7972041157372769</v>
      </c>
      <c r="BE670">
        <f t="shared" si="312"/>
        <v>0.25808046753229608</v>
      </c>
      <c r="BF670">
        <f t="shared" si="313"/>
        <v>2.4995599131525377</v>
      </c>
      <c r="BG670">
        <f t="shared" si="314"/>
        <v>1.2976442025847392</v>
      </c>
      <c r="BH670">
        <f t="shared" si="315"/>
        <v>0.16337290973490673</v>
      </c>
      <c r="BI670">
        <f t="shared" si="316"/>
        <v>5.4068515088601874</v>
      </c>
      <c r="BJ670">
        <f t="shared" si="317"/>
        <v>1.0663850797863816</v>
      </c>
      <c r="BK670">
        <f t="shared" si="318"/>
        <v>63.881386947070062</v>
      </c>
      <c r="BL670">
        <f t="shared" si="319"/>
        <v>51.083177282015114</v>
      </c>
      <c r="BM670">
        <f t="shared" si="320"/>
        <v>-9.5970570386147303E-3</v>
      </c>
    </row>
    <row r="671" spans="1:65">
      <c r="A671" s="1" t="s">
        <v>64</v>
      </c>
      <c r="B671" s="1" t="s">
        <v>244</v>
      </c>
      <c r="C671" s="1" t="s">
        <v>108</v>
      </c>
      <c r="D671" s="1" t="s">
        <v>88</v>
      </c>
      <c r="E671" s="1" t="s">
        <v>109</v>
      </c>
      <c r="F671" s="1">
        <v>20190708</v>
      </c>
      <c r="G671" s="1">
        <v>1</v>
      </c>
      <c r="H671" s="4">
        <v>399.71450805664062</v>
      </c>
      <c r="I671" s="1">
        <v>923.00000862777233</v>
      </c>
      <c r="J671" s="1">
        <v>0</v>
      </c>
      <c r="K671">
        <f t="shared" si="294"/>
        <v>17.994598700504273</v>
      </c>
      <c r="L671">
        <f t="shared" si="295"/>
        <v>0.29731371490787645</v>
      </c>
      <c r="M671">
        <f t="shared" si="296"/>
        <v>258.27918155660836</v>
      </c>
      <c r="N671">
        <f t="shared" si="297"/>
        <v>4.2137067918802762</v>
      </c>
      <c r="O671">
        <f t="shared" si="298"/>
        <v>1.5092755458685123</v>
      </c>
      <c r="P671">
        <f t="shared" si="299"/>
        <v>29.065736770629883</v>
      </c>
      <c r="Q671" s="1">
        <v>5.8079999999999998</v>
      </c>
      <c r="R671">
        <f t="shared" si="300"/>
        <v>1.4621565432548522</v>
      </c>
      <c r="S671" s="1">
        <v>1</v>
      </c>
      <c r="T671">
        <f t="shared" si="301"/>
        <v>2.9243130865097045</v>
      </c>
      <c r="U671" s="1">
        <v>26.834438323974609</v>
      </c>
      <c r="V671" s="1">
        <v>29.065736770629883</v>
      </c>
      <c r="W671" s="1">
        <v>25.024513244628906</v>
      </c>
      <c r="X671" s="1">
        <v>371.30743408203125</v>
      </c>
      <c r="Y671" s="1">
        <v>19.326519012451172</v>
      </c>
      <c r="Z671" s="1">
        <v>25.291580200195312</v>
      </c>
      <c r="AA671" s="1">
        <v>54.496490478515625</v>
      </c>
      <c r="AB671" s="1">
        <v>71.316635131835938</v>
      </c>
      <c r="AC671" s="1">
        <v>399.89938354492188</v>
      </c>
      <c r="AD671" s="1">
        <v>1800.525634765625</v>
      </c>
      <c r="AE671" s="1">
        <v>144.18321228027344</v>
      </c>
      <c r="AF671" s="1">
        <v>99.947135925292969</v>
      </c>
      <c r="AG671" s="1">
        <v>-4.3034138679504395</v>
      </c>
      <c r="AH671" s="1">
        <v>-0.4703754186630249</v>
      </c>
      <c r="AI671" s="1">
        <v>3.2276049256324768E-2</v>
      </c>
      <c r="AJ671" s="1">
        <v>7.5632468797266483E-3</v>
      </c>
      <c r="AK671" s="1">
        <v>2.730320580303669E-2</v>
      </c>
      <c r="AL671" s="1">
        <v>9.6586486324667931E-3</v>
      </c>
      <c r="AM671" s="1">
        <v>1</v>
      </c>
      <c r="AN671" s="1">
        <v>-0.21956524252891541</v>
      </c>
      <c r="AO671" s="1">
        <v>2.737391471862793</v>
      </c>
      <c r="AP671" s="1">
        <v>1</v>
      </c>
      <c r="AQ671" s="1">
        <v>0</v>
      </c>
      <c r="AR671" s="1">
        <v>0.15999999642372131</v>
      </c>
      <c r="AS671" s="1">
        <v>111115</v>
      </c>
      <c r="AT671">
        <f t="shared" si="302"/>
        <v>0.68853199646164231</v>
      </c>
      <c r="AU671">
        <f t="shared" si="303"/>
        <v>4.213706791880276E-3</v>
      </c>
      <c r="AV671">
        <f t="shared" si="304"/>
        <v>302.21573677062986</v>
      </c>
      <c r="AW671">
        <f t="shared" si="305"/>
        <v>299.98443832397459</v>
      </c>
      <c r="AX671">
        <f t="shared" si="306"/>
        <v>288.08409512331855</v>
      </c>
      <c r="AY671">
        <f t="shared" si="322"/>
        <v>0.83785133176181714</v>
      </c>
      <c r="AZ671">
        <f t="shared" si="307"/>
        <v>4.0370965499028815</v>
      </c>
      <c r="BA671">
        <f t="shared" si="308"/>
        <v>40.392318524469495</v>
      </c>
      <c r="BB671">
        <f t="shared" si="309"/>
        <v>15.100738324274182</v>
      </c>
      <c r="BC671">
        <f t="shared" si="310"/>
        <v>27.950087547302246</v>
      </c>
      <c r="BD671">
        <f t="shared" si="311"/>
        <v>3.783811746702852</v>
      </c>
      <c r="BE671">
        <f t="shared" si="312"/>
        <v>0.26987557556987918</v>
      </c>
      <c r="BF671">
        <f t="shared" si="313"/>
        <v>2.5278210040343692</v>
      </c>
      <c r="BG671">
        <f t="shared" si="314"/>
        <v>1.2559907426684829</v>
      </c>
      <c r="BH671">
        <f t="shared" si="315"/>
        <v>0.17093996384094509</v>
      </c>
      <c r="BI671">
        <f t="shared" si="316"/>
        <v>25.814264465711755</v>
      </c>
      <c r="BJ671">
        <f t="shared" si="317"/>
        <v>0.69559388756958718</v>
      </c>
      <c r="BK671">
        <f t="shared" si="318"/>
        <v>64.912648599510689</v>
      </c>
      <c r="BL671">
        <f t="shared" si="319"/>
        <v>363.00028381219636</v>
      </c>
      <c r="BM671">
        <f t="shared" si="320"/>
        <v>3.217840630503109E-2</v>
      </c>
    </row>
    <row r="672" spans="1:65">
      <c r="A672" s="1" t="s">
        <v>64</v>
      </c>
      <c r="B672" s="1" t="s">
        <v>244</v>
      </c>
      <c r="C672" s="1" t="s">
        <v>108</v>
      </c>
      <c r="D672" s="1" t="s">
        <v>88</v>
      </c>
      <c r="E672" s="1" t="s">
        <v>109</v>
      </c>
      <c r="F672" s="1">
        <v>20190708</v>
      </c>
      <c r="G672" s="1">
        <v>1</v>
      </c>
      <c r="H672" s="4">
        <v>400.03115844726562</v>
      </c>
      <c r="I672" s="1">
        <v>1006.0000086277723</v>
      </c>
      <c r="J672" s="1">
        <v>0</v>
      </c>
      <c r="K672">
        <f t="shared" si="294"/>
        <v>17.678808143783577</v>
      </c>
      <c r="L672">
        <f t="shared" si="295"/>
        <v>0.3101332315927528</v>
      </c>
      <c r="M672">
        <f t="shared" si="296"/>
        <v>264.88745561655827</v>
      </c>
      <c r="N672">
        <f t="shared" si="297"/>
        <v>4.2777256194626068</v>
      </c>
      <c r="O672">
        <f t="shared" si="298"/>
        <v>1.4746332413405363</v>
      </c>
      <c r="P672">
        <f t="shared" si="299"/>
        <v>29.006080627441406</v>
      </c>
      <c r="Q672" s="1">
        <v>5.8079999999999998</v>
      </c>
      <c r="R672">
        <f t="shared" si="300"/>
        <v>1.4621565432548522</v>
      </c>
      <c r="S672" s="1">
        <v>1</v>
      </c>
      <c r="T672">
        <f t="shared" si="301"/>
        <v>2.9243130865097045</v>
      </c>
      <c r="U672" s="1">
        <v>26.793926239013672</v>
      </c>
      <c r="V672" s="1">
        <v>29.006080627441406</v>
      </c>
      <c r="W672" s="1">
        <v>25.025419235229492</v>
      </c>
      <c r="X672" s="1">
        <v>372.04244995117188</v>
      </c>
      <c r="Y672" s="1">
        <v>19.444894790649414</v>
      </c>
      <c r="Z672" s="1">
        <v>25.499547958374023</v>
      </c>
      <c r="AA672" s="1">
        <v>54.959964752197266</v>
      </c>
      <c r="AB672" s="1">
        <v>72.0731201171875</v>
      </c>
      <c r="AC672" s="1">
        <v>399.88241577148438</v>
      </c>
      <c r="AD672" s="1">
        <v>1800.76171875</v>
      </c>
      <c r="AE672" s="1">
        <v>142.98936462402344</v>
      </c>
      <c r="AF672" s="1">
        <v>99.945098876953125</v>
      </c>
      <c r="AG672" s="1">
        <v>-4.2008810043334961</v>
      </c>
      <c r="AH672" s="1">
        <v>-0.47019582986831665</v>
      </c>
      <c r="AI672" s="1">
        <v>3.2788392156362534E-2</v>
      </c>
      <c r="AJ672" s="1">
        <v>5.158653948456049E-3</v>
      </c>
      <c r="AK672" s="1">
        <v>2.7604032307863235E-2</v>
      </c>
      <c r="AL672" s="1">
        <v>5.7299779728055E-3</v>
      </c>
      <c r="AM672" s="1">
        <v>1</v>
      </c>
      <c r="AN672" s="1">
        <v>-0.21956524252891541</v>
      </c>
      <c r="AO672" s="1">
        <v>2.737391471862793</v>
      </c>
      <c r="AP672" s="1">
        <v>1</v>
      </c>
      <c r="AQ672" s="1">
        <v>0</v>
      </c>
      <c r="AR672" s="1">
        <v>0.15999999642372131</v>
      </c>
      <c r="AS672" s="1">
        <v>111115</v>
      </c>
      <c r="AT672">
        <f t="shared" si="302"/>
        <v>0.68850278197569614</v>
      </c>
      <c r="AU672">
        <f t="shared" si="303"/>
        <v>4.2777256194626067E-3</v>
      </c>
      <c r="AV672">
        <f t="shared" si="304"/>
        <v>302.15608062744138</v>
      </c>
      <c r="AW672">
        <f t="shared" si="305"/>
        <v>299.94392623901365</v>
      </c>
      <c r="AX672">
        <f t="shared" si="306"/>
        <v>288.12186855997425</v>
      </c>
      <c r="AY672">
        <f t="shared" si="322"/>
        <v>0.80983657715314317</v>
      </c>
      <c r="AZ672">
        <f t="shared" si="307"/>
        <v>4.0231880833578364</v>
      </c>
      <c r="BA672">
        <f t="shared" si="308"/>
        <v>40.253980721065304</v>
      </c>
      <c r="BB672">
        <f t="shared" si="309"/>
        <v>14.75443276269128</v>
      </c>
      <c r="BC672">
        <f t="shared" si="310"/>
        <v>27.900003433227539</v>
      </c>
      <c r="BD672">
        <f t="shared" si="311"/>
        <v>3.7727740014408671</v>
      </c>
      <c r="BE672">
        <f t="shared" si="312"/>
        <v>0.28039626523784628</v>
      </c>
      <c r="BF672">
        <f t="shared" si="313"/>
        <v>2.5485548420173001</v>
      </c>
      <c r="BG672">
        <f t="shared" si="314"/>
        <v>1.224219159423567</v>
      </c>
      <c r="BH672">
        <f t="shared" si="315"/>
        <v>0.17769693283495733</v>
      </c>
      <c r="BI672">
        <f t="shared" si="316"/>
        <v>26.474202942861449</v>
      </c>
      <c r="BJ672">
        <f t="shared" si="317"/>
        <v>0.71198180651515175</v>
      </c>
      <c r="BK672">
        <f t="shared" si="318"/>
        <v>65.734601577825117</v>
      </c>
      <c r="BL672">
        <f t="shared" si="319"/>
        <v>363.88108340522746</v>
      </c>
      <c r="BM672">
        <f t="shared" si="320"/>
        <v>3.1936516150477323E-2</v>
      </c>
    </row>
    <row r="673" spans="1:65">
      <c r="A673" s="1" t="s">
        <v>64</v>
      </c>
      <c r="B673" s="1" t="s">
        <v>244</v>
      </c>
      <c r="C673" s="1" t="s">
        <v>108</v>
      </c>
      <c r="D673" s="1" t="s">
        <v>88</v>
      </c>
      <c r="E673" s="1" t="s">
        <v>109</v>
      </c>
      <c r="F673" s="1">
        <v>20190708</v>
      </c>
      <c r="G673" s="1">
        <v>1</v>
      </c>
      <c r="H673" s="4">
        <v>400.10501098632812</v>
      </c>
      <c r="I673" s="1">
        <v>1088.0000086277723</v>
      </c>
      <c r="J673" s="1">
        <v>0</v>
      </c>
      <c r="K673">
        <f t="shared" si="294"/>
        <v>17.879222549297253</v>
      </c>
      <c r="L673">
        <f t="shared" si="295"/>
        <v>0.31296793989349059</v>
      </c>
      <c r="M673">
        <f t="shared" si="296"/>
        <v>264.46069844267913</v>
      </c>
      <c r="N673">
        <f t="shared" si="297"/>
        <v>4.2739151927451893</v>
      </c>
      <c r="O673">
        <f t="shared" si="298"/>
        <v>1.4612324816765629</v>
      </c>
      <c r="P673">
        <f t="shared" si="299"/>
        <v>28.981513977050781</v>
      </c>
      <c r="Q673" s="1">
        <v>5.8079999999999998</v>
      </c>
      <c r="R673">
        <f t="shared" si="300"/>
        <v>1.4621565432548522</v>
      </c>
      <c r="S673" s="1">
        <v>1</v>
      </c>
      <c r="T673">
        <f t="shared" si="301"/>
        <v>2.9243130865097045</v>
      </c>
      <c r="U673" s="1">
        <v>26.784101486206055</v>
      </c>
      <c r="V673" s="1">
        <v>28.981513977050781</v>
      </c>
      <c r="W673" s="1">
        <v>25.024215698242188</v>
      </c>
      <c r="X673" s="1">
        <v>371.83001708984375</v>
      </c>
      <c r="Y673" s="1">
        <v>19.52808952331543</v>
      </c>
      <c r="Z673" s="1">
        <v>25.576566696166992</v>
      </c>
      <c r="AA673" s="1">
        <v>55.226753234863281</v>
      </c>
      <c r="AB673" s="1">
        <v>72.332252502441406</v>
      </c>
      <c r="AC673" s="1">
        <v>399.90255737304688</v>
      </c>
      <c r="AD673" s="1">
        <v>1800.819091796875</v>
      </c>
      <c r="AE673" s="1">
        <v>143.03416442871094</v>
      </c>
      <c r="AF673" s="1">
        <v>99.944618225097656</v>
      </c>
      <c r="AG673" s="1">
        <v>-4.2825384140014648</v>
      </c>
      <c r="AH673" s="1">
        <v>-0.47235476970672607</v>
      </c>
      <c r="AI673" s="1">
        <v>2.6025163009762764E-2</v>
      </c>
      <c r="AJ673" s="1">
        <v>1.3394673587754369E-3</v>
      </c>
      <c r="AK673" s="1">
        <v>2.3006482049822807E-2</v>
      </c>
      <c r="AL673" s="1">
        <v>9.8682253155857325E-4</v>
      </c>
      <c r="AM673" s="1">
        <v>1</v>
      </c>
      <c r="AN673" s="1">
        <v>-0.21956524252891541</v>
      </c>
      <c r="AO673" s="1">
        <v>2.737391471862793</v>
      </c>
      <c r="AP673" s="1">
        <v>1</v>
      </c>
      <c r="AQ673" s="1">
        <v>0</v>
      </c>
      <c r="AR673" s="1">
        <v>0.15999999642372131</v>
      </c>
      <c r="AS673" s="1">
        <v>111115</v>
      </c>
      <c r="AT673">
        <f t="shared" si="302"/>
        <v>0.68853746104174729</v>
      </c>
      <c r="AU673">
        <f t="shared" si="303"/>
        <v>4.2739151927451893E-3</v>
      </c>
      <c r="AV673">
        <f t="shared" si="304"/>
        <v>302.13151397705076</v>
      </c>
      <c r="AW673">
        <f t="shared" si="305"/>
        <v>299.93410148620603</v>
      </c>
      <c r="AX673">
        <f t="shared" si="306"/>
        <v>288.13104824726906</v>
      </c>
      <c r="AY673">
        <f t="shared" si="322"/>
        <v>0.81377571124900616</v>
      </c>
      <c r="AZ673">
        <f t="shared" si="307"/>
        <v>4.0174726756337202</v>
      </c>
      <c r="BA673">
        <f t="shared" si="308"/>
        <v>40.196988562060163</v>
      </c>
      <c r="BB673">
        <f t="shared" si="309"/>
        <v>14.620421865893171</v>
      </c>
      <c r="BC673">
        <f t="shared" si="310"/>
        <v>27.882807731628418</v>
      </c>
      <c r="BD673">
        <f t="shared" si="311"/>
        <v>3.7689908251276254</v>
      </c>
      <c r="BE673">
        <f t="shared" si="312"/>
        <v>0.28271139725715283</v>
      </c>
      <c r="BF673">
        <f t="shared" si="313"/>
        <v>2.5562401939571573</v>
      </c>
      <c r="BG673">
        <f t="shared" si="314"/>
        <v>1.2127506311704681</v>
      </c>
      <c r="BH673">
        <f t="shared" si="315"/>
        <v>0.17918479012220012</v>
      </c>
      <c r="BI673">
        <f t="shared" si="316"/>
        <v>26.431423541396246</v>
      </c>
      <c r="BJ673">
        <f t="shared" si="317"/>
        <v>0.71124085277595694</v>
      </c>
      <c r="BK673">
        <f t="shared" si="318"/>
        <v>66.027107037963191</v>
      </c>
      <c r="BL673">
        <f t="shared" si="319"/>
        <v>363.57612985974561</v>
      </c>
      <c r="BM673">
        <f t="shared" si="320"/>
        <v>3.2469495218880672E-2</v>
      </c>
    </row>
    <row r="674" spans="1:65">
      <c r="A674" s="1" t="s">
        <v>64</v>
      </c>
      <c r="B674" s="1" t="s">
        <v>244</v>
      </c>
      <c r="C674" s="1" t="s">
        <v>108</v>
      </c>
      <c r="D674" s="1" t="s">
        <v>88</v>
      </c>
      <c r="E674" s="1" t="s">
        <v>109</v>
      </c>
      <c r="F674" s="1">
        <v>20190708</v>
      </c>
      <c r="G674" s="1"/>
      <c r="H674" s="4">
        <v>474.95233154296875</v>
      </c>
      <c r="I674" s="1">
        <v>1191.0000086277723</v>
      </c>
      <c r="J674" s="1">
        <v>0</v>
      </c>
      <c r="K674">
        <f t="shared" si="294"/>
        <v>21.532897299419524</v>
      </c>
      <c r="L674">
        <f t="shared" si="295"/>
        <v>0.30347418048490754</v>
      </c>
      <c r="M674">
        <f t="shared" si="296"/>
        <v>308.3612632342244</v>
      </c>
      <c r="N674">
        <f t="shared" si="297"/>
        <v>4.1917117783033486</v>
      </c>
      <c r="O674">
        <f t="shared" si="298"/>
        <v>1.4735738430004388</v>
      </c>
      <c r="P674">
        <f t="shared" si="299"/>
        <v>29.021699905395508</v>
      </c>
      <c r="Q674" s="1">
        <v>5.8079999999999998</v>
      </c>
      <c r="R674">
        <f t="shared" si="300"/>
        <v>1.4621565432548522</v>
      </c>
      <c r="S674" s="1">
        <v>1</v>
      </c>
      <c r="T674">
        <f t="shared" si="301"/>
        <v>2.9243130865097045</v>
      </c>
      <c r="U674" s="1">
        <v>26.888175964355469</v>
      </c>
      <c r="V674" s="1">
        <v>29.021699905395508</v>
      </c>
      <c r="W674" s="1">
        <v>25.226703643798828</v>
      </c>
      <c r="X674" s="1">
        <v>440.99261474609375</v>
      </c>
      <c r="Y674" s="1">
        <v>19.614126205444336</v>
      </c>
      <c r="Z674" s="1">
        <v>25.546735763549805</v>
      </c>
      <c r="AA674" s="1">
        <v>55.131477355957031</v>
      </c>
      <c r="AB674" s="1">
        <v>71.806884765625</v>
      </c>
      <c r="AC674" s="1">
        <v>399.88330078125</v>
      </c>
      <c r="AD674" s="1">
        <v>1800.581298828125</v>
      </c>
      <c r="AE674" s="1">
        <v>145.31954956054688</v>
      </c>
      <c r="AF674" s="1">
        <v>99.944343566894531</v>
      </c>
      <c r="AG674" s="1">
        <v>-4.7025976181030273</v>
      </c>
      <c r="AH674" s="1">
        <v>-0.4766727089881897</v>
      </c>
      <c r="AI674" s="1">
        <v>2.1407036110758781E-2</v>
      </c>
      <c r="AJ674" s="1">
        <v>2.2441893815994263E-3</v>
      </c>
      <c r="AK674" s="1">
        <v>3.4763146191835403E-2</v>
      </c>
      <c r="AL674" s="1">
        <v>1.2883289018645883E-3</v>
      </c>
      <c r="AM674" s="1">
        <v>1</v>
      </c>
      <c r="AN674" s="1">
        <v>-0.21956524252891541</v>
      </c>
      <c r="AO674" s="1">
        <v>2.737391471862793</v>
      </c>
      <c r="AP674" s="1">
        <v>1</v>
      </c>
      <c r="AQ674" s="1">
        <v>0</v>
      </c>
      <c r="AR674" s="1">
        <v>0.15999999642372131</v>
      </c>
      <c r="AS674" s="1">
        <v>111115</v>
      </c>
      <c r="AT674">
        <f t="shared" si="302"/>
        <v>0.68850430575284083</v>
      </c>
      <c r="AU674">
        <f t="shared" si="303"/>
        <v>4.1917117783033487E-3</v>
      </c>
      <c r="AV674">
        <f t="shared" si="304"/>
        <v>302.17169990539549</v>
      </c>
      <c r="AW674">
        <f t="shared" si="305"/>
        <v>300.03817596435545</v>
      </c>
      <c r="AX674">
        <f t="shared" si="306"/>
        <v>288.09300137311948</v>
      </c>
      <c r="AY674">
        <f t="shared" si="322"/>
        <v>0.86135544582777457</v>
      </c>
      <c r="AZ674">
        <f t="shared" si="307"/>
        <v>4.0268255791653322</v>
      </c>
      <c r="BA674">
        <f t="shared" si="308"/>
        <v>40.290680147097127</v>
      </c>
      <c r="BB674">
        <f t="shared" si="309"/>
        <v>14.743944383547323</v>
      </c>
      <c r="BC674">
        <f t="shared" si="310"/>
        <v>27.954937934875488</v>
      </c>
      <c r="BD674">
        <f t="shared" si="311"/>
        <v>3.7848821901395993</v>
      </c>
      <c r="BE674">
        <f t="shared" si="312"/>
        <v>0.27494176164717626</v>
      </c>
      <c r="BF674">
        <f t="shared" si="313"/>
        <v>2.5532517361648934</v>
      </c>
      <c r="BG674">
        <f t="shared" si="314"/>
        <v>1.2316304539747058</v>
      </c>
      <c r="BH674">
        <f t="shared" si="315"/>
        <v>0.17419286446444501</v>
      </c>
      <c r="BI674">
        <f t="shared" si="316"/>
        <v>30.818964035402924</v>
      </c>
      <c r="BJ674">
        <f t="shared" si="317"/>
        <v>0.69924359937811364</v>
      </c>
      <c r="BK674">
        <f t="shared" si="318"/>
        <v>65.718085544711798</v>
      </c>
      <c r="BL674">
        <f t="shared" si="319"/>
        <v>431.05201998272253</v>
      </c>
      <c r="BM674">
        <f t="shared" si="320"/>
        <v>3.2829002559957063E-2</v>
      </c>
    </row>
    <row r="675" spans="1:65">
      <c r="A675" s="1" t="s">
        <v>64</v>
      </c>
      <c r="B675" s="1" t="s">
        <v>244</v>
      </c>
      <c r="C675" s="1" t="s">
        <v>108</v>
      </c>
      <c r="D675" s="1" t="s">
        <v>88</v>
      </c>
      <c r="E675" s="1" t="s">
        <v>109</v>
      </c>
      <c r="F675" s="1">
        <v>20190708</v>
      </c>
      <c r="G675" s="1"/>
      <c r="H675" s="4">
        <v>574.896484375</v>
      </c>
      <c r="I675" s="1">
        <v>1286.0000086277723</v>
      </c>
      <c r="J675" s="1">
        <v>0</v>
      </c>
      <c r="K675">
        <f t="shared" si="294"/>
        <v>25.600574947281096</v>
      </c>
      <c r="L675">
        <f t="shared" si="295"/>
        <v>0.29319295703774395</v>
      </c>
      <c r="M675">
        <f t="shared" si="296"/>
        <v>371.77826495486249</v>
      </c>
      <c r="N675">
        <f t="shared" si="297"/>
        <v>4.1130478092180534</v>
      </c>
      <c r="O675">
        <f t="shared" si="298"/>
        <v>1.4918044418483749</v>
      </c>
      <c r="P675">
        <f t="shared" si="299"/>
        <v>29.064006805419922</v>
      </c>
      <c r="Q675" s="1">
        <v>5.8079999999999998</v>
      </c>
      <c r="R675">
        <f t="shared" si="300"/>
        <v>1.4621565432548522</v>
      </c>
      <c r="S675" s="1">
        <v>1</v>
      </c>
      <c r="T675">
        <f t="shared" si="301"/>
        <v>2.9243130865097045</v>
      </c>
      <c r="U675" s="1">
        <v>26.911491394042969</v>
      </c>
      <c r="V675" s="1">
        <v>29.064006805419922</v>
      </c>
      <c r="W675" s="1">
        <v>25.222007751464844</v>
      </c>
      <c r="X675" s="1">
        <v>534.52252197265625</v>
      </c>
      <c r="Y675" s="1">
        <v>19.642246246337891</v>
      </c>
      <c r="Z675" s="1">
        <v>25.463714599609375</v>
      </c>
      <c r="AA675" s="1">
        <v>55.133476257324219</v>
      </c>
      <c r="AB675" s="1">
        <v>71.473655700683594</v>
      </c>
      <c r="AC675" s="1">
        <v>399.90408325195312</v>
      </c>
      <c r="AD675" s="1">
        <v>1800.4521484375</v>
      </c>
      <c r="AE675" s="1">
        <v>148.87472534179688</v>
      </c>
      <c r="AF675" s="1">
        <v>99.941749572753906</v>
      </c>
      <c r="AG675" s="1">
        <v>-5.2435736656188965</v>
      </c>
      <c r="AH675" s="1">
        <v>-0.473367840051651</v>
      </c>
      <c r="AI675" s="1">
        <v>8.3211809396743774E-2</v>
      </c>
      <c r="AJ675" s="1">
        <v>3.0268742702901363E-3</v>
      </c>
      <c r="AK675" s="1">
        <v>5.1628857851028442E-2</v>
      </c>
      <c r="AL675" s="1">
        <v>2.2015769500285387E-3</v>
      </c>
      <c r="AM675" s="1">
        <v>1</v>
      </c>
      <c r="AN675" s="1">
        <v>-0.21956524252891541</v>
      </c>
      <c r="AO675" s="1">
        <v>2.737391471862793</v>
      </c>
      <c r="AP675" s="1">
        <v>1</v>
      </c>
      <c r="AQ675" s="1">
        <v>0</v>
      </c>
      <c r="AR675" s="1">
        <v>0.15999999642372131</v>
      </c>
      <c r="AS675" s="1">
        <v>111115</v>
      </c>
      <c r="AT675">
        <f t="shared" si="302"/>
        <v>0.68854008824372093</v>
      </c>
      <c r="AU675">
        <f t="shared" si="303"/>
        <v>4.1130478092180536E-3</v>
      </c>
      <c r="AV675">
        <f t="shared" si="304"/>
        <v>302.2140068054199</v>
      </c>
      <c r="AW675">
        <f t="shared" si="305"/>
        <v>300.06149139404295</v>
      </c>
      <c r="AX675">
        <f t="shared" si="306"/>
        <v>288.07233731108136</v>
      </c>
      <c r="AY675">
        <f t="shared" si="322"/>
        <v>0.89676482683430325</v>
      </c>
      <c r="AZ675">
        <f t="shared" si="307"/>
        <v>4.0366926295546124</v>
      </c>
      <c r="BA675">
        <f t="shared" si="308"/>
        <v>40.390453907513887</v>
      </c>
      <c r="BB675">
        <f t="shared" si="309"/>
        <v>14.926739307904512</v>
      </c>
      <c r="BC675">
        <f t="shared" si="310"/>
        <v>27.987749099731445</v>
      </c>
      <c r="BD675">
        <f t="shared" si="311"/>
        <v>3.7921303045962533</v>
      </c>
      <c r="BE675">
        <f t="shared" si="312"/>
        <v>0.26647595669863683</v>
      </c>
      <c r="BF675">
        <f t="shared" si="313"/>
        <v>2.5448881877062375</v>
      </c>
      <c r="BG675">
        <f t="shared" si="314"/>
        <v>1.2472421168900159</v>
      </c>
      <c r="BH675">
        <f t="shared" si="315"/>
        <v>0.16875805440778577</v>
      </c>
      <c r="BI675">
        <f t="shared" si="316"/>
        <v>37.156170252711817</v>
      </c>
      <c r="BJ675">
        <f t="shared" si="317"/>
        <v>0.69553339601634412</v>
      </c>
      <c r="BK675">
        <f t="shared" si="318"/>
        <v>65.267864213384271</v>
      </c>
      <c r="BL675">
        <f t="shared" si="319"/>
        <v>522.70409653173351</v>
      </c>
      <c r="BM675">
        <f t="shared" si="320"/>
        <v>3.1966362240711262E-2</v>
      </c>
    </row>
    <row r="676" spans="1:65">
      <c r="A676" s="1" t="s">
        <v>64</v>
      </c>
      <c r="B676" s="1" t="s">
        <v>244</v>
      </c>
      <c r="C676" s="1" t="s">
        <v>108</v>
      </c>
      <c r="D676" s="1" t="s">
        <v>88</v>
      </c>
      <c r="E676" s="1" t="s">
        <v>109</v>
      </c>
      <c r="F676" s="1">
        <v>20190708</v>
      </c>
      <c r="G676" s="1"/>
      <c r="H676" s="4">
        <v>674.78009033203125</v>
      </c>
      <c r="I676" s="1">
        <v>1373.0000086277723</v>
      </c>
      <c r="J676" s="1">
        <v>0</v>
      </c>
      <c r="K676">
        <f t="shared" si="294"/>
        <v>29.506281183858942</v>
      </c>
      <c r="L676">
        <f t="shared" si="295"/>
        <v>0.28413406656321988</v>
      </c>
      <c r="M676">
        <f t="shared" si="296"/>
        <v>435.13625200420483</v>
      </c>
      <c r="N676">
        <f t="shared" si="297"/>
        <v>4.0460285371656246</v>
      </c>
      <c r="O676">
        <f t="shared" si="298"/>
        <v>1.5100031833141814</v>
      </c>
      <c r="P676">
        <f t="shared" si="299"/>
        <v>29.112846374511719</v>
      </c>
      <c r="Q676" s="1">
        <v>5.8079999999999998</v>
      </c>
      <c r="R676">
        <f t="shared" si="300"/>
        <v>1.4621565432548522</v>
      </c>
      <c r="S676" s="1">
        <v>1</v>
      </c>
      <c r="T676">
        <f t="shared" si="301"/>
        <v>2.9243130865097045</v>
      </c>
      <c r="U676" s="1">
        <v>26.942018508911133</v>
      </c>
      <c r="V676" s="1">
        <v>29.112846374511719</v>
      </c>
      <c r="W676" s="1">
        <v>25.225257873535156</v>
      </c>
      <c r="X676" s="1">
        <v>628.23529052734375</v>
      </c>
      <c r="Y676" s="1">
        <v>19.668567657470703</v>
      </c>
      <c r="Z676" s="1">
        <v>25.395547866821289</v>
      </c>
      <c r="AA676" s="1">
        <v>55.109073638916016</v>
      </c>
      <c r="AB676" s="1">
        <v>71.155418395996094</v>
      </c>
      <c r="AC676" s="1">
        <v>399.90631103515625</v>
      </c>
      <c r="AD676" s="1">
        <v>1799.3638916015625</v>
      </c>
      <c r="AE676" s="1">
        <v>145.78782653808594</v>
      </c>
      <c r="AF676" s="1">
        <v>99.942962646484375</v>
      </c>
      <c r="AG676" s="1">
        <v>-5.9859657287597656</v>
      </c>
      <c r="AH676" s="1">
        <v>-0.47604328393936157</v>
      </c>
      <c r="AI676" s="1">
        <v>4.4124044477939606E-2</v>
      </c>
      <c r="AJ676" s="1">
        <v>2.1715317852795124E-3</v>
      </c>
      <c r="AK676" s="1">
        <v>2.4080377072095871E-2</v>
      </c>
      <c r="AL676" s="1">
        <v>4.2475499212741852E-3</v>
      </c>
      <c r="AM676" s="1">
        <v>1</v>
      </c>
      <c r="AN676" s="1">
        <v>-0.21956524252891541</v>
      </c>
      <c r="AO676" s="1">
        <v>2.737391471862793</v>
      </c>
      <c r="AP676" s="1">
        <v>1</v>
      </c>
      <c r="AQ676" s="1">
        <v>0</v>
      </c>
      <c r="AR676" s="1">
        <v>0.15999999642372131</v>
      </c>
      <c r="AS676" s="1">
        <v>111115</v>
      </c>
      <c r="AT676">
        <f t="shared" si="302"/>
        <v>0.68854392395860231</v>
      </c>
      <c r="AU676">
        <f t="shared" si="303"/>
        <v>4.0460285371656246E-3</v>
      </c>
      <c r="AV676">
        <f t="shared" si="304"/>
        <v>302.2628463745117</v>
      </c>
      <c r="AW676">
        <f t="shared" si="305"/>
        <v>300.09201850891111</v>
      </c>
      <c r="AX676">
        <f t="shared" si="306"/>
        <v>287.89821622122327</v>
      </c>
      <c r="AY676">
        <f t="shared" si="322"/>
        <v>0.92487803472740904</v>
      </c>
      <c r="AZ676">
        <f t="shared" si="307"/>
        <v>4.0481094751549076</v>
      </c>
      <c r="BA676">
        <f t="shared" si="308"/>
        <v>40.504197273736764</v>
      </c>
      <c r="BB676">
        <f t="shared" si="309"/>
        <v>15.108649406915475</v>
      </c>
      <c r="BC676">
        <f t="shared" si="310"/>
        <v>28.027432441711426</v>
      </c>
      <c r="BD676">
        <f t="shared" si="311"/>
        <v>3.800912687542727</v>
      </c>
      <c r="BE676">
        <f t="shared" si="312"/>
        <v>0.25897168615610294</v>
      </c>
      <c r="BF676">
        <f t="shared" si="313"/>
        <v>2.5381062918407262</v>
      </c>
      <c r="BG676">
        <f t="shared" si="314"/>
        <v>1.2628063957020008</v>
      </c>
      <c r="BH676">
        <f t="shared" si="315"/>
        <v>0.16394435326725718</v>
      </c>
      <c r="BI676">
        <f t="shared" si="316"/>
        <v>43.48880618018746</v>
      </c>
      <c r="BJ676">
        <f t="shared" si="317"/>
        <v>0.692632614826444</v>
      </c>
      <c r="BK676">
        <f t="shared" si="318"/>
        <v>64.84350222617654</v>
      </c>
      <c r="BL676">
        <f t="shared" si="319"/>
        <v>614.61380800484392</v>
      </c>
      <c r="BM676">
        <f t="shared" si="320"/>
        <v>3.112996461701149E-2</v>
      </c>
    </row>
    <row r="677" spans="1:65">
      <c r="A677" s="1" t="s">
        <v>64</v>
      </c>
      <c r="B677" s="1" t="s">
        <v>244</v>
      </c>
      <c r="C677" s="1" t="s">
        <v>108</v>
      </c>
      <c r="D677" s="1" t="s">
        <v>88</v>
      </c>
      <c r="E677" s="1" t="s">
        <v>109</v>
      </c>
      <c r="F677" s="1">
        <v>20190708</v>
      </c>
      <c r="G677" s="1"/>
      <c r="H677" s="4">
        <v>800.303466796875</v>
      </c>
      <c r="I677" s="1">
        <v>1459.0000086277723</v>
      </c>
      <c r="J677" s="1">
        <v>0</v>
      </c>
      <c r="K677">
        <f t="shared" si="294"/>
        <v>33.775965617463299</v>
      </c>
      <c r="L677">
        <f t="shared" si="295"/>
        <v>0.27762206510351295</v>
      </c>
      <c r="M677">
        <f t="shared" si="296"/>
        <v>520.71022057972436</v>
      </c>
      <c r="N677">
        <f t="shared" si="297"/>
        <v>3.9833898169482462</v>
      </c>
      <c r="O677">
        <f t="shared" si="298"/>
        <v>1.518509167820945</v>
      </c>
      <c r="P677">
        <f t="shared" si="299"/>
        <v>29.099433898925781</v>
      </c>
      <c r="Q677" s="1">
        <v>5.8079999999999998</v>
      </c>
      <c r="R677">
        <f t="shared" si="300"/>
        <v>1.4621565432548522</v>
      </c>
      <c r="S677" s="1">
        <v>1</v>
      </c>
      <c r="T677">
        <f t="shared" si="301"/>
        <v>2.9243130865097045</v>
      </c>
      <c r="U677" s="1">
        <v>26.856037139892578</v>
      </c>
      <c r="V677" s="1">
        <v>29.099433898925781</v>
      </c>
      <c r="W677" s="1">
        <v>25.064935684204102</v>
      </c>
      <c r="X677" s="1">
        <v>746.92596435546875</v>
      </c>
      <c r="Y677" s="1">
        <v>19.640073776245117</v>
      </c>
      <c r="Z677" s="1">
        <v>25.279293060302734</v>
      </c>
      <c r="AA677" s="1">
        <v>55.307491302490234</v>
      </c>
      <c r="AB677" s="1">
        <v>71.187828063964844</v>
      </c>
      <c r="AC677" s="1">
        <v>399.89007568359375</v>
      </c>
      <c r="AD677" s="1">
        <v>1800.0845947265625</v>
      </c>
      <c r="AE677" s="1">
        <v>141.13211059570312</v>
      </c>
      <c r="AF677" s="1">
        <v>99.941963195800781</v>
      </c>
      <c r="AG677" s="1">
        <v>-6.9058480262756348</v>
      </c>
      <c r="AH677" s="1">
        <v>-0.46606537699699402</v>
      </c>
      <c r="AI677" s="1">
        <v>4.0965057909488678E-2</v>
      </c>
      <c r="AJ677" s="1">
        <v>9.0081393718719482E-3</v>
      </c>
      <c r="AK677" s="1">
        <v>2.6037201285362244E-2</v>
      </c>
      <c r="AL677" s="1">
        <v>8.1518255174160004E-3</v>
      </c>
      <c r="AM677" s="1">
        <v>1</v>
      </c>
      <c r="AN677" s="1">
        <v>-0.21956524252891541</v>
      </c>
      <c r="AO677" s="1">
        <v>2.737391471862793</v>
      </c>
      <c r="AP677" s="1">
        <v>1</v>
      </c>
      <c r="AQ677" s="1">
        <v>0</v>
      </c>
      <c r="AR677" s="1">
        <v>0.15999999642372131</v>
      </c>
      <c r="AS677" s="1">
        <v>111115</v>
      </c>
      <c r="AT677">
        <f t="shared" si="302"/>
        <v>0.68851597052960356</v>
      </c>
      <c r="AU677">
        <f t="shared" si="303"/>
        <v>3.9833898169482464E-3</v>
      </c>
      <c r="AV677">
        <f t="shared" si="304"/>
        <v>302.24943389892576</v>
      </c>
      <c r="AW677">
        <f t="shared" si="305"/>
        <v>300.00603713989256</v>
      </c>
      <c r="AX677">
        <f t="shared" si="306"/>
        <v>288.01352871864583</v>
      </c>
      <c r="AY677">
        <f t="shared" si="322"/>
        <v>0.94733981490772445</v>
      </c>
      <c r="AZ677">
        <f t="shared" si="307"/>
        <v>4.044971344469583</v>
      </c>
      <c r="BA677">
        <f t="shared" si="308"/>
        <v>40.473202798156947</v>
      </c>
      <c r="BB677">
        <f t="shared" si="309"/>
        <v>15.193909737854213</v>
      </c>
      <c r="BC677">
        <f t="shared" si="310"/>
        <v>27.97773551940918</v>
      </c>
      <c r="BD677">
        <f t="shared" si="311"/>
        <v>3.7899169827526573</v>
      </c>
      <c r="BE677">
        <f t="shared" si="312"/>
        <v>0.25355099327262115</v>
      </c>
      <c r="BF677">
        <f t="shared" si="313"/>
        <v>2.5264621766486379</v>
      </c>
      <c r="BG677">
        <f t="shared" si="314"/>
        <v>1.2634548061040194</v>
      </c>
      <c r="BH677">
        <f t="shared" si="315"/>
        <v>0.16046942421824739</v>
      </c>
      <c r="BI677">
        <f t="shared" si="316"/>
        <v>52.040801700856122</v>
      </c>
      <c r="BJ677">
        <f t="shared" si="317"/>
        <v>0.69713766213636896</v>
      </c>
      <c r="BK677">
        <f t="shared" si="318"/>
        <v>64.548774293064753</v>
      </c>
      <c r="BL677">
        <f t="shared" si="319"/>
        <v>731.33339535390598</v>
      </c>
      <c r="BM677">
        <f t="shared" si="320"/>
        <v>2.9811262483329038E-2</v>
      </c>
    </row>
    <row r="678" spans="1:65">
      <c r="A678" s="1" t="s">
        <v>64</v>
      </c>
      <c r="B678" s="1" t="s">
        <v>244</v>
      </c>
      <c r="C678" s="1" t="s">
        <v>108</v>
      </c>
      <c r="D678" s="1" t="s">
        <v>88</v>
      </c>
      <c r="E678" s="1" t="s">
        <v>109</v>
      </c>
      <c r="F678" s="1">
        <v>20190708</v>
      </c>
      <c r="G678" s="1"/>
      <c r="H678" s="4">
        <v>1000.3898315429688</v>
      </c>
      <c r="I678" s="1">
        <v>1576.0000086277723</v>
      </c>
      <c r="J678" s="1">
        <v>0</v>
      </c>
      <c r="K678">
        <f t="shared" si="294"/>
        <v>39.529890509908284</v>
      </c>
      <c r="L678">
        <f t="shared" si="295"/>
        <v>0.26643796720981078</v>
      </c>
      <c r="M678">
        <f t="shared" si="296"/>
        <v>661.84160785372967</v>
      </c>
      <c r="N678">
        <f t="shared" si="297"/>
        <v>3.8589484222546471</v>
      </c>
      <c r="O678">
        <f t="shared" si="298"/>
        <v>1.5278514953374924</v>
      </c>
      <c r="P678">
        <f t="shared" si="299"/>
        <v>29.006721496582031</v>
      </c>
      <c r="Q678" s="1">
        <v>5.8079999999999998</v>
      </c>
      <c r="R678">
        <f t="shared" si="300"/>
        <v>1.4621565432548522</v>
      </c>
      <c r="S678" s="1">
        <v>1</v>
      </c>
      <c r="T678">
        <f t="shared" si="301"/>
        <v>2.9243130865097045</v>
      </c>
      <c r="U678" s="1">
        <v>26.790552139282227</v>
      </c>
      <c r="V678" s="1">
        <v>29.006721496582031</v>
      </c>
      <c r="W678" s="1">
        <v>25.061660766601562</v>
      </c>
      <c r="X678" s="1">
        <v>937.72344970703125</v>
      </c>
      <c r="Y678" s="1">
        <v>19.505275726318359</v>
      </c>
      <c r="Z678" s="1">
        <v>24.969842910766602</v>
      </c>
      <c r="AA678" s="1">
        <v>55.138748168945312</v>
      </c>
      <c r="AB678" s="1">
        <v>70.586334228515625</v>
      </c>
      <c r="AC678" s="1">
        <v>399.90594482421875</v>
      </c>
      <c r="AD678" s="1">
        <v>1800.7198486328125</v>
      </c>
      <c r="AE678" s="1">
        <v>141.49040222167969</v>
      </c>
      <c r="AF678" s="1">
        <v>99.939987182617188</v>
      </c>
      <c r="AG678" s="1">
        <v>-8.3516550064086914</v>
      </c>
      <c r="AH678" s="1">
        <v>-0.46019789576530457</v>
      </c>
      <c r="AI678" s="1">
        <v>3.9804689586162567E-2</v>
      </c>
      <c r="AJ678" s="1">
        <v>1.750254537910223E-3</v>
      </c>
      <c r="AK678" s="1">
        <v>2.1281685680150986E-2</v>
      </c>
      <c r="AL678" s="1">
        <v>2.8571367729455233E-3</v>
      </c>
      <c r="AM678" s="1">
        <v>1</v>
      </c>
      <c r="AN678" s="1">
        <v>-0.21956524252891541</v>
      </c>
      <c r="AO678" s="1">
        <v>2.737391471862793</v>
      </c>
      <c r="AP678" s="1">
        <v>1</v>
      </c>
      <c r="AQ678" s="1">
        <v>0</v>
      </c>
      <c r="AR678" s="1">
        <v>0.15999999642372131</v>
      </c>
      <c r="AS678" s="1">
        <v>111115</v>
      </c>
      <c r="AT678">
        <f t="shared" si="302"/>
        <v>0.68854329343012866</v>
      </c>
      <c r="AU678">
        <f t="shared" si="303"/>
        <v>3.8589484222546471E-3</v>
      </c>
      <c r="AV678">
        <f t="shared" si="304"/>
        <v>302.15672149658201</v>
      </c>
      <c r="AW678">
        <f t="shared" si="305"/>
        <v>299.9405521392822</v>
      </c>
      <c r="AX678">
        <f t="shared" si="306"/>
        <v>288.11516934137398</v>
      </c>
      <c r="AY678">
        <f t="shared" si="322"/>
        <v>1.0128282262779105</v>
      </c>
      <c r="AZ678">
        <f t="shared" si="307"/>
        <v>4.0233372757914712</v>
      </c>
      <c r="BA678">
        <f t="shared" si="308"/>
        <v>40.257532437339158</v>
      </c>
      <c r="BB678">
        <f t="shared" si="309"/>
        <v>15.287689526572557</v>
      </c>
      <c r="BC678">
        <f t="shared" si="310"/>
        <v>27.898636817932129</v>
      </c>
      <c r="BD678">
        <f t="shared" si="311"/>
        <v>3.7724732152359217</v>
      </c>
      <c r="BE678">
        <f t="shared" si="312"/>
        <v>0.24418954068711393</v>
      </c>
      <c r="BF678">
        <f t="shared" si="313"/>
        <v>2.4954857804539787</v>
      </c>
      <c r="BG678">
        <f t="shared" si="314"/>
        <v>1.276987434781943</v>
      </c>
      <c r="BH678">
        <f t="shared" si="315"/>
        <v>0.15447268929048641</v>
      </c>
      <c r="BI678">
        <f t="shared" si="316"/>
        <v>66.144441805824499</v>
      </c>
      <c r="BJ678">
        <f t="shared" si="317"/>
        <v>0.70579615776965576</v>
      </c>
      <c r="BK678">
        <f t="shared" si="318"/>
        <v>64.022936653475455</v>
      </c>
      <c r="BL678">
        <f t="shared" si="319"/>
        <v>919.47459925577186</v>
      </c>
      <c r="BM678">
        <f t="shared" si="320"/>
        <v>2.7524628500701802E-2</v>
      </c>
    </row>
    <row r="679" spans="1:65">
      <c r="A679" s="1" t="s">
        <v>64</v>
      </c>
      <c r="B679" s="1" t="s">
        <v>244</v>
      </c>
      <c r="C679" s="1" t="s">
        <v>108</v>
      </c>
      <c r="D679" s="1" t="s">
        <v>88</v>
      </c>
      <c r="E679" s="1" t="s">
        <v>109</v>
      </c>
      <c r="F679" s="1">
        <v>20190708</v>
      </c>
      <c r="G679" s="1"/>
      <c r="H679" s="4">
        <v>1400.382568359375</v>
      </c>
      <c r="I679" s="1">
        <v>1696.0000086277723</v>
      </c>
      <c r="J679" s="1">
        <v>0</v>
      </c>
      <c r="K679">
        <f t="shared" si="294"/>
        <v>46.136573483066023</v>
      </c>
      <c r="L679">
        <f t="shared" si="295"/>
        <v>0.25515781043954971</v>
      </c>
      <c r="M679">
        <f t="shared" si="296"/>
        <v>985.88434668198431</v>
      </c>
      <c r="N679">
        <f t="shared" si="297"/>
        <v>3.7631194203273779</v>
      </c>
      <c r="O679">
        <f t="shared" si="298"/>
        <v>1.5505254968411522</v>
      </c>
      <c r="P679">
        <f t="shared" si="299"/>
        <v>28.993772506713867</v>
      </c>
      <c r="Q679" s="1">
        <v>5.8079999999999998</v>
      </c>
      <c r="R679">
        <f t="shared" si="300"/>
        <v>1.4621565432548522</v>
      </c>
      <c r="S679" s="1">
        <v>1</v>
      </c>
      <c r="T679">
        <f t="shared" si="301"/>
        <v>2.9243130865097045</v>
      </c>
      <c r="U679" s="1">
        <v>26.797330856323242</v>
      </c>
      <c r="V679" s="1">
        <v>28.993772506713867</v>
      </c>
      <c r="W679" s="1">
        <v>25.065513610839844</v>
      </c>
      <c r="X679" s="1">
        <v>1326.120361328125</v>
      </c>
      <c r="Y679" s="1">
        <v>19.38165283203125</v>
      </c>
      <c r="Z679" s="1">
        <v>24.712532043457031</v>
      </c>
      <c r="AA679" s="1">
        <v>54.76806640625</v>
      </c>
      <c r="AB679" s="1">
        <v>69.831893920898438</v>
      </c>
      <c r="AC679" s="1">
        <v>399.86041259765625</v>
      </c>
      <c r="AD679" s="1">
        <v>1799.6195068359375</v>
      </c>
      <c r="AE679" s="1">
        <v>137.96026611328125</v>
      </c>
      <c r="AF679" s="1">
        <v>99.941123962402344</v>
      </c>
      <c r="AG679" s="1">
        <v>-11.943537712097168</v>
      </c>
      <c r="AH679" s="1">
        <v>-0.45933976769447327</v>
      </c>
      <c r="AI679" s="1">
        <v>6.5957836806774139E-2</v>
      </c>
      <c r="AJ679" s="1">
        <v>4.1275443509221077E-3</v>
      </c>
      <c r="AK679" s="1">
        <v>8.6133792996406555E-2</v>
      </c>
      <c r="AL679" s="1">
        <v>5.0465562380850315E-3</v>
      </c>
      <c r="AM679" s="1">
        <v>1</v>
      </c>
      <c r="AN679" s="1">
        <v>-0.21956524252891541</v>
      </c>
      <c r="AO679" s="1">
        <v>2.737391471862793</v>
      </c>
      <c r="AP679" s="1">
        <v>1</v>
      </c>
      <c r="AQ679" s="1">
        <v>0</v>
      </c>
      <c r="AR679" s="1">
        <v>0.15999999642372131</v>
      </c>
      <c r="AS679" s="1">
        <v>111115</v>
      </c>
      <c r="AT679">
        <f t="shared" si="302"/>
        <v>0.68846489772323727</v>
      </c>
      <c r="AU679">
        <f t="shared" si="303"/>
        <v>3.763119420327378E-3</v>
      </c>
      <c r="AV679">
        <f t="shared" si="304"/>
        <v>302.14377250671384</v>
      </c>
      <c r="AW679">
        <f t="shared" si="305"/>
        <v>299.94733085632322</v>
      </c>
      <c r="AX679">
        <f t="shared" si="306"/>
        <v>287.93911465780911</v>
      </c>
      <c r="AY679">
        <f t="shared" si="322"/>
        <v>1.0600569596252178</v>
      </c>
      <c r="AZ679">
        <f t="shared" si="307"/>
        <v>4.0203237252211315</v>
      </c>
      <c r="BA679">
        <f t="shared" si="308"/>
        <v>40.226921269502327</v>
      </c>
      <c r="BB679">
        <f t="shared" si="309"/>
        <v>15.514389226045296</v>
      </c>
      <c r="BC679">
        <f t="shared" si="310"/>
        <v>27.895551681518555</v>
      </c>
      <c r="BD679">
        <f t="shared" si="311"/>
        <v>3.7717942667834872</v>
      </c>
      <c r="BE679">
        <f t="shared" si="312"/>
        <v>0.23468097314854797</v>
      </c>
      <c r="BF679">
        <f t="shared" si="313"/>
        <v>2.4697982283799793</v>
      </c>
      <c r="BG679">
        <f t="shared" si="314"/>
        <v>1.3019960384035079</v>
      </c>
      <c r="BH679">
        <f t="shared" si="315"/>
        <v>0.14838743171817034</v>
      </c>
      <c r="BI679">
        <f t="shared" si="316"/>
        <v>98.530389704336244</v>
      </c>
      <c r="BJ679">
        <f t="shared" si="317"/>
        <v>0.74343504212137246</v>
      </c>
      <c r="BK679">
        <f t="shared" si="318"/>
        <v>63.33747784993156</v>
      </c>
      <c r="BL679">
        <f t="shared" si="319"/>
        <v>1304.8215563234671</v>
      </c>
      <c r="BM679">
        <f t="shared" si="320"/>
        <v>2.2395201756852511E-2</v>
      </c>
    </row>
    <row r="680" spans="1:65">
      <c r="A680" s="1" t="s">
        <v>64</v>
      </c>
      <c r="B680" s="1" t="s">
        <v>244</v>
      </c>
      <c r="C680" s="1" t="s">
        <v>108</v>
      </c>
      <c r="D680" s="1" t="s">
        <v>88</v>
      </c>
      <c r="E680" s="1" t="s">
        <v>109</v>
      </c>
      <c r="F680" s="1">
        <v>20190708</v>
      </c>
      <c r="G680" s="1"/>
      <c r="H680" s="4">
        <v>1800.5885009765625</v>
      </c>
      <c r="I680" s="1">
        <v>1817.0000086277723</v>
      </c>
      <c r="J680" s="1">
        <v>0</v>
      </c>
      <c r="K680">
        <f t="shared" si="294"/>
        <v>49.110049339013443</v>
      </c>
      <c r="L680">
        <f t="shared" si="295"/>
        <v>0.2426890289845037</v>
      </c>
      <c r="M680">
        <f t="shared" si="296"/>
        <v>1334.1807500534014</v>
      </c>
      <c r="N680">
        <f t="shared" si="297"/>
        <v>3.6363000752170778</v>
      </c>
      <c r="O680">
        <f t="shared" si="298"/>
        <v>1.5692306931207254</v>
      </c>
      <c r="P680">
        <f t="shared" si="299"/>
        <v>28.972620010375977</v>
      </c>
      <c r="Q680" s="1">
        <v>5.8079999999999998</v>
      </c>
      <c r="R680">
        <f t="shared" si="300"/>
        <v>1.4621565432548522</v>
      </c>
      <c r="S680" s="1">
        <v>1</v>
      </c>
      <c r="T680">
        <f t="shared" si="301"/>
        <v>2.9243130865097045</v>
      </c>
      <c r="U680" s="1">
        <v>26.76324462890625</v>
      </c>
      <c r="V680" s="1">
        <v>28.972620010375977</v>
      </c>
      <c r="W680" s="1">
        <v>25.065584182739258</v>
      </c>
      <c r="X680" s="1">
        <v>1720.174072265625</v>
      </c>
      <c r="Y680" s="1">
        <v>19.325029373168945</v>
      </c>
      <c r="Z680" s="1">
        <v>24.477254867553711</v>
      </c>
      <c r="AA680" s="1">
        <v>54.715213775634766</v>
      </c>
      <c r="AB680" s="1">
        <v>69.302780151367188</v>
      </c>
      <c r="AC680" s="1">
        <v>399.87924194335938</v>
      </c>
      <c r="AD680" s="1">
        <v>1800.7464599609375</v>
      </c>
      <c r="AE680" s="1">
        <v>139.9866943359375</v>
      </c>
      <c r="AF680" s="1">
        <v>99.936637878417969</v>
      </c>
      <c r="AG680" s="1">
        <v>-15.738551139831543</v>
      </c>
      <c r="AH680" s="1">
        <v>-0.44739833474159241</v>
      </c>
      <c r="AI680" s="1">
        <v>8.7122201919555664E-2</v>
      </c>
      <c r="AJ680" s="1">
        <v>3.7256926298141479E-3</v>
      </c>
      <c r="AK680" s="1">
        <v>9.0674832463264465E-2</v>
      </c>
      <c r="AL680" s="1">
        <v>3.9253160357475281E-3</v>
      </c>
      <c r="AM680" s="1">
        <v>1</v>
      </c>
      <c r="AN680" s="1">
        <v>-0.21956524252891541</v>
      </c>
      <c r="AO680" s="1">
        <v>2.737391471862793</v>
      </c>
      <c r="AP680" s="1">
        <v>1</v>
      </c>
      <c r="AQ680" s="1">
        <v>0</v>
      </c>
      <c r="AR680" s="1">
        <v>0.15999999642372131</v>
      </c>
      <c r="AS680" s="1">
        <v>111125</v>
      </c>
      <c r="AT680">
        <f t="shared" si="302"/>
        <v>0.68849731739559117</v>
      </c>
      <c r="AU680">
        <f t="shared" si="303"/>
        <v>3.6363000752170777E-3</v>
      </c>
      <c r="AV680">
        <f t="shared" si="304"/>
        <v>302.12262001037595</v>
      </c>
      <c r="AW680">
        <f t="shared" si="305"/>
        <v>299.91324462890623</v>
      </c>
      <c r="AX680">
        <f t="shared" si="306"/>
        <v>288.11942715377882</v>
      </c>
      <c r="AY680">
        <f t="shared" si="322"/>
        <v>1.1221304959624105</v>
      </c>
      <c r="AZ680">
        <f t="shared" si="307"/>
        <v>4.0154052490771841</v>
      </c>
      <c r="BA680">
        <f t="shared" si="308"/>
        <v>40.179511081434327</v>
      </c>
      <c r="BB680">
        <f t="shared" si="309"/>
        <v>15.702256213880617</v>
      </c>
      <c r="BC680">
        <f t="shared" si="310"/>
        <v>27.867932319641113</v>
      </c>
      <c r="BD680">
        <f t="shared" si="311"/>
        <v>3.7657207995521684</v>
      </c>
      <c r="BE680">
        <f t="shared" si="312"/>
        <v>0.22409164172628571</v>
      </c>
      <c r="BF680">
        <f t="shared" si="313"/>
        <v>2.4461745559564587</v>
      </c>
      <c r="BG680">
        <f t="shared" si="314"/>
        <v>1.3195462435957097</v>
      </c>
      <c r="BH680">
        <f t="shared" si="315"/>
        <v>0.14161728073634419</v>
      </c>
      <c r="BI680">
        <f t="shared" si="316"/>
        <v>133.33353848244286</v>
      </c>
      <c r="BJ680">
        <f t="shared" si="317"/>
        <v>0.77560798733361014</v>
      </c>
      <c r="BK680">
        <f t="shared" si="318"/>
        <v>62.708923279335693</v>
      </c>
      <c r="BL680">
        <f t="shared" si="319"/>
        <v>1697.5025714220549</v>
      </c>
      <c r="BM680">
        <f t="shared" si="320"/>
        <v>1.8142171729758665E-2</v>
      </c>
    </row>
    <row r="681" spans="1:65">
      <c r="A681" s="1" t="s">
        <v>64</v>
      </c>
      <c r="B681" s="1" t="s">
        <v>244</v>
      </c>
      <c r="C681" s="1" t="s">
        <v>108</v>
      </c>
      <c r="D681" s="1" t="s">
        <v>107</v>
      </c>
      <c r="E681" s="1" t="s">
        <v>106</v>
      </c>
      <c r="F681" s="1">
        <v>20190708</v>
      </c>
      <c r="G681" s="1"/>
      <c r="H681" s="4">
        <v>399.98626708984375</v>
      </c>
      <c r="I681" s="1">
        <v>2085.0000303536654</v>
      </c>
      <c r="J681" s="1">
        <v>0</v>
      </c>
      <c r="K681">
        <f t="shared" si="294"/>
        <v>17.676057481960452</v>
      </c>
      <c r="L681">
        <f t="shared" si="295"/>
        <v>0.25038697003121313</v>
      </c>
      <c r="M681">
        <f t="shared" si="296"/>
        <v>239.80034879438855</v>
      </c>
      <c r="N681">
        <f t="shared" si="297"/>
        <v>4.5893127443739692</v>
      </c>
      <c r="O681">
        <f t="shared" si="298"/>
        <v>1.9281730387590774</v>
      </c>
      <c r="P681">
        <f t="shared" si="299"/>
        <v>30.096210479736328</v>
      </c>
      <c r="Q681" s="1">
        <v>6</v>
      </c>
      <c r="R681">
        <f t="shared" si="300"/>
        <v>1.4200000166893005</v>
      </c>
      <c r="S681" s="1">
        <v>1</v>
      </c>
      <c r="T681">
        <f t="shared" si="301"/>
        <v>2.8400000333786011</v>
      </c>
      <c r="U681" s="1">
        <v>27.532958984375</v>
      </c>
      <c r="V681" s="1">
        <v>30.096210479736328</v>
      </c>
      <c r="W681" s="1">
        <v>25.792396545410156</v>
      </c>
      <c r="X681" s="1">
        <v>370.9100341796875</v>
      </c>
      <c r="Y681" s="1">
        <v>16.836071014404297</v>
      </c>
      <c r="Z681" s="1">
        <v>23.559892654418945</v>
      </c>
      <c r="AA681" s="1">
        <v>45.590232849121094</v>
      </c>
      <c r="AB681" s="1">
        <v>63.797607421875</v>
      </c>
      <c r="AC681" s="1">
        <v>399.87875366210938</v>
      </c>
      <c r="AD681" s="1">
        <v>1798.8804931640625</v>
      </c>
      <c r="AE681" s="1">
        <v>155.04508972167969</v>
      </c>
      <c r="AF681" s="1">
        <v>99.995269775390625</v>
      </c>
      <c r="AG681" s="1">
        <v>-4.192481517791748</v>
      </c>
      <c r="AH681" s="1">
        <v>-0.47252011299133301</v>
      </c>
      <c r="AI681" s="1">
        <v>5.4049156606197357E-2</v>
      </c>
      <c r="AJ681" s="1">
        <v>3.7250507157295942E-3</v>
      </c>
      <c r="AK681" s="1">
        <v>3.5417944192886353E-2</v>
      </c>
      <c r="AL681" s="1">
        <v>1.7858773935586214E-3</v>
      </c>
      <c r="AM681" s="1">
        <v>1</v>
      </c>
      <c r="AN681" s="1">
        <v>-0.21956524252891541</v>
      </c>
      <c r="AO681" s="1">
        <v>2.737391471862793</v>
      </c>
      <c r="AP681" s="1">
        <v>1</v>
      </c>
      <c r="AQ681" s="1">
        <v>0</v>
      </c>
      <c r="AR681" s="1">
        <v>0.15999999642372131</v>
      </c>
      <c r="AS681" s="1">
        <v>111115</v>
      </c>
      <c r="AT681">
        <f t="shared" si="302"/>
        <v>0.66646458943684883</v>
      </c>
      <c r="AU681">
        <f t="shared" si="303"/>
        <v>4.5893127443739695E-3</v>
      </c>
      <c r="AV681">
        <f t="shared" si="304"/>
        <v>303.24621047973631</v>
      </c>
      <c r="AW681">
        <f t="shared" si="305"/>
        <v>300.68295898437498</v>
      </c>
      <c r="AX681">
        <f t="shared" si="306"/>
        <v>287.82087247295203</v>
      </c>
      <c r="AY681">
        <f t="shared" si="322"/>
        <v>0.62117904526680723</v>
      </c>
      <c r="AZ681">
        <f t="shared" si="307"/>
        <v>4.2840508606169436</v>
      </c>
      <c r="BA681">
        <f t="shared" si="308"/>
        <v>42.842535154310582</v>
      </c>
      <c r="BB681">
        <f t="shared" si="309"/>
        <v>19.282642499891637</v>
      </c>
      <c r="BC681">
        <f t="shared" si="310"/>
        <v>28.814584732055664</v>
      </c>
      <c r="BD681">
        <f t="shared" si="311"/>
        <v>3.9788239032386272</v>
      </c>
      <c r="BE681">
        <f t="shared" si="312"/>
        <v>0.23010030862206343</v>
      </c>
      <c r="BF681">
        <f t="shared" si="313"/>
        <v>2.3558778218578662</v>
      </c>
      <c r="BG681">
        <f t="shared" si="314"/>
        <v>1.622946081380761</v>
      </c>
      <c r="BH681">
        <f t="shared" si="315"/>
        <v>0.14550738870090971</v>
      </c>
      <c r="BI681">
        <f t="shared" si="316"/>
        <v>23.978900569927653</v>
      </c>
      <c r="BJ681">
        <f t="shared" si="317"/>
        <v>0.64651890403756829</v>
      </c>
      <c r="BK681">
        <f t="shared" si="318"/>
        <v>57.218031093841205</v>
      </c>
      <c r="BL681">
        <f t="shared" si="319"/>
        <v>362.50768301060725</v>
      </c>
      <c r="BM681">
        <f t="shared" si="320"/>
        <v>2.7899800584081511E-2</v>
      </c>
    </row>
    <row r="682" spans="1:65">
      <c r="A682" s="1" t="s">
        <v>64</v>
      </c>
      <c r="B682" s="1" t="s">
        <v>244</v>
      </c>
      <c r="C682" s="1" t="s">
        <v>108</v>
      </c>
      <c r="D682" s="1" t="s">
        <v>107</v>
      </c>
      <c r="E682" s="1" t="s">
        <v>106</v>
      </c>
      <c r="F682" s="1">
        <v>20190708</v>
      </c>
      <c r="G682" s="1"/>
      <c r="H682" s="4">
        <v>300.0164794921875</v>
      </c>
      <c r="I682" s="1">
        <v>2228.0000303536654</v>
      </c>
      <c r="J682" s="1">
        <v>0</v>
      </c>
      <c r="K682">
        <f t="shared" si="294"/>
        <v>12.400032511022172</v>
      </c>
      <c r="L682">
        <f t="shared" si="295"/>
        <v>0.23791197170982098</v>
      </c>
      <c r="M682">
        <f t="shared" si="296"/>
        <v>182.98873190636129</v>
      </c>
      <c r="N682">
        <f t="shared" si="297"/>
        <v>4.3366496325698005</v>
      </c>
      <c r="O682">
        <f t="shared" si="298"/>
        <v>1.9104825804631127</v>
      </c>
      <c r="P682">
        <f t="shared" si="299"/>
        <v>29.912954330444336</v>
      </c>
      <c r="Q682" s="1">
        <v>6</v>
      </c>
      <c r="R682">
        <f t="shared" si="300"/>
        <v>1.4200000166893005</v>
      </c>
      <c r="S682" s="1">
        <v>1</v>
      </c>
      <c r="T682">
        <f t="shared" si="301"/>
        <v>2.8400000333786011</v>
      </c>
      <c r="U682" s="1">
        <v>26.512334823608398</v>
      </c>
      <c r="V682" s="1">
        <v>29.912954330444336</v>
      </c>
      <c r="W682" s="1">
        <v>24.466211318969727</v>
      </c>
      <c r="X682" s="1">
        <v>279.59222412109375</v>
      </c>
      <c r="Y682" s="1">
        <v>16.933563232421875</v>
      </c>
      <c r="Z682" s="1">
        <v>23.288745880126953</v>
      </c>
      <c r="AA682" s="1">
        <v>48.685386657714844</v>
      </c>
      <c r="AB682" s="1">
        <v>66.957054138183594</v>
      </c>
      <c r="AC682" s="1">
        <v>399.8929443359375</v>
      </c>
      <c r="AD682" s="1">
        <v>1799.0550537109375</v>
      </c>
      <c r="AE682" s="1">
        <v>153.20411682128906</v>
      </c>
      <c r="AF682" s="1">
        <v>99.993019104003906</v>
      </c>
      <c r="AG682" s="1">
        <v>-3.5056619644165039</v>
      </c>
      <c r="AH682" s="1">
        <v>-0.44359976053237915</v>
      </c>
      <c r="AI682" s="1">
        <v>2.85966657102108E-2</v>
      </c>
      <c r="AJ682" s="1">
        <v>8.6210248991847038E-3</v>
      </c>
      <c r="AK682" s="1">
        <v>2.1155804395675659E-2</v>
      </c>
      <c r="AL682" s="1">
        <v>8.3134304732084274E-3</v>
      </c>
      <c r="AM682" s="1">
        <v>1</v>
      </c>
      <c r="AN682" s="1">
        <v>-0.21956524252891541</v>
      </c>
      <c r="AO682" s="1">
        <v>2.737391471862793</v>
      </c>
      <c r="AP682" s="1">
        <v>1</v>
      </c>
      <c r="AQ682" s="1">
        <v>0</v>
      </c>
      <c r="AR682" s="1">
        <v>0.15999999642372131</v>
      </c>
      <c r="AS682" s="1">
        <v>111115</v>
      </c>
      <c r="AT682">
        <f t="shared" si="302"/>
        <v>0.66648824055989575</v>
      </c>
      <c r="AU682">
        <f t="shared" si="303"/>
        <v>4.3366496325698009E-3</v>
      </c>
      <c r="AV682">
        <f t="shared" si="304"/>
        <v>303.06295433044431</v>
      </c>
      <c r="AW682">
        <f t="shared" si="305"/>
        <v>299.66233482360838</v>
      </c>
      <c r="AX682">
        <f t="shared" si="306"/>
        <v>287.84880215982776</v>
      </c>
      <c r="AY682">
        <f t="shared" si="322"/>
        <v>0.63799078050542979</v>
      </c>
      <c r="AZ682">
        <f t="shared" si="307"/>
        <v>4.2391945921629395</v>
      </c>
      <c r="BA682">
        <f t="shared" si="308"/>
        <v>42.394905465887611</v>
      </c>
      <c r="BB682">
        <f t="shared" si="309"/>
        <v>19.106159585760658</v>
      </c>
      <c r="BC682">
        <f t="shared" si="310"/>
        <v>28.212644577026367</v>
      </c>
      <c r="BD682">
        <f t="shared" si="311"/>
        <v>3.8421373779484123</v>
      </c>
      <c r="BE682">
        <f t="shared" si="312"/>
        <v>0.21952219767168094</v>
      </c>
      <c r="BF682">
        <f t="shared" si="313"/>
        <v>2.3287120116998268</v>
      </c>
      <c r="BG682">
        <f t="shared" si="314"/>
        <v>1.5134253662485855</v>
      </c>
      <c r="BH682">
        <f t="shared" si="315"/>
        <v>0.1387429995566275</v>
      </c>
      <c r="BI682">
        <f t="shared" si="316"/>
        <v>18.297595765330236</v>
      </c>
      <c r="BJ682">
        <f t="shared" si="317"/>
        <v>0.65448433868857292</v>
      </c>
      <c r="BK682">
        <f t="shared" si="318"/>
        <v>57.004364889027073</v>
      </c>
      <c r="BL682">
        <f t="shared" si="319"/>
        <v>273.6978425390044</v>
      </c>
      <c r="BM682">
        <f t="shared" si="320"/>
        <v>2.5826143579972614E-2</v>
      </c>
    </row>
    <row r="683" spans="1:65">
      <c r="A683" s="1" t="s">
        <v>64</v>
      </c>
      <c r="B683" s="1" t="s">
        <v>244</v>
      </c>
      <c r="C683" s="1" t="s">
        <v>108</v>
      </c>
      <c r="D683" s="1" t="s">
        <v>107</v>
      </c>
      <c r="E683" s="1" t="s">
        <v>106</v>
      </c>
      <c r="F683" s="1">
        <v>20190708</v>
      </c>
      <c r="G683" s="1"/>
      <c r="H683" s="4">
        <v>224.95465087890625</v>
      </c>
      <c r="I683" s="1">
        <v>2370.0000303536654</v>
      </c>
      <c r="J683" s="1">
        <v>0</v>
      </c>
      <c r="K683">
        <f t="shared" si="294"/>
        <v>8.3331469298285032</v>
      </c>
      <c r="L683">
        <f t="shared" si="295"/>
        <v>0.22269877620187897</v>
      </c>
      <c r="M683">
        <f t="shared" si="296"/>
        <v>141.89972729317856</v>
      </c>
      <c r="N683">
        <f t="shared" si="297"/>
        <v>3.988344837486963</v>
      </c>
      <c r="O683">
        <f t="shared" si="298"/>
        <v>1.8688625769878957</v>
      </c>
      <c r="P683">
        <f t="shared" si="299"/>
        <v>29.593082427978516</v>
      </c>
      <c r="Q683" s="1">
        <v>6</v>
      </c>
      <c r="R683">
        <f t="shared" si="300"/>
        <v>1.4200000166893005</v>
      </c>
      <c r="S683" s="1">
        <v>1</v>
      </c>
      <c r="T683">
        <f t="shared" si="301"/>
        <v>2.8400000333786011</v>
      </c>
      <c r="U683" s="1">
        <v>25.887941360473633</v>
      </c>
      <c r="V683" s="1">
        <v>29.593082427978516</v>
      </c>
      <c r="W683" s="1">
        <v>23.805044174194336</v>
      </c>
      <c r="X683" s="1">
        <v>211.18832397460938</v>
      </c>
      <c r="Y683" s="1">
        <v>17.085309982299805</v>
      </c>
      <c r="Z683" s="1">
        <v>22.931982040405273</v>
      </c>
      <c r="AA683" s="1">
        <v>50.967227935791016</v>
      </c>
      <c r="AB683" s="1">
        <v>68.408447265625</v>
      </c>
      <c r="AC683" s="1">
        <v>399.90792846679688</v>
      </c>
      <c r="AD683" s="1">
        <v>1799.48486328125</v>
      </c>
      <c r="AE683" s="1">
        <v>165.71263122558594</v>
      </c>
      <c r="AF683" s="1">
        <v>99.992057800292969</v>
      </c>
      <c r="AG683" s="1">
        <v>-3.203378438949585</v>
      </c>
      <c r="AH683" s="1">
        <v>-0.43547511100769043</v>
      </c>
      <c r="AI683" s="1">
        <v>1.6073098406195641E-2</v>
      </c>
      <c r="AJ683" s="1">
        <v>2.8143373783677816E-3</v>
      </c>
      <c r="AK683" s="1">
        <v>2.1253854036331177E-2</v>
      </c>
      <c r="AL683" s="1">
        <v>2.8205446433275938E-3</v>
      </c>
      <c r="AM683" s="1">
        <v>1</v>
      </c>
      <c r="AN683" s="1">
        <v>-0.21956524252891541</v>
      </c>
      <c r="AO683" s="1">
        <v>2.737391471862793</v>
      </c>
      <c r="AP683" s="1">
        <v>1</v>
      </c>
      <c r="AQ683" s="1">
        <v>0</v>
      </c>
      <c r="AR683" s="1">
        <v>0.15999999642372131</v>
      </c>
      <c r="AS683" s="1">
        <v>111115</v>
      </c>
      <c r="AT683">
        <f t="shared" si="302"/>
        <v>0.66651321411132802</v>
      </c>
      <c r="AU683">
        <f t="shared" si="303"/>
        <v>3.988344837486963E-3</v>
      </c>
      <c r="AV683">
        <f t="shared" si="304"/>
        <v>302.74308242797849</v>
      </c>
      <c r="AW683">
        <f t="shared" si="305"/>
        <v>299.03794136047361</v>
      </c>
      <c r="AX683">
        <f t="shared" si="306"/>
        <v>287.91757168954064</v>
      </c>
      <c r="AY683">
        <f t="shared" si="322"/>
        <v>0.7743152694358284</v>
      </c>
      <c r="AZ683">
        <f t="shared" si="307"/>
        <v>4.1618786506473802</v>
      </c>
      <c r="BA683">
        <f t="shared" si="308"/>
        <v>41.622092216159849</v>
      </c>
      <c r="BB683">
        <f t="shared" si="309"/>
        <v>18.690110175754576</v>
      </c>
      <c r="BC683">
        <f t="shared" si="310"/>
        <v>27.740511894226074</v>
      </c>
      <c r="BD683">
        <f t="shared" si="311"/>
        <v>3.7378115431533399</v>
      </c>
      <c r="BE683">
        <f t="shared" si="312"/>
        <v>0.20650562499593067</v>
      </c>
      <c r="BF683">
        <f t="shared" si="313"/>
        <v>2.2930160736594845</v>
      </c>
      <c r="BG683">
        <f t="shared" si="314"/>
        <v>1.4447954694938554</v>
      </c>
      <c r="BH683">
        <f t="shared" si="315"/>
        <v>0.13042933203865234</v>
      </c>
      <c r="BI683">
        <f t="shared" si="316"/>
        <v>14.188845733345321</v>
      </c>
      <c r="BJ683">
        <f t="shared" si="317"/>
        <v>0.67191085483607893</v>
      </c>
      <c r="BK683">
        <f t="shared" si="318"/>
        <v>56.972019475470127</v>
      </c>
      <c r="BL683">
        <f t="shared" si="319"/>
        <v>207.22714502283125</v>
      </c>
      <c r="BM683">
        <f t="shared" si="320"/>
        <v>2.2909943054315464E-2</v>
      </c>
    </row>
    <row r="684" spans="1:65">
      <c r="A684" s="1" t="s">
        <v>64</v>
      </c>
      <c r="B684" s="1" t="s">
        <v>244</v>
      </c>
      <c r="C684" s="1" t="s">
        <v>108</v>
      </c>
      <c r="D684" s="1" t="s">
        <v>107</v>
      </c>
      <c r="E684" s="1" t="s">
        <v>106</v>
      </c>
      <c r="F684" s="1">
        <v>20190708</v>
      </c>
      <c r="G684" s="1"/>
      <c r="H684" s="4">
        <v>149.87608337402344</v>
      </c>
      <c r="I684" s="1">
        <v>2512.0000303536654</v>
      </c>
      <c r="J684" s="1">
        <v>0</v>
      </c>
      <c r="K684">
        <f t="shared" si="294"/>
        <v>4.4601842621762167</v>
      </c>
      <c r="L684">
        <f t="shared" si="295"/>
        <v>0.21912566232379022</v>
      </c>
      <c r="M684">
        <f t="shared" si="296"/>
        <v>103.97394322716944</v>
      </c>
      <c r="N684">
        <f t="shared" si="297"/>
        <v>3.8314647971404665</v>
      </c>
      <c r="O684">
        <f t="shared" si="298"/>
        <v>1.8229206960203905</v>
      </c>
      <c r="P684">
        <f t="shared" si="299"/>
        <v>29.399784088134766</v>
      </c>
      <c r="Q684" s="1">
        <v>6</v>
      </c>
      <c r="R684">
        <f t="shared" si="300"/>
        <v>1.4200000166893005</v>
      </c>
      <c r="S684" s="1">
        <v>1</v>
      </c>
      <c r="T684">
        <f t="shared" si="301"/>
        <v>2.8400000333786011</v>
      </c>
      <c r="U684" s="1">
        <v>25.575101852416992</v>
      </c>
      <c r="V684" s="1">
        <v>29.399784088134766</v>
      </c>
      <c r="W684" s="1">
        <v>23.496854782104492</v>
      </c>
      <c r="X684" s="1">
        <v>142.36614990234375</v>
      </c>
      <c r="Y684" s="1">
        <v>17.313833236694336</v>
      </c>
      <c r="Z684" s="1">
        <v>22.930330276489258</v>
      </c>
      <c r="AA684" s="1">
        <v>52.615535736083984</v>
      </c>
      <c r="AB684" s="1">
        <v>69.683677673339844</v>
      </c>
      <c r="AC684" s="1">
        <v>399.9227294921875</v>
      </c>
      <c r="AD684" s="1">
        <v>1799.8167724609375</v>
      </c>
      <c r="AE684" s="1">
        <v>173.52757263183594</v>
      </c>
      <c r="AF684" s="1">
        <v>99.9913330078125</v>
      </c>
      <c r="AG684" s="1">
        <v>-2.9646646976470947</v>
      </c>
      <c r="AH684" s="1">
        <v>-0.43615013360977173</v>
      </c>
      <c r="AI684" s="1">
        <v>1.8647613003849983E-2</v>
      </c>
      <c r="AJ684" s="1">
        <v>2.1764200646430254E-3</v>
      </c>
      <c r="AK684" s="1">
        <v>2.8810754418373108E-2</v>
      </c>
      <c r="AL684" s="1">
        <v>4.0976111777126789E-3</v>
      </c>
      <c r="AM684" s="1">
        <v>1</v>
      </c>
      <c r="AN684" s="1">
        <v>-0.21956524252891541</v>
      </c>
      <c r="AO684" s="1">
        <v>2.737391471862793</v>
      </c>
      <c r="AP684" s="1">
        <v>1</v>
      </c>
      <c r="AQ684" s="1">
        <v>0</v>
      </c>
      <c r="AR684" s="1">
        <v>0.15999999642372131</v>
      </c>
      <c r="AS684" s="1">
        <v>111115</v>
      </c>
      <c r="AT684">
        <f t="shared" si="302"/>
        <v>0.66653788248697909</v>
      </c>
      <c r="AU684">
        <f t="shared" si="303"/>
        <v>3.8314647971404666E-3</v>
      </c>
      <c r="AV684">
        <f t="shared" si="304"/>
        <v>302.54978408813474</v>
      </c>
      <c r="AW684">
        <f t="shared" si="305"/>
        <v>298.72510185241697</v>
      </c>
      <c r="AX684">
        <f t="shared" si="306"/>
        <v>287.97067715710364</v>
      </c>
      <c r="AY684">
        <f t="shared" si="322"/>
        <v>0.83871869016187151</v>
      </c>
      <c r="AZ684">
        <f t="shared" si="307"/>
        <v>4.1157549866759533</v>
      </c>
      <c r="BA684">
        <f t="shared" si="308"/>
        <v>41.161117297580006</v>
      </c>
      <c r="BB684">
        <f t="shared" si="309"/>
        <v>18.230787021090748</v>
      </c>
      <c r="BC684">
        <f t="shared" si="310"/>
        <v>27.487442970275879</v>
      </c>
      <c r="BD684">
        <f t="shared" si="311"/>
        <v>3.6829158930913368</v>
      </c>
      <c r="BE684">
        <f t="shared" si="312"/>
        <v>0.20342965612296787</v>
      </c>
      <c r="BF684">
        <f t="shared" si="313"/>
        <v>2.2928342906555628</v>
      </c>
      <c r="BG684">
        <f t="shared" si="314"/>
        <v>1.3900816024357741</v>
      </c>
      <c r="BH684">
        <f t="shared" si="315"/>
        <v>0.12846633175791122</v>
      </c>
      <c r="BI684">
        <f t="shared" si="316"/>
        <v>10.39649318136329</v>
      </c>
      <c r="BJ684">
        <f t="shared" si="317"/>
        <v>0.73032770288787408</v>
      </c>
      <c r="BK684">
        <f t="shared" si="318"/>
        <v>57.520006370836121</v>
      </c>
      <c r="BL684">
        <f t="shared" si="319"/>
        <v>140.24599191531206</v>
      </c>
      <c r="BM684">
        <f t="shared" si="320"/>
        <v>1.8292845568834315E-2</v>
      </c>
    </row>
    <row r="685" spans="1:65">
      <c r="A685" s="1" t="s">
        <v>64</v>
      </c>
      <c r="B685" s="1" t="s">
        <v>244</v>
      </c>
      <c r="C685" s="1" t="s">
        <v>108</v>
      </c>
      <c r="D685" s="1" t="s">
        <v>107</v>
      </c>
      <c r="E685" s="1" t="s">
        <v>106</v>
      </c>
      <c r="F685" s="1">
        <v>20190708</v>
      </c>
      <c r="G685" s="1"/>
      <c r="H685" s="4">
        <v>99.971595764160156</v>
      </c>
      <c r="I685" s="1">
        <v>2654.0000303536654</v>
      </c>
      <c r="J685" s="1">
        <v>0</v>
      </c>
      <c r="K685">
        <f t="shared" si="294"/>
        <v>1.9253413386881864</v>
      </c>
      <c r="L685">
        <f t="shared" si="295"/>
        <v>0.22193941031937892</v>
      </c>
      <c r="M685">
        <f t="shared" si="296"/>
        <v>79.182379562823158</v>
      </c>
      <c r="N685">
        <f t="shared" si="297"/>
        <v>3.7669669585115337</v>
      </c>
      <c r="O685">
        <f t="shared" si="298"/>
        <v>1.7713140476449993</v>
      </c>
      <c r="P685">
        <f t="shared" si="299"/>
        <v>29.254207611083984</v>
      </c>
      <c r="Q685" s="1">
        <v>6</v>
      </c>
      <c r="R685">
        <f t="shared" si="300"/>
        <v>1.4200000166893005</v>
      </c>
      <c r="S685" s="1">
        <v>1</v>
      </c>
      <c r="T685">
        <f t="shared" si="301"/>
        <v>2.8400000333786011</v>
      </c>
      <c r="U685" s="1">
        <v>25.370532989501953</v>
      </c>
      <c r="V685" s="1">
        <v>29.254207611083984</v>
      </c>
      <c r="W685" s="1">
        <v>23.285636901855469</v>
      </c>
      <c r="X685" s="1">
        <v>96.536911010742188</v>
      </c>
      <c r="Y685" s="1">
        <v>17.579952239990234</v>
      </c>
      <c r="Z685" s="1">
        <v>23.101789474487305</v>
      </c>
      <c r="AA685" s="1">
        <v>54.077949523925781</v>
      </c>
      <c r="AB685" s="1">
        <v>71.063758850097656</v>
      </c>
      <c r="AC685" s="1">
        <v>399.86074829101562</v>
      </c>
      <c r="AD685" s="1">
        <v>1800.2557373046875</v>
      </c>
      <c r="AE685" s="1">
        <v>175.39349365234375</v>
      </c>
      <c r="AF685" s="1">
        <v>99.992218017578125</v>
      </c>
      <c r="AG685" s="1">
        <v>-2.8752508163452148</v>
      </c>
      <c r="AH685" s="1">
        <v>-0.43022274971008301</v>
      </c>
      <c r="AI685" s="1">
        <v>1.9447404891252518E-2</v>
      </c>
      <c r="AJ685" s="1">
        <v>5.5701178498566151E-3</v>
      </c>
      <c r="AK685" s="1">
        <v>2.3712921887636185E-2</v>
      </c>
      <c r="AL685" s="1">
        <v>6.1700707301497459E-3</v>
      </c>
      <c r="AM685" s="1">
        <v>1</v>
      </c>
      <c r="AN685" s="1">
        <v>-0.21956524252891541</v>
      </c>
      <c r="AO685" s="1">
        <v>2.737391471862793</v>
      </c>
      <c r="AP685" s="1">
        <v>1</v>
      </c>
      <c r="AQ685" s="1">
        <v>0</v>
      </c>
      <c r="AR685" s="1">
        <v>0.15999999642372131</v>
      </c>
      <c r="AS685" s="1">
        <v>111115</v>
      </c>
      <c r="AT685">
        <f t="shared" si="302"/>
        <v>0.66643458048502591</v>
      </c>
      <c r="AU685">
        <f t="shared" si="303"/>
        <v>3.7669669585115337E-3</v>
      </c>
      <c r="AV685">
        <f t="shared" si="304"/>
        <v>302.40420761108396</v>
      </c>
      <c r="AW685">
        <f t="shared" si="305"/>
        <v>298.52053298950193</v>
      </c>
      <c r="AX685">
        <f t="shared" si="306"/>
        <v>288.04091153053378</v>
      </c>
      <c r="AY685">
        <f t="shared" si="322"/>
        <v>0.86491451809081121</v>
      </c>
      <c r="AZ685">
        <f t="shared" si="307"/>
        <v>4.0813132173741256</v>
      </c>
      <c r="BA685">
        <f t="shared" si="308"/>
        <v>40.816308491693334</v>
      </c>
      <c r="BB685">
        <f t="shared" si="309"/>
        <v>17.71451901720603</v>
      </c>
      <c r="BC685">
        <f t="shared" si="310"/>
        <v>27.312370300292969</v>
      </c>
      <c r="BD685">
        <f t="shared" si="311"/>
        <v>3.6453521402522786</v>
      </c>
      <c r="BE685">
        <f t="shared" si="312"/>
        <v>0.20585251416789113</v>
      </c>
      <c r="BF685">
        <f t="shared" si="313"/>
        <v>2.3099991697291262</v>
      </c>
      <c r="BG685">
        <f t="shared" si="314"/>
        <v>1.3353529705231524</v>
      </c>
      <c r="BH685">
        <f t="shared" si="315"/>
        <v>0.13001248269025389</v>
      </c>
      <c r="BI685">
        <f t="shared" si="316"/>
        <v>7.9176217603964361</v>
      </c>
      <c r="BJ685">
        <f t="shared" si="317"/>
        <v>0.82022905781615596</v>
      </c>
      <c r="BK685">
        <f t="shared" si="318"/>
        <v>58.416249219128872</v>
      </c>
      <c r="BL685">
        <f t="shared" si="319"/>
        <v>95.621695948530757</v>
      </c>
      <c r="BM685">
        <f t="shared" si="320"/>
        <v>1.176210256020129E-2</v>
      </c>
    </row>
    <row r="686" spans="1:65">
      <c r="A686" s="1" t="s">
        <v>64</v>
      </c>
      <c r="B686" s="1" t="s">
        <v>244</v>
      </c>
      <c r="C686" s="1" t="s">
        <v>108</v>
      </c>
      <c r="D686" s="1" t="s">
        <v>107</v>
      </c>
      <c r="E686" s="1" t="s">
        <v>106</v>
      </c>
      <c r="F686" s="1">
        <v>20190708</v>
      </c>
      <c r="G686" s="1"/>
      <c r="H686" s="4">
        <v>75.060905456542969</v>
      </c>
      <c r="I686" s="1">
        <v>2788.0000303536654</v>
      </c>
      <c r="J686" s="1">
        <v>0</v>
      </c>
      <c r="K686">
        <f t="shared" si="294"/>
        <v>0.64867939048437884</v>
      </c>
      <c r="L686">
        <f t="shared" si="295"/>
        <v>0.22377625318841862</v>
      </c>
      <c r="M686">
        <f t="shared" si="296"/>
        <v>66.717583396112175</v>
      </c>
      <c r="N686">
        <f t="shared" si="297"/>
        <v>3.7429940449256112</v>
      </c>
      <c r="O686">
        <f t="shared" si="298"/>
        <v>1.7465639360106695</v>
      </c>
      <c r="P686">
        <f t="shared" si="299"/>
        <v>29.215602874755859</v>
      </c>
      <c r="Q686" s="1">
        <v>6</v>
      </c>
      <c r="R686">
        <f t="shared" si="300"/>
        <v>1.4200000166893005</v>
      </c>
      <c r="S686" s="1">
        <v>1</v>
      </c>
      <c r="T686">
        <f t="shared" si="301"/>
        <v>2.8400000333786011</v>
      </c>
      <c r="U686" s="1">
        <v>25.272056579589844</v>
      </c>
      <c r="V686" s="1">
        <v>29.215602874755859</v>
      </c>
      <c r="W686" s="1">
        <v>23.200983047485352</v>
      </c>
      <c r="X686" s="1">
        <v>73.673912048339844</v>
      </c>
      <c r="Y686" s="1">
        <v>17.773405075073242</v>
      </c>
      <c r="Z686" s="1">
        <v>23.258626937866211</v>
      </c>
      <c r="AA686" s="1">
        <v>54.993629455566406</v>
      </c>
      <c r="AB686" s="1">
        <v>71.965744018554688</v>
      </c>
      <c r="AC686" s="1">
        <v>399.90402221679688</v>
      </c>
      <c r="AD686" s="1">
        <v>1799.15185546875</v>
      </c>
      <c r="AE686" s="1">
        <v>180.25125122070312</v>
      </c>
      <c r="AF686" s="1">
        <v>99.991203308105469</v>
      </c>
      <c r="AG686" s="1">
        <v>-2.8569536209106445</v>
      </c>
      <c r="AH686" s="1">
        <v>-0.43495601415634155</v>
      </c>
      <c r="AI686" s="1">
        <v>2.6497276499867439E-2</v>
      </c>
      <c r="AJ686" s="1">
        <v>6.1788544990122318E-3</v>
      </c>
      <c r="AK686" s="1">
        <v>2.0625228062272072E-2</v>
      </c>
      <c r="AL686" s="1">
        <v>7.5352583080530167E-3</v>
      </c>
      <c r="AM686" s="1">
        <v>1</v>
      </c>
      <c r="AN686" s="1">
        <v>-0.21956524252891541</v>
      </c>
      <c r="AO686" s="1">
        <v>2.737391471862793</v>
      </c>
      <c r="AP686" s="1">
        <v>1</v>
      </c>
      <c r="AQ686" s="1">
        <v>0</v>
      </c>
      <c r="AR686" s="1">
        <v>0.15999999642372131</v>
      </c>
      <c r="AS686" s="1">
        <v>111115</v>
      </c>
      <c r="AT686">
        <f t="shared" si="302"/>
        <v>0.66650670369466136</v>
      </c>
      <c r="AU686">
        <f t="shared" si="303"/>
        <v>3.7429940449256113E-3</v>
      </c>
      <c r="AV686">
        <f t="shared" si="304"/>
        <v>302.36560287475584</v>
      </c>
      <c r="AW686">
        <f t="shared" si="305"/>
        <v>298.42205657958982</v>
      </c>
      <c r="AX686">
        <f t="shared" si="306"/>
        <v>287.86429044073157</v>
      </c>
      <c r="AY686">
        <f t="shared" si="322"/>
        <v>0.86735787833437772</v>
      </c>
      <c r="AZ686">
        <f t="shared" si="307"/>
        <v>4.0722220308222283</v>
      </c>
      <c r="BA686">
        <f t="shared" si="308"/>
        <v>40.725802831618957</v>
      </c>
      <c r="BB686">
        <f t="shared" si="309"/>
        <v>17.467175893752746</v>
      </c>
      <c r="BC686">
        <f t="shared" si="310"/>
        <v>27.243829727172852</v>
      </c>
      <c r="BD686">
        <f t="shared" si="311"/>
        <v>3.6307373516109576</v>
      </c>
      <c r="BE686">
        <f t="shared" si="312"/>
        <v>0.20743177930806309</v>
      </c>
      <c r="BF686">
        <f t="shared" si="313"/>
        <v>2.3256580948115588</v>
      </c>
      <c r="BG686">
        <f t="shared" si="314"/>
        <v>1.3050792567993987</v>
      </c>
      <c r="BH686">
        <f t="shared" si="315"/>
        <v>0.13102049971372484</v>
      </c>
      <c r="BI686">
        <f t="shared" si="316"/>
        <v>6.6711714455861344</v>
      </c>
      <c r="BJ686">
        <f t="shared" si="317"/>
        <v>0.90557948588825588</v>
      </c>
      <c r="BK686">
        <f t="shared" si="318"/>
        <v>58.928980457532496</v>
      </c>
      <c r="BL686">
        <f t="shared" si="319"/>
        <v>73.365560933247735</v>
      </c>
      <c r="BM686">
        <f t="shared" si="320"/>
        <v>5.2103486484398739E-3</v>
      </c>
    </row>
    <row r="687" spans="1:65">
      <c r="A687" s="1" t="s">
        <v>64</v>
      </c>
      <c r="B687" s="1" t="s">
        <v>244</v>
      </c>
      <c r="C687" s="1" t="s">
        <v>108</v>
      </c>
      <c r="D687" s="1" t="s">
        <v>107</v>
      </c>
      <c r="E687" s="1" t="s">
        <v>106</v>
      </c>
      <c r="F687" s="1">
        <v>20190708</v>
      </c>
      <c r="G687" s="1"/>
      <c r="H687" s="4">
        <v>50.039878845214844</v>
      </c>
      <c r="I687" s="1">
        <v>2930.0000303536654</v>
      </c>
      <c r="J687" s="1">
        <v>0</v>
      </c>
      <c r="K687">
        <f t="shared" si="294"/>
        <v>-0.57239188904997085</v>
      </c>
      <c r="L687">
        <f t="shared" si="295"/>
        <v>0.23532471794885684</v>
      </c>
      <c r="M687">
        <f t="shared" si="296"/>
        <v>53.317843918720669</v>
      </c>
      <c r="N687">
        <f t="shared" si="297"/>
        <v>3.8494129249164319</v>
      </c>
      <c r="O687">
        <f t="shared" si="298"/>
        <v>1.7140119685021631</v>
      </c>
      <c r="P687">
        <f t="shared" si="299"/>
        <v>29.258077621459961</v>
      </c>
      <c r="Q687" s="1">
        <v>6</v>
      </c>
      <c r="R687">
        <f t="shared" si="300"/>
        <v>1.4200000166893005</v>
      </c>
      <c r="S687" s="1">
        <v>1</v>
      </c>
      <c r="T687">
        <f t="shared" si="301"/>
        <v>2.8400000333786011</v>
      </c>
      <c r="U687" s="1">
        <v>25.325248718261719</v>
      </c>
      <c r="V687" s="1">
        <v>29.258077621459961</v>
      </c>
      <c r="W687" s="1">
        <v>23.238653182983398</v>
      </c>
      <c r="X687" s="1">
        <v>50.606441497802734</v>
      </c>
      <c r="Y687" s="1">
        <v>18.045488357543945</v>
      </c>
      <c r="Z687" s="1">
        <v>23.684665679931641</v>
      </c>
      <c r="AA687" s="1">
        <v>55.658058166503906</v>
      </c>
      <c r="AB687" s="1">
        <v>73.05108642578125</v>
      </c>
      <c r="AC687" s="1">
        <v>399.87118530273438</v>
      </c>
      <c r="AD687" s="1">
        <v>1799.562744140625</v>
      </c>
      <c r="AE687" s="1">
        <v>183.22821044921875</v>
      </c>
      <c r="AF687" s="1">
        <v>99.98931884765625</v>
      </c>
      <c r="AG687" s="1">
        <v>-2.9168400764465332</v>
      </c>
      <c r="AH687" s="1">
        <v>-0.44560617208480835</v>
      </c>
      <c r="AI687" s="1">
        <v>2.5184625759720802E-2</v>
      </c>
      <c r="AJ687" s="1">
        <v>1.0344399139285088E-2</v>
      </c>
      <c r="AK687" s="1">
        <v>1.9702272489666939E-2</v>
      </c>
      <c r="AL687" s="1">
        <v>9.8882010206580162E-3</v>
      </c>
      <c r="AM687" s="1">
        <v>1</v>
      </c>
      <c r="AN687" s="1">
        <v>-0.21956524252891541</v>
      </c>
      <c r="AO687" s="1">
        <v>2.737391471862793</v>
      </c>
      <c r="AP687" s="1">
        <v>1</v>
      </c>
      <c r="AQ687" s="1">
        <v>0</v>
      </c>
      <c r="AR687" s="1">
        <v>0.15999999642372131</v>
      </c>
      <c r="AS687" s="1">
        <v>111115</v>
      </c>
      <c r="AT687">
        <f t="shared" si="302"/>
        <v>0.66645197550455715</v>
      </c>
      <c r="AU687">
        <f t="shared" si="303"/>
        <v>3.849412924916432E-3</v>
      </c>
      <c r="AV687">
        <f t="shared" si="304"/>
        <v>302.40807762145994</v>
      </c>
      <c r="AW687">
        <f t="shared" si="305"/>
        <v>298.4752487182617</v>
      </c>
      <c r="AX687">
        <f t="shared" si="306"/>
        <v>287.93003262676211</v>
      </c>
      <c r="AY687">
        <f t="shared" si="322"/>
        <v>0.81617315145724312</v>
      </c>
      <c r="AZ687">
        <f t="shared" si="307"/>
        <v>4.0822255569729888</v>
      </c>
      <c r="BA687">
        <f t="shared" si="308"/>
        <v>40.826616322816122</v>
      </c>
      <c r="BB687">
        <f t="shared" si="309"/>
        <v>17.141950642884481</v>
      </c>
      <c r="BC687">
        <f t="shared" si="310"/>
        <v>27.29166316986084</v>
      </c>
      <c r="BD687">
        <f t="shared" si="311"/>
        <v>3.6409313913604202</v>
      </c>
      <c r="BE687">
        <f t="shared" si="312"/>
        <v>0.21731760411354389</v>
      </c>
      <c r="BF687">
        <f t="shared" si="313"/>
        <v>2.3682135884708257</v>
      </c>
      <c r="BG687">
        <f t="shared" si="314"/>
        <v>1.2727178028895945</v>
      </c>
      <c r="BH687">
        <f t="shared" si="315"/>
        <v>0.13733414945331993</v>
      </c>
      <c r="BI687">
        <f t="shared" si="316"/>
        <v>5.3312148958585306</v>
      </c>
      <c r="BJ687">
        <f t="shared" si="317"/>
        <v>1.0535782074508373</v>
      </c>
      <c r="BK687">
        <f t="shared" si="318"/>
        <v>59.933300769786882</v>
      </c>
      <c r="BL687">
        <f t="shared" si="319"/>
        <v>50.878529188343421</v>
      </c>
      <c r="BM687">
        <f t="shared" si="320"/>
        <v>-6.7425957062606963E-3</v>
      </c>
    </row>
    <row r="688" spans="1:65">
      <c r="A688" s="1" t="s">
        <v>64</v>
      </c>
      <c r="B688" s="1" t="s">
        <v>244</v>
      </c>
      <c r="C688" s="1" t="s">
        <v>108</v>
      </c>
      <c r="D688" s="1" t="s">
        <v>107</v>
      </c>
      <c r="E688" s="1" t="s">
        <v>106</v>
      </c>
      <c r="F688" s="1">
        <v>20190708</v>
      </c>
      <c r="G688" s="1">
        <v>1</v>
      </c>
      <c r="H688" s="4">
        <v>400.02645874023438</v>
      </c>
      <c r="I688" s="1">
        <v>3035.0000303536654</v>
      </c>
      <c r="J688" s="1">
        <v>0</v>
      </c>
      <c r="K688">
        <f t="shared" si="294"/>
        <v>17.29874163042054</v>
      </c>
      <c r="L688">
        <f t="shared" si="295"/>
        <v>0.24841481578159705</v>
      </c>
      <c r="M688">
        <f t="shared" si="296"/>
        <v>243.75253104725346</v>
      </c>
      <c r="N688">
        <f t="shared" si="297"/>
        <v>3.9248036894996745</v>
      </c>
      <c r="O688">
        <f t="shared" si="298"/>
        <v>1.662467242901708</v>
      </c>
      <c r="P688">
        <f t="shared" si="299"/>
        <v>29.168619155883789</v>
      </c>
      <c r="Q688" s="1">
        <v>6</v>
      </c>
      <c r="R688">
        <f t="shared" si="300"/>
        <v>1.4200000166893005</v>
      </c>
      <c r="S688" s="1">
        <v>1</v>
      </c>
      <c r="T688">
        <f t="shared" si="301"/>
        <v>2.8400000333786011</v>
      </c>
      <c r="U688" s="1">
        <v>25.292190551757812</v>
      </c>
      <c r="V688" s="1">
        <v>29.168619155883789</v>
      </c>
      <c r="W688" s="1">
        <v>23.216733932495117</v>
      </c>
      <c r="X688" s="1">
        <v>371.87985229492188</v>
      </c>
      <c r="Y688" s="1">
        <v>18.241735458374023</v>
      </c>
      <c r="Z688" s="1">
        <v>23.989580154418945</v>
      </c>
      <c r="AA688" s="1">
        <v>56.374378204345703</v>
      </c>
      <c r="AB688" s="1">
        <v>74.137557983398438</v>
      </c>
      <c r="AC688" s="1">
        <v>399.86981201171875</v>
      </c>
      <c r="AD688" s="1">
        <v>1799.7774658203125</v>
      </c>
      <c r="AE688" s="1">
        <v>184.34785461425781</v>
      </c>
      <c r="AF688" s="1">
        <v>99.989837646484375</v>
      </c>
      <c r="AG688" s="1">
        <v>-3.9034779071807861</v>
      </c>
      <c r="AH688" s="1">
        <v>-0.43046849966049194</v>
      </c>
      <c r="AI688" s="1">
        <v>3.1756673008203506E-2</v>
      </c>
      <c r="AJ688" s="1">
        <v>1.31270382553339E-2</v>
      </c>
      <c r="AK688" s="1">
        <v>7.469642162322998E-2</v>
      </c>
      <c r="AL688" s="1">
        <v>5.348709411919117E-3</v>
      </c>
      <c r="AM688" s="1">
        <v>1</v>
      </c>
      <c r="AN688" s="1">
        <v>-0.21956524252891541</v>
      </c>
      <c r="AO688" s="1">
        <v>2.737391471862793</v>
      </c>
      <c r="AP688" s="1">
        <v>1</v>
      </c>
      <c r="AQ688" s="1">
        <v>0</v>
      </c>
      <c r="AR688" s="1">
        <v>0.15999999642372131</v>
      </c>
      <c r="AS688" s="1">
        <v>111115</v>
      </c>
      <c r="AT688">
        <f t="shared" si="302"/>
        <v>0.66644968668619786</v>
      </c>
      <c r="AU688">
        <f t="shared" si="303"/>
        <v>3.9248036894996745E-3</v>
      </c>
      <c r="AV688">
        <f t="shared" si="304"/>
        <v>302.31861915588377</v>
      </c>
      <c r="AW688">
        <f t="shared" si="305"/>
        <v>298.44219055175779</v>
      </c>
      <c r="AX688">
        <f t="shared" si="306"/>
        <v>287.96438809474421</v>
      </c>
      <c r="AY688">
        <f t="shared" si="322"/>
        <v>0.78684014486030462</v>
      </c>
      <c r="AZ688">
        <f t="shared" si="307"/>
        <v>4.0611814677493818</v>
      </c>
      <c r="BA688">
        <f t="shared" si="308"/>
        <v>40.615942213125216</v>
      </c>
      <c r="BB688">
        <f t="shared" si="309"/>
        <v>16.62636205870627</v>
      </c>
      <c r="BC688">
        <f t="shared" si="310"/>
        <v>27.230404853820801</v>
      </c>
      <c r="BD688">
        <f t="shared" si="311"/>
        <v>3.6278807860921867</v>
      </c>
      <c r="BE688">
        <f t="shared" si="312"/>
        <v>0.22843371747915073</v>
      </c>
      <c r="BF688">
        <f t="shared" si="313"/>
        <v>2.3987142248476738</v>
      </c>
      <c r="BG688">
        <f t="shared" si="314"/>
        <v>1.2291665612445128</v>
      </c>
      <c r="BH688">
        <f t="shared" si="315"/>
        <v>0.14444116660649947</v>
      </c>
      <c r="BI688">
        <f t="shared" si="316"/>
        <v>24.372776005334515</v>
      </c>
      <c r="BJ688">
        <f t="shared" si="317"/>
        <v>0.65546043848039348</v>
      </c>
      <c r="BK688">
        <f t="shared" si="318"/>
        <v>61.100509551712378</v>
      </c>
      <c r="BL688">
        <f t="shared" si="319"/>
        <v>363.65685901090927</v>
      </c>
      <c r="BM688">
        <f t="shared" si="320"/>
        <v>2.9064814866874466E-2</v>
      </c>
    </row>
    <row r="689" spans="1:65">
      <c r="A689" s="1" t="s">
        <v>64</v>
      </c>
      <c r="B689" s="1" t="s">
        <v>244</v>
      </c>
      <c r="C689" s="1" t="s">
        <v>108</v>
      </c>
      <c r="D689" s="1" t="s">
        <v>107</v>
      </c>
      <c r="E689" s="1" t="s">
        <v>106</v>
      </c>
      <c r="F689" s="1">
        <v>20190708</v>
      </c>
      <c r="G689" s="1">
        <v>1</v>
      </c>
      <c r="H689" s="4">
        <v>400.22857666015625</v>
      </c>
      <c r="I689" s="1">
        <v>3117.0000303536654</v>
      </c>
      <c r="J689" s="1">
        <v>0</v>
      </c>
      <c r="K689">
        <f t="shared" si="294"/>
        <v>17.88883012591862</v>
      </c>
      <c r="L689">
        <f t="shared" si="295"/>
        <v>0.2569896347640081</v>
      </c>
      <c r="M689">
        <f t="shared" si="296"/>
        <v>242.96576845957858</v>
      </c>
      <c r="N689">
        <f t="shared" si="297"/>
        <v>3.9807450611405195</v>
      </c>
      <c r="O689">
        <f t="shared" si="298"/>
        <v>1.6343296838530179</v>
      </c>
      <c r="P689">
        <f t="shared" si="299"/>
        <v>29.131309509277344</v>
      </c>
      <c r="Q689" s="1">
        <v>6</v>
      </c>
      <c r="R689">
        <f t="shared" si="300"/>
        <v>1.4200000166893005</v>
      </c>
      <c r="S689" s="1">
        <v>1</v>
      </c>
      <c r="T689">
        <f t="shared" si="301"/>
        <v>2.8400000333786011</v>
      </c>
      <c r="U689" s="1">
        <v>25.282276153564453</v>
      </c>
      <c r="V689" s="1">
        <v>29.131309509277344</v>
      </c>
      <c r="W689" s="1">
        <v>23.207693099975586</v>
      </c>
      <c r="X689" s="1">
        <v>371.16986083984375</v>
      </c>
      <c r="Y689" s="1">
        <v>18.35504150390625</v>
      </c>
      <c r="Z689" s="1">
        <v>24.183595657348633</v>
      </c>
      <c r="AA689" s="1">
        <v>56.75775146484375</v>
      </c>
      <c r="AB689" s="1">
        <v>74.780899047851562</v>
      </c>
      <c r="AC689" s="1">
        <v>399.87374877929688</v>
      </c>
      <c r="AD689" s="1">
        <v>1799.07666015625</v>
      </c>
      <c r="AE689" s="1">
        <v>173.60389709472656</v>
      </c>
      <c r="AF689" s="1">
        <v>99.989395141601562</v>
      </c>
      <c r="AG689" s="1">
        <v>-4.0397601127624512</v>
      </c>
      <c r="AH689" s="1">
        <v>-0.44734767079353333</v>
      </c>
      <c r="AI689" s="1">
        <v>4.4747699052095413E-2</v>
      </c>
      <c r="AJ689" s="1">
        <v>7.2262831963598728E-3</v>
      </c>
      <c r="AK689" s="1">
        <v>5.3656846284866333E-2</v>
      </c>
      <c r="AL689" s="1">
        <v>7.2254184633493423E-3</v>
      </c>
      <c r="AM689" s="1">
        <v>1</v>
      </c>
      <c r="AN689" s="1">
        <v>-0.21956524252891541</v>
      </c>
      <c r="AO689" s="1">
        <v>2.737391471862793</v>
      </c>
      <c r="AP689" s="1">
        <v>1</v>
      </c>
      <c r="AQ689" s="1">
        <v>0</v>
      </c>
      <c r="AR689" s="1">
        <v>0.15999999642372131</v>
      </c>
      <c r="AS689" s="1">
        <v>111115</v>
      </c>
      <c r="AT689">
        <f t="shared" si="302"/>
        <v>0.66645624796549463</v>
      </c>
      <c r="AU689">
        <f t="shared" si="303"/>
        <v>3.9807450611405197E-3</v>
      </c>
      <c r="AV689">
        <f t="shared" si="304"/>
        <v>302.28130950927732</v>
      </c>
      <c r="AW689">
        <f t="shared" si="305"/>
        <v>298.43227615356443</v>
      </c>
      <c r="AX689">
        <f t="shared" si="306"/>
        <v>287.85225919100048</v>
      </c>
      <c r="AY689">
        <f t="shared" si="322"/>
        <v>0.76145975138921629</v>
      </c>
      <c r="AZ689">
        <f t="shared" si="307"/>
        <v>4.0524327859803702</v>
      </c>
      <c r="BA689">
        <f t="shared" si="308"/>
        <v>40.528625863187322</v>
      </c>
      <c r="BB689">
        <f t="shared" si="309"/>
        <v>16.34503020583869</v>
      </c>
      <c r="BC689">
        <f t="shared" si="310"/>
        <v>27.206792831420898</v>
      </c>
      <c r="BD689">
        <f t="shared" si="311"/>
        <v>3.6228613420537013</v>
      </c>
      <c r="BE689">
        <f t="shared" si="312"/>
        <v>0.23566451603484315</v>
      </c>
      <c r="BF689">
        <f t="shared" si="313"/>
        <v>2.4181031021273522</v>
      </c>
      <c r="BG689">
        <f t="shared" si="314"/>
        <v>1.204758239926349</v>
      </c>
      <c r="BH689">
        <f t="shared" si="315"/>
        <v>0.14906847712657359</v>
      </c>
      <c r="BI689">
        <f t="shared" si="316"/>
        <v>24.294000228387677</v>
      </c>
      <c r="BJ689">
        <f t="shared" si="317"/>
        <v>0.65459455115730958</v>
      </c>
      <c r="BK689">
        <f t="shared" si="318"/>
        <v>61.780334770338911</v>
      </c>
      <c r="BL689">
        <f t="shared" si="319"/>
        <v>362.66636774612704</v>
      </c>
      <c r="BM689">
        <f t="shared" si="320"/>
        <v>3.0473680829500586E-2</v>
      </c>
    </row>
    <row r="690" spans="1:65">
      <c r="A690" s="1" t="s">
        <v>64</v>
      </c>
      <c r="B690" s="1" t="s">
        <v>244</v>
      </c>
      <c r="C690" s="1" t="s">
        <v>108</v>
      </c>
      <c r="D690" s="1" t="s">
        <v>107</v>
      </c>
      <c r="E690" s="1" t="s">
        <v>106</v>
      </c>
      <c r="F690" s="1">
        <v>20190708</v>
      </c>
      <c r="G690" s="1">
        <v>1</v>
      </c>
      <c r="H690" s="4">
        <v>399.92730712890625</v>
      </c>
      <c r="I690" s="1">
        <v>3199.0000303536654</v>
      </c>
      <c r="J690" s="1">
        <v>0</v>
      </c>
      <c r="K690">
        <f t="shared" si="294"/>
        <v>17.991913659958062</v>
      </c>
      <c r="L690">
        <f t="shared" si="295"/>
        <v>0.26320224057363717</v>
      </c>
      <c r="M690">
        <f t="shared" si="296"/>
        <v>244.50835782970407</v>
      </c>
      <c r="N690">
        <f t="shared" si="297"/>
        <v>4.0288461527113588</v>
      </c>
      <c r="O690">
        <f t="shared" si="298"/>
        <v>1.618173848923544</v>
      </c>
      <c r="P690">
        <f t="shared" si="299"/>
        <v>29.119430541992188</v>
      </c>
      <c r="Q690" s="1">
        <v>6</v>
      </c>
      <c r="R690">
        <f t="shared" si="300"/>
        <v>1.4200000166893005</v>
      </c>
      <c r="S690" s="1">
        <v>1</v>
      </c>
      <c r="T690">
        <f t="shared" si="301"/>
        <v>2.8400000333786011</v>
      </c>
      <c r="U690" s="1">
        <v>25.279844284057617</v>
      </c>
      <c r="V690" s="1">
        <v>29.119430541992188</v>
      </c>
      <c r="W690" s="1">
        <v>23.202339172363281</v>
      </c>
      <c r="X690" s="1">
        <v>370.6912841796875</v>
      </c>
      <c r="Y690" s="1">
        <v>18.419612884521484</v>
      </c>
      <c r="Z690" s="1">
        <v>24.317531585693359</v>
      </c>
      <c r="AA690" s="1">
        <v>56.965232849121094</v>
      </c>
      <c r="AB690" s="1">
        <v>75.205368041992188</v>
      </c>
      <c r="AC690" s="1">
        <v>399.89102172851562</v>
      </c>
      <c r="AD690" s="1">
        <v>1799.294677734375</v>
      </c>
      <c r="AE690" s="1">
        <v>161.97511291503906</v>
      </c>
      <c r="AF690" s="1">
        <v>99.988639831542969</v>
      </c>
      <c r="AG690" s="1">
        <v>-3.9421663284301758</v>
      </c>
      <c r="AH690" s="1">
        <v>-0.44125378131866455</v>
      </c>
      <c r="AI690" s="1">
        <v>7.1069754660129547E-2</v>
      </c>
      <c r="AJ690" s="1">
        <v>3.4914822317659855E-3</v>
      </c>
      <c r="AK690" s="1">
        <v>6.1669252812862396E-2</v>
      </c>
      <c r="AL690" s="1">
        <v>3.4184942487627268E-3</v>
      </c>
      <c r="AM690" s="1">
        <v>1</v>
      </c>
      <c r="AN690" s="1">
        <v>-0.21956524252891541</v>
      </c>
      <c r="AO690" s="1">
        <v>2.737391471862793</v>
      </c>
      <c r="AP690" s="1">
        <v>1</v>
      </c>
      <c r="AQ690" s="1">
        <v>0</v>
      </c>
      <c r="AR690" s="1">
        <v>0.15999999642372131</v>
      </c>
      <c r="AS690" s="1">
        <v>111115</v>
      </c>
      <c r="AT690">
        <f t="shared" si="302"/>
        <v>0.66648503621419264</v>
      </c>
      <c r="AU690">
        <f t="shared" si="303"/>
        <v>4.0288461527113592E-3</v>
      </c>
      <c r="AV690">
        <f t="shared" si="304"/>
        <v>302.26943054199216</v>
      </c>
      <c r="AW690">
        <f t="shared" si="305"/>
        <v>298.42984428405759</v>
      </c>
      <c r="AX690">
        <f t="shared" si="306"/>
        <v>287.88714200272079</v>
      </c>
      <c r="AY690">
        <f t="shared" si="322"/>
        <v>0.73916863806532362</v>
      </c>
      <c r="AZ690">
        <f t="shared" si="307"/>
        <v>4.0496507562376074</v>
      </c>
      <c r="BA690">
        <f t="shared" si="308"/>
        <v>40.501108556535058</v>
      </c>
      <c r="BB690">
        <f t="shared" si="309"/>
        <v>16.183576970841699</v>
      </c>
      <c r="BC690">
        <f t="shared" si="310"/>
        <v>27.199637413024902</v>
      </c>
      <c r="BD690">
        <f t="shared" si="311"/>
        <v>3.6213414403928459</v>
      </c>
      <c r="BE690">
        <f t="shared" si="312"/>
        <v>0.2408783914244956</v>
      </c>
      <c r="BF690">
        <f t="shared" si="313"/>
        <v>2.4314769073140634</v>
      </c>
      <c r="BG690">
        <f t="shared" si="314"/>
        <v>1.1898645330787825</v>
      </c>
      <c r="BH690">
        <f t="shared" si="315"/>
        <v>0.15240719621644808</v>
      </c>
      <c r="BI690">
        <f t="shared" si="316"/>
        <v>24.448058126836308</v>
      </c>
      <c r="BJ690">
        <f t="shared" si="317"/>
        <v>0.65960104341482706</v>
      </c>
      <c r="BK690">
        <f t="shared" si="318"/>
        <v>62.205884052947866</v>
      </c>
      <c r="BL690">
        <f t="shared" si="319"/>
        <v>362.13879011085896</v>
      </c>
      <c r="BM690">
        <f t="shared" si="320"/>
        <v>3.090535798938817E-2</v>
      </c>
    </row>
    <row r="691" spans="1:65">
      <c r="A691" s="1" t="s">
        <v>64</v>
      </c>
      <c r="B691" s="1" t="s">
        <v>244</v>
      </c>
      <c r="C691" s="1" t="s">
        <v>108</v>
      </c>
      <c r="D691" s="1" t="s">
        <v>107</v>
      </c>
      <c r="E691" s="1" t="s">
        <v>106</v>
      </c>
      <c r="F691" s="1">
        <v>20190708</v>
      </c>
      <c r="G691" s="1"/>
      <c r="H691" s="4">
        <v>474.81854248046875</v>
      </c>
      <c r="I691" s="1">
        <v>3302.0000303536654</v>
      </c>
      <c r="J691" s="1">
        <v>0</v>
      </c>
      <c r="K691">
        <f t="shared" si="294"/>
        <v>21.96875085391347</v>
      </c>
      <c r="L691">
        <f t="shared" si="295"/>
        <v>0.26049861859128859</v>
      </c>
      <c r="M691">
        <f t="shared" si="296"/>
        <v>284.18610555885141</v>
      </c>
      <c r="N691">
        <f t="shared" si="297"/>
        <v>3.9731464492660171</v>
      </c>
      <c r="O691">
        <f t="shared" si="298"/>
        <v>1.6112081762152268</v>
      </c>
      <c r="P691">
        <f t="shared" si="299"/>
        <v>29.035764694213867</v>
      </c>
      <c r="Q691" s="1">
        <v>6</v>
      </c>
      <c r="R691">
        <f t="shared" si="300"/>
        <v>1.4200000166893005</v>
      </c>
      <c r="S691" s="1">
        <v>1</v>
      </c>
      <c r="T691">
        <f t="shared" si="301"/>
        <v>2.8400000333786011</v>
      </c>
      <c r="U691" s="1">
        <v>25.189912796020508</v>
      </c>
      <c r="V691" s="1">
        <v>29.035764694213867</v>
      </c>
      <c r="W691" s="1">
        <v>23.117815017700195</v>
      </c>
      <c r="X691" s="1">
        <v>439.23748779296875</v>
      </c>
      <c r="Y691" s="1">
        <v>18.37476921081543</v>
      </c>
      <c r="Z691" s="1">
        <v>24.191978454589844</v>
      </c>
      <c r="AA691" s="1">
        <v>57.130855560302734</v>
      </c>
      <c r="AB691" s="1">
        <v>75.217727661132812</v>
      </c>
      <c r="AC691" s="1">
        <v>399.8853759765625</v>
      </c>
      <c r="AD691" s="1">
        <v>1798.8916015625</v>
      </c>
      <c r="AE691" s="1">
        <v>150.08778381347656</v>
      </c>
      <c r="AF691" s="1">
        <v>99.987495422363281</v>
      </c>
      <c r="AG691" s="1">
        <v>-4.340855598449707</v>
      </c>
      <c r="AH691" s="1">
        <v>-0.4422478973865509</v>
      </c>
      <c r="AI691" s="1">
        <v>3.7690635770559311E-2</v>
      </c>
      <c r="AJ691" s="1">
        <v>3.352428087964654E-3</v>
      </c>
      <c r="AK691" s="1">
        <v>2.7916720137000084E-2</v>
      </c>
      <c r="AL691" s="1">
        <v>1.4765049563720822E-3</v>
      </c>
      <c r="AM691" s="1">
        <v>1</v>
      </c>
      <c r="AN691" s="1">
        <v>-0.21956524252891541</v>
      </c>
      <c r="AO691" s="1">
        <v>2.737391471862793</v>
      </c>
      <c r="AP691" s="1">
        <v>1</v>
      </c>
      <c r="AQ691" s="1">
        <v>0</v>
      </c>
      <c r="AR691" s="1">
        <v>0.15999999642372131</v>
      </c>
      <c r="AS691" s="1">
        <v>111115</v>
      </c>
      <c r="AT691">
        <f t="shared" si="302"/>
        <v>0.66647562662760407</v>
      </c>
      <c r="AU691">
        <f t="shared" si="303"/>
        <v>3.9731464492660171E-3</v>
      </c>
      <c r="AV691">
        <f t="shared" si="304"/>
        <v>302.18576469421384</v>
      </c>
      <c r="AW691">
        <f t="shared" si="305"/>
        <v>298.33991279602049</v>
      </c>
      <c r="AX691">
        <f t="shared" si="306"/>
        <v>287.82264981666231</v>
      </c>
      <c r="AY691">
        <f t="shared" si="322"/>
        <v>0.76590722258630506</v>
      </c>
      <c r="AZ691">
        <f t="shared" si="307"/>
        <v>4.0301035112014398</v>
      </c>
      <c r="BA691">
        <f t="shared" si="308"/>
        <v>40.306075216482157</v>
      </c>
      <c r="BB691">
        <f t="shared" si="309"/>
        <v>16.114096761892313</v>
      </c>
      <c r="BC691">
        <f t="shared" si="310"/>
        <v>27.112838745117188</v>
      </c>
      <c r="BD691">
        <f t="shared" si="311"/>
        <v>3.6029485773427665</v>
      </c>
      <c r="BE691">
        <f t="shared" si="312"/>
        <v>0.2386119681181928</v>
      </c>
      <c r="BF691">
        <f t="shared" si="313"/>
        <v>2.418895334986213</v>
      </c>
      <c r="BG691">
        <f t="shared" si="314"/>
        <v>1.1840532423565535</v>
      </c>
      <c r="BH691">
        <f t="shared" si="315"/>
        <v>0.15095566680723072</v>
      </c>
      <c r="BI691">
        <f t="shared" si="316"/>
        <v>28.415056928664907</v>
      </c>
      <c r="BJ691">
        <f t="shared" si="317"/>
        <v>0.64699875000833351</v>
      </c>
      <c r="BK691">
        <f t="shared" si="318"/>
        <v>62.159345649083519</v>
      </c>
      <c r="BL691">
        <f t="shared" si="319"/>
        <v>428.79459578444266</v>
      </c>
      <c r="BM691">
        <f t="shared" si="320"/>
        <v>3.1846557564673271E-2</v>
      </c>
    </row>
    <row r="692" spans="1:65">
      <c r="A692" s="1" t="s">
        <v>64</v>
      </c>
      <c r="B692" s="1" t="s">
        <v>244</v>
      </c>
      <c r="C692" s="1" t="s">
        <v>108</v>
      </c>
      <c r="D692" s="1" t="s">
        <v>107</v>
      </c>
      <c r="E692" s="1" t="s">
        <v>106</v>
      </c>
      <c r="F692" s="1">
        <v>20190708</v>
      </c>
      <c r="G692" s="1"/>
      <c r="H692" s="4">
        <v>574.83721923828125</v>
      </c>
      <c r="I692" s="1">
        <v>3395.0000303536654</v>
      </c>
      <c r="J692" s="1">
        <v>0</v>
      </c>
      <c r="K692">
        <f t="shared" si="294"/>
        <v>26.480248142372105</v>
      </c>
      <c r="L692">
        <f t="shared" si="295"/>
        <v>0.25571516284449897</v>
      </c>
      <c r="M692">
        <f t="shared" si="296"/>
        <v>341.94081212347697</v>
      </c>
      <c r="N692">
        <f t="shared" si="297"/>
        <v>3.9283889246444681</v>
      </c>
      <c r="O692">
        <f t="shared" si="298"/>
        <v>1.6203533619946384</v>
      </c>
      <c r="P692">
        <f t="shared" si="299"/>
        <v>29.047929763793945</v>
      </c>
      <c r="Q692" s="1">
        <v>6</v>
      </c>
      <c r="R692">
        <f t="shared" si="300"/>
        <v>1.4200000166893005</v>
      </c>
      <c r="S692" s="1">
        <v>1</v>
      </c>
      <c r="T692">
        <f t="shared" si="301"/>
        <v>2.8400000333786011</v>
      </c>
      <c r="U692" s="1">
        <v>25.202993392944336</v>
      </c>
      <c r="V692" s="1">
        <v>29.047929763793945</v>
      </c>
      <c r="W692" s="1">
        <v>23.139125823974609</v>
      </c>
      <c r="X692" s="1">
        <v>531.96893310546875</v>
      </c>
      <c r="Y692" s="1">
        <v>18.377143859863281</v>
      </c>
      <c r="Z692" s="1">
        <v>24.12932014465332</v>
      </c>
      <c r="AA692" s="1">
        <v>57.092746734619141</v>
      </c>
      <c r="AB692" s="1">
        <v>74.963172912597656</v>
      </c>
      <c r="AC692" s="1">
        <v>399.87643432617188</v>
      </c>
      <c r="AD692" s="1">
        <v>1800.545654296875</v>
      </c>
      <c r="AE692" s="1">
        <v>163.71250915527344</v>
      </c>
      <c r="AF692" s="1">
        <v>99.985710144042969</v>
      </c>
      <c r="AG692" s="1">
        <v>-4.9262409210205078</v>
      </c>
      <c r="AH692" s="1">
        <v>-0.4373125433921814</v>
      </c>
      <c r="AI692" s="1">
        <v>2.3505263030529022E-2</v>
      </c>
      <c r="AJ692" s="1">
        <v>7.4657653458416462E-3</v>
      </c>
      <c r="AK692" s="1">
        <v>3.7185993045568466E-2</v>
      </c>
      <c r="AL692" s="1">
        <v>4.6626669354736805E-3</v>
      </c>
      <c r="AM692" s="1">
        <v>1</v>
      </c>
      <c r="AN692" s="1">
        <v>-0.21956524252891541</v>
      </c>
      <c r="AO692" s="1">
        <v>2.737391471862793</v>
      </c>
      <c r="AP692" s="1">
        <v>1</v>
      </c>
      <c r="AQ692" s="1">
        <v>0</v>
      </c>
      <c r="AR692" s="1">
        <v>0.15999999642372131</v>
      </c>
      <c r="AS692" s="1">
        <v>111115</v>
      </c>
      <c r="AT692">
        <f t="shared" si="302"/>
        <v>0.66646072387695299</v>
      </c>
      <c r="AU692">
        <f t="shared" si="303"/>
        <v>3.9283889246444683E-3</v>
      </c>
      <c r="AV692">
        <f t="shared" si="304"/>
        <v>302.19792976379392</v>
      </c>
      <c r="AW692">
        <f t="shared" si="305"/>
        <v>298.35299339294431</v>
      </c>
      <c r="AX692">
        <f t="shared" si="306"/>
        <v>288.08729824824695</v>
      </c>
      <c r="AY692">
        <f t="shared" si="322"/>
        <v>0.79125988927999558</v>
      </c>
      <c r="AZ692">
        <f t="shared" si="307"/>
        <v>4.0329405719507623</v>
      </c>
      <c r="BA692">
        <f t="shared" si="308"/>
        <v>40.335169557137363</v>
      </c>
      <c r="BB692">
        <f t="shared" si="309"/>
        <v>16.205849412484042</v>
      </c>
      <c r="BC692">
        <f t="shared" si="310"/>
        <v>27.125461578369141</v>
      </c>
      <c r="BD692">
        <f t="shared" si="311"/>
        <v>3.6056183110433979</v>
      </c>
      <c r="BE692">
        <f t="shared" si="312"/>
        <v>0.2345923397280936</v>
      </c>
      <c r="BF692">
        <f t="shared" si="313"/>
        <v>2.4125872099561239</v>
      </c>
      <c r="BG692">
        <f t="shared" si="314"/>
        <v>1.1930311010872741</v>
      </c>
      <c r="BH692">
        <f t="shared" si="315"/>
        <v>0.14838212722838184</v>
      </c>
      <c r="BI692">
        <f t="shared" si="316"/>
        <v>34.189194927396628</v>
      </c>
      <c r="BJ692">
        <f t="shared" si="317"/>
        <v>0.64278342369982611</v>
      </c>
      <c r="BK692">
        <f t="shared" si="318"/>
        <v>61.913232885674155</v>
      </c>
      <c r="BL692">
        <f t="shared" si="319"/>
        <v>519.38149135474646</v>
      </c>
      <c r="BM692">
        <f t="shared" si="320"/>
        <v>3.1565964467327026E-2</v>
      </c>
    </row>
    <row r="693" spans="1:65">
      <c r="A693" s="1" t="s">
        <v>64</v>
      </c>
      <c r="B693" s="1" t="s">
        <v>244</v>
      </c>
      <c r="C693" s="1" t="s">
        <v>108</v>
      </c>
      <c r="D693" s="1" t="s">
        <v>107</v>
      </c>
      <c r="E693" s="1" t="s">
        <v>106</v>
      </c>
      <c r="F693" s="1">
        <v>20190708</v>
      </c>
      <c r="G693" s="1"/>
      <c r="H693" s="4">
        <v>674.9078369140625</v>
      </c>
      <c r="I693" s="1">
        <v>3482.0000303536654</v>
      </c>
      <c r="J693" s="1">
        <v>0</v>
      </c>
      <c r="K693">
        <f t="shared" si="294"/>
        <v>30.260363499697537</v>
      </c>
      <c r="L693">
        <f t="shared" si="295"/>
        <v>0.24784790176967306</v>
      </c>
      <c r="M693">
        <f t="shared" si="296"/>
        <v>402.1366771026656</v>
      </c>
      <c r="N693">
        <f t="shared" si="297"/>
        <v>3.8671587244018162</v>
      </c>
      <c r="O693">
        <f t="shared" si="298"/>
        <v>1.6416434018427077</v>
      </c>
      <c r="P693">
        <f t="shared" si="299"/>
        <v>29.074192047119141</v>
      </c>
      <c r="Q693" s="1">
        <v>6</v>
      </c>
      <c r="R693">
        <f t="shared" si="300"/>
        <v>1.4200000166893005</v>
      </c>
      <c r="S693" s="1">
        <v>1</v>
      </c>
      <c r="T693">
        <f t="shared" si="301"/>
        <v>2.8400000333786011</v>
      </c>
      <c r="U693" s="1">
        <v>25.204792022705078</v>
      </c>
      <c r="V693" s="1">
        <v>29.074192047119141</v>
      </c>
      <c r="W693" s="1">
        <v>23.143699645996094</v>
      </c>
      <c r="X693" s="1">
        <v>625.8729248046875</v>
      </c>
      <c r="Y693" s="1">
        <v>18.314178466796875</v>
      </c>
      <c r="Z693" s="1">
        <v>23.977428436279297</v>
      </c>
      <c r="AA693" s="1">
        <v>56.891689300537109</v>
      </c>
      <c r="AB693" s="1">
        <v>74.484176635742188</v>
      </c>
      <c r="AC693" s="1">
        <v>399.8870849609375</v>
      </c>
      <c r="AD693" s="1">
        <v>1798.994140625</v>
      </c>
      <c r="AE693" s="1">
        <v>162.65153503417969</v>
      </c>
      <c r="AF693" s="1">
        <v>99.986862182617188</v>
      </c>
      <c r="AG693" s="1">
        <v>-5.6124835014343262</v>
      </c>
      <c r="AH693" s="1">
        <v>-0.43558543920516968</v>
      </c>
      <c r="AI693" s="1">
        <v>7.870028167963028E-2</v>
      </c>
      <c r="AJ693" s="1">
        <v>8.6892228573560715E-3</v>
      </c>
      <c r="AK693" s="1">
        <v>3.6022812128067017E-2</v>
      </c>
      <c r="AL693" s="1">
        <v>7.8258831053972244E-3</v>
      </c>
      <c r="AM693" s="1">
        <v>1</v>
      </c>
      <c r="AN693" s="1">
        <v>-0.21956524252891541</v>
      </c>
      <c r="AO693" s="1">
        <v>2.737391471862793</v>
      </c>
      <c r="AP693" s="1">
        <v>1</v>
      </c>
      <c r="AQ693" s="1">
        <v>0</v>
      </c>
      <c r="AR693" s="1">
        <v>0.15999999642372131</v>
      </c>
      <c r="AS693" s="1">
        <v>111115</v>
      </c>
      <c r="AT693">
        <f t="shared" si="302"/>
        <v>0.66647847493489565</v>
      </c>
      <c r="AU693">
        <f t="shared" si="303"/>
        <v>3.8671587244018162E-3</v>
      </c>
      <c r="AV693">
        <f t="shared" si="304"/>
        <v>302.22419204711912</v>
      </c>
      <c r="AW693">
        <f t="shared" si="305"/>
        <v>298.35479202270506</v>
      </c>
      <c r="AX693">
        <f t="shared" si="306"/>
        <v>287.8390560662956</v>
      </c>
      <c r="AY693">
        <f t="shared" si="322"/>
        <v>0.81565517000333987</v>
      </c>
      <c r="AZ693">
        <f t="shared" si="307"/>
        <v>4.0390712343945321</v>
      </c>
      <c r="BA693">
        <f t="shared" si="308"/>
        <v>40.396019499217054</v>
      </c>
      <c r="BB693">
        <f t="shared" si="309"/>
        <v>16.418591062937757</v>
      </c>
      <c r="BC693">
        <f t="shared" si="310"/>
        <v>27.139492034912109</v>
      </c>
      <c r="BD693">
        <f t="shared" si="311"/>
        <v>3.6085877837164935</v>
      </c>
      <c r="BE693">
        <f t="shared" si="312"/>
        <v>0.22795424647907345</v>
      </c>
      <c r="BF693">
        <f t="shared" si="313"/>
        <v>2.3974278325518243</v>
      </c>
      <c r="BG693">
        <f t="shared" si="314"/>
        <v>1.2111599511646691</v>
      </c>
      <c r="BH693">
        <f t="shared" si="315"/>
        <v>0.14413445287166371</v>
      </c>
      <c r="BI693">
        <f t="shared" si="316"/>
        <v>40.208384512039856</v>
      </c>
      <c r="BJ693">
        <f t="shared" si="317"/>
        <v>0.64252128693401789</v>
      </c>
      <c r="BK693">
        <f t="shared" si="318"/>
        <v>61.375027970635912</v>
      </c>
      <c r="BL693">
        <f t="shared" si="319"/>
        <v>611.48859725382022</v>
      </c>
      <c r="BM693">
        <f t="shared" si="320"/>
        <v>3.0372286000692774E-2</v>
      </c>
    </row>
    <row r="694" spans="1:65">
      <c r="A694" s="1" t="s">
        <v>64</v>
      </c>
      <c r="B694" s="1" t="s">
        <v>244</v>
      </c>
      <c r="C694" s="1" t="s">
        <v>108</v>
      </c>
      <c r="D694" s="1" t="s">
        <v>107</v>
      </c>
      <c r="E694" s="1" t="s">
        <v>106</v>
      </c>
      <c r="F694" s="1">
        <v>20190708</v>
      </c>
      <c r="G694" s="1"/>
      <c r="H694" s="4">
        <v>800.346923828125</v>
      </c>
      <c r="I694" s="1">
        <v>3567.0000303536654</v>
      </c>
      <c r="J694" s="1">
        <v>0</v>
      </c>
      <c r="K694">
        <f t="shared" si="294"/>
        <v>33.937569117812728</v>
      </c>
      <c r="L694">
        <f t="shared" si="295"/>
        <v>0.2319217942351037</v>
      </c>
      <c r="M694">
        <f t="shared" si="296"/>
        <v>477.9392793125204</v>
      </c>
      <c r="N694">
        <f t="shared" si="297"/>
        <v>3.7256020714916858</v>
      </c>
      <c r="O694">
        <f t="shared" si="298"/>
        <v>1.6815332162614642</v>
      </c>
      <c r="P694">
        <f t="shared" si="299"/>
        <v>29.12360954284668</v>
      </c>
      <c r="Q694" s="1">
        <v>6</v>
      </c>
      <c r="R694">
        <f t="shared" si="300"/>
        <v>1.4200000166893005</v>
      </c>
      <c r="S694" s="1">
        <v>1</v>
      </c>
      <c r="T694">
        <f t="shared" si="301"/>
        <v>2.8400000333786011</v>
      </c>
      <c r="U694" s="1">
        <v>25.196220397949219</v>
      </c>
      <c r="V694" s="1">
        <v>29.12360954284668</v>
      </c>
      <c r="W694" s="1">
        <v>23.128118515014648</v>
      </c>
      <c r="X694" s="1">
        <v>745.260498046875</v>
      </c>
      <c r="Y694" s="1">
        <v>18.237283706665039</v>
      </c>
      <c r="Z694" s="1">
        <v>23.694782257080078</v>
      </c>
      <c r="AA694" s="1">
        <v>56.680046081542969</v>
      </c>
      <c r="AB694" s="1">
        <v>73.641525268554688</v>
      </c>
      <c r="AC694" s="1">
        <v>399.88922119140625</v>
      </c>
      <c r="AD694" s="1">
        <v>1799.791748046875</v>
      </c>
      <c r="AE694" s="1">
        <v>176.86503601074219</v>
      </c>
      <c r="AF694" s="1">
        <v>99.983871459960938</v>
      </c>
      <c r="AG694" s="1">
        <v>-6.5212421417236328</v>
      </c>
      <c r="AH694" s="1">
        <v>-0.4296899139881134</v>
      </c>
      <c r="AI694" s="1">
        <v>7.2880670428276062E-2</v>
      </c>
      <c r="AJ694" s="1">
        <v>1.0995053686201572E-2</v>
      </c>
      <c r="AK694" s="1">
        <v>7.9120650887489319E-2</v>
      </c>
      <c r="AL694" s="1">
        <v>9.0453876182436943E-3</v>
      </c>
      <c r="AM694" s="1">
        <v>1</v>
      </c>
      <c r="AN694" s="1">
        <v>-0.21956524252891541</v>
      </c>
      <c r="AO694" s="1">
        <v>2.737391471862793</v>
      </c>
      <c r="AP694" s="1">
        <v>1</v>
      </c>
      <c r="AQ694" s="1">
        <v>0</v>
      </c>
      <c r="AR694" s="1">
        <v>0.15999999642372131</v>
      </c>
      <c r="AS694" s="1">
        <v>111115</v>
      </c>
      <c r="AT694">
        <f t="shared" si="302"/>
        <v>0.66648203531901029</v>
      </c>
      <c r="AU694">
        <f t="shared" si="303"/>
        <v>3.7256020714916856E-3</v>
      </c>
      <c r="AV694">
        <f t="shared" si="304"/>
        <v>302.27360954284666</v>
      </c>
      <c r="AW694">
        <f t="shared" si="305"/>
        <v>298.3462203979492</v>
      </c>
      <c r="AX694">
        <f t="shared" si="306"/>
        <v>287.96667325094313</v>
      </c>
      <c r="AY694">
        <f t="shared" si="322"/>
        <v>0.87986101820274476</v>
      </c>
      <c r="AZ694">
        <f t="shared" si="307"/>
        <v>4.050629279725122</v>
      </c>
      <c r="BA694">
        <f t="shared" si="308"/>
        <v>40.512826924762741</v>
      </c>
      <c r="BB694">
        <f t="shared" si="309"/>
        <v>16.818044667682663</v>
      </c>
      <c r="BC694">
        <f t="shared" si="310"/>
        <v>27.159914970397949</v>
      </c>
      <c r="BD694">
        <f t="shared" si="311"/>
        <v>3.6129140060794303</v>
      </c>
      <c r="BE694">
        <f t="shared" si="312"/>
        <v>0.21441232568101209</v>
      </c>
      <c r="BF694">
        <f t="shared" si="313"/>
        <v>2.3690960634636578</v>
      </c>
      <c r="BG694">
        <f t="shared" si="314"/>
        <v>1.2438179426157725</v>
      </c>
      <c r="BH694">
        <f t="shared" si="315"/>
        <v>0.13547801069241347</v>
      </c>
      <c r="BI694">
        <f t="shared" si="316"/>
        <v>47.78621946844941</v>
      </c>
      <c r="BJ694">
        <f t="shared" si="317"/>
        <v>0.64130499411288966</v>
      </c>
      <c r="BK694">
        <f t="shared" si="318"/>
        <v>60.348250349367206</v>
      </c>
      <c r="BL694">
        <f t="shared" si="319"/>
        <v>729.12820305723631</v>
      </c>
      <c r="BM694">
        <f t="shared" si="320"/>
        <v>2.8089338867748372E-2</v>
      </c>
    </row>
    <row r="695" spans="1:65">
      <c r="A695" s="1" t="s">
        <v>64</v>
      </c>
      <c r="B695" s="1" t="s">
        <v>244</v>
      </c>
      <c r="C695" s="1" t="s">
        <v>108</v>
      </c>
      <c r="D695" s="1" t="s">
        <v>107</v>
      </c>
      <c r="E695" s="1" t="s">
        <v>106</v>
      </c>
      <c r="F695" s="1">
        <v>20190708</v>
      </c>
      <c r="G695" s="1"/>
      <c r="H695" s="4">
        <v>1000.0008544921875</v>
      </c>
      <c r="I695" s="1">
        <v>3709.0000303536654</v>
      </c>
      <c r="J695" s="1">
        <v>0</v>
      </c>
      <c r="K695">
        <f t="shared" si="294"/>
        <v>38.805332121471139</v>
      </c>
      <c r="L695">
        <f t="shared" si="295"/>
        <v>0.20755692591309374</v>
      </c>
      <c r="M695">
        <f t="shared" si="296"/>
        <v>596.99127712781558</v>
      </c>
      <c r="N695">
        <f t="shared" si="297"/>
        <v>3.5021493220664976</v>
      </c>
      <c r="O695">
        <f t="shared" si="298"/>
        <v>1.7521758106164045</v>
      </c>
      <c r="P695">
        <f t="shared" si="299"/>
        <v>29.27379035949707</v>
      </c>
      <c r="Q695" s="1">
        <v>6</v>
      </c>
      <c r="R695">
        <f t="shared" si="300"/>
        <v>1.4200000166893005</v>
      </c>
      <c r="S695" s="1">
        <v>1</v>
      </c>
      <c r="T695">
        <f t="shared" si="301"/>
        <v>2.8400000333786011</v>
      </c>
      <c r="U695" s="1">
        <v>25.269367218017578</v>
      </c>
      <c r="V695" s="1">
        <v>29.27379035949707</v>
      </c>
      <c r="W695" s="1">
        <v>23.196304321289062</v>
      </c>
      <c r="X695" s="1">
        <v>936.850830078125</v>
      </c>
      <c r="Y695" s="1">
        <v>18.209676742553711</v>
      </c>
      <c r="Z695" s="1">
        <v>23.341949462890625</v>
      </c>
      <c r="AA695" s="1">
        <v>56.346897125244141</v>
      </c>
      <c r="AB695" s="1">
        <v>72.227882385253906</v>
      </c>
      <c r="AC695" s="1">
        <v>399.86990356445312</v>
      </c>
      <c r="AD695" s="1">
        <v>1799.68359375</v>
      </c>
      <c r="AE695" s="1">
        <v>151.65007019042969</v>
      </c>
      <c r="AF695" s="1">
        <v>99.981185913085938</v>
      </c>
      <c r="AG695" s="1">
        <v>-7.9429888725280762</v>
      </c>
      <c r="AH695" s="1">
        <v>-0.42411550879478455</v>
      </c>
      <c r="AI695" s="1">
        <v>9.9991604685783386E-2</v>
      </c>
      <c r="AJ695" s="1">
        <v>8.3305733278393745E-3</v>
      </c>
      <c r="AK695" s="1">
        <v>0.10451409220695496</v>
      </c>
      <c r="AL695" s="1">
        <v>7.2501241229474545E-3</v>
      </c>
      <c r="AM695" s="1">
        <v>1</v>
      </c>
      <c r="AN695" s="1">
        <v>-0.21956524252891541</v>
      </c>
      <c r="AO695" s="1">
        <v>2.737391471862793</v>
      </c>
      <c r="AP695" s="1">
        <v>1</v>
      </c>
      <c r="AQ695" s="1">
        <v>0</v>
      </c>
      <c r="AR695" s="1">
        <v>0.15999999642372131</v>
      </c>
      <c r="AS695" s="1">
        <v>111115</v>
      </c>
      <c r="AT695">
        <f t="shared" si="302"/>
        <v>0.66644983927408841</v>
      </c>
      <c r="AU695">
        <f t="shared" si="303"/>
        <v>3.5021493220664976E-3</v>
      </c>
      <c r="AV695">
        <f t="shared" si="304"/>
        <v>302.42379035949705</v>
      </c>
      <c r="AW695">
        <f t="shared" si="305"/>
        <v>298.41936721801756</v>
      </c>
      <c r="AX695">
        <f t="shared" si="306"/>
        <v>287.94936856382992</v>
      </c>
      <c r="AY695">
        <f t="shared" si="322"/>
        <v>0.98011645627844601</v>
      </c>
      <c r="AZ695">
        <f t="shared" si="307"/>
        <v>4.0859315994395287</v>
      </c>
      <c r="BA695">
        <f t="shared" si="308"/>
        <v>40.867004748187789</v>
      </c>
      <c r="BB695">
        <f t="shared" si="309"/>
        <v>17.525055285297164</v>
      </c>
      <c r="BC695">
        <f t="shared" si="310"/>
        <v>27.271578788757324</v>
      </c>
      <c r="BD695">
        <f t="shared" si="311"/>
        <v>3.636648063567181</v>
      </c>
      <c r="BE695">
        <f t="shared" si="312"/>
        <v>0.19342105312385929</v>
      </c>
      <c r="BF695">
        <f t="shared" si="313"/>
        <v>2.3337557888231242</v>
      </c>
      <c r="BG695">
        <f t="shared" si="314"/>
        <v>1.3028922747440568</v>
      </c>
      <c r="BH695">
        <f t="shared" si="315"/>
        <v>0.12208338358960796</v>
      </c>
      <c r="BI695">
        <f t="shared" si="316"/>
        <v>59.687895867006738</v>
      </c>
      <c r="BJ695">
        <f t="shared" si="317"/>
        <v>0.63723194553612317</v>
      </c>
      <c r="BK695">
        <f t="shared" si="318"/>
        <v>58.711926310305017</v>
      </c>
      <c r="BL695">
        <f t="shared" si="319"/>
        <v>918.4046336878863</v>
      </c>
      <c r="BM695">
        <f t="shared" si="320"/>
        <v>2.4807538163369097E-2</v>
      </c>
    </row>
    <row r="696" spans="1:65">
      <c r="A696" s="1" t="s">
        <v>64</v>
      </c>
      <c r="B696" s="1" t="s">
        <v>244</v>
      </c>
      <c r="C696" s="1" t="s">
        <v>108</v>
      </c>
      <c r="D696" s="1" t="s">
        <v>107</v>
      </c>
      <c r="E696" s="1" t="s">
        <v>106</v>
      </c>
      <c r="F696" s="1">
        <v>20190708</v>
      </c>
      <c r="G696" s="1"/>
      <c r="H696" s="4">
        <v>1399.7757568359375</v>
      </c>
      <c r="I696" s="1">
        <v>3851.0000303536654</v>
      </c>
      <c r="J696" s="1">
        <v>0</v>
      </c>
      <c r="K696">
        <f t="shared" si="294"/>
        <v>45.534105377128654</v>
      </c>
      <c r="L696">
        <f t="shared" si="295"/>
        <v>0.18328806765912734</v>
      </c>
      <c r="M696">
        <f t="shared" si="296"/>
        <v>873.25580502313915</v>
      </c>
      <c r="N696">
        <f t="shared" si="297"/>
        <v>3.1989386939969222</v>
      </c>
      <c r="O696">
        <f t="shared" si="298"/>
        <v>1.7982844764852159</v>
      </c>
      <c r="P696">
        <f t="shared" si="299"/>
        <v>29.304082870483398</v>
      </c>
      <c r="Q696" s="1">
        <v>6</v>
      </c>
      <c r="R696">
        <f t="shared" si="300"/>
        <v>1.4200000166893005</v>
      </c>
      <c r="S696" s="1">
        <v>1</v>
      </c>
      <c r="T696">
        <f t="shared" si="301"/>
        <v>2.8400000333786011</v>
      </c>
      <c r="U696" s="1">
        <v>25.253511428833008</v>
      </c>
      <c r="V696" s="1">
        <v>29.304082870483398</v>
      </c>
      <c r="W696" s="1">
        <v>23.176286697387695</v>
      </c>
      <c r="X696" s="1">
        <v>1325.0985107421875</v>
      </c>
      <c r="Y696" s="1">
        <v>18.262556076049805</v>
      </c>
      <c r="Z696" s="1">
        <v>22.951944351196289</v>
      </c>
      <c r="AA696" s="1">
        <v>56.564788818359375</v>
      </c>
      <c r="AB696" s="1">
        <v>71.089271545410156</v>
      </c>
      <c r="AC696" s="1">
        <v>399.90505981445312</v>
      </c>
      <c r="AD696" s="1">
        <v>1800.4498291015625</v>
      </c>
      <c r="AE696" s="1">
        <v>174.46749877929688</v>
      </c>
      <c r="AF696" s="1">
        <v>99.982826232910156</v>
      </c>
      <c r="AG696" s="1">
        <v>-11.310701370239258</v>
      </c>
      <c r="AH696" s="1">
        <v>-0.41929802298545837</v>
      </c>
      <c r="AI696" s="1">
        <v>4.6233326196670532E-2</v>
      </c>
      <c r="AJ696" s="1">
        <v>6.0763717629015446E-3</v>
      </c>
      <c r="AK696" s="1">
        <v>7.4685938656330109E-2</v>
      </c>
      <c r="AL696" s="1">
        <v>3.9864429272711277E-3</v>
      </c>
      <c r="AM696" s="1">
        <v>1</v>
      </c>
      <c r="AN696" s="1">
        <v>-0.21956524252891541</v>
      </c>
      <c r="AO696" s="1">
        <v>2.737391471862793</v>
      </c>
      <c r="AP696" s="1">
        <v>1</v>
      </c>
      <c r="AQ696" s="1">
        <v>0</v>
      </c>
      <c r="AR696" s="1">
        <v>0.15999999642372131</v>
      </c>
      <c r="AS696" s="1">
        <v>111115</v>
      </c>
      <c r="AT696">
        <f t="shared" si="302"/>
        <v>0.66650843302408846</v>
      </c>
      <c r="AU696">
        <f t="shared" si="303"/>
        <v>3.1989386939969221E-3</v>
      </c>
      <c r="AV696">
        <f t="shared" si="304"/>
        <v>302.45408287048338</v>
      </c>
      <c r="AW696">
        <f t="shared" si="305"/>
        <v>298.40351142883299</v>
      </c>
      <c r="AX696">
        <f t="shared" si="306"/>
        <v>288.07196621733965</v>
      </c>
      <c r="AY696">
        <f t="shared" ref="AY696:AY714" si="323">((AX696+0.00000010773*(AW696^4-AV696^4))-AU696*44100)/(R696*0.92*2*29.3+0.00000043092*AV696^3)</f>
        <v>1.1264582906748404</v>
      </c>
      <c r="AZ696">
        <f t="shared" si="307"/>
        <v>4.0930847402582984</v>
      </c>
      <c r="BA696">
        <f t="shared" si="308"/>
        <v>40.937877978398518</v>
      </c>
      <c r="BB696">
        <f t="shared" si="309"/>
        <v>17.985933627202229</v>
      </c>
      <c r="BC696">
        <f t="shared" si="310"/>
        <v>27.278797149658203</v>
      </c>
      <c r="BD696">
        <f t="shared" si="311"/>
        <v>3.6381869923347536</v>
      </c>
      <c r="BE696">
        <f t="shared" si="312"/>
        <v>0.17217615419818866</v>
      </c>
      <c r="BF696">
        <f t="shared" si="313"/>
        <v>2.2948002637730824</v>
      </c>
      <c r="BG696">
        <f t="shared" si="314"/>
        <v>1.3433867285616712</v>
      </c>
      <c r="BH696">
        <f t="shared" si="315"/>
        <v>0.10855615261284332</v>
      </c>
      <c r="BI696">
        <f t="shared" si="316"/>
        <v>87.310583410508599</v>
      </c>
      <c r="BJ696">
        <f t="shared" si="317"/>
        <v>0.65901198887773915</v>
      </c>
      <c r="BK696">
        <f t="shared" si="318"/>
        <v>57.366950607371002</v>
      </c>
      <c r="BL696">
        <f t="shared" si="319"/>
        <v>1303.4537778067463</v>
      </c>
      <c r="BM696">
        <f t="shared" si="320"/>
        <v>2.0040240924506732E-2</v>
      </c>
    </row>
    <row r="697" spans="1:65">
      <c r="A697" s="1" t="s">
        <v>64</v>
      </c>
      <c r="B697" s="1" t="s">
        <v>244</v>
      </c>
      <c r="C697" s="1" t="s">
        <v>108</v>
      </c>
      <c r="D697" s="1" t="s">
        <v>107</v>
      </c>
      <c r="E697" s="1" t="s">
        <v>106</v>
      </c>
      <c r="F697" s="1">
        <v>20190708</v>
      </c>
      <c r="G697" s="1"/>
      <c r="H697" s="4">
        <v>1799.96533203125</v>
      </c>
      <c r="I697" s="1">
        <v>3994.0000303536654</v>
      </c>
      <c r="J697" s="1">
        <v>0</v>
      </c>
      <c r="K697">
        <f t="shared" si="294"/>
        <v>49.940782572638902</v>
      </c>
      <c r="L697">
        <f t="shared" si="295"/>
        <v>0.16812759102094604</v>
      </c>
      <c r="M697">
        <f t="shared" si="296"/>
        <v>1174.5539541205503</v>
      </c>
      <c r="N697">
        <f t="shared" si="297"/>
        <v>3.0006175620669069</v>
      </c>
      <c r="O697">
        <f t="shared" si="298"/>
        <v>1.8299259755658128</v>
      </c>
      <c r="P697">
        <f t="shared" si="299"/>
        <v>29.306972503662109</v>
      </c>
      <c r="Q697" s="1">
        <v>6</v>
      </c>
      <c r="R697">
        <f t="shared" si="300"/>
        <v>1.4200000166893005</v>
      </c>
      <c r="S697" s="1">
        <v>1</v>
      </c>
      <c r="T697">
        <f t="shared" si="301"/>
        <v>2.8400000333786011</v>
      </c>
      <c r="U697" s="1">
        <v>25.2099609375</v>
      </c>
      <c r="V697" s="1">
        <v>29.306972503662109</v>
      </c>
      <c r="W697" s="1">
        <v>23.133155822753906</v>
      </c>
      <c r="X697" s="1">
        <v>1717.2928466796875</v>
      </c>
      <c r="Y697" s="1">
        <v>18.242071151733398</v>
      </c>
      <c r="Z697" s="1">
        <v>22.642782211303711</v>
      </c>
      <c r="AA697" s="1">
        <v>56.646781921386719</v>
      </c>
      <c r="AB697" s="1">
        <v>70.312232971191406</v>
      </c>
      <c r="AC697" s="1">
        <v>399.84564208984375</v>
      </c>
      <c r="AD697" s="1">
        <v>1800.602294921875</v>
      </c>
      <c r="AE697" s="1">
        <v>183.25759887695312</v>
      </c>
      <c r="AF697" s="1">
        <v>99.980720520019531</v>
      </c>
      <c r="AG697" s="1">
        <v>-15.023640632629395</v>
      </c>
      <c r="AH697" s="1">
        <v>-0.41084018349647522</v>
      </c>
      <c r="AI697" s="1">
        <v>4.3966814875602722E-2</v>
      </c>
      <c r="AJ697" s="1">
        <v>1.0968571528792381E-2</v>
      </c>
      <c r="AK697" s="1">
        <v>5.2105855196714401E-2</v>
      </c>
      <c r="AL697" s="1">
        <v>9.2445658519864082E-3</v>
      </c>
      <c r="AM697" s="1">
        <v>1</v>
      </c>
      <c r="AN697" s="1">
        <v>-0.21956524252891541</v>
      </c>
      <c r="AO697" s="1">
        <v>2.737391471862793</v>
      </c>
      <c r="AP697" s="1">
        <v>1</v>
      </c>
      <c r="AQ697" s="1">
        <v>0</v>
      </c>
      <c r="AR697" s="1">
        <v>0.15999999642372131</v>
      </c>
      <c r="AS697" s="1">
        <v>111115</v>
      </c>
      <c r="AT697">
        <f t="shared" si="302"/>
        <v>0.66640940348307276</v>
      </c>
      <c r="AU697">
        <f t="shared" si="303"/>
        <v>3.000617562066907E-3</v>
      </c>
      <c r="AV697">
        <f t="shared" si="304"/>
        <v>302.45697250366209</v>
      </c>
      <c r="AW697">
        <f t="shared" si="305"/>
        <v>298.35996093749998</v>
      </c>
      <c r="AX697">
        <f t="shared" si="306"/>
        <v>288.09636074804439</v>
      </c>
      <c r="AY697">
        <f t="shared" si="323"/>
        <v>1.2195544580867028</v>
      </c>
      <c r="AZ697">
        <f t="shared" si="307"/>
        <v>4.093767655629839</v>
      </c>
      <c r="BA697">
        <f t="shared" si="308"/>
        <v>40.945570649394625</v>
      </c>
      <c r="BB697">
        <f t="shared" si="309"/>
        <v>18.302788438090914</v>
      </c>
      <c r="BC697">
        <f t="shared" si="310"/>
        <v>27.258466720581055</v>
      </c>
      <c r="BD697">
        <f t="shared" si="311"/>
        <v>3.6338540707745319</v>
      </c>
      <c r="BE697">
        <f t="shared" si="312"/>
        <v>0.15873075338904907</v>
      </c>
      <c r="BF697">
        <f t="shared" si="313"/>
        <v>2.2638416800640262</v>
      </c>
      <c r="BG697">
        <f t="shared" si="314"/>
        <v>1.3700123907105057</v>
      </c>
      <c r="BH697">
        <f t="shared" si="315"/>
        <v>0.10001023782420142</v>
      </c>
      <c r="BI697">
        <f t="shared" si="316"/>
        <v>117.4327506226106</v>
      </c>
      <c r="BJ697">
        <f t="shared" si="317"/>
        <v>0.68395670336104897</v>
      </c>
      <c r="BK697">
        <f t="shared" si="318"/>
        <v>56.412222200259833</v>
      </c>
      <c r="BL697">
        <f t="shared" si="319"/>
        <v>1693.5533904540985</v>
      </c>
      <c r="BM697">
        <f t="shared" si="320"/>
        <v>1.6635262515031574E-2</v>
      </c>
    </row>
    <row r="698" spans="1:65">
      <c r="A698" s="1" t="s">
        <v>57</v>
      </c>
      <c r="B698" s="1" t="s">
        <v>243</v>
      </c>
      <c r="C698" s="1" t="s">
        <v>113</v>
      </c>
      <c r="D698" s="1" t="s">
        <v>107</v>
      </c>
      <c r="E698" s="1" t="s">
        <v>112</v>
      </c>
      <c r="F698" s="1">
        <v>20190708</v>
      </c>
      <c r="G698" s="1"/>
      <c r="H698" s="4">
        <v>399.91653442382812</v>
      </c>
      <c r="I698" s="1">
        <v>505.00000961124897</v>
      </c>
      <c r="J698" s="1">
        <v>0</v>
      </c>
      <c r="K698">
        <f t="shared" si="294"/>
        <v>12.317282928198008</v>
      </c>
      <c r="L698">
        <f t="shared" si="295"/>
        <v>0.19173149939248324</v>
      </c>
      <c r="M698">
        <f t="shared" si="296"/>
        <v>261.48702961043659</v>
      </c>
      <c r="N698">
        <f t="shared" si="297"/>
        <v>3.3067262770972641</v>
      </c>
      <c r="O698">
        <f t="shared" si="298"/>
        <v>1.7862331214705582</v>
      </c>
      <c r="P698">
        <f t="shared" si="299"/>
        <v>28.494953155517578</v>
      </c>
      <c r="Q698" s="1">
        <v>6</v>
      </c>
      <c r="R698">
        <f t="shared" si="300"/>
        <v>1.4200000166893005</v>
      </c>
      <c r="S698" s="1">
        <v>1</v>
      </c>
      <c r="T698">
        <f t="shared" si="301"/>
        <v>2.8400000333786011</v>
      </c>
      <c r="U698" s="1">
        <v>26.874397277832031</v>
      </c>
      <c r="V698" s="1">
        <v>28.494953155517578</v>
      </c>
      <c r="W698" s="1">
        <v>26.015344619750977</v>
      </c>
      <c r="X698" s="1">
        <v>379.57278442382812</v>
      </c>
      <c r="Y698" s="1">
        <v>16.336572647094727</v>
      </c>
      <c r="Z698" s="1">
        <v>21.188016891479492</v>
      </c>
      <c r="AA698" s="1">
        <v>45.996673583984375</v>
      </c>
      <c r="AB698" s="1">
        <v>59.656230926513672</v>
      </c>
      <c r="AC698" s="1">
        <v>400.29275512695312</v>
      </c>
      <c r="AD698" s="1">
        <v>1800.567626953125</v>
      </c>
      <c r="AE698" s="1">
        <v>141.54403686523438</v>
      </c>
      <c r="AF698" s="1">
        <v>100.03253936767578</v>
      </c>
      <c r="AG698" s="1">
        <v>10.452377319335938</v>
      </c>
      <c r="AH698" s="1">
        <v>3.7314869463443756E-2</v>
      </c>
      <c r="AI698" s="1">
        <v>1.6680650413036346E-2</v>
      </c>
      <c r="AJ698" s="1">
        <v>1.5590463299304247E-3</v>
      </c>
      <c r="AK698" s="1">
        <v>2.0327361300587654E-2</v>
      </c>
      <c r="AL698" s="1">
        <v>1.4870925806462765E-3</v>
      </c>
      <c r="AM698" s="1">
        <v>1</v>
      </c>
      <c r="AN698" s="1">
        <v>-0.21956524252891541</v>
      </c>
      <c r="AO698" s="1">
        <v>2.737391471862793</v>
      </c>
      <c r="AP698" s="1">
        <v>1</v>
      </c>
      <c r="AQ698" s="1">
        <v>0</v>
      </c>
      <c r="AR698" s="1">
        <v>0.15999999642372131</v>
      </c>
      <c r="AS698" s="1">
        <v>111115</v>
      </c>
      <c r="AT698">
        <f t="shared" si="302"/>
        <v>0.6671545918782551</v>
      </c>
      <c r="AU698">
        <f t="shared" si="303"/>
        <v>3.3067262770972643E-3</v>
      </c>
      <c r="AV698">
        <f t="shared" si="304"/>
        <v>301.64495315551756</v>
      </c>
      <c r="AW698">
        <f t="shared" si="305"/>
        <v>300.02439727783201</v>
      </c>
      <c r="AX698">
        <f t="shared" si="306"/>
        <v>288.09081387316837</v>
      </c>
      <c r="AY698">
        <f t="shared" si="323"/>
        <v>1.3945246447707997</v>
      </c>
      <c r="AZ698">
        <f t="shared" si="307"/>
        <v>3.9057242552904601</v>
      </c>
      <c r="BA698">
        <f t="shared" si="308"/>
        <v>39.044537707222737</v>
      </c>
      <c r="BB698">
        <f t="shared" si="309"/>
        <v>17.856520815743245</v>
      </c>
      <c r="BC698">
        <f t="shared" si="310"/>
        <v>27.684675216674805</v>
      </c>
      <c r="BD698">
        <f t="shared" si="311"/>
        <v>3.7256384648916692</v>
      </c>
      <c r="BE698">
        <f t="shared" si="312"/>
        <v>0.17960609598458671</v>
      </c>
      <c r="BF698">
        <f t="shared" si="313"/>
        <v>2.1194911338199018</v>
      </c>
      <c r="BG698">
        <f t="shared" si="314"/>
        <v>1.6061473310717673</v>
      </c>
      <c r="BH698">
        <f t="shared" si="315"/>
        <v>0.11328366927464532</v>
      </c>
      <c r="BI698">
        <f t="shared" si="316"/>
        <v>26.157211583642603</v>
      </c>
      <c r="BJ698">
        <f t="shared" si="317"/>
        <v>0.68889825704274454</v>
      </c>
      <c r="BK698">
        <f t="shared" si="318"/>
        <v>55.828261456764118</v>
      </c>
      <c r="BL698">
        <f t="shared" si="319"/>
        <v>373.71773803029498</v>
      </c>
      <c r="BM698">
        <f t="shared" si="320"/>
        <v>1.8400317185282539E-2</v>
      </c>
    </row>
    <row r="699" spans="1:65">
      <c r="A699" s="1" t="s">
        <v>57</v>
      </c>
      <c r="B699" s="1" t="s">
        <v>243</v>
      </c>
      <c r="C699" s="1" t="s">
        <v>113</v>
      </c>
      <c r="D699" s="1" t="s">
        <v>107</v>
      </c>
      <c r="E699" s="1" t="s">
        <v>112</v>
      </c>
      <c r="F699" s="1">
        <v>20190708</v>
      </c>
      <c r="G699" s="1"/>
      <c r="H699" s="4">
        <v>299.91622924804688</v>
      </c>
      <c r="I699" s="1">
        <v>588.00000961124897</v>
      </c>
      <c r="J699" s="1">
        <v>0</v>
      </c>
      <c r="K699">
        <f t="shared" si="294"/>
        <v>8.4611997054794337</v>
      </c>
      <c r="L699">
        <f t="shared" si="295"/>
        <v>0.19172518728774524</v>
      </c>
      <c r="M699">
        <f t="shared" si="296"/>
        <v>204.00995470322297</v>
      </c>
      <c r="N699">
        <f t="shared" si="297"/>
        <v>3.292993737279339</v>
      </c>
      <c r="O699">
        <f t="shared" si="298"/>
        <v>1.7788732612894296</v>
      </c>
      <c r="P699">
        <f t="shared" si="299"/>
        <v>28.469367980957031</v>
      </c>
      <c r="Q699" s="1">
        <v>6</v>
      </c>
      <c r="R699">
        <f t="shared" si="300"/>
        <v>1.4200000166893005</v>
      </c>
      <c r="S699" s="1">
        <v>1</v>
      </c>
      <c r="T699">
        <f t="shared" si="301"/>
        <v>2.8400000333786011</v>
      </c>
      <c r="U699" s="1">
        <v>26.867378234863281</v>
      </c>
      <c r="V699" s="1">
        <v>28.469367980957031</v>
      </c>
      <c r="W699" s="1">
        <v>26.015142440795898</v>
      </c>
      <c r="X699" s="1">
        <v>285.82223510742188</v>
      </c>
      <c r="Y699" s="1">
        <v>16.372562408447266</v>
      </c>
      <c r="Z699" s="1">
        <v>21.204017639160156</v>
      </c>
      <c r="AA699" s="1">
        <v>46.116142272949219</v>
      </c>
      <c r="AB699" s="1">
        <v>59.724765777587891</v>
      </c>
      <c r="AC699" s="1">
        <v>400.2730712890625</v>
      </c>
      <c r="AD699" s="1">
        <v>1800.925048828125</v>
      </c>
      <c r="AE699" s="1">
        <v>151.06271362304688</v>
      </c>
      <c r="AF699" s="1">
        <v>100.03060150146484</v>
      </c>
      <c r="AG699" s="1">
        <v>9.631871223449707</v>
      </c>
      <c r="AH699" s="1">
        <v>3.7868287414312363E-2</v>
      </c>
      <c r="AI699" s="1">
        <v>1.3528295792639256E-2</v>
      </c>
      <c r="AJ699" s="1">
        <v>1.3878797180950642E-3</v>
      </c>
      <c r="AK699" s="1">
        <v>1.9195824861526489E-2</v>
      </c>
      <c r="AL699" s="1">
        <v>2.1623703651130199E-3</v>
      </c>
      <c r="AM699" s="1">
        <v>1</v>
      </c>
      <c r="AN699" s="1">
        <v>-0.21956524252891541</v>
      </c>
      <c r="AO699" s="1">
        <v>2.737391471862793</v>
      </c>
      <c r="AP699" s="1">
        <v>1</v>
      </c>
      <c r="AQ699" s="1">
        <v>0</v>
      </c>
      <c r="AR699" s="1">
        <v>0.15999999642372131</v>
      </c>
      <c r="AS699" s="1">
        <v>111115</v>
      </c>
      <c r="AT699">
        <f t="shared" si="302"/>
        <v>0.6671217854817707</v>
      </c>
      <c r="AU699">
        <f t="shared" si="303"/>
        <v>3.2929937372793388E-3</v>
      </c>
      <c r="AV699">
        <f t="shared" si="304"/>
        <v>301.61936798095701</v>
      </c>
      <c r="AW699">
        <f t="shared" si="305"/>
        <v>300.01737823486326</v>
      </c>
      <c r="AX699">
        <f t="shared" si="306"/>
        <v>288.14800137189013</v>
      </c>
      <c r="AY699">
        <f t="shared" si="323"/>
        <v>1.4045707856921861</v>
      </c>
      <c r="AZ699">
        <f t="shared" si="307"/>
        <v>3.8999238999822907</v>
      </c>
      <c r="BA699">
        <f t="shared" si="308"/>
        <v>38.98730829810296</v>
      </c>
      <c r="BB699">
        <f t="shared" si="309"/>
        <v>17.783290658942803</v>
      </c>
      <c r="BC699">
        <f t="shared" si="310"/>
        <v>27.668373107910156</v>
      </c>
      <c r="BD699">
        <f t="shared" si="311"/>
        <v>3.7220909367226569</v>
      </c>
      <c r="BE699">
        <f t="shared" si="312"/>
        <v>0.17960055699805103</v>
      </c>
      <c r="BF699">
        <f t="shared" si="313"/>
        <v>2.1210506386928611</v>
      </c>
      <c r="BG699">
        <f t="shared" si="314"/>
        <v>1.6010402980297957</v>
      </c>
      <c r="BH699">
        <f t="shared" si="315"/>
        <v>0.11328014359670532</v>
      </c>
      <c r="BI699">
        <f t="shared" si="316"/>
        <v>20.407238481249991</v>
      </c>
      <c r="BJ699">
        <f t="shared" si="317"/>
        <v>0.71376516465399897</v>
      </c>
      <c r="BK699">
        <f t="shared" si="318"/>
        <v>55.94568206319849</v>
      </c>
      <c r="BL699">
        <f t="shared" si="319"/>
        <v>281.80018599891946</v>
      </c>
      <c r="BM699">
        <f t="shared" si="320"/>
        <v>1.6797987088546358E-2</v>
      </c>
    </row>
    <row r="700" spans="1:65">
      <c r="A700" s="1" t="s">
        <v>57</v>
      </c>
      <c r="B700" s="1" t="s">
        <v>243</v>
      </c>
      <c r="C700" s="1" t="s">
        <v>113</v>
      </c>
      <c r="D700" s="1" t="s">
        <v>107</v>
      </c>
      <c r="E700" s="1" t="s">
        <v>112</v>
      </c>
      <c r="F700" s="1">
        <v>20190708</v>
      </c>
      <c r="G700" s="1"/>
      <c r="H700" s="4">
        <v>224.93325805664062</v>
      </c>
      <c r="I700" s="1">
        <v>671.00000961124897</v>
      </c>
      <c r="J700" s="1">
        <v>0</v>
      </c>
      <c r="K700">
        <f t="shared" si="294"/>
        <v>5.5916929443135563</v>
      </c>
      <c r="L700">
        <f t="shared" si="295"/>
        <v>0.19137270028710973</v>
      </c>
      <c r="M700">
        <f t="shared" si="296"/>
        <v>160.59067991435865</v>
      </c>
      <c r="N700">
        <f t="shared" si="297"/>
        <v>3.2800652299669286</v>
      </c>
      <c r="O700">
        <f t="shared" si="298"/>
        <v>1.7749167401511312</v>
      </c>
      <c r="P700">
        <f t="shared" si="299"/>
        <v>28.463375091552734</v>
      </c>
      <c r="Q700" s="1">
        <v>6</v>
      </c>
      <c r="R700">
        <f t="shared" si="300"/>
        <v>1.4200000166893005</v>
      </c>
      <c r="S700" s="1">
        <v>1</v>
      </c>
      <c r="T700">
        <f t="shared" si="301"/>
        <v>2.8400000333786011</v>
      </c>
      <c r="U700" s="1">
        <v>26.864974975585938</v>
      </c>
      <c r="V700" s="1">
        <v>28.463375091552734</v>
      </c>
      <c r="W700" s="1">
        <v>26.01629638671875</v>
      </c>
      <c r="X700" s="1">
        <v>215.4925537109375</v>
      </c>
      <c r="Y700" s="1">
        <v>16.418178558349609</v>
      </c>
      <c r="Z700" s="1">
        <v>21.230213165283203</v>
      </c>
      <c r="AA700" s="1">
        <v>46.250694274902344</v>
      </c>
      <c r="AB700" s="1">
        <v>59.806396484375</v>
      </c>
      <c r="AC700" s="1">
        <v>400.29995727539062</v>
      </c>
      <c r="AD700" s="1">
        <v>1800.85302734375</v>
      </c>
      <c r="AE700" s="1">
        <v>159.45790100097656</v>
      </c>
      <c r="AF700" s="1">
        <v>100.02959442138672</v>
      </c>
      <c r="AG700" s="1">
        <v>8.9599123001098633</v>
      </c>
      <c r="AH700" s="1">
        <v>3.5269048064947128E-2</v>
      </c>
      <c r="AI700" s="1">
        <v>1.5982655808329582E-2</v>
      </c>
      <c r="AJ700" s="1">
        <v>3.5135494545102119E-3</v>
      </c>
      <c r="AK700" s="1">
        <v>1.7106512561440468E-2</v>
      </c>
      <c r="AL700" s="1">
        <v>5.9750662185251713E-3</v>
      </c>
      <c r="AM700" s="1">
        <v>1</v>
      </c>
      <c r="AN700" s="1">
        <v>-0.21956524252891541</v>
      </c>
      <c r="AO700" s="1">
        <v>2.737391471862793</v>
      </c>
      <c r="AP700" s="1">
        <v>1</v>
      </c>
      <c r="AQ700" s="1">
        <v>0</v>
      </c>
      <c r="AR700" s="1">
        <v>0.15999999642372131</v>
      </c>
      <c r="AS700" s="1">
        <v>111115</v>
      </c>
      <c r="AT700">
        <f t="shared" si="302"/>
        <v>0.66716659545898427</v>
      </c>
      <c r="AU700">
        <f t="shared" si="303"/>
        <v>3.2800652299669287E-3</v>
      </c>
      <c r="AV700">
        <f t="shared" si="304"/>
        <v>301.61337509155271</v>
      </c>
      <c r="AW700">
        <f t="shared" si="305"/>
        <v>300.01497497558591</v>
      </c>
      <c r="AX700">
        <f t="shared" si="306"/>
        <v>288.1364779346477</v>
      </c>
      <c r="AY700">
        <f t="shared" si="323"/>
        <v>1.411388126098805</v>
      </c>
      <c r="AZ700">
        <f t="shared" si="307"/>
        <v>3.8985663525539946</v>
      </c>
      <c r="BA700">
        <f t="shared" si="308"/>
        <v>38.97412935746609</v>
      </c>
      <c r="BB700">
        <f t="shared" si="309"/>
        <v>17.743916192182887</v>
      </c>
      <c r="BC700">
        <f t="shared" si="310"/>
        <v>27.664175033569336</v>
      </c>
      <c r="BD700">
        <f t="shared" si="311"/>
        <v>3.7211778644034821</v>
      </c>
      <c r="BE700">
        <f t="shared" si="312"/>
        <v>0.17929120664284492</v>
      </c>
      <c r="BF700">
        <f t="shared" si="313"/>
        <v>2.1236496124028634</v>
      </c>
      <c r="BG700">
        <f t="shared" si="314"/>
        <v>1.5975282520006187</v>
      </c>
      <c r="BH700">
        <f t="shared" si="315"/>
        <v>0.11308323895120612</v>
      </c>
      <c r="BI700">
        <f t="shared" si="316"/>
        <v>16.063820579688031</v>
      </c>
      <c r="BJ700">
        <f t="shared" si="317"/>
        <v>0.74522612103699681</v>
      </c>
      <c r="BK700">
        <f t="shared" si="318"/>
        <v>56.022952018730621</v>
      </c>
      <c r="BL700">
        <f t="shared" si="319"/>
        <v>212.83453068766207</v>
      </c>
      <c r="BM700">
        <f t="shared" si="320"/>
        <v>1.4718624111914966E-2</v>
      </c>
    </row>
    <row r="701" spans="1:65">
      <c r="A701" s="1" t="s">
        <v>57</v>
      </c>
      <c r="B701" s="1" t="s">
        <v>243</v>
      </c>
      <c r="C701" s="1" t="s">
        <v>113</v>
      </c>
      <c r="D701" s="1" t="s">
        <v>107</v>
      </c>
      <c r="E701" s="1" t="s">
        <v>112</v>
      </c>
      <c r="F701" s="1">
        <v>20190708</v>
      </c>
      <c r="G701" s="1"/>
      <c r="H701" s="4">
        <v>149.992919921875</v>
      </c>
      <c r="I701" s="1">
        <v>753.00000961124897</v>
      </c>
      <c r="J701" s="1">
        <v>0</v>
      </c>
      <c r="K701">
        <f t="shared" si="294"/>
        <v>2.8101351035647677</v>
      </c>
      <c r="L701">
        <f t="shared" si="295"/>
        <v>0.19174960425910312</v>
      </c>
      <c r="M701">
        <f t="shared" si="296"/>
        <v>116.47737734545815</v>
      </c>
      <c r="N701">
        <f t="shared" si="297"/>
        <v>3.28008835026364</v>
      </c>
      <c r="O701">
        <f t="shared" si="298"/>
        <v>1.7715112537811248</v>
      </c>
      <c r="P701">
        <f t="shared" si="299"/>
        <v>28.491765975952148</v>
      </c>
      <c r="Q701" s="1">
        <v>6</v>
      </c>
      <c r="R701">
        <f t="shared" si="300"/>
        <v>1.4200000166893005</v>
      </c>
      <c r="S701" s="1">
        <v>1</v>
      </c>
      <c r="T701">
        <f t="shared" si="301"/>
        <v>2.8400000333786011</v>
      </c>
      <c r="U701" s="1">
        <v>26.873275756835938</v>
      </c>
      <c r="V701" s="1">
        <v>28.491765975952148</v>
      </c>
      <c r="W701" s="1">
        <v>26.016407012939453</v>
      </c>
      <c r="X701" s="1">
        <v>145.06747436523438</v>
      </c>
      <c r="Y701" s="1">
        <v>16.51683235168457</v>
      </c>
      <c r="Z701" s="1">
        <v>21.328598022460938</v>
      </c>
      <c r="AA701" s="1">
        <v>46.505886077880859</v>
      </c>
      <c r="AB701" s="1">
        <v>60.054210662841797</v>
      </c>
      <c r="AC701" s="1">
        <v>400.284912109375</v>
      </c>
      <c r="AD701" s="1">
        <v>1799.9075927734375</v>
      </c>
      <c r="AE701" s="1">
        <v>163.3631591796875</v>
      </c>
      <c r="AF701" s="1">
        <v>100.02954864501953</v>
      </c>
      <c r="AG701" s="1">
        <v>8.1987419128417969</v>
      </c>
      <c r="AH701" s="1">
        <v>2.8812767937779427E-2</v>
      </c>
      <c r="AI701" s="1">
        <v>6.9218366406857967E-3</v>
      </c>
      <c r="AJ701" s="1">
        <v>4.0406007319688797E-3</v>
      </c>
      <c r="AK701" s="1">
        <v>1.9372180104255676E-2</v>
      </c>
      <c r="AL701" s="1">
        <v>6.2184147536754608E-3</v>
      </c>
      <c r="AM701" s="1">
        <v>1</v>
      </c>
      <c r="AN701" s="1">
        <v>-0.21956524252891541</v>
      </c>
      <c r="AO701" s="1">
        <v>2.737391471862793</v>
      </c>
      <c r="AP701" s="1">
        <v>1</v>
      </c>
      <c r="AQ701" s="1">
        <v>0</v>
      </c>
      <c r="AR701" s="1">
        <v>0.15999999642372131</v>
      </c>
      <c r="AS701" s="1">
        <v>111115</v>
      </c>
      <c r="AT701">
        <f t="shared" si="302"/>
        <v>0.66714152018229156</v>
      </c>
      <c r="AU701">
        <f t="shared" si="303"/>
        <v>3.2800883502636402E-3</v>
      </c>
      <c r="AV701">
        <f t="shared" si="304"/>
        <v>301.64176597595213</v>
      </c>
      <c r="AW701">
        <f t="shared" si="305"/>
        <v>300.02327575683591</v>
      </c>
      <c r="AX701">
        <f t="shared" si="306"/>
        <v>287.98520840677884</v>
      </c>
      <c r="AY701">
        <f t="shared" si="323"/>
        <v>1.4069060553250818</v>
      </c>
      <c r="AZ701">
        <f t="shared" si="307"/>
        <v>3.9050012871989486</v>
      </c>
      <c r="BA701">
        <f t="shared" si="308"/>
        <v>39.038477530842869</v>
      </c>
      <c r="BB701">
        <f t="shared" si="309"/>
        <v>17.709879508381931</v>
      </c>
      <c r="BC701">
        <f t="shared" si="310"/>
        <v>27.682520866394043</v>
      </c>
      <c r="BD701">
        <f t="shared" si="311"/>
        <v>3.7251694841328278</v>
      </c>
      <c r="BE701">
        <f t="shared" si="312"/>
        <v>0.17962198320587799</v>
      </c>
      <c r="BF701">
        <f t="shared" si="313"/>
        <v>2.1334900334178237</v>
      </c>
      <c r="BG701">
        <f t="shared" si="314"/>
        <v>1.5916794507150041</v>
      </c>
      <c r="BH701">
        <f t="shared" si="315"/>
        <v>0.1132937818262065</v>
      </c>
      <c r="BI701">
        <f t="shared" si="316"/>
        <v>11.651179483221803</v>
      </c>
      <c r="BJ701">
        <f t="shared" si="317"/>
        <v>0.80291862703975025</v>
      </c>
      <c r="BK701">
        <f t="shared" si="318"/>
        <v>56.181430727102331</v>
      </c>
      <c r="BL701">
        <f t="shared" si="319"/>
        <v>143.73167072254944</v>
      </c>
      <c r="BM701">
        <f t="shared" si="320"/>
        <v>1.0984176963995578E-2</v>
      </c>
    </row>
    <row r="702" spans="1:65">
      <c r="A702" s="1" t="s">
        <v>57</v>
      </c>
      <c r="B702" s="1" t="s">
        <v>243</v>
      </c>
      <c r="C702" s="1" t="s">
        <v>113</v>
      </c>
      <c r="D702" s="1" t="s">
        <v>107</v>
      </c>
      <c r="E702" s="1" t="s">
        <v>112</v>
      </c>
      <c r="F702" s="1">
        <v>20190708</v>
      </c>
      <c r="G702" s="1"/>
      <c r="H702" s="4">
        <v>99.938934326171875</v>
      </c>
      <c r="I702" s="1">
        <v>835.00000961124897</v>
      </c>
      <c r="J702" s="1">
        <v>0</v>
      </c>
      <c r="K702">
        <f t="shared" si="294"/>
        <v>0.8723572522759423</v>
      </c>
      <c r="L702">
        <f t="shared" si="295"/>
        <v>0.19307344971172954</v>
      </c>
      <c r="M702">
        <f t="shared" si="296"/>
        <v>87.817653665311369</v>
      </c>
      <c r="N702">
        <f t="shared" si="297"/>
        <v>3.2867566503724639</v>
      </c>
      <c r="O702">
        <f t="shared" si="298"/>
        <v>1.7634961791696195</v>
      </c>
      <c r="P702">
        <f t="shared" si="299"/>
        <v>28.522922515869141</v>
      </c>
      <c r="Q702" s="1">
        <v>6</v>
      </c>
      <c r="R702">
        <f t="shared" si="300"/>
        <v>1.4200000166893005</v>
      </c>
      <c r="S702" s="1">
        <v>1</v>
      </c>
      <c r="T702">
        <f t="shared" si="301"/>
        <v>2.8400000333786011</v>
      </c>
      <c r="U702" s="1">
        <v>26.888349533081055</v>
      </c>
      <c r="V702" s="1">
        <v>28.522922515869141</v>
      </c>
      <c r="W702" s="1">
        <v>26.017656326293945</v>
      </c>
      <c r="X702" s="1">
        <v>98.147727966308594</v>
      </c>
      <c r="Y702" s="1">
        <v>16.658609390258789</v>
      </c>
      <c r="Z702" s="1">
        <v>21.479587554931641</v>
      </c>
      <c r="AA702" s="1">
        <v>46.863189697265625</v>
      </c>
      <c r="AB702" s="1">
        <v>60.425327301025391</v>
      </c>
      <c r="AC702" s="1">
        <v>400.27044677734375</v>
      </c>
      <c r="AD702" s="1">
        <v>1799.4912109375</v>
      </c>
      <c r="AE702" s="1">
        <v>173.05137634277344</v>
      </c>
      <c r="AF702" s="1">
        <v>100.02880859375</v>
      </c>
      <c r="AG702" s="1">
        <v>7.6456222534179688</v>
      </c>
      <c r="AH702" s="1">
        <v>2.6507260277867317E-2</v>
      </c>
      <c r="AI702" s="1">
        <v>3.7851776927709579E-2</v>
      </c>
      <c r="AJ702" s="1">
        <v>6.6907717846333981E-3</v>
      </c>
      <c r="AK702" s="1">
        <v>4.5645453035831451E-2</v>
      </c>
      <c r="AL702" s="1">
        <v>7.4372510425746441E-3</v>
      </c>
      <c r="AM702" s="1">
        <v>1</v>
      </c>
      <c r="AN702" s="1">
        <v>-0.21956524252891541</v>
      </c>
      <c r="AO702" s="1">
        <v>2.737391471862793</v>
      </c>
      <c r="AP702" s="1">
        <v>1</v>
      </c>
      <c r="AQ702" s="1">
        <v>0</v>
      </c>
      <c r="AR702" s="1">
        <v>0.15999999642372131</v>
      </c>
      <c r="AS702" s="1">
        <v>111115</v>
      </c>
      <c r="AT702">
        <f t="shared" si="302"/>
        <v>0.66711741129557278</v>
      </c>
      <c r="AU702">
        <f t="shared" si="303"/>
        <v>3.2867566503724638E-3</v>
      </c>
      <c r="AV702">
        <f t="shared" si="304"/>
        <v>301.67292251586912</v>
      </c>
      <c r="AW702">
        <f t="shared" si="305"/>
        <v>300.03834953308103</v>
      </c>
      <c r="AX702">
        <f t="shared" si="306"/>
        <v>287.91858731451794</v>
      </c>
      <c r="AY702">
        <f t="shared" si="323"/>
        <v>1.4005819809614284</v>
      </c>
      <c r="AZ702">
        <f t="shared" si="307"/>
        <v>3.912073731374571</v>
      </c>
      <c r="BA702">
        <f t="shared" si="308"/>
        <v>39.109470425293111</v>
      </c>
      <c r="BB702">
        <f t="shared" si="309"/>
        <v>17.62988287036147</v>
      </c>
      <c r="BC702">
        <f t="shared" si="310"/>
        <v>27.705636024475098</v>
      </c>
      <c r="BD702">
        <f t="shared" si="311"/>
        <v>3.7302041154052685</v>
      </c>
      <c r="BE702">
        <f t="shared" si="312"/>
        <v>0.18078315829893901</v>
      </c>
      <c r="BF702">
        <f t="shared" si="313"/>
        <v>2.1485775522049515</v>
      </c>
      <c r="BG702">
        <f t="shared" si="314"/>
        <v>1.581626563200317</v>
      </c>
      <c r="BH702">
        <f t="shared" si="315"/>
        <v>0.11403293871474043</v>
      </c>
      <c r="BI702">
        <f t="shared" si="316"/>
        <v>8.7842952696396583</v>
      </c>
      <c r="BJ702">
        <f t="shared" si="317"/>
        <v>0.89474973578050365</v>
      </c>
      <c r="BK702">
        <f t="shared" si="318"/>
        <v>56.472566697031709</v>
      </c>
      <c r="BL702">
        <f t="shared" si="319"/>
        <v>97.73305110830465</v>
      </c>
      <c r="BM702">
        <f t="shared" si="320"/>
        <v>5.0406952974587265E-3</v>
      </c>
    </row>
    <row r="703" spans="1:65">
      <c r="A703" s="1" t="s">
        <v>57</v>
      </c>
      <c r="B703" s="1" t="s">
        <v>243</v>
      </c>
      <c r="C703" s="1" t="s">
        <v>113</v>
      </c>
      <c r="D703" s="1" t="s">
        <v>107</v>
      </c>
      <c r="E703" s="1" t="s">
        <v>112</v>
      </c>
      <c r="F703" s="1">
        <v>20190708</v>
      </c>
      <c r="G703" s="1"/>
      <c r="H703" s="4">
        <v>75.056442260742188</v>
      </c>
      <c r="I703" s="1">
        <v>917.00000961124897</v>
      </c>
      <c r="J703" s="1">
        <v>0</v>
      </c>
      <c r="K703">
        <f t="shared" si="294"/>
        <v>0.1702481421159564</v>
      </c>
      <c r="L703">
        <f t="shared" si="295"/>
        <v>0.1956601720904895</v>
      </c>
      <c r="M703">
        <f t="shared" si="296"/>
        <v>70.875880206480403</v>
      </c>
      <c r="N703">
        <f t="shared" si="297"/>
        <v>3.3089244445376287</v>
      </c>
      <c r="O703">
        <f t="shared" si="298"/>
        <v>1.7531736432034597</v>
      </c>
      <c r="P703">
        <f t="shared" si="299"/>
        <v>28.568229675292969</v>
      </c>
      <c r="Q703" s="1">
        <v>6</v>
      </c>
      <c r="R703">
        <f t="shared" si="300"/>
        <v>1.4200000166893005</v>
      </c>
      <c r="S703" s="1">
        <v>1</v>
      </c>
      <c r="T703">
        <f t="shared" si="301"/>
        <v>2.8400000333786011</v>
      </c>
      <c r="U703" s="1">
        <v>26.906017303466797</v>
      </c>
      <c r="V703" s="1">
        <v>28.568229675292969</v>
      </c>
      <c r="W703" s="1">
        <v>26.018295288085938</v>
      </c>
      <c r="X703" s="1">
        <v>74.432083129882812</v>
      </c>
      <c r="Y703" s="1">
        <v>16.833044052124023</v>
      </c>
      <c r="Z703" s="1">
        <v>21.685314178466797</v>
      </c>
      <c r="AA703" s="1">
        <v>47.305805206298828</v>
      </c>
      <c r="AB703" s="1">
        <v>60.942111968994141</v>
      </c>
      <c r="AC703" s="1">
        <v>400.28720092773438</v>
      </c>
      <c r="AD703" s="1">
        <v>1798.83642578125</v>
      </c>
      <c r="AE703" s="1">
        <v>171.05024719238281</v>
      </c>
      <c r="AF703" s="1">
        <v>100.03104400634766</v>
      </c>
      <c r="AG703" s="1">
        <v>7.3299622535705566</v>
      </c>
      <c r="AH703" s="1">
        <v>2.3933006450533867E-2</v>
      </c>
      <c r="AI703" s="1">
        <v>1.2186550535261631E-2</v>
      </c>
      <c r="AJ703" s="1">
        <v>9.1793052852153778E-3</v>
      </c>
      <c r="AK703" s="1">
        <v>1.7711255699396133E-2</v>
      </c>
      <c r="AL703" s="1">
        <v>7.2649242356419563E-3</v>
      </c>
      <c r="AM703" s="1">
        <v>1</v>
      </c>
      <c r="AN703" s="1">
        <v>-0.21956524252891541</v>
      </c>
      <c r="AO703" s="1">
        <v>2.737391471862793</v>
      </c>
      <c r="AP703" s="1">
        <v>1</v>
      </c>
      <c r="AQ703" s="1">
        <v>0</v>
      </c>
      <c r="AR703" s="1">
        <v>0.15999999642372131</v>
      </c>
      <c r="AS703" s="1">
        <v>111115</v>
      </c>
      <c r="AT703">
        <f t="shared" si="302"/>
        <v>0.66714533487955718</v>
      </c>
      <c r="AU703">
        <f t="shared" si="303"/>
        <v>3.3089244445376285E-3</v>
      </c>
      <c r="AV703">
        <f t="shared" si="304"/>
        <v>301.71822967529295</v>
      </c>
      <c r="AW703">
        <f t="shared" si="305"/>
        <v>300.05601730346677</v>
      </c>
      <c r="AX703">
        <f t="shared" si="306"/>
        <v>287.81382169185963</v>
      </c>
      <c r="AY703">
        <f t="shared" si="323"/>
        <v>1.3845135509811515</v>
      </c>
      <c r="AZ703">
        <f t="shared" si="307"/>
        <v>3.9223782600811465</v>
      </c>
      <c r="BA703">
        <f t="shared" si="308"/>
        <v>39.211609746192835</v>
      </c>
      <c r="BB703">
        <f t="shared" si="309"/>
        <v>17.526295567726038</v>
      </c>
      <c r="BC703">
        <f t="shared" si="310"/>
        <v>27.737123489379883</v>
      </c>
      <c r="BD703">
        <f t="shared" si="311"/>
        <v>3.7370718415844513</v>
      </c>
      <c r="BE703">
        <f t="shared" si="312"/>
        <v>0.18304910881222505</v>
      </c>
      <c r="BF703">
        <f t="shared" si="313"/>
        <v>2.1692046168776868</v>
      </c>
      <c r="BG703">
        <f t="shared" si="314"/>
        <v>1.5678672247067644</v>
      </c>
      <c r="BH703">
        <f t="shared" si="315"/>
        <v>0.1154756033038455</v>
      </c>
      <c r="BI703">
        <f t="shared" si="316"/>
        <v>7.0897882919230666</v>
      </c>
      <c r="BJ703">
        <f t="shared" si="317"/>
        <v>0.95222217659558328</v>
      </c>
      <c r="BK703">
        <f t="shared" si="318"/>
        <v>56.870964326090643</v>
      </c>
      <c r="BL703">
        <f t="shared" si="319"/>
        <v>74.351155316799961</v>
      </c>
      <c r="BM703">
        <f t="shared" si="320"/>
        <v>1.3022226723452188E-3</v>
      </c>
    </row>
    <row r="704" spans="1:65">
      <c r="A704" s="1" t="s">
        <v>57</v>
      </c>
      <c r="B704" s="1" t="s">
        <v>243</v>
      </c>
      <c r="C704" s="1" t="s">
        <v>113</v>
      </c>
      <c r="D704" s="1" t="s">
        <v>107</v>
      </c>
      <c r="E704" s="1" t="s">
        <v>112</v>
      </c>
      <c r="F704" s="1">
        <v>20190708</v>
      </c>
      <c r="G704" s="1"/>
      <c r="H704" s="4">
        <v>50.0643310546875</v>
      </c>
      <c r="I704" s="1">
        <v>999.00000961124897</v>
      </c>
      <c r="J704" s="1">
        <v>0</v>
      </c>
      <c r="K704">
        <f t="shared" si="294"/>
        <v>-0.85414536317604994</v>
      </c>
      <c r="L704">
        <f t="shared" si="295"/>
        <v>0.19887317206382005</v>
      </c>
      <c r="M704">
        <f t="shared" si="296"/>
        <v>56.840874237676061</v>
      </c>
      <c r="N704">
        <f t="shared" si="297"/>
        <v>3.330358206464926</v>
      </c>
      <c r="O704">
        <f t="shared" si="298"/>
        <v>1.7376048488659466</v>
      </c>
      <c r="P704">
        <f t="shared" si="299"/>
        <v>28.594514846801758</v>
      </c>
      <c r="Q704" s="1">
        <v>6</v>
      </c>
      <c r="R704">
        <f t="shared" si="300"/>
        <v>1.4200000166893005</v>
      </c>
      <c r="S704" s="1">
        <v>1</v>
      </c>
      <c r="T704">
        <f t="shared" si="301"/>
        <v>2.8400000333786011</v>
      </c>
      <c r="U704" s="1">
        <v>26.916067123413086</v>
      </c>
      <c r="V704" s="1">
        <v>28.594514846801758</v>
      </c>
      <c r="W704" s="1">
        <v>26.016252517700195</v>
      </c>
      <c r="X704" s="1">
        <v>51.089591979980469</v>
      </c>
      <c r="Y704" s="1">
        <v>17.018302917480469</v>
      </c>
      <c r="Z704" s="1">
        <v>21.900922775268555</v>
      </c>
      <c r="AA704" s="1">
        <v>47.797988891601562</v>
      </c>
      <c r="AB704" s="1">
        <v>61.511428833007812</v>
      </c>
      <c r="AC704" s="1">
        <v>400.28759765625</v>
      </c>
      <c r="AD704" s="1">
        <v>1800.1246337890625</v>
      </c>
      <c r="AE704" s="1">
        <v>165.42373657226562</v>
      </c>
      <c r="AF704" s="1">
        <v>100.03060150146484</v>
      </c>
      <c r="AG704" s="1">
        <v>6.9562053680419922</v>
      </c>
      <c r="AH704" s="1">
        <v>1.8371367827057838E-2</v>
      </c>
      <c r="AI704" s="1">
        <v>1.8096139654517174E-2</v>
      </c>
      <c r="AJ704" s="1">
        <v>8.5058175027370453E-3</v>
      </c>
      <c r="AK704" s="1">
        <v>1.402026042342186E-2</v>
      </c>
      <c r="AL704" s="1">
        <v>7.7899969182908535E-3</v>
      </c>
      <c r="AM704" s="1">
        <v>1</v>
      </c>
      <c r="AN704" s="1">
        <v>-0.21956524252891541</v>
      </c>
      <c r="AO704" s="1">
        <v>2.737391471862793</v>
      </c>
      <c r="AP704" s="1">
        <v>1</v>
      </c>
      <c r="AQ704" s="1">
        <v>0</v>
      </c>
      <c r="AR704" s="1">
        <v>0.15999999642372131</v>
      </c>
      <c r="AS704" s="1">
        <v>111115</v>
      </c>
      <c r="AT704">
        <f t="shared" si="302"/>
        <v>0.66714599609374992</v>
      </c>
      <c r="AU704">
        <f t="shared" si="303"/>
        <v>3.3303582064649262E-3</v>
      </c>
      <c r="AV704">
        <f t="shared" si="304"/>
        <v>301.74451484680174</v>
      </c>
      <c r="AW704">
        <f t="shared" si="305"/>
        <v>300.06606712341306</v>
      </c>
      <c r="AX704">
        <f t="shared" si="306"/>
        <v>288.01993496850264</v>
      </c>
      <c r="AY704">
        <f t="shared" si="323"/>
        <v>1.3739070807233016</v>
      </c>
      <c r="AZ704">
        <f t="shared" si="307"/>
        <v>3.928367327513191</v>
      </c>
      <c r="BA704">
        <f t="shared" si="308"/>
        <v>39.271655558880788</v>
      </c>
      <c r="BB704">
        <f t="shared" si="309"/>
        <v>17.370732783612233</v>
      </c>
      <c r="BC704">
        <f t="shared" si="310"/>
        <v>27.755290985107422</v>
      </c>
      <c r="BD704">
        <f t="shared" si="311"/>
        <v>3.7410393685327494</v>
      </c>
      <c r="BE704">
        <f t="shared" si="312"/>
        <v>0.185858302441786</v>
      </c>
      <c r="BF704">
        <f t="shared" si="313"/>
        <v>2.1907624786472444</v>
      </c>
      <c r="BG704">
        <f t="shared" si="314"/>
        <v>1.550276889885505</v>
      </c>
      <c r="BH704">
        <f t="shared" si="315"/>
        <v>0.1172645987468012</v>
      </c>
      <c r="BI704">
        <f t="shared" si="316"/>
        <v>5.6858268398638536</v>
      </c>
      <c r="BJ704">
        <f t="shared" si="317"/>
        <v>1.1125724836469479</v>
      </c>
      <c r="BK704">
        <f t="shared" si="318"/>
        <v>57.358199209446383</v>
      </c>
      <c r="BL704">
        <f t="shared" si="319"/>
        <v>51.495611778126701</v>
      </c>
      <c r="BM704">
        <f t="shared" si="320"/>
        <v>-9.5138669496663344E-3</v>
      </c>
    </row>
    <row r="705" spans="1:65">
      <c r="A705" s="1" t="s">
        <v>57</v>
      </c>
      <c r="B705" s="1" t="s">
        <v>243</v>
      </c>
      <c r="C705" s="1" t="s">
        <v>113</v>
      </c>
      <c r="D705" s="1" t="s">
        <v>107</v>
      </c>
      <c r="E705" s="1" t="s">
        <v>112</v>
      </c>
      <c r="F705" s="1">
        <v>20190708</v>
      </c>
      <c r="G705" s="1">
        <v>1</v>
      </c>
      <c r="H705" s="4">
        <v>399.92007446289062</v>
      </c>
      <c r="I705" s="1">
        <v>1093.000009611249</v>
      </c>
      <c r="J705" s="1">
        <v>0</v>
      </c>
      <c r="K705">
        <f t="shared" si="294"/>
        <v>12.480564098897251</v>
      </c>
      <c r="L705">
        <f t="shared" si="295"/>
        <v>0.20511717727269532</v>
      </c>
      <c r="M705">
        <f t="shared" si="296"/>
        <v>266.90812148670153</v>
      </c>
      <c r="N705">
        <f t="shared" si="297"/>
        <v>3.3686927715365118</v>
      </c>
      <c r="O705">
        <f t="shared" si="298"/>
        <v>1.7072952445438929</v>
      </c>
      <c r="P705">
        <f t="shared" si="299"/>
        <v>28.610916137695312</v>
      </c>
      <c r="Q705" s="1">
        <v>6</v>
      </c>
      <c r="R705">
        <f t="shared" si="300"/>
        <v>1.4200000166893005</v>
      </c>
      <c r="S705" s="1">
        <v>1</v>
      </c>
      <c r="T705">
        <f t="shared" si="301"/>
        <v>2.8400000333786011</v>
      </c>
      <c r="U705" s="1">
        <v>26.923547744750977</v>
      </c>
      <c r="V705" s="1">
        <v>28.610916137695312</v>
      </c>
      <c r="W705" s="1">
        <v>26.015918731689453</v>
      </c>
      <c r="X705" s="1">
        <v>379.297607421875</v>
      </c>
      <c r="Y705" s="1">
        <v>17.303951263427734</v>
      </c>
      <c r="Z705" s="1">
        <v>22.241018295288086</v>
      </c>
      <c r="AA705" s="1">
        <v>48.579574584960938</v>
      </c>
      <c r="AB705" s="1">
        <v>62.440025329589844</v>
      </c>
      <c r="AC705" s="1">
        <v>400.2906494140625</v>
      </c>
      <c r="AD705" s="1">
        <v>1800.9014892578125</v>
      </c>
      <c r="AE705" s="1">
        <v>175.37008666992188</v>
      </c>
      <c r="AF705" s="1">
        <v>100.031982421875</v>
      </c>
      <c r="AG705" s="1">
        <v>10.40887451171875</v>
      </c>
      <c r="AH705" s="1">
        <v>2.6563430204987526E-2</v>
      </c>
      <c r="AI705" s="1">
        <v>4.9586765468120575E-2</v>
      </c>
      <c r="AJ705" s="1">
        <v>4.941269289702177E-3</v>
      </c>
      <c r="AK705" s="1">
        <v>3.2436154782772064E-2</v>
      </c>
      <c r="AL705" s="1">
        <v>6.5685342997312546E-3</v>
      </c>
      <c r="AM705" s="1">
        <v>1</v>
      </c>
      <c r="AN705" s="1">
        <v>-0.21956524252891541</v>
      </c>
      <c r="AO705" s="1">
        <v>2.737391471862793</v>
      </c>
      <c r="AP705" s="1">
        <v>1</v>
      </c>
      <c r="AQ705" s="1">
        <v>0</v>
      </c>
      <c r="AR705" s="1">
        <v>0.15999999642372131</v>
      </c>
      <c r="AS705" s="1">
        <v>111115</v>
      </c>
      <c r="AT705">
        <f t="shared" si="302"/>
        <v>0.66715108235677079</v>
      </c>
      <c r="AU705">
        <f t="shared" si="303"/>
        <v>3.3686927715365117E-3</v>
      </c>
      <c r="AV705">
        <f t="shared" si="304"/>
        <v>301.76091613769529</v>
      </c>
      <c r="AW705">
        <f t="shared" si="305"/>
        <v>300.07354774475095</v>
      </c>
      <c r="AX705">
        <f t="shared" si="306"/>
        <v>288.14423184072439</v>
      </c>
      <c r="AY705">
        <f t="shared" si="323"/>
        <v>1.3549468945709182</v>
      </c>
      <c r="AZ705">
        <f t="shared" si="307"/>
        <v>3.9321083957027509</v>
      </c>
      <c r="BA705">
        <f t="shared" si="308"/>
        <v>39.308512142841202</v>
      </c>
      <c r="BB705">
        <f t="shared" si="309"/>
        <v>17.067493847553116</v>
      </c>
      <c r="BC705">
        <f t="shared" si="310"/>
        <v>27.767231941223145</v>
      </c>
      <c r="BD705">
        <f t="shared" si="311"/>
        <v>3.7436491076420051</v>
      </c>
      <c r="BE705">
        <f t="shared" si="312"/>
        <v>0.19130061340935567</v>
      </c>
      <c r="BF705">
        <f t="shared" si="313"/>
        <v>2.224813151158858</v>
      </c>
      <c r="BG705">
        <f t="shared" si="314"/>
        <v>1.5188359564831471</v>
      </c>
      <c r="BH705">
        <f t="shared" si="315"/>
        <v>0.12073191962701726</v>
      </c>
      <c r="BI705">
        <f t="shared" si="316"/>
        <v>26.699348516813405</v>
      </c>
      <c r="BJ705">
        <f t="shared" si="317"/>
        <v>0.70369049596938826</v>
      </c>
      <c r="BK705">
        <f t="shared" si="318"/>
        <v>58.219583256941632</v>
      </c>
      <c r="BL705">
        <f t="shared" si="319"/>
        <v>373.36494497980198</v>
      </c>
      <c r="BM705">
        <f t="shared" si="320"/>
        <v>1.9461206800993409E-2</v>
      </c>
    </row>
    <row r="706" spans="1:65">
      <c r="A706" s="1" t="s">
        <v>57</v>
      </c>
      <c r="B706" s="1" t="s">
        <v>243</v>
      </c>
      <c r="C706" s="1" t="s">
        <v>113</v>
      </c>
      <c r="D706" s="1" t="s">
        <v>107</v>
      </c>
      <c r="E706" s="1" t="s">
        <v>112</v>
      </c>
      <c r="F706" s="1">
        <v>20190708</v>
      </c>
      <c r="G706" s="1">
        <v>1</v>
      </c>
      <c r="H706" s="4">
        <v>400.0526123046875</v>
      </c>
      <c r="I706" s="1">
        <v>1181.000009611249</v>
      </c>
      <c r="J706" s="1">
        <v>0</v>
      </c>
      <c r="K706">
        <f t="shared" ref="K706:K731" si="324">(H706-X706*(1000-Y706)/(1000-Z706))*AT706</f>
        <v>12.481444463612016</v>
      </c>
      <c r="L706">
        <f t="shared" ref="L706:L731" si="325">IF(BE706&lt;&gt;0,1/(1/BE706-1/T706),0)</f>
        <v>0.21005861679611937</v>
      </c>
      <c r="M706">
        <f t="shared" ref="M706:M731" si="326">((BH706-AU706/2)*X706-K706)/(BH706+AU706/2)</f>
        <v>269.39035930262594</v>
      </c>
      <c r="N706">
        <f t="shared" ref="N706:N731" si="327">AU706*1000</f>
        <v>3.3987100918251048</v>
      </c>
      <c r="O706">
        <f t="shared" ref="O706:O731" si="328">(AZ706-BF706)</f>
        <v>1.6845582110808817</v>
      </c>
      <c r="P706">
        <f t="shared" ref="P706:P731" si="329">(V706+AY706*J706)</f>
        <v>28.585739135742188</v>
      </c>
      <c r="Q706" s="1">
        <v>6</v>
      </c>
      <c r="R706">
        <f t="shared" ref="R706:R731" si="330">(Q706*AN706+AO706)</f>
        <v>1.4200000166893005</v>
      </c>
      <c r="S706" s="1">
        <v>1</v>
      </c>
      <c r="T706">
        <f t="shared" ref="T706:T731" si="331">R706*(S706+1)*(S706+1)/(S706*S706+1)</f>
        <v>2.8400000333786011</v>
      </c>
      <c r="U706" s="1">
        <v>26.910966873168945</v>
      </c>
      <c r="V706" s="1">
        <v>28.585739135742188</v>
      </c>
      <c r="W706" s="1">
        <v>26.015392303466797</v>
      </c>
      <c r="X706" s="1">
        <v>379.411376953125</v>
      </c>
      <c r="Y706" s="1">
        <v>17.431568145751953</v>
      </c>
      <c r="Z706" s="1">
        <v>22.411710739135742</v>
      </c>
      <c r="AA706" s="1">
        <v>48.972316741943359</v>
      </c>
      <c r="AB706" s="1">
        <v>62.963546752929688</v>
      </c>
      <c r="AC706" s="1">
        <v>400.29446411132812</v>
      </c>
      <c r="AD706" s="1">
        <v>1800.06494140625</v>
      </c>
      <c r="AE706" s="1">
        <v>175.56852722167969</v>
      </c>
      <c r="AF706" s="1">
        <v>100.02845001220703</v>
      </c>
      <c r="AG706" s="1">
        <v>10.449762344360352</v>
      </c>
      <c r="AH706" s="1">
        <v>2.6008963584899902E-2</v>
      </c>
      <c r="AI706" s="1">
        <v>3.8147546350955963E-2</v>
      </c>
      <c r="AJ706" s="1">
        <v>2.755981869995594E-3</v>
      </c>
      <c r="AK706" s="1">
        <v>3.6073565483093262E-2</v>
      </c>
      <c r="AL706" s="1">
        <v>3.6939105484634638E-3</v>
      </c>
      <c r="AM706" s="1">
        <v>1</v>
      </c>
      <c r="AN706" s="1">
        <v>-0.21956524252891541</v>
      </c>
      <c r="AO706" s="1">
        <v>2.737391471862793</v>
      </c>
      <c r="AP706" s="1">
        <v>1</v>
      </c>
      <c r="AQ706" s="1">
        <v>0</v>
      </c>
      <c r="AR706" s="1">
        <v>0.15999999642372131</v>
      </c>
      <c r="AS706" s="1">
        <v>111115</v>
      </c>
      <c r="AT706">
        <f t="shared" ref="AT706:AT731" si="332">AC706*0.000001/(Q706*0.0001)</f>
        <v>0.66715744018554679</v>
      </c>
      <c r="AU706">
        <f t="shared" ref="AU706:AU731" si="333">(Z706-Y706)/(1000-Z706)*AT706</f>
        <v>3.3987100918251049E-3</v>
      </c>
      <c r="AV706">
        <f t="shared" ref="AV706:AV731" si="334">(V706+273.15)</f>
        <v>301.73573913574216</v>
      </c>
      <c r="AW706">
        <f t="shared" ref="AW706:AW731" si="335">(U706+273.15)</f>
        <v>300.06096687316892</v>
      </c>
      <c r="AX706">
        <f t="shared" ref="AX706:AX731" si="336">(AD706*AP706+AE706*AQ706)*AR706</f>
        <v>288.01038418746612</v>
      </c>
      <c r="AY706">
        <f t="shared" si="323"/>
        <v>1.3402173433393896</v>
      </c>
      <c r="AZ706">
        <f t="shared" ref="AZ706:AZ731" si="337">0.61365*EXP(17.502*P706/(240.97+P706))</f>
        <v>3.9263668984385647</v>
      </c>
      <c r="BA706">
        <f t="shared" ref="BA706:BA731" si="338">AZ706*1000/AF706</f>
        <v>39.25250164287668</v>
      </c>
      <c r="BB706">
        <f t="shared" ref="BB706:BB731" si="339">(BA706-Z706)</f>
        <v>16.840790903740938</v>
      </c>
      <c r="BC706">
        <f t="shared" ref="BC706:BC731" si="340">IF(J706,V706,(U706+V706)/2)</f>
        <v>27.748353004455566</v>
      </c>
      <c r="BD706">
        <f t="shared" ref="BD706:BD731" si="341">0.61365*EXP(17.502*BC706/(240.97+BC706))</f>
        <v>3.7395237770276668</v>
      </c>
      <c r="BE706">
        <f t="shared" ref="BE706:BE731" si="342">IF(BB706&lt;&gt;0,(1000-(BA706+Z706)/2)/BB706*AU706,0)</f>
        <v>0.19559180564553008</v>
      </c>
      <c r="BF706">
        <f t="shared" ref="BF706:BF731" si="343">Z706*AF706/1000</f>
        <v>2.241808687357683</v>
      </c>
      <c r="BG706">
        <f t="shared" ref="BG706:BG731" si="344">(BD706-BF706)</f>
        <v>1.4977150896699838</v>
      </c>
      <c r="BH706">
        <f t="shared" ref="BH706:BH731" si="345">1/(1.6/L706+1.37/T706)</f>
        <v>0.12346721797345085</v>
      </c>
      <c r="BI706">
        <f t="shared" ref="BI706:BI731" si="346">M706*AF706*0.001</f>
        <v>26.946700089273211</v>
      </c>
      <c r="BJ706">
        <f t="shared" ref="BJ706:BJ731" si="347">M706/X706</f>
        <v>0.71002182766888466</v>
      </c>
      <c r="BK706">
        <f t="shared" ref="BK706:BK731" si="348">(1-AU706*AF706/AZ706/L706)*100</f>
        <v>58.780162130417402</v>
      </c>
      <c r="BL706">
        <f t="shared" ref="BL706:BL731" si="349">(X706-K706/(T706/1.35))</f>
        <v>373.47829602782986</v>
      </c>
      <c r="BM706">
        <f t="shared" ref="BM706:BM731" si="350">K706*BK706/100/BL706</f>
        <v>1.9644015114020065E-2</v>
      </c>
    </row>
    <row r="707" spans="1:65">
      <c r="A707" s="1" t="s">
        <v>57</v>
      </c>
      <c r="B707" s="1" t="s">
        <v>243</v>
      </c>
      <c r="C707" s="1" t="s">
        <v>113</v>
      </c>
      <c r="D707" s="1" t="s">
        <v>107</v>
      </c>
      <c r="E707" s="1" t="s">
        <v>112</v>
      </c>
      <c r="F707" s="1">
        <v>20190708</v>
      </c>
      <c r="G707" s="1">
        <v>1</v>
      </c>
      <c r="H707" s="4">
        <v>400.20257568359375</v>
      </c>
      <c r="I707" s="1">
        <v>1263.000009611249</v>
      </c>
      <c r="J707" s="1">
        <v>0</v>
      </c>
      <c r="K707">
        <f t="shared" si="324"/>
        <v>12.610265938459007</v>
      </c>
      <c r="L707">
        <f t="shared" si="325"/>
        <v>0.21173045959168216</v>
      </c>
      <c r="M707">
        <f t="shared" si="326"/>
        <v>269.13165548204245</v>
      </c>
      <c r="N707">
        <f t="shared" si="327"/>
        <v>3.3992637091426126</v>
      </c>
      <c r="O707">
        <f t="shared" si="328"/>
        <v>1.6724032313566339</v>
      </c>
      <c r="P707">
        <f t="shared" si="329"/>
        <v>28.567773818969727</v>
      </c>
      <c r="Q707" s="1">
        <v>6</v>
      </c>
      <c r="R707">
        <f t="shared" si="330"/>
        <v>1.4200000166893005</v>
      </c>
      <c r="S707" s="1">
        <v>1</v>
      </c>
      <c r="T707">
        <f t="shared" si="331"/>
        <v>2.8400000333786011</v>
      </c>
      <c r="U707" s="1">
        <v>26.921901702880859</v>
      </c>
      <c r="V707" s="1">
        <v>28.567773818969727</v>
      </c>
      <c r="W707" s="1">
        <v>26.017271041870117</v>
      </c>
      <c r="X707" s="1">
        <v>379.36862182617188</v>
      </c>
      <c r="Y707" s="1">
        <v>17.511983871459961</v>
      </c>
      <c r="Z707" s="1">
        <v>22.492414474487305</v>
      </c>
      <c r="AA707" s="1">
        <v>49.166412353515625</v>
      </c>
      <c r="AB707" s="1">
        <v>63.149402618408203</v>
      </c>
      <c r="AC707" s="1">
        <v>400.303466796875</v>
      </c>
      <c r="AD707" s="1">
        <v>1799.0697021484375</v>
      </c>
      <c r="AE707" s="1">
        <v>183.18971252441406</v>
      </c>
      <c r="AF707" s="1">
        <v>100.02799987792969</v>
      </c>
      <c r="AG707" s="1">
        <v>10.455665588378906</v>
      </c>
      <c r="AH707" s="1">
        <v>2.7945209294557571E-2</v>
      </c>
      <c r="AI707" s="1">
        <v>4.7837715595960617E-2</v>
      </c>
      <c r="AJ707" s="1">
        <v>2.7742234524339437E-3</v>
      </c>
      <c r="AK707" s="1">
        <v>0.10291558504104614</v>
      </c>
      <c r="AL707" s="1">
        <v>2.4129385128617287E-3</v>
      </c>
      <c r="AM707" s="1">
        <v>1</v>
      </c>
      <c r="AN707" s="1">
        <v>-0.21956524252891541</v>
      </c>
      <c r="AO707" s="1">
        <v>2.737391471862793</v>
      </c>
      <c r="AP707" s="1">
        <v>1</v>
      </c>
      <c r="AQ707" s="1">
        <v>0</v>
      </c>
      <c r="AR707" s="1">
        <v>0.15999999642372131</v>
      </c>
      <c r="AS707" s="1">
        <v>111115</v>
      </c>
      <c r="AT707">
        <f t="shared" si="332"/>
        <v>0.66717244466145831</v>
      </c>
      <c r="AU707">
        <f t="shared" si="333"/>
        <v>3.3992637091426127E-3</v>
      </c>
      <c r="AV707">
        <f t="shared" si="334"/>
        <v>301.7177738189697</v>
      </c>
      <c r="AW707">
        <f t="shared" si="335"/>
        <v>300.07190170288084</v>
      </c>
      <c r="AX707">
        <f t="shared" si="336"/>
        <v>287.85114590977537</v>
      </c>
      <c r="AY707">
        <f t="shared" si="323"/>
        <v>1.3420178023878864</v>
      </c>
      <c r="AZ707">
        <f t="shared" si="337"/>
        <v>3.9222744636649938</v>
      </c>
      <c r="BA707">
        <f t="shared" si="338"/>
        <v>39.211765390206601</v>
      </c>
      <c r="BB707">
        <f t="shared" si="339"/>
        <v>16.719350915719296</v>
      </c>
      <c r="BC707">
        <f t="shared" si="340"/>
        <v>27.744837760925293</v>
      </c>
      <c r="BD707">
        <f t="shared" si="341"/>
        <v>3.7387560818465992</v>
      </c>
      <c r="BE707">
        <f t="shared" si="342"/>
        <v>0.19704050331206599</v>
      </c>
      <c r="BF707">
        <f t="shared" si="343"/>
        <v>2.2498712323083598</v>
      </c>
      <c r="BG707">
        <f t="shared" si="344"/>
        <v>1.4888848495382394</v>
      </c>
      <c r="BH707">
        <f t="shared" si="345"/>
        <v>0.12439092005365787</v>
      </c>
      <c r="BI707">
        <f t="shared" si="346"/>
        <v>26.920701201704755</v>
      </c>
      <c r="BJ707">
        <f t="shared" si="347"/>
        <v>0.70941991508554336</v>
      </c>
      <c r="BK707">
        <f t="shared" si="348"/>
        <v>59.056485199739164</v>
      </c>
      <c r="BL707">
        <f t="shared" si="349"/>
        <v>373.37430534136985</v>
      </c>
      <c r="BM707">
        <f t="shared" si="350"/>
        <v>1.99456141760611E-2</v>
      </c>
    </row>
    <row r="708" spans="1:65">
      <c r="A708" s="1" t="s">
        <v>57</v>
      </c>
      <c r="B708" s="1" t="s">
        <v>243</v>
      </c>
      <c r="C708" s="1" t="s">
        <v>113</v>
      </c>
      <c r="D708" s="1" t="s">
        <v>107</v>
      </c>
      <c r="E708" s="1" t="s">
        <v>112</v>
      </c>
      <c r="F708" s="1">
        <v>20190708</v>
      </c>
      <c r="G708" s="1"/>
      <c r="H708" s="4">
        <v>474.95904541015625</v>
      </c>
      <c r="I708" s="1">
        <v>1370.000009611249</v>
      </c>
      <c r="J708" s="1">
        <v>0</v>
      </c>
      <c r="K708">
        <f t="shared" si="324"/>
        <v>15.290907717251665</v>
      </c>
      <c r="L708">
        <f t="shared" si="325"/>
        <v>0.21011034453000213</v>
      </c>
      <c r="M708">
        <f t="shared" si="326"/>
        <v>315.48354408058702</v>
      </c>
      <c r="N708">
        <f t="shared" si="327"/>
        <v>3.3773547592940263</v>
      </c>
      <c r="O708">
        <f t="shared" si="328"/>
        <v>1.6734436178585042</v>
      </c>
      <c r="P708">
        <f t="shared" si="329"/>
        <v>28.592042922973633</v>
      </c>
      <c r="Q708" s="1">
        <v>6</v>
      </c>
      <c r="R708">
        <f t="shared" si="330"/>
        <v>1.4200000166893005</v>
      </c>
      <c r="S708" s="1">
        <v>1</v>
      </c>
      <c r="T708">
        <f t="shared" si="331"/>
        <v>2.8400000333786011</v>
      </c>
      <c r="U708" s="1">
        <v>26.931896209716797</v>
      </c>
      <c r="V708" s="1">
        <v>28.592042922973633</v>
      </c>
      <c r="W708" s="1">
        <v>26.017597198486328</v>
      </c>
      <c r="X708" s="1">
        <v>449.76473999023438</v>
      </c>
      <c r="Y708" s="1">
        <v>17.589706420898438</v>
      </c>
      <c r="Z708" s="1">
        <v>22.537521362304688</v>
      </c>
      <c r="AA708" s="1">
        <v>49.355121612548828</v>
      </c>
      <c r="AB708" s="1">
        <v>63.238243103027344</v>
      </c>
      <c r="AC708" s="1">
        <v>400.32672119140625</v>
      </c>
      <c r="AD708" s="1">
        <v>1798.778564453125</v>
      </c>
      <c r="AE708" s="1">
        <v>194.61390686035156</v>
      </c>
      <c r="AF708" s="1">
        <v>100.0269775390625</v>
      </c>
      <c r="AG708" s="1">
        <v>10.864753723144531</v>
      </c>
      <c r="AH708" s="1">
        <v>1.4876533299684525E-2</v>
      </c>
      <c r="AI708" s="1">
        <v>5.6716043502092361E-2</v>
      </c>
      <c r="AJ708" s="1">
        <v>4.6902457252144814E-3</v>
      </c>
      <c r="AK708" s="1">
        <v>9.4898760318756104E-2</v>
      </c>
      <c r="AL708" s="1">
        <v>9.5422863960266113E-3</v>
      </c>
      <c r="AM708" s="1">
        <v>1</v>
      </c>
      <c r="AN708" s="1">
        <v>-0.21956524252891541</v>
      </c>
      <c r="AO708" s="1">
        <v>2.737391471862793</v>
      </c>
      <c r="AP708" s="1">
        <v>1</v>
      </c>
      <c r="AQ708" s="1">
        <v>0</v>
      </c>
      <c r="AR708" s="1">
        <v>0.15999999642372131</v>
      </c>
      <c r="AS708" s="1">
        <v>111115</v>
      </c>
      <c r="AT708">
        <f t="shared" si="332"/>
        <v>0.66721120198567696</v>
      </c>
      <c r="AU708">
        <f t="shared" si="333"/>
        <v>3.3773547592940265E-3</v>
      </c>
      <c r="AV708">
        <f t="shared" si="334"/>
        <v>301.74204292297361</v>
      </c>
      <c r="AW708">
        <f t="shared" si="335"/>
        <v>300.08189620971677</v>
      </c>
      <c r="AX708">
        <f t="shared" si="336"/>
        <v>287.80456387956656</v>
      </c>
      <c r="AY708">
        <f t="shared" si="323"/>
        <v>1.3504444540330112</v>
      </c>
      <c r="AZ708">
        <f t="shared" si="337"/>
        <v>3.9278037609518965</v>
      </c>
      <c r="BA708">
        <f t="shared" si="338"/>
        <v>39.267444219415829</v>
      </c>
      <c r="BB708">
        <f t="shared" si="339"/>
        <v>16.729922857111141</v>
      </c>
      <c r="BC708">
        <f t="shared" si="340"/>
        <v>27.761969566345215</v>
      </c>
      <c r="BD708">
        <f t="shared" si="341"/>
        <v>3.7424988008879057</v>
      </c>
      <c r="BE708">
        <f t="shared" si="342"/>
        <v>0.19563665295534299</v>
      </c>
      <c r="BF708">
        <f t="shared" si="343"/>
        <v>2.2543601430933924</v>
      </c>
      <c r="BG708">
        <f t="shared" si="344"/>
        <v>1.4881386577945133</v>
      </c>
      <c r="BH708">
        <f t="shared" si="345"/>
        <v>0.12349581095132579</v>
      </c>
      <c r="BI708">
        <f t="shared" si="346"/>
        <v>31.556865377692713</v>
      </c>
      <c r="BJ708">
        <f t="shared" si="347"/>
        <v>0.70144125590511397</v>
      </c>
      <c r="BK708">
        <f t="shared" si="348"/>
        <v>59.064828785973766</v>
      </c>
      <c r="BL708">
        <f t="shared" si="349"/>
        <v>442.49617478753186</v>
      </c>
      <c r="BM708">
        <f t="shared" si="350"/>
        <v>2.0410455451626262E-2</v>
      </c>
    </row>
    <row r="709" spans="1:65">
      <c r="A709" s="1" t="s">
        <v>57</v>
      </c>
      <c r="B709" s="1" t="s">
        <v>243</v>
      </c>
      <c r="C709" s="1" t="s">
        <v>113</v>
      </c>
      <c r="D709" s="1" t="s">
        <v>107</v>
      </c>
      <c r="E709" s="1" t="s">
        <v>112</v>
      </c>
      <c r="F709" s="1">
        <v>20190708</v>
      </c>
      <c r="G709" s="1"/>
      <c r="H709" s="4">
        <v>574.92852783203125</v>
      </c>
      <c r="I709" s="1">
        <v>1480.000009611249</v>
      </c>
      <c r="J709" s="1">
        <v>0</v>
      </c>
      <c r="K709">
        <f t="shared" si="324"/>
        <v>18.7296371951591</v>
      </c>
      <c r="L709">
        <f t="shared" si="325"/>
        <v>0.21054608629455765</v>
      </c>
      <c r="M709">
        <f t="shared" si="326"/>
        <v>380.05411170997166</v>
      </c>
      <c r="N709">
        <f t="shared" si="327"/>
        <v>3.3917717748548855</v>
      </c>
      <c r="O709">
        <f t="shared" si="328"/>
        <v>1.6771814447818341</v>
      </c>
      <c r="P709">
        <f t="shared" si="329"/>
        <v>28.637504577636719</v>
      </c>
      <c r="Q709" s="1">
        <v>6</v>
      </c>
      <c r="R709">
        <f t="shared" si="330"/>
        <v>1.4200000166893005</v>
      </c>
      <c r="S709" s="1">
        <v>1</v>
      </c>
      <c r="T709">
        <f t="shared" si="331"/>
        <v>2.8400000333786011</v>
      </c>
      <c r="U709" s="1">
        <v>26.953407287597656</v>
      </c>
      <c r="V709" s="1">
        <v>28.637504577636719</v>
      </c>
      <c r="W709" s="1">
        <v>26.016538619995117</v>
      </c>
      <c r="X709" s="1">
        <v>544.08697509765625</v>
      </c>
      <c r="Y709" s="1">
        <v>17.634878158569336</v>
      </c>
      <c r="Z709" s="1">
        <v>22.604145050048828</v>
      </c>
      <c r="AA709" s="1">
        <v>49.418796539306641</v>
      </c>
      <c r="AB709" s="1">
        <v>63.344341278076172</v>
      </c>
      <c r="AC709" s="1">
        <v>400.27276611328125</v>
      </c>
      <c r="AD709" s="1">
        <v>1799.6966552734375</v>
      </c>
      <c r="AE709" s="1">
        <v>197.5999755859375</v>
      </c>
      <c r="AF709" s="1">
        <v>100.02582550048828</v>
      </c>
      <c r="AG709" s="1">
        <v>11.478776931762695</v>
      </c>
      <c r="AH709" s="1">
        <v>3.7847496569156647E-2</v>
      </c>
      <c r="AI709" s="1">
        <v>4.1243556886911392E-2</v>
      </c>
      <c r="AJ709" s="1">
        <v>2.2949506528675556E-3</v>
      </c>
      <c r="AK709" s="1">
        <v>0.10147335380315781</v>
      </c>
      <c r="AL709" s="1">
        <v>4.4064554385840893E-3</v>
      </c>
      <c r="AM709" s="1">
        <v>1</v>
      </c>
      <c r="AN709" s="1">
        <v>-0.21956524252891541</v>
      </c>
      <c r="AO709" s="1">
        <v>2.737391471862793</v>
      </c>
      <c r="AP709" s="1">
        <v>1</v>
      </c>
      <c r="AQ709" s="1">
        <v>0</v>
      </c>
      <c r="AR709" s="1">
        <v>0.15999999642372131</v>
      </c>
      <c r="AS709" s="1">
        <v>111115</v>
      </c>
      <c r="AT709">
        <f t="shared" si="332"/>
        <v>0.66712127685546863</v>
      </c>
      <c r="AU709">
        <f t="shared" si="333"/>
        <v>3.3917717748548856E-3</v>
      </c>
      <c r="AV709">
        <f t="shared" si="334"/>
        <v>301.7875045776367</v>
      </c>
      <c r="AW709">
        <f t="shared" si="335"/>
        <v>300.10340728759763</v>
      </c>
      <c r="AX709">
        <f t="shared" si="336"/>
        <v>287.95145840753321</v>
      </c>
      <c r="AY709">
        <f t="shared" si="323"/>
        <v>1.3415762418028656</v>
      </c>
      <c r="AZ709">
        <f t="shared" si="337"/>
        <v>3.9381797131457441</v>
      </c>
      <c r="BA709">
        <f t="shared" si="338"/>
        <v>39.371629211163267</v>
      </c>
      <c r="BB709">
        <f t="shared" si="339"/>
        <v>16.767484161114439</v>
      </c>
      <c r="BC709">
        <f t="shared" si="340"/>
        <v>27.795455932617188</v>
      </c>
      <c r="BD709">
        <f t="shared" si="341"/>
        <v>3.7498238785887628</v>
      </c>
      <c r="BE709">
        <f t="shared" si="342"/>
        <v>0.1960143753435018</v>
      </c>
      <c r="BF709">
        <f t="shared" si="343"/>
        <v>2.26099826836391</v>
      </c>
      <c r="BG709">
        <f t="shared" si="344"/>
        <v>1.4888256102248527</v>
      </c>
      <c r="BH709">
        <f t="shared" si="345"/>
        <v>0.12373663790954637</v>
      </c>
      <c r="BI709">
        <f t="shared" si="346"/>
        <v>38.015226258644702</v>
      </c>
      <c r="BJ709">
        <f t="shared" si="347"/>
        <v>0.69851720240455506</v>
      </c>
      <c r="BK709">
        <f t="shared" si="348"/>
        <v>59.083727493875671</v>
      </c>
      <c r="BL709">
        <f t="shared" si="349"/>
        <v>535.18380259192054</v>
      </c>
      <c r="BM709">
        <f t="shared" si="350"/>
        <v>2.067732197309673E-2</v>
      </c>
    </row>
    <row r="710" spans="1:65">
      <c r="A710" s="1" t="s">
        <v>57</v>
      </c>
      <c r="B710" s="1" t="s">
        <v>243</v>
      </c>
      <c r="C710" s="1" t="s">
        <v>113</v>
      </c>
      <c r="D710" s="1" t="s">
        <v>107</v>
      </c>
      <c r="E710" s="1" t="s">
        <v>112</v>
      </c>
      <c r="F710" s="1">
        <v>20190708</v>
      </c>
      <c r="G710" s="1"/>
      <c r="H710" s="4">
        <v>674.9691162109375</v>
      </c>
      <c r="I710" s="1">
        <v>1574.000009611249</v>
      </c>
      <c r="J710" s="1">
        <v>0</v>
      </c>
      <c r="K710">
        <f t="shared" si="324"/>
        <v>22.223683438355444</v>
      </c>
      <c r="L710">
        <f t="shared" si="325"/>
        <v>0.20967737839534425</v>
      </c>
      <c r="M710">
        <f t="shared" si="326"/>
        <v>443.24664399251259</v>
      </c>
      <c r="N710">
        <f t="shared" si="327"/>
        <v>3.3875184321934877</v>
      </c>
      <c r="O710">
        <f t="shared" si="328"/>
        <v>1.6814605812104979</v>
      </c>
      <c r="P710">
        <f t="shared" si="329"/>
        <v>28.665679931640625</v>
      </c>
      <c r="Q710" s="1">
        <v>6</v>
      </c>
      <c r="R710">
        <f t="shared" si="330"/>
        <v>1.4200000166893005</v>
      </c>
      <c r="S710" s="1">
        <v>1</v>
      </c>
      <c r="T710">
        <f t="shared" si="331"/>
        <v>2.8400000333786011</v>
      </c>
      <c r="U710" s="1">
        <v>26.964679718017578</v>
      </c>
      <c r="V710" s="1">
        <v>28.665679931640625</v>
      </c>
      <c r="W710" s="1">
        <v>26.014858245849609</v>
      </c>
      <c r="X710" s="1">
        <v>638.41497802734375</v>
      </c>
      <c r="Y710" s="1">
        <v>17.662958145141602</v>
      </c>
      <c r="Z710" s="1">
        <v>22.625825881958008</v>
      </c>
      <c r="AA710" s="1">
        <v>49.464603424072266</v>
      </c>
      <c r="AB710" s="1">
        <v>63.362972259521484</v>
      </c>
      <c r="AC710" s="1">
        <v>400.27740478515625</v>
      </c>
      <c r="AD710" s="1">
        <v>1800.1590576171875</v>
      </c>
      <c r="AE710" s="1">
        <v>193.36726379394531</v>
      </c>
      <c r="AF710" s="1">
        <v>100.02559661865234</v>
      </c>
      <c r="AG710" s="1">
        <v>11.906124114990234</v>
      </c>
      <c r="AH710" s="1">
        <v>3.4763887524604797E-2</v>
      </c>
      <c r="AI710" s="1">
        <v>2.1154271438717842E-2</v>
      </c>
      <c r="AJ710" s="1">
        <v>2.7517569251358509E-3</v>
      </c>
      <c r="AK710" s="1">
        <v>8.079008013010025E-2</v>
      </c>
      <c r="AL710" s="1">
        <v>3.6747620906680822E-3</v>
      </c>
      <c r="AM710" s="1">
        <v>1</v>
      </c>
      <c r="AN710" s="1">
        <v>-0.21956524252891541</v>
      </c>
      <c r="AO710" s="1">
        <v>2.737391471862793</v>
      </c>
      <c r="AP710" s="1">
        <v>1</v>
      </c>
      <c r="AQ710" s="1">
        <v>0</v>
      </c>
      <c r="AR710" s="1">
        <v>0.15999999642372131</v>
      </c>
      <c r="AS710" s="1">
        <v>111115</v>
      </c>
      <c r="AT710">
        <f t="shared" si="332"/>
        <v>0.66712900797526031</v>
      </c>
      <c r="AU710">
        <f t="shared" si="333"/>
        <v>3.3875184321934875E-3</v>
      </c>
      <c r="AV710">
        <f t="shared" si="334"/>
        <v>301.8156799316406</v>
      </c>
      <c r="AW710">
        <f t="shared" si="335"/>
        <v>300.11467971801756</v>
      </c>
      <c r="AX710">
        <f t="shared" si="336"/>
        <v>288.02544278087953</v>
      </c>
      <c r="AY710">
        <f t="shared" si="323"/>
        <v>1.342194377862937</v>
      </c>
      <c r="AZ710">
        <f t="shared" si="337"/>
        <v>3.9446223140430936</v>
      </c>
      <c r="BA710">
        <f t="shared" si="338"/>
        <v>39.436128824924374</v>
      </c>
      <c r="BB710">
        <f t="shared" si="339"/>
        <v>16.810302942966366</v>
      </c>
      <c r="BC710">
        <f t="shared" si="340"/>
        <v>27.815179824829102</v>
      </c>
      <c r="BD710">
        <f t="shared" si="341"/>
        <v>3.7541442934331668</v>
      </c>
      <c r="BE710">
        <f t="shared" si="342"/>
        <v>0.19526122970990969</v>
      </c>
      <c r="BF710">
        <f t="shared" si="343"/>
        <v>2.2631617328325957</v>
      </c>
      <c r="BG710">
        <f t="shared" si="344"/>
        <v>1.4909825606005711</v>
      </c>
      <c r="BH710">
        <f t="shared" si="345"/>
        <v>0.12325645908857612</v>
      </c>
      <c r="BI710">
        <f t="shared" si="346"/>
        <v>44.336010014566469</v>
      </c>
      <c r="BJ710">
        <f t="shared" si="347"/>
        <v>0.69429236350643397</v>
      </c>
      <c r="BK710">
        <f t="shared" si="348"/>
        <v>59.032844309216728</v>
      </c>
      <c r="BL710">
        <f t="shared" si="349"/>
        <v>627.85090327763749</v>
      </c>
      <c r="BM710">
        <f t="shared" si="350"/>
        <v>2.0895522130253544E-2</v>
      </c>
    </row>
    <row r="711" spans="1:65">
      <c r="A711" s="1" t="s">
        <v>57</v>
      </c>
      <c r="B711" s="1" t="s">
        <v>243</v>
      </c>
      <c r="C711" s="1" t="s">
        <v>113</v>
      </c>
      <c r="D711" s="1" t="s">
        <v>107</v>
      </c>
      <c r="E711" s="1" t="s">
        <v>112</v>
      </c>
      <c r="F711" s="1">
        <v>20190708</v>
      </c>
      <c r="G711" s="1">
        <v>1</v>
      </c>
      <c r="H711" s="4">
        <v>800.18914794921875</v>
      </c>
      <c r="I711" s="1">
        <v>1660.000009611249</v>
      </c>
      <c r="J711" s="1">
        <v>0</v>
      </c>
      <c r="K711">
        <f t="shared" si="324"/>
        <v>25.732584687030215</v>
      </c>
      <c r="L711">
        <f t="shared" si="325"/>
        <v>0.20792436925663735</v>
      </c>
      <c r="M711">
        <f t="shared" si="326"/>
        <v>529.71961031262742</v>
      </c>
      <c r="N711">
        <f t="shared" si="327"/>
        <v>3.3545380868326857</v>
      </c>
      <c r="O711">
        <f t="shared" si="328"/>
        <v>1.6782356982540709</v>
      </c>
      <c r="P711">
        <f t="shared" si="329"/>
        <v>28.63433837890625</v>
      </c>
      <c r="Q711" s="1">
        <v>6</v>
      </c>
      <c r="R711">
        <f t="shared" si="330"/>
        <v>1.4200000166893005</v>
      </c>
      <c r="S711" s="1">
        <v>1</v>
      </c>
      <c r="T711">
        <f t="shared" si="331"/>
        <v>2.8400000333786011</v>
      </c>
      <c r="U711" s="1">
        <v>26.950359344482422</v>
      </c>
      <c r="V711" s="1">
        <v>28.63433837890625</v>
      </c>
      <c r="W711" s="1">
        <v>26.016410827636719</v>
      </c>
      <c r="X711" s="1">
        <v>757.807373046875</v>
      </c>
      <c r="Y711" s="1">
        <v>17.672086715698242</v>
      </c>
      <c r="Z711" s="1">
        <v>22.586734771728516</v>
      </c>
      <c r="AA711" s="1">
        <v>49.531147003173828</v>
      </c>
      <c r="AB711" s="1">
        <v>63.305873870849609</v>
      </c>
      <c r="AC711" s="1">
        <v>400.28543090820312</v>
      </c>
      <c r="AD711" s="1">
        <v>1801.2576904296875</v>
      </c>
      <c r="AE711" s="1">
        <v>191.33425903320312</v>
      </c>
      <c r="AF711" s="1">
        <v>100.02422332763672</v>
      </c>
      <c r="AG711" s="1">
        <v>12.338634490966797</v>
      </c>
      <c r="AH711" s="1">
        <v>3.4033946692943573E-2</v>
      </c>
      <c r="AI711" s="1">
        <v>4.1501659899950027E-2</v>
      </c>
      <c r="AJ711" s="1">
        <v>2.2703162394464016E-3</v>
      </c>
      <c r="AK711" s="1">
        <v>7.7871695160865784E-2</v>
      </c>
      <c r="AL711" s="1">
        <v>3.3288160338997841E-3</v>
      </c>
      <c r="AM711" s="1">
        <v>1</v>
      </c>
      <c r="AN711" s="1">
        <v>-0.21956524252891541</v>
      </c>
      <c r="AO711" s="1">
        <v>2.737391471862793</v>
      </c>
      <c r="AP711" s="1">
        <v>1</v>
      </c>
      <c r="AQ711" s="1">
        <v>0</v>
      </c>
      <c r="AR711" s="1">
        <v>0.15999999642372131</v>
      </c>
      <c r="AS711" s="1">
        <v>111115</v>
      </c>
      <c r="AT711">
        <f t="shared" si="332"/>
        <v>0.66714238484700517</v>
      </c>
      <c r="AU711">
        <f t="shared" si="333"/>
        <v>3.3545380868326858E-3</v>
      </c>
      <c r="AV711">
        <f t="shared" si="334"/>
        <v>301.78433837890623</v>
      </c>
      <c r="AW711">
        <f t="shared" si="335"/>
        <v>300.1003593444824</v>
      </c>
      <c r="AX711">
        <f t="shared" si="336"/>
        <v>288.20122402695051</v>
      </c>
      <c r="AY711">
        <f t="shared" si="323"/>
        <v>1.3630049783136908</v>
      </c>
      <c r="AZ711">
        <f t="shared" si="337"/>
        <v>3.9374563013035417</v>
      </c>
      <c r="BA711">
        <f t="shared" si="338"/>
        <v>39.365027493451393</v>
      </c>
      <c r="BB711">
        <f t="shared" si="339"/>
        <v>16.778292721722877</v>
      </c>
      <c r="BC711">
        <f t="shared" si="340"/>
        <v>27.792348861694336</v>
      </c>
      <c r="BD711">
        <f t="shared" si="341"/>
        <v>3.7491436867362751</v>
      </c>
      <c r="BE711">
        <f t="shared" si="342"/>
        <v>0.19374011216240244</v>
      </c>
      <c r="BF711">
        <f t="shared" si="343"/>
        <v>2.2592206030494708</v>
      </c>
      <c r="BG711">
        <f t="shared" si="344"/>
        <v>1.4899230836868043</v>
      </c>
      <c r="BH711">
        <f t="shared" si="345"/>
        <v>0.12228676148347489</v>
      </c>
      <c r="BI711">
        <f t="shared" si="346"/>
        <v>52.984792602938946</v>
      </c>
      <c r="BJ711">
        <f t="shared" si="347"/>
        <v>0.69901617370495162</v>
      </c>
      <c r="BK711">
        <f t="shared" si="348"/>
        <v>59.015770450202041</v>
      </c>
      <c r="BL711">
        <f t="shared" si="349"/>
        <v>745.57533469504313</v>
      </c>
      <c r="BM711">
        <f t="shared" si="350"/>
        <v>2.0368542792544391E-2</v>
      </c>
    </row>
    <row r="712" spans="1:65">
      <c r="A712" s="1" t="s">
        <v>57</v>
      </c>
      <c r="B712" s="1" t="s">
        <v>243</v>
      </c>
      <c r="C712" s="1" t="s">
        <v>113</v>
      </c>
      <c r="D712" s="1" t="s">
        <v>107</v>
      </c>
      <c r="E712" s="1" t="s">
        <v>112</v>
      </c>
      <c r="F712" s="1">
        <v>20190708</v>
      </c>
      <c r="G712" s="1"/>
      <c r="H712" s="4">
        <v>1000.3472900390625</v>
      </c>
      <c r="I712" s="1">
        <v>1763.000009611249</v>
      </c>
      <c r="J712" s="1">
        <v>0</v>
      </c>
      <c r="K712">
        <f t="shared" si="324"/>
        <v>30.807256421443139</v>
      </c>
      <c r="L712">
        <f t="shared" si="325"/>
        <v>0.20532736968021431</v>
      </c>
      <c r="M712">
        <f t="shared" si="326"/>
        <v>672.24440029381253</v>
      </c>
      <c r="N712">
        <f t="shared" si="327"/>
        <v>3.3200851831198079</v>
      </c>
      <c r="O712">
        <f t="shared" si="328"/>
        <v>1.680638718941116</v>
      </c>
      <c r="P712">
        <f t="shared" si="329"/>
        <v>28.620006561279297</v>
      </c>
      <c r="Q712" s="1">
        <v>6</v>
      </c>
      <c r="R712">
        <f t="shared" si="330"/>
        <v>1.4200000166893005</v>
      </c>
      <c r="S712" s="1">
        <v>1</v>
      </c>
      <c r="T712">
        <f t="shared" si="331"/>
        <v>2.8400000333786011</v>
      </c>
      <c r="U712" s="1">
        <v>26.942560195922852</v>
      </c>
      <c r="V712" s="1">
        <v>28.620006561279297</v>
      </c>
      <c r="W712" s="1">
        <v>26.015525817871094</v>
      </c>
      <c r="X712" s="1">
        <v>949.44561767578125</v>
      </c>
      <c r="Y712" s="1">
        <v>17.665828704833984</v>
      </c>
      <c r="Z712" s="1">
        <v>22.530162811279297</v>
      </c>
      <c r="AA712" s="1">
        <v>49.535915374755859</v>
      </c>
      <c r="AB712" s="1">
        <v>63.175765991210938</v>
      </c>
      <c r="AC712" s="1">
        <v>400.29525756835938</v>
      </c>
      <c r="AD712" s="1">
        <v>1799.74169921875</v>
      </c>
      <c r="AE712" s="1">
        <v>188.86077880859375</v>
      </c>
      <c r="AF712" s="1">
        <v>100.02344512939453</v>
      </c>
      <c r="AG712" s="1">
        <v>12.845247268676758</v>
      </c>
      <c r="AH712" s="1">
        <v>3.7181645631790161E-2</v>
      </c>
      <c r="AI712" s="1">
        <v>5.2747808396816254E-2</v>
      </c>
      <c r="AJ712" s="1">
        <v>4.1188946925103664E-3</v>
      </c>
      <c r="AK712" s="1">
        <v>4.619680717587471E-2</v>
      </c>
      <c r="AL712" s="1">
        <v>3.4204432740807533E-3</v>
      </c>
      <c r="AM712" s="1">
        <v>1</v>
      </c>
      <c r="AN712" s="1">
        <v>-0.21956524252891541</v>
      </c>
      <c r="AO712" s="1">
        <v>2.737391471862793</v>
      </c>
      <c r="AP712" s="1">
        <v>1</v>
      </c>
      <c r="AQ712" s="1">
        <v>0</v>
      </c>
      <c r="AR712" s="1">
        <v>0.15999999642372131</v>
      </c>
      <c r="AS712" s="1">
        <v>111115</v>
      </c>
      <c r="AT712">
        <f t="shared" si="332"/>
        <v>0.66715876261393225</v>
      </c>
      <c r="AU712">
        <f t="shared" si="333"/>
        <v>3.3200851831198079E-3</v>
      </c>
      <c r="AV712">
        <f t="shared" si="334"/>
        <v>301.77000656127927</v>
      </c>
      <c r="AW712">
        <f t="shared" si="335"/>
        <v>300.09256019592283</v>
      </c>
      <c r="AX712">
        <f t="shared" si="336"/>
        <v>287.95866543862212</v>
      </c>
      <c r="AY712">
        <f t="shared" si="323"/>
        <v>1.3783676457209659</v>
      </c>
      <c r="AZ712">
        <f t="shared" si="337"/>
        <v>3.9341832226514359</v>
      </c>
      <c r="BA712">
        <f t="shared" si="338"/>
        <v>39.33261064505438</v>
      </c>
      <c r="BB712">
        <f t="shared" si="339"/>
        <v>16.802447833775084</v>
      </c>
      <c r="BC712">
        <f t="shared" si="340"/>
        <v>27.781283378601074</v>
      </c>
      <c r="BD712">
        <f t="shared" si="341"/>
        <v>3.7467221344295267</v>
      </c>
      <c r="BE712">
        <f t="shared" si="342"/>
        <v>0.19148343004421678</v>
      </c>
      <c r="BF712">
        <f t="shared" si="343"/>
        <v>2.2535445037103199</v>
      </c>
      <c r="BG712">
        <f t="shared" si="344"/>
        <v>1.4931776307192068</v>
      </c>
      <c r="BH712">
        <f t="shared" si="345"/>
        <v>0.12084842641733383</v>
      </c>
      <c r="BI712">
        <f t="shared" si="346"/>
        <v>67.240200886330882</v>
      </c>
      <c r="BJ712">
        <f t="shared" si="347"/>
        <v>0.70803886792320947</v>
      </c>
      <c r="BK712">
        <f t="shared" si="348"/>
        <v>58.88979809392567</v>
      </c>
      <c r="BL712">
        <f t="shared" si="349"/>
        <v>934.80132342221009</v>
      </c>
      <c r="BM712">
        <f t="shared" si="350"/>
        <v>1.9407686585689286E-2</v>
      </c>
    </row>
    <row r="713" spans="1:65">
      <c r="A713" s="1" t="s">
        <v>57</v>
      </c>
      <c r="B713" s="1" t="s">
        <v>243</v>
      </c>
      <c r="C713" s="1" t="s">
        <v>113</v>
      </c>
      <c r="D713" s="1" t="s">
        <v>107</v>
      </c>
      <c r="E713" s="1" t="s">
        <v>112</v>
      </c>
      <c r="F713" s="1">
        <v>20190708</v>
      </c>
      <c r="G713" s="1"/>
      <c r="H713" s="4">
        <v>1400.1932373046875</v>
      </c>
      <c r="I713" s="1">
        <v>1883.000009611249</v>
      </c>
      <c r="J713" s="1">
        <v>0</v>
      </c>
      <c r="K713">
        <f t="shared" si="324"/>
        <v>37.793343944528168</v>
      </c>
      <c r="L713">
        <f t="shared" si="325"/>
        <v>0.20237057332753366</v>
      </c>
      <c r="M713">
        <f t="shared" si="326"/>
        <v>987.95688344978601</v>
      </c>
      <c r="N713">
        <f t="shared" si="327"/>
        <v>3.2793831476581583</v>
      </c>
      <c r="O713">
        <f t="shared" si="328"/>
        <v>1.6828506929551392</v>
      </c>
      <c r="P713">
        <f t="shared" si="329"/>
        <v>28.584293365478516</v>
      </c>
      <c r="Q713" s="1">
        <v>6</v>
      </c>
      <c r="R713">
        <f t="shared" si="330"/>
        <v>1.4200000166893005</v>
      </c>
      <c r="S713" s="1">
        <v>1</v>
      </c>
      <c r="T713">
        <f t="shared" si="331"/>
        <v>2.8400000333786011</v>
      </c>
      <c r="U713" s="1">
        <v>26.924989700317383</v>
      </c>
      <c r="V713" s="1">
        <v>28.584293365478516</v>
      </c>
      <c r="W713" s="1">
        <v>26.015602111816406</v>
      </c>
      <c r="X713" s="1">
        <v>1336.9722900390625</v>
      </c>
      <c r="Y713" s="1">
        <v>17.620864868164062</v>
      </c>
      <c r="Z713" s="1">
        <v>22.4261474609375</v>
      </c>
      <c r="AA713" s="1">
        <v>49.461891174316406</v>
      </c>
      <c r="AB713" s="1">
        <v>62.950351715087891</v>
      </c>
      <c r="AC713" s="1">
        <v>400.28936767578125</v>
      </c>
      <c r="AD713" s="1">
        <v>1800.3087158203125</v>
      </c>
      <c r="AE713" s="1">
        <v>185.79183959960938</v>
      </c>
      <c r="AF713" s="1">
        <v>100.02550506591797</v>
      </c>
      <c r="AG713" s="1">
        <v>12.897908210754395</v>
      </c>
      <c r="AH713" s="1">
        <v>4.4840604066848755E-2</v>
      </c>
      <c r="AI713" s="1">
        <v>8.4834091365337372E-2</v>
      </c>
      <c r="AJ713" s="1">
        <v>3.466384019702673E-3</v>
      </c>
      <c r="AK713" s="1">
        <v>6.8914420902729034E-2</v>
      </c>
      <c r="AL713" s="1">
        <v>7.5133116915822029E-3</v>
      </c>
      <c r="AM713" s="1">
        <v>1</v>
      </c>
      <c r="AN713" s="1">
        <v>-0.21956524252891541</v>
      </c>
      <c r="AO713" s="1">
        <v>2.737391471862793</v>
      </c>
      <c r="AP713" s="1">
        <v>1</v>
      </c>
      <c r="AQ713" s="1">
        <v>0</v>
      </c>
      <c r="AR713" s="1">
        <v>0.15999999642372131</v>
      </c>
      <c r="AS713" s="1">
        <v>111115</v>
      </c>
      <c r="AT713">
        <f t="shared" si="332"/>
        <v>0.66714894612630193</v>
      </c>
      <c r="AU713">
        <f t="shared" si="333"/>
        <v>3.2793831476581581E-3</v>
      </c>
      <c r="AV713">
        <f t="shared" si="334"/>
        <v>301.73429336547849</v>
      </c>
      <c r="AW713">
        <f t="shared" si="335"/>
        <v>300.07498970031736</v>
      </c>
      <c r="AX713">
        <f t="shared" si="336"/>
        <v>288.04938809284431</v>
      </c>
      <c r="AY713">
        <f t="shared" si="323"/>
        <v>1.402235147450696</v>
      </c>
      <c r="AZ713">
        <f t="shared" si="337"/>
        <v>3.9260374194181664</v>
      </c>
      <c r="BA713">
        <f t="shared" si="338"/>
        <v>39.250363363132855</v>
      </c>
      <c r="BB713">
        <f t="shared" si="339"/>
        <v>16.824215902195355</v>
      </c>
      <c r="BC713">
        <f t="shared" si="340"/>
        <v>27.754641532897949</v>
      </c>
      <c r="BD713">
        <f t="shared" si="341"/>
        <v>3.7408974739341234</v>
      </c>
      <c r="BE713">
        <f t="shared" si="342"/>
        <v>0.18890940956969224</v>
      </c>
      <c r="BF713">
        <f t="shared" si="343"/>
        <v>2.2431867264630272</v>
      </c>
      <c r="BG713">
        <f t="shared" si="344"/>
        <v>1.4977107474710962</v>
      </c>
      <c r="BH713">
        <f t="shared" si="345"/>
        <v>0.11920823532300069</v>
      </c>
      <c r="BI713">
        <f t="shared" si="346"/>
        <v>98.8208862504151</v>
      </c>
      <c r="BJ713">
        <f t="shared" si="347"/>
        <v>0.73895090482460246</v>
      </c>
      <c r="BK713">
        <f t="shared" si="348"/>
        <v>58.714160787901129</v>
      </c>
      <c r="BL713">
        <f t="shared" si="349"/>
        <v>1319.007144361083</v>
      </c>
      <c r="BM713">
        <f t="shared" si="350"/>
        <v>1.682329381275903E-2</v>
      </c>
    </row>
    <row r="714" spans="1:65">
      <c r="A714" s="1" t="s">
        <v>57</v>
      </c>
      <c r="B714" s="1" t="s">
        <v>243</v>
      </c>
      <c r="C714" s="1" t="s">
        <v>113</v>
      </c>
      <c r="D714" s="1" t="s">
        <v>107</v>
      </c>
      <c r="E714" s="1" t="s">
        <v>112</v>
      </c>
      <c r="F714" s="1">
        <v>20190708</v>
      </c>
      <c r="G714" s="1"/>
      <c r="H714" s="4">
        <v>1800.2816162109375</v>
      </c>
      <c r="I714" s="1">
        <v>2002.000009611249</v>
      </c>
      <c r="J714" s="1">
        <v>0</v>
      </c>
      <c r="K714">
        <f t="shared" si="324"/>
        <v>42.210233433641683</v>
      </c>
      <c r="L714">
        <f t="shared" si="325"/>
        <v>0.19909822916490233</v>
      </c>
      <c r="M714">
        <f t="shared" si="326"/>
        <v>1327.0536148525962</v>
      </c>
      <c r="N714">
        <f t="shared" si="327"/>
        <v>3.2286601412907054</v>
      </c>
      <c r="O714">
        <f t="shared" si="328"/>
        <v>1.6824071374564142</v>
      </c>
      <c r="P714">
        <f t="shared" si="329"/>
        <v>28.53135871887207</v>
      </c>
      <c r="Q714" s="1">
        <v>6</v>
      </c>
      <c r="R714">
        <f t="shared" si="330"/>
        <v>1.4200000166893005</v>
      </c>
      <c r="S714" s="1">
        <v>1</v>
      </c>
      <c r="T714">
        <f t="shared" si="331"/>
        <v>2.8400000333786011</v>
      </c>
      <c r="U714" s="1">
        <v>26.910923004150391</v>
      </c>
      <c r="V714" s="1">
        <v>28.53135871887207</v>
      </c>
      <c r="W714" s="1">
        <v>26.015844345092773</v>
      </c>
      <c r="X714" s="1">
        <v>1728.6485595703125</v>
      </c>
      <c r="Y714" s="1">
        <v>17.579288482666016</v>
      </c>
      <c r="Z714" s="1">
        <v>22.310653686523438</v>
      </c>
      <c r="AA714" s="1">
        <v>49.384872436523438</v>
      </c>
      <c r="AB714" s="1">
        <v>62.676528930664062</v>
      </c>
      <c r="AC714" s="1">
        <v>400.30221557617188</v>
      </c>
      <c r="AD714" s="1">
        <v>1801.201171875</v>
      </c>
      <c r="AE714" s="1">
        <v>181.72865295410156</v>
      </c>
      <c r="AF714" s="1">
        <v>100.02322387695312</v>
      </c>
      <c r="AG714" s="1">
        <v>11.931879997253418</v>
      </c>
      <c r="AH714" s="1">
        <v>5.2226334810256958E-2</v>
      </c>
      <c r="AI714" s="1">
        <v>8.2455672323703766E-2</v>
      </c>
      <c r="AJ714" s="1">
        <v>3.6242338828742504E-3</v>
      </c>
      <c r="AK714" s="1">
        <v>7.3596276342868805E-2</v>
      </c>
      <c r="AL714" s="1">
        <v>3.6114610265940428E-3</v>
      </c>
      <c r="AM714" s="1">
        <v>1</v>
      </c>
      <c r="AN714" s="1">
        <v>-0.21956524252891541</v>
      </c>
      <c r="AO714" s="1">
        <v>2.737391471862793</v>
      </c>
      <c r="AP714" s="1">
        <v>1</v>
      </c>
      <c r="AQ714" s="1">
        <v>0</v>
      </c>
      <c r="AR714" s="1">
        <v>0.15999999642372131</v>
      </c>
      <c r="AS714" s="1">
        <v>111115</v>
      </c>
      <c r="AT714">
        <f t="shared" si="332"/>
        <v>0.66717035929361979</v>
      </c>
      <c r="AU714">
        <f t="shared" si="333"/>
        <v>3.2286601412907056E-3</v>
      </c>
      <c r="AV714">
        <f t="shared" si="334"/>
        <v>301.68135871887205</v>
      </c>
      <c r="AW714">
        <f t="shared" si="335"/>
        <v>300.06092300415037</v>
      </c>
      <c r="AX714">
        <f t="shared" si="336"/>
        <v>288.19218105840264</v>
      </c>
      <c r="AY714">
        <f t="shared" si="323"/>
        <v>1.4344923180761318</v>
      </c>
      <c r="AZ714">
        <f t="shared" si="337"/>
        <v>3.9139906459847178</v>
      </c>
      <c r="BA714">
        <f t="shared" si="338"/>
        <v>39.130818766646065</v>
      </c>
      <c r="BB714">
        <f t="shared" si="339"/>
        <v>16.820165080122628</v>
      </c>
      <c r="BC714">
        <f t="shared" si="340"/>
        <v>27.72114086151123</v>
      </c>
      <c r="BD714">
        <f t="shared" si="341"/>
        <v>3.7335844954991315</v>
      </c>
      <c r="BE714">
        <f t="shared" si="342"/>
        <v>0.18605485200755298</v>
      </c>
      <c r="BF714">
        <f t="shared" si="343"/>
        <v>2.2315835085283036</v>
      </c>
      <c r="BG714">
        <f t="shared" si="344"/>
        <v>1.502000986970828</v>
      </c>
      <c r="BH714">
        <f t="shared" si="345"/>
        <v>0.11738978779697089</v>
      </c>
      <c r="BI714">
        <f t="shared" si="346"/>
        <v>132.73618081512117</v>
      </c>
      <c r="BJ714">
        <f t="shared" si="347"/>
        <v>0.76768271231629626</v>
      </c>
      <c r="BK714">
        <f t="shared" si="348"/>
        <v>58.558449114132102</v>
      </c>
      <c r="BL714">
        <f t="shared" si="349"/>
        <v>1708.5838361669028</v>
      </c>
      <c r="BM714">
        <f t="shared" si="350"/>
        <v>1.446675167058112E-2</v>
      </c>
    </row>
    <row r="715" spans="1:65">
      <c r="A715" s="1" t="s">
        <v>63</v>
      </c>
      <c r="B715" s="1" t="s">
        <v>245</v>
      </c>
      <c r="C715" s="1" t="s">
        <v>102</v>
      </c>
      <c r="D715" s="1" t="s">
        <v>88</v>
      </c>
      <c r="E715" s="1" t="s">
        <v>103</v>
      </c>
      <c r="F715" s="1">
        <v>20190708</v>
      </c>
      <c r="G715" s="1"/>
      <c r="H715" s="4">
        <v>399.90036010742188</v>
      </c>
      <c r="I715" s="1">
        <v>1229.0000054761767</v>
      </c>
      <c r="J715" s="1">
        <v>1</v>
      </c>
      <c r="K715">
        <f t="shared" si="324"/>
        <v>15.135850671284874</v>
      </c>
      <c r="L715">
        <f t="shared" si="325"/>
        <v>0.17839144266963161</v>
      </c>
      <c r="M715">
        <f t="shared" si="326"/>
        <v>229.58107348373829</v>
      </c>
      <c r="N715">
        <f t="shared" si="327"/>
        <v>3.6875872752318073</v>
      </c>
      <c r="O715">
        <f t="shared" si="328"/>
        <v>2.0409960549225685</v>
      </c>
      <c r="P715">
        <f t="shared" si="329"/>
        <v>29.950248338431898</v>
      </c>
      <c r="Q715" s="1">
        <v>6</v>
      </c>
      <c r="R715">
        <f t="shared" si="330"/>
        <v>5</v>
      </c>
      <c r="S715" s="1">
        <v>0.5</v>
      </c>
      <c r="T715">
        <f t="shared" si="331"/>
        <v>9</v>
      </c>
      <c r="U715" s="1">
        <v>26.750654220581055</v>
      </c>
      <c r="V715" s="1">
        <v>29.609258651733398</v>
      </c>
      <c r="W715" s="1">
        <v>24.732404708862305</v>
      </c>
      <c r="X715" s="1">
        <v>377.85482788085938</v>
      </c>
      <c r="Y715" s="1">
        <v>17.253408432006836</v>
      </c>
      <c r="Z715" s="1">
        <v>22.063144683837891</v>
      </c>
      <c r="AA715" s="1">
        <v>48.938716888427734</v>
      </c>
      <c r="AB715" s="1">
        <v>62.581371307373047</v>
      </c>
      <c r="AC715" s="1">
        <v>449.86593627929688</v>
      </c>
      <c r="AD715" s="1">
        <v>1800.245361328125</v>
      </c>
      <c r="AE715" s="1">
        <v>846.10662841796875</v>
      </c>
      <c r="AF715" s="1">
        <v>100.04438781738281</v>
      </c>
      <c r="AG715" s="1">
        <v>3.8127524852752686</v>
      </c>
      <c r="AH715" s="1">
        <v>-4.0418179705739021E-3</v>
      </c>
      <c r="AI715" s="1"/>
      <c r="AJ715" s="1"/>
      <c r="AK715" s="1"/>
      <c r="AL715" s="1"/>
      <c r="AM715" s="1">
        <v>1</v>
      </c>
      <c r="AN715" s="1">
        <v>0</v>
      </c>
      <c r="AO715" s="1">
        <v>5</v>
      </c>
      <c r="AP715" s="1">
        <v>1</v>
      </c>
      <c r="AQ715" s="1">
        <v>0</v>
      </c>
      <c r="AR715" s="1">
        <v>0.15999999642372131</v>
      </c>
      <c r="AS715" s="1">
        <v>111115</v>
      </c>
      <c r="AT715">
        <f t="shared" si="332"/>
        <v>0.74977656046549468</v>
      </c>
      <c r="AU715">
        <f t="shared" si="333"/>
        <v>3.6875872752318074E-3</v>
      </c>
      <c r="AV715">
        <f t="shared" si="334"/>
        <v>302.75925865173338</v>
      </c>
      <c r="AW715">
        <f t="shared" si="335"/>
        <v>299.90065422058103</v>
      </c>
      <c r="AX715">
        <f t="shared" si="336"/>
        <v>288.03925137432088</v>
      </c>
      <c r="AY715">
        <f t="shared" ref="AY715:AY731" si="351">((AX715+0.00000010773*(AW715^4-AV715^4))-AU715*44100)/(R715*51.4+0.00000043092*AV715^3)</f>
        <v>0.34098968669849949</v>
      </c>
      <c r="AZ715">
        <f t="shared" si="337"/>
        <v>4.2482898581434743</v>
      </c>
      <c r="BA715">
        <f t="shared" si="338"/>
        <v>42.464049716593202</v>
      </c>
      <c r="BB715">
        <f t="shared" si="339"/>
        <v>20.400905032755311</v>
      </c>
      <c r="BC715">
        <f t="shared" si="340"/>
        <v>29.609258651733398</v>
      </c>
      <c r="BD715">
        <f t="shared" si="341"/>
        <v>4.1657588724219812</v>
      </c>
      <c r="BE715">
        <f t="shared" si="342"/>
        <v>0.17492422218589768</v>
      </c>
      <c r="BF715">
        <f t="shared" si="343"/>
        <v>2.2072938032209057</v>
      </c>
      <c r="BG715">
        <f t="shared" si="344"/>
        <v>1.9584650692010754</v>
      </c>
      <c r="BH715">
        <f t="shared" si="345"/>
        <v>0.10963394828421523</v>
      </c>
      <c r="BI715">
        <f t="shared" si="346"/>
        <v>22.968297951138176</v>
      </c>
      <c r="BJ715">
        <f t="shared" si="347"/>
        <v>0.6075906844205442</v>
      </c>
      <c r="BK715">
        <f t="shared" si="348"/>
        <v>51.3204135223706</v>
      </c>
      <c r="BL715">
        <f t="shared" si="349"/>
        <v>375.58445028016666</v>
      </c>
      <c r="BM715">
        <f t="shared" si="350"/>
        <v>2.0681849711396569E-2</v>
      </c>
    </row>
    <row r="716" spans="1:65">
      <c r="A716" s="1" t="s">
        <v>63</v>
      </c>
      <c r="B716" s="1" t="s">
        <v>245</v>
      </c>
      <c r="C716" s="1" t="s">
        <v>102</v>
      </c>
      <c r="D716" s="1" t="s">
        <v>88</v>
      </c>
      <c r="E716" s="1" t="s">
        <v>103</v>
      </c>
      <c r="F716" s="1">
        <v>20190708</v>
      </c>
      <c r="G716" s="1"/>
      <c r="H716" s="4">
        <v>300.00949096679688</v>
      </c>
      <c r="I716" s="1">
        <v>1372.0000054761767</v>
      </c>
      <c r="J716" s="1">
        <v>1</v>
      </c>
      <c r="K716">
        <f t="shared" si="324"/>
        <v>10.790562548418681</v>
      </c>
      <c r="L716">
        <f t="shared" si="325"/>
        <v>0.17899009495135507</v>
      </c>
      <c r="M716">
        <f t="shared" si="326"/>
        <v>178.70474288468699</v>
      </c>
      <c r="N716">
        <f t="shared" si="327"/>
        <v>3.5479948262653496</v>
      </c>
      <c r="O716">
        <f t="shared" si="328"/>
        <v>1.9583019277556355</v>
      </c>
      <c r="P716">
        <f t="shared" si="329"/>
        <v>29.561021574585386</v>
      </c>
      <c r="Q716" s="1">
        <v>6</v>
      </c>
      <c r="R716">
        <f t="shared" si="330"/>
        <v>5</v>
      </c>
      <c r="S716" s="1">
        <v>0.5</v>
      </c>
      <c r="T716">
        <f t="shared" si="331"/>
        <v>9</v>
      </c>
      <c r="U716" s="1">
        <v>25.996696472167969</v>
      </c>
      <c r="V716" s="1">
        <v>29.211948394775391</v>
      </c>
      <c r="W716" s="1">
        <v>23.972393035888672</v>
      </c>
      <c r="X716" s="1">
        <v>284.27142333984375</v>
      </c>
      <c r="Y716" s="1">
        <v>17.321306228637695</v>
      </c>
      <c r="Z716" s="1">
        <v>21.949851989746094</v>
      </c>
      <c r="AA716" s="1">
        <v>51.364997863769531</v>
      </c>
      <c r="AB716" s="1">
        <v>65.090591430664062</v>
      </c>
      <c r="AC716" s="1">
        <v>449.83245849609375</v>
      </c>
      <c r="AD716" s="1">
        <v>1800.1837158203125</v>
      </c>
      <c r="AE716" s="1">
        <v>821.708984375</v>
      </c>
      <c r="AF716" s="1">
        <v>100.04147338867188</v>
      </c>
      <c r="AG716" s="1">
        <v>3.6367530822753906</v>
      </c>
      <c r="AH716" s="1">
        <v>7.9896422103047371E-3</v>
      </c>
      <c r="AI716" s="1"/>
      <c r="AJ716" s="1"/>
      <c r="AK716" s="1"/>
      <c r="AL716" s="1"/>
      <c r="AM716" s="1">
        <v>1</v>
      </c>
      <c r="AN716" s="1">
        <v>0</v>
      </c>
      <c r="AO716" s="1">
        <v>5</v>
      </c>
      <c r="AP716" s="1">
        <v>1</v>
      </c>
      <c r="AQ716" s="1">
        <v>0</v>
      </c>
      <c r="AR716" s="1">
        <v>0.15999999642372131</v>
      </c>
      <c r="AS716" s="1">
        <v>111115</v>
      </c>
      <c r="AT716">
        <f t="shared" si="332"/>
        <v>0.74972076416015621</v>
      </c>
      <c r="AU716">
        <f t="shared" si="333"/>
        <v>3.5479948262653496E-3</v>
      </c>
      <c r="AV716">
        <f t="shared" si="334"/>
        <v>302.36194839477537</v>
      </c>
      <c r="AW716">
        <f t="shared" si="335"/>
        <v>299.14669647216795</v>
      </c>
      <c r="AX716">
        <f t="shared" si="336"/>
        <v>288.02938809329135</v>
      </c>
      <c r="AY716">
        <f t="shared" si="351"/>
        <v>0.3490731798099958</v>
      </c>
      <c r="AZ716">
        <f t="shared" si="337"/>
        <v>4.1541974614731059</v>
      </c>
      <c r="BA716">
        <f t="shared" si="338"/>
        <v>41.524752892568891</v>
      </c>
      <c r="BB716">
        <f t="shared" si="339"/>
        <v>19.574900902822797</v>
      </c>
      <c r="BC716">
        <f t="shared" si="340"/>
        <v>29.211948394775391</v>
      </c>
      <c r="BD716">
        <f t="shared" si="341"/>
        <v>4.0713623379729293</v>
      </c>
      <c r="BE716">
        <f t="shared" si="342"/>
        <v>0.17549979223185258</v>
      </c>
      <c r="BF716">
        <f t="shared" si="343"/>
        <v>2.1958955337174704</v>
      </c>
      <c r="BG716">
        <f t="shared" si="344"/>
        <v>1.875466804255459</v>
      </c>
      <c r="BH716">
        <f t="shared" si="345"/>
        <v>0.10999570148059783</v>
      </c>
      <c r="BI716">
        <f t="shared" si="346"/>
        <v>17.877885779727865</v>
      </c>
      <c r="BJ716">
        <f t="shared" si="347"/>
        <v>0.62864124991926185</v>
      </c>
      <c r="BK716">
        <f t="shared" si="348"/>
        <v>52.263901307045124</v>
      </c>
      <c r="BL716">
        <f t="shared" si="349"/>
        <v>282.65283895758097</v>
      </c>
      <c r="BM716">
        <f t="shared" si="350"/>
        <v>1.9952281327083606E-2</v>
      </c>
    </row>
    <row r="717" spans="1:65">
      <c r="A717" s="1" t="s">
        <v>63</v>
      </c>
      <c r="B717" s="1" t="s">
        <v>245</v>
      </c>
      <c r="C717" s="1" t="s">
        <v>102</v>
      </c>
      <c r="D717" s="1" t="s">
        <v>88</v>
      </c>
      <c r="E717" s="1" t="s">
        <v>103</v>
      </c>
      <c r="F717" s="1">
        <v>20190708</v>
      </c>
      <c r="G717" s="1"/>
      <c r="H717" s="4">
        <v>225.17243957519531</v>
      </c>
      <c r="I717" s="1">
        <v>1454.0000054761767</v>
      </c>
      <c r="J717" s="1">
        <v>1</v>
      </c>
      <c r="K717">
        <f t="shared" si="324"/>
        <v>7.1840184011275365</v>
      </c>
      <c r="L717">
        <f t="shared" si="325"/>
        <v>0.17992837821893115</v>
      </c>
      <c r="M717">
        <f t="shared" si="326"/>
        <v>143.9199469399276</v>
      </c>
      <c r="N717">
        <f t="shared" si="327"/>
        <v>3.509365112392973</v>
      </c>
      <c r="O717">
        <f t="shared" si="328"/>
        <v>1.9273581457562896</v>
      </c>
      <c r="P717">
        <f t="shared" si="329"/>
        <v>29.424351398985628</v>
      </c>
      <c r="Q717" s="1">
        <v>6</v>
      </c>
      <c r="R717">
        <f t="shared" si="330"/>
        <v>5</v>
      </c>
      <c r="S717" s="1">
        <v>0.5</v>
      </c>
      <c r="T717">
        <f t="shared" si="331"/>
        <v>9</v>
      </c>
      <c r="U717" s="1">
        <v>25.804912567138672</v>
      </c>
      <c r="V717" s="1">
        <v>29.070960998535156</v>
      </c>
      <c r="W717" s="1">
        <v>23.788188934326172</v>
      </c>
      <c r="X717" s="1">
        <v>214.5865478515625</v>
      </c>
      <c r="Y717" s="1">
        <v>17.356027603149414</v>
      </c>
      <c r="Z717" s="1">
        <v>21.933897018432617</v>
      </c>
      <c r="AA717" s="1">
        <v>52.05426025390625</v>
      </c>
      <c r="AB717" s="1">
        <v>65.784225463867188</v>
      </c>
      <c r="AC717" s="1">
        <v>449.86749267578125</v>
      </c>
      <c r="AD717" s="1">
        <v>1800.0806884765625</v>
      </c>
      <c r="AE717" s="1">
        <v>811.30963134765625</v>
      </c>
      <c r="AF717" s="1">
        <v>100.03849792480469</v>
      </c>
      <c r="AG717" s="1">
        <v>3.4389824867248535</v>
      </c>
      <c r="AH717" s="1">
        <v>4.4569466263055801E-3</v>
      </c>
      <c r="AI717" s="1"/>
      <c r="AJ717" s="1"/>
      <c r="AK717" s="1"/>
      <c r="AL717" s="1"/>
      <c r="AM717" s="1">
        <v>1</v>
      </c>
      <c r="AN717" s="1">
        <v>0</v>
      </c>
      <c r="AO717" s="1">
        <v>5</v>
      </c>
      <c r="AP717" s="1">
        <v>1</v>
      </c>
      <c r="AQ717" s="1">
        <v>0</v>
      </c>
      <c r="AR717" s="1">
        <v>0.15999999642372131</v>
      </c>
      <c r="AS717" s="1">
        <v>111115</v>
      </c>
      <c r="AT717">
        <f t="shared" si="332"/>
        <v>0.74977915445963539</v>
      </c>
      <c r="AU717">
        <f t="shared" si="333"/>
        <v>3.5093651123929729E-3</v>
      </c>
      <c r="AV717">
        <f t="shared" si="334"/>
        <v>302.22096099853513</v>
      </c>
      <c r="AW717">
        <f t="shared" si="335"/>
        <v>298.95491256713865</v>
      </c>
      <c r="AX717">
        <f t="shared" si="336"/>
        <v>288.0129037186598</v>
      </c>
      <c r="AY717">
        <f t="shared" si="351"/>
        <v>0.35339040045047054</v>
      </c>
      <c r="AZ717">
        <f t="shared" si="337"/>
        <v>4.1215922571176407</v>
      </c>
      <c r="BA717">
        <f t="shared" si="338"/>
        <v>41.20006140251818</v>
      </c>
      <c r="BB717">
        <f t="shared" si="339"/>
        <v>19.266164384085563</v>
      </c>
      <c r="BC717">
        <f t="shared" si="340"/>
        <v>29.070960998535156</v>
      </c>
      <c r="BD717">
        <f t="shared" si="341"/>
        <v>4.0383165409191237</v>
      </c>
      <c r="BE717">
        <f t="shared" si="342"/>
        <v>0.17640174707817974</v>
      </c>
      <c r="BF717">
        <f t="shared" si="343"/>
        <v>2.194234111361351</v>
      </c>
      <c r="BG717">
        <f t="shared" si="344"/>
        <v>1.8440824295577727</v>
      </c>
      <c r="BH717">
        <f t="shared" si="345"/>
        <v>0.1105626051490885</v>
      </c>
      <c r="BI717">
        <f t="shared" si="346"/>
        <v>14.397535313287948</v>
      </c>
      <c r="BJ717">
        <f t="shared" si="347"/>
        <v>0.67068485131454925</v>
      </c>
      <c r="BK717">
        <f t="shared" si="348"/>
        <v>52.659697841505334</v>
      </c>
      <c r="BL717">
        <f t="shared" si="349"/>
        <v>213.50894509139337</v>
      </c>
      <c r="BM717">
        <f t="shared" si="350"/>
        <v>1.7718613059947159E-2</v>
      </c>
    </row>
    <row r="718" spans="1:65">
      <c r="A718" s="1" t="s">
        <v>63</v>
      </c>
      <c r="B718" s="1" t="s">
        <v>245</v>
      </c>
      <c r="C718" s="1" t="s">
        <v>102</v>
      </c>
      <c r="D718" s="1" t="s">
        <v>88</v>
      </c>
      <c r="E718" s="1" t="s">
        <v>103</v>
      </c>
      <c r="F718" s="1">
        <v>20190708</v>
      </c>
      <c r="G718" s="1"/>
      <c r="H718" s="4">
        <v>149.98170471191406</v>
      </c>
      <c r="I718" s="1">
        <v>1536.0000054761767</v>
      </c>
      <c r="J718" s="1">
        <v>1</v>
      </c>
      <c r="K718">
        <f t="shared" si="324"/>
        <v>3.8684625553648901</v>
      </c>
      <c r="L718">
        <f t="shared" si="325"/>
        <v>0.18302800056843654</v>
      </c>
      <c r="M718">
        <f t="shared" si="326"/>
        <v>105.82944310208167</v>
      </c>
      <c r="N718">
        <f t="shared" si="327"/>
        <v>3.5169755046065636</v>
      </c>
      <c r="O718">
        <f t="shared" si="328"/>
        <v>1.8996381161727278</v>
      </c>
      <c r="P718">
        <f t="shared" si="329"/>
        <v>29.324216653487937</v>
      </c>
      <c r="Q718" s="1">
        <v>6</v>
      </c>
      <c r="R718">
        <f t="shared" si="330"/>
        <v>5</v>
      </c>
      <c r="S718" s="1">
        <v>0.5</v>
      </c>
      <c r="T718">
        <f t="shared" si="331"/>
        <v>9</v>
      </c>
      <c r="U718" s="1">
        <v>25.671165466308594</v>
      </c>
      <c r="V718" s="1">
        <v>28.973651885986328</v>
      </c>
      <c r="W718" s="1">
        <v>23.655803680419922</v>
      </c>
      <c r="X718" s="1">
        <v>144.1453857421875</v>
      </c>
      <c r="Y718" s="1">
        <v>17.385707855224609</v>
      </c>
      <c r="Z718" s="1">
        <v>21.973875045776367</v>
      </c>
      <c r="AA718" s="1">
        <v>52.557773590087891</v>
      </c>
      <c r="AB718" s="1">
        <v>66.428009033203125</v>
      </c>
      <c r="AC718" s="1">
        <v>449.81280517578125</v>
      </c>
      <c r="AD718" s="1">
        <v>1799.79150390625</v>
      </c>
      <c r="AE718" s="1">
        <v>807.67083740234375</v>
      </c>
      <c r="AF718" s="1">
        <v>100.03729248046875</v>
      </c>
      <c r="AG718" s="1">
        <v>3.0845232009887695</v>
      </c>
      <c r="AH718" s="1">
        <v>1.6026947414502501E-3</v>
      </c>
      <c r="AI718" s="1"/>
      <c r="AJ718" s="1"/>
      <c r="AK718" s="1"/>
      <c r="AL718" s="1"/>
      <c r="AM718" s="1">
        <v>1</v>
      </c>
      <c r="AN718" s="1">
        <v>0</v>
      </c>
      <c r="AO718" s="1">
        <v>5</v>
      </c>
      <c r="AP718" s="1">
        <v>1</v>
      </c>
      <c r="AQ718" s="1">
        <v>0</v>
      </c>
      <c r="AR718" s="1">
        <v>0.15999999642372131</v>
      </c>
      <c r="AS718" s="1">
        <v>111115</v>
      </c>
      <c r="AT718">
        <f t="shared" si="332"/>
        <v>0.74968800862630203</v>
      </c>
      <c r="AU718">
        <f t="shared" si="333"/>
        <v>3.5169755046065634E-3</v>
      </c>
      <c r="AV718">
        <f t="shared" si="334"/>
        <v>302.12365188598631</v>
      </c>
      <c r="AW718">
        <f t="shared" si="335"/>
        <v>298.82116546630857</v>
      </c>
      <c r="AX718">
        <f t="shared" si="336"/>
        <v>287.966634188444</v>
      </c>
      <c r="AY718">
        <f t="shared" si="351"/>
        <v>0.35056476750160792</v>
      </c>
      <c r="AZ718">
        <f t="shared" si="337"/>
        <v>4.0978450810563318</v>
      </c>
      <c r="BA718">
        <f t="shared" si="338"/>
        <v>40.963174626666287</v>
      </c>
      <c r="BB718">
        <f t="shared" si="339"/>
        <v>18.98929958088992</v>
      </c>
      <c r="BC718">
        <f t="shared" si="340"/>
        <v>28.973651885986328</v>
      </c>
      <c r="BD718">
        <f t="shared" si="341"/>
        <v>4.0156450637646239</v>
      </c>
      <c r="BE718">
        <f t="shared" si="342"/>
        <v>0.1793800481729951</v>
      </c>
      <c r="BF718">
        <f t="shared" si="343"/>
        <v>2.198206964883604</v>
      </c>
      <c r="BG718">
        <f t="shared" si="344"/>
        <v>1.8174380988810199</v>
      </c>
      <c r="BH718">
        <f t="shared" si="345"/>
        <v>0.11243466644514596</v>
      </c>
      <c r="BI718">
        <f t="shared" si="346"/>
        <v>10.586890952648069</v>
      </c>
      <c r="BJ718">
        <f t="shared" si="347"/>
        <v>0.73418543755097265</v>
      </c>
      <c r="BK718">
        <f t="shared" si="348"/>
        <v>53.090781125976541</v>
      </c>
      <c r="BL718">
        <f t="shared" si="349"/>
        <v>143.56511635888276</v>
      </c>
      <c r="BM718">
        <f t="shared" si="350"/>
        <v>1.4305682607988628E-2</v>
      </c>
    </row>
    <row r="719" spans="1:65">
      <c r="A719" s="1" t="s">
        <v>63</v>
      </c>
      <c r="B719" s="1" t="s">
        <v>245</v>
      </c>
      <c r="C719" s="1" t="s">
        <v>102</v>
      </c>
      <c r="D719" s="1" t="s">
        <v>88</v>
      </c>
      <c r="E719" s="1" t="s">
        <v>103</v>
      </c>
      <c r="F719" s="1">
        <v>20190708</v>
      </c>
      <c r="G719" s="1"/>
      <c r="H719" s="4">
        <v>100.29713439941406</v>
      </c>
      <c r="I719" s="1">
        <v>1618.0000054761767</v>
      </c>
      <c r="J719" s="1">
        <v>1</v>
      </c>
      <c r="K719">
        <f t="shared" si="324"/>
        <v>1.7095763059151883</v>
      </c>
      <c r="L719">
        <f t="shared" si="325"/>
        <v>0.18968237807110619</v>
      </c>
      <c r="M719">
        <f t="shared" si="326"/>
        <v>80.162439792579519</v>
      </c>
      <c r="N719">
        <f t="shared" si="327"/>
        <v>3.553362987526246</v>
      </c>
      <c r="O719">
        <f t="shared" si="328"/>
        <v>1.8535660539828096</v>
      </c>
      <c r="P719">
        <f t="shared" si="329"/>
        <v>29.168111312768772</v>
      </c>
      <c r="Q719" s="1">
        <v>6</v>
      </c>
      <c r="R719">
        <f t="shared" si="330"/>
        <v>5</v>
      </c>
      <c r="S719" s="1">
        <v>0.5</v>
      </c>
      <c r="T719">
        <f t="shared" si="331"/>
        <v>9</v>
      </c>
      <c r="U719" s="1">
        <v>25.551601409912109</v>
      </c>
      <c r="V719" s="1">
        <v>28.821620941162109</v>
      </c>
      <c r="W719" s="1">
        <v>23.541965484619141</v>
      </c>
      <c r="X719" s="1">
        <v>97.554649353027344</v>
      </c>
      <c r="Y719" s="1">
        <v>17.432010650634766</v>
      </c>
      <c r="Z719" s="1">
        <v>22.066722869873047</v>
      </c>
      <c r="AA719" s="1">
        <v>53.073028564453125</v>
      </c>
      <c r="AB719" s="1">
        <v>67.183746337890625</v>
      </c>
      <c r="AC719" s="1">
        <v>449.85989379882812</v>
      </c>
      <c r="AD719" s="1">
        <v>1800.23876953125</v>
      </c>
      <c r="AE719" s="1">
        <v>785.4139404296875</v>
      </c>
      <c r="AF719" s="1">
        <v>100.03733825683594</v>
      </c>
      <c r="AG719" s="1">
        <v>2.7894682884216309</v>
      </c>
      <c r="AH719" s="1">
        <v>3.258273471146822E-3</v>
      </c>
      <c r="AI719" s="1"/>
      <c r="AJ719" s="1"/>
      <c r="AK719" s="1"/>
      <c r="AL719" s="1"/>
      <c r="AM719" s="1">
        <v>1</v>
      </c>
      <c r="AN719" s="1">
        <v>0</v>
      </c>
      <c r="AO719" s="1">
        <v>5</v>
      </c>
      <c r="AP719" s="1">
        <v>1</v>
      </c>
      <c r="AQ719" s="1">
        <v>0</v>
      </c>
      <c r="AR719" s="1">
        <v>0.15999999642372131</v>
      </c>
      <c r="AS719" s="1">
        <v>111115</v>
      </c>
      <c r="AT719">
        <f t="shared" si="332"/>
        <v>0.74976648966471349</v>
      </c>
      <c r="AU719">
        <f t="shared" si="333"/>
        <v>3.5533629875262461E-3</v>
      </c>
      <c r="AV719">
        <f t="shared" si="334"/>
        <v>301.97162094116209</v>
      </c>
      <c r="AW719">
        <f t="shared" si="335"/>
        <v>298.70160140991209</v>
      </c>
      <c r="AX719">
        <f t="shared" si="336"/>
        <v>288.03819668684446</v>
      </c>
      <c r="AY719">
        <f t="shared" si="351"/>
        <v>0.34649037160666224</v>
      </c>
      <c r="AZ719">
        <f t="shared" si="337"/>
        <v>4.061062273936157</v>
      </c>
      <c r="BA719">
        <f t="shared" si="338"/>
        <v>40.595465100338664</v>
      </c>
      <c r="BB719">
        <f t="shared" si="339"/>
        <v>18.528742230465618</v>
      </c>
      <c r="BC719">
        <f t="shared" si="340"/>
        <v>28.821620941162109</v>
      </c>
      <c r="BD719">
        <f t="shared" si="341"/>
        <v>3.9804464120329426</v>
      </c>
      <c r="BE719">
        <f t="shared" si="342"/>
        <v>0.18576718241248738</v>
      </c>
      <c r="BF719">
        <f t="shared" si="343"/>
        <v>2.2074962199533474</v>
      </c>
      <c r="BG719">
        <f t="shared" si="344"/>
        <v>1.7729501920795951</v>
      </c>
      <c r="BH719">
        <f t="shared" si="345"/>
        <v>0.116450009545164</v>
      </c>
      <c r="BI719">
        <f t="shared" si="346"/>
        <v>8.0192371050235227</v>
      </c>
      <c r="BJ719">
        <f t="shared" si="347"/>
        <v>0.82171829148286402</v>
      </c>
      <c r="BK719">
        <f t="shared" si="348"/>
        <v>53.853893177936939</v>
      </c>
      <c r="BL719">
        <f t="shared" si="349"/>
        <v>97.298212907140069</v>
      </c>
      <c r="BM719">
        <f t="shared" si="350"/>
        <v>9.4623875410904269E-3</v>
      </c>
    </row>
    <row r="720" spans="1:65">
      <c r="A720" s="1" t="s">
        <v>63</v>
      </c>
      <c r="B720" s="1" t="s">
        <v>245</v>
      </c>
      <c r="C720" s="1" t="s">
        <v>102</v>
      </c>
      <c r="D720" s="1" t="s">
        <v>88</v>
      </c>
      <c r="E720" s="1" t="s">
        <v>103</v>
      </c>
      <c r="F720" s="1">
        <v>20190708</v>
      </c>
      <c r="G720" s="1"/>
      <c r="H720" s="4">
        <v>74.943840026855469</v>
      </c>
      <c r="I720" s="1">
        <v>1760.0000054761767</v>
      </c>
      <c r="J720" s="1">
        <v>1</v>
      </c>
      <c r="K720">
        <f t="shared" si="324"/>
        <v>0.66429647393560931</v>
      </c>
      <c r="L720">
        <f t="shared" si="325"/>
        <v>0.20310696383624985</v>
      </c>
      <c r="M720">
        <f t="shared" si="326"/>
        <v>66.294854070822026</v>
      </c>
      <c r="N720">
        <f t="shared" si="327"/>
        <v>3.6779810261636796</v>
      </c>
      <c r="O720">
        <f t="shared" si="328"/>
        <v>1.7944491992226821</v>
      </c>
      <c r="P720">
        <f t="shared" si="329"/>
        <v>29.019326469041406</v>
      </c>
      <c r="Q720" s="1">
        <v>6</v>
      </c>
      <c r="R720">
        <f t="shared" si="330"/>
        <v>5</v>
      </c>
      <c r="S720" s="1">
        <v>0.5</v>
      </c>
      <c r="T720">
        <f t="shared" si="331"/>
        <v>9</v>
      </c>
      <c r="U720" s="1">
        <v>25.416755676269531</v>
      </c>
      <c r="V720" s="1">
        <v>28.693658828735352</v>
      </c>
      <c r="W720" s="1">
        <v>23.408235549926758</v>
      </c>
      <c r="X720" s="1">
        <v>73.696273803710938</v>
      </c>
      <c r="Y720" s="1">
        <v>17.513992309570312</v>
      </c>
      <c r="Z720" s="1">
        <v>22.310222625732422</v>
      </c>
      <c r="AA720" s="1">
        <v>53.750705718994141</v>
      </c>
      <c r="AB720" s="1">
        <v>68.470405578613281</v>
      </c>
      <c r="AC720" s="1">
        <v>449.84384155273438</v>
      </c>
      <c r="AD720" s="1">
        <v>1799.7537841796875</v>
      </c>
      <c r="AE720" s="1">
        <v>772.95904541015625</v>
      </c>
      <c r="AF720" s="1">
        <v>100.03591156005859</v>
      </c>
      <c r="AG720" s="1">
        <v>2.641387939453125</v>
      </c>
      <c r="AH720" s="1">
        <v>-2.168324077501893E-3</v>
      </c>
      <c r="AI720" s="1"/>
      <c r="AJ720" s="1"/>
      <c r="AK720" s="1"/>
      <c r="AL720" s="1"/>
      <c r="AM720" s="1">
        <v>1</v>
      </c>
      <c r="AN720" s="1">
        <v>0</v>
      </c>
      <c r="AO720" s="1">
        <v>5</v>
      </c>
      <c r="AP720" s="1">
        <v>1</v>
      </c>
      <c r="AQ720" s="1">
        <v>0</v>
      </c>
      <c r="AR720" s="1">
        <v>0.15999999642372131</v>
      </c>
      <c r="AS720" s="1">
        <v>111115</v>
      </c>
      <c r="AT720">
        <f t="shared" si="332"/>
        <v>0.74973973592122389</v>
      </c>
      <c r="AU720">
        <f t="shared" si="333"/>
        <v>3.6779810261636796E-3</v>
      </c>
      <c r="AV720">
        <f t="shared" si="334"/>
        <v>301.84365882873533</v>
      </c>
      <c r="AW720">
        <f t="shared" si="335"/>
        <v>298.56675567626951</v>
      </c>
      <c r="AX720">
        <f t="shared" si="336"/>
        <v>287.9605990323289</v>
      </c>
      <c r="AY720">
        <f t="shared" si="351"/>
        <v>0.32566764030605549</v>
      </c>
      <c r="AZ720">
        <f t="shared" si="337"/>
        <v>4.026272656695669</v>
      </c>
      <c r="BA720">
        <f t="shared" si="338"/>
        <v>40.248272784303211</v>
      </c>
      <c r="BB720">
        <f t="shared" si="339"/>
        <v>17.938050158570789</v>
      </c>
      <c r="BC720">
        <f t="shared" si="340"/>
        <v>28.693658828735352</v>
      </c>
      <c r="BD720">
        <f t="shared" si="341"/>
        <v>3.9510290870879383</v>
      </c>
      <c r="BE720">
        <f t="shared" si="342"/>
        <v>0.19862451688427138</v>
      </c>
      <c r="BF720">
        <f t="shared" si="343"/>
        <v>2.2318234574729869</v>
      </c>
      <c r="BG720">
        <f t="shared" si="344"/>
        <v>1.7192056296149514</v>
      </c>
      <c r="BH720">
        <f t="shared" si="345"/>
        <v>0.12453540851313548</v>
      </c>
      <c r="BI720">
        <f t="shared" si="346"/>
        <v>6.6318661587157433</v>
      </c>
      <c r="BJ720">
        <f t="shared" si="347"/>
        <v>0.89956860298524055</v>
      </c>
      <c r="BK720">
        <f t="shared" si="348"/>
        <v>55.007780000247628</v>
      </c>
      <c r="BL720">
        <f t="shared" si="349"/>
        <v>73.596629332620594</v>
      </c>
      <c r="BM720">
        <f t="shared" si="350"/>
        <v>4.9651016119285473E-3</v>
      </c>
    </row>
    <row r="721" spans="1:65">
      <c r="A721" s="1" t="s">
        <v>63</v>
      </c>
      <c r="B721" s="1" t="s">
        <v>245</v>
      </c>
      <c r="C721" s="1" t="s">
        <v>102</v>
      </c>
      <c r="D721" s="1" t="s">
        <v>88</v>
      </c>
      <c r="E721" s="1" t="s">
        <v>103</v>
      </c>
      <c r="F721" s="1">
        <v>20190708</v>
      </c>
      <c r="G721" s="1"/>
      <c r="H721" s="4">
        <v>50.04058837890625</v>
      </c>
      <c r="I721" s="1">
        <v>1902.0000054761767</v>
      </c>
      <c r="J721" s="1">
        <v>1</v>
      </c>
      <c r="K721">
        <f t="shared" si="324"/>
        <v>-0.52081293028529896</v>
      </c>
      <c r="L721">
        <f t="shared" si="325"/>
        <v>0.22592467976439087</v>
      </c>
      <c r="M721">
        <f t="shared" si="326"/>
        <v>52.759323538544862</v>
      </c>
      <c r="N721">
        <f t="shared" si="327"/>
        <v>3.9564011010018052</v>
      </c>
      <c r="O721">
        <f t="shared" si="328"/>
        <v>1.7393514042748048</v>
      </c>
      <c r="P721">
        <f t="shared" si="329"/>
        <v>28.964932664620502</v>
      </c>
      <c r="Q721" s="1">
        <v>6</v>
      </c>
      <c r="R721">
        <f t="shared" si="330"/>
        <v>5</v>
      </c>
      <c r="S721" s="1">
        <v>0.5</v>
      </c>
      <c r="T721">
        <f t="shared" si="331"/>
        <v>9</v>
      </c>
      <c r="U721" s="1">
        <v>25.899730682373047</v>
      </c>
      <c r="V721" s="1">
        <v>28.662652969360352</v>
      </c>
      <c r="W721" s="1">
        <v>24.441030502319336</v>
      </c>
      <c r="X721" s="1">
        <v>50.468917846679688</v>
      </c>
      <c r="Y721" s="1">
        <v>17.57771110534668</v>
      </c>
      <c r="Z721" s="1">
        <v>22.734739303588867</v>
      </c>
      <c r="AA721" s="1">
        <v>52.421970367431641</v>
      </c>
      <c r="AB721" s="1">
        <v>67.801765441894531</v>
      </c>
      <c r="AC721" s="1">
        <v>449.8466796875</v>
      </c>
      <c r="AD721" s="1">
        <v>1800.1871337890625</v>
      </c>
      <c r="AE721" s="1">
        <v>789.777587890625</v>
      </c>
      <c r="AF721" s="1">
        <v>100.034912109375</v>
      </c>
      <c r="AG721" s="1">
        <v>2.4532911777496338</v>
      </c>
      <c r="AH721" s="1">
        <v>-2.1478608250617981E-2</v>
      </c>
      <c r="AI721" s="1"/>
      <c r="AJ721" s="1"/>
      <c r="AK721" s="1"/>
      <c r="AL721" s="1"/>
      <c r="AM721" s="1">
        <v>1</v>
      </c>
      <c r="AN721" s="1">
        <v>0</v>
      </c>
      <c r="AO721" s="1">
        <v>5</v>
      </c>
      <c r="AP721" s="1">
        <v>1</v>
      </c>
      <c r="AQ721" s="1">
        <v>0</v>
      </c>
      <c r="AR721" s="1">
        <v>0.15999999642372131</v>
      </c>
      <c r="AS721" s="1">
        <v>111115</v>
      </c>
      <c r="AT721">
        <f t="shared" si="332"/>
        <v>0.74974446614583323</v>
      </c>
      <c r="AU721">
        <f t="shared" si="333"/>
        <v>3.956401101001805E-3</v>
      </c>
      <c r="AV721">
        <f t="shared" si="334"/>
        <v>301.81265296936033</v>
      </c>
      <c r="AW721">
        <f t="shared" si="335"/>
        <v>299.04973068237302</v>
      </c>
      <c r="AX721">
        <f t="shared" si="336"/>
        <v>288.02993496827912</v>
      </c>
      <c r="AY721">
        <f t="shared" si="351"/>
        <v>0.30227969526014969</v>
      </c>
      <c r="AZ721">
        <f t="shared" si="337"/>
        <v>4.0136190523388704</v>
      </c>
      <c r="BA721">
        <f t="shared" si="338"/>
        <v>40.122183022968088</v>
      </c>
      <c r="BB721">
        <f t="shared" si="339"/>
        <v>17.38744371937922</v>
      </c>
      <c r="BC721">
        <f t="shared" si="340"/>
        <v>28.662652969360352</v>
      </c>
      <c r="BD721">
        <f t="shared" si="341"/>
        <v>3.9439297257932293</v>
      </c>
      <c r="BE721">
        <f t="shared" si="342"/>
        <v>0.22039223042209408</v>
      </c>
      <c r="BF721">
        <f t="shared" si="343"/>
        <v>2.2742676480640656</v>
      </c>
      <c r="BG721">
        <f t="shared" si="344"/>
        <v>1.6696620777291638</v>
      </c>
      <c r="BH721">
        <f t="shared" si="345"/>
        <v>0.13823174098558075</v>
      </c>
      <c r="BI721">
        <f t="shared" si="346"/>
        <v>5.2777742931284148</v>
      </c>
      <c r="BJ721">
        <f t="shared" si="347"/>
        <v>1.0453825005486195</v>
      </c>
      <c r="BK721">
        <f t="shared" si="348"/>
        <v>56.353232618659675</v>
      </c>
      <c r="BL721">
        <f t="shared" si="349"/>
        <v>50.547039786222484</v>
      </c>
      <c r="BM721">
        <f t="shared" si="350"/>
        <v>-5.8063721110673174E-3</v>
      </c>
    </row>
    <row r="722" spans="1:65">
      <c r="A722" s="1" t="s">
        <v>63</v>
      </c>
      <c r="B722" s="1" t="s">
        <v>245</v>
      </c>
      <c r="C722" s="1" t="s">
        <v>102</v>
      </c>
      <c r="D722" s="1" t="s">
        <v>88</v>
      </c>
      <c r="E722" s="1" t="s">
        <v>103</v>
      </c>
      <c r="F722" s="1">
        <v>20190708</v>
      </c>
      <c r="G722" s="1">
        <v>1</v>
      </c>
      <c r="H722" s="4">
        <v>400.05670166015625</v>
      </c>
      <c r="I722" s="1">
        <v>1999.0000054761767</v>
      </c>
      <c r="J722" s="1">
        <v>1</v>
      </c>
      <c r="K722">
        <f t="shared" si="324"/>
        <v>16.566246584891374</v>
      </c>
      <c r="L722">
        <f t="shared" si="325"/>
        <v>0.2343994096717936</v>
      </c>
      <c r="M722">
        <f t="shared" si="326"/>
        <v>251.22900762481692</v>
      </c>
      <c r="N722">
        <f t="shared" si="327"/>
        <v>4.1381089393050026</v>
      </c>
      <c r="O722">
        <f t="shared" si="328"/>
        <v>1.754496897930959</v>
      </c>
      <c r="P722">
        <f t="shared" si="329"/>
        <v>29.127435193246246</v>
      </c>
      <c r="Q722" s="1">
        <v>6</v>
      </c>
      <c r="R722">
        <f t="shared" si="330"/>
        <v>5</v>
      </c>
      <c r="S722" s="1">
        <v>0.5</v>
      </c>
      <c r="T722">
        <f t="shared" si="331"/>
        <v>9</v>
      </c>
      <c r="U722" s="1">
        <v>26.223838806152344</v>
      </c>
      <c r="V722" s="1">
        <v>28.848997116088867</v>
      </c>
      <c r="W722" s="1">
        <v>24.791053771972656</v>
      </c>
      <c r="X722" s="1">
        <v>375.88565063476562</v>
      </c>
      <c r="Y722" s="1">
        <v>17.569845199584961</v>
      </c>
      <c r="Z722" s="1">
        <v>22.962587356567383</v>
      </c>
      <c r="AA722" s="1">
        <v>51.402896881103516</v>
      </c>
      <c r="AB722" s="1">
        <v>67.180076599121094</v>
      </c>
      <c r="AC722" s="1">
        <v>449.83651733398438</v>
      </c>
      <c r="AD722" s="1">
        <v>1800.6749267578125</v>
      </c>
      <c r="AE722" s="1">
        <v>777.05963134765625</v>
      </c>
      <c r="AF722" s="1">
        <v>100.03351593017578</v>
      </c>
      <c r="AG722" s="1">
        <v>3.6765592098236084</v>
      </c>
      <c r="AH722" s="1">
        <v>-2.504592202603817E-2</v>
      </c>
      <c r="AI722" s="1"/>
      <c r="AJ722" s="1"/>
      <c r="AK722" s="1"/>
      <c r="AL722" s="1"/>
      <c r="AM722" s="1">
        <v>1</v>
      </c>
      <c r="AN722" s="1">
        <v>0</v>
      </c>
      <c r="AO722" s="1">
        <v>5</v>
      </c>
      <c r="AP722" s="1">
        <v>1</v>
      </c>
      <c r="AQ722" s="1">
        <v>0</v>
      </c>
      <c r="AR722" s="1">
        <v>0.15999999642372131</v>
      </c>
      <c r="AS722" s="1">
        <v>111115</v>
      </c>
      <c r="AT722">
        <f t="shared" si="332"/>
        <v>0.74972752888997385</v>
      </c>
      <c r="AU722">
        <f t="shared" si="333"/>
        <v>4.1381089393050024E-3</v>
      </c>
      <c r="AV722">
        <f t="shared" si="334"/>
        <v>301.99899711608884</v>
      </c>
      <c r="AW722">
        <f t="shared" si="335"/>
        <v>299.37383880615232</v>
      </c>
      <c r="AX722">
        <f t="shared" si="336"/>
        <v>288.10798184153464</v>
      </c>
      <c r="AY722">
        <f t="shared" si="351"/>
        <v>0.27843807715737962</v>
      </c>
      <c r="AZ722">
        <f t="shared" si="337"/>
        <v>4.0515252460621953</v>
      </c>
      <c r="BA722">
        <f t="shared" si="338"/>
        <v>40.501677946521376</v>
      </c>
      <c r="BB722">
        <f t="shared" si="339"/>
        <v>17.539090589953993</v>
      </c>
      <c r="BC722">
        <f t="shared" si="340"/>
        <v>28.848997116088867</v>
      </c>
      <c r="BD722">
        <f t="shared" si="341"/>
        <v>3.9867646893108177</v>
      </c>
      <c r="BE722">
        <f t="shared" si="342"/>
        <v>0.22844958220419026</v>
      </c>
      <c r="BF722">
        <f t="shared" si="343"/>
        <v>2.2970283481312364</v>
      </c>
      <c r="BG722">
        <f t="shared" si="344"/>
        <v>1.6897363411795814</v>
      </c>
      <c r="BH722">
        <f t="shared" si="345"/>
        <v>0.14330388289152207</v>
      </c>
      <c r="BI722">
        <f t="shared" si="346"/>
        <v>25.131320936359376</v>
      </c>
      <c r="BJ722">
        <f t="shared" si="347"/>
        <v>0.66836551807860034</v>
      </c>
      <c r="BK722">
        <f t="shared" si="348"/>
        <v>56.411453223244635</v>
      </c>
      <c r="BL722">
        <f t="shared" si="349"/>
        <v>373.40071364703192</v>
      </c>
      <c r="BM722">
        <f t="shared" si="350"/>
        <v>2.5027430590069101E-2</v>
      </c>
    </row>
    <row r="723" spans="1:65">
      <c r="A723" s="1" t="s">
        <v>63</v>
      </c>
      <c r="B723" s="1" t="s">
        <v>245</v>
      </c>
      <c r="C723" s="1" t="s">
        <v>102</v>
      </c>
      <c r="D723" s="1" t="s">
        <v>88</v>
      </c>
      <c r="E723" s="1" t="s">
        <v>103</v>
      </c>
      <c r="F723" s="1">
        <v>20190708</v>
      </c>
      <c r="G723" s="1">
        <v>1</v>
      </c>
      <c r="H723" s="4">
        <v>400.00558471679688</v>
      </c>
      <c r="I723" s="1">
        <v>2081.0000054761767</v>
      </c>
      <c r="J723" s="1">
        <v>1</v>
      </c>
      <c r="K723">
        <f t="shared" si="324"/>
        <v>16.636954268321425</v>
      </c>
      <c r="L723">
        <f t="shared" si="325"/>
        <v>0.24095155511323185</v>
      </c>
      <c r="M723">
        <f t="shared" si="326"/>
        <v>253.59234688782846</v>
      </c>
      <c r="N723">
        <f t="shared" si="327"/>
        <v>4.2513347615908801</v>
      </c>
      <c r="O723">
        <f t="shared" si="328"/>
        <v>1.7544433330745828</v>
      </c>
      <c r="P723">
        <f t="shared" si="329"/>
        <v>29.182321253718793</v>
      </c>
      <c r="Q723" s="1">
        <v>6</v>
      </c>
      <c r="R723">
        <f t="shared" si="330"/>
        <v>5</v>
      </c>
      <c r="S723" s="1">
        <v>0.5</v>
      </c>
      <c r="T723">
        <f t="shared" si="331"/>
        <v>9</v>
      </c>
      <c r="U723" s="1">
        <v>26.492759704589844</v>
      </c>
      <c r="V723" s="1">
        <v>28.914251327514648</v>
      </c>
      <c r="W723" s="1">
        <v>25.065456390380859</v>
      </c>
      <c r="X723" s="1">
        <v>375.68585205078125</v>
      </c>
      <c r="Y723" s="1">
        <v>17.553241729736328</v>
      </c>
      <c r="Z723" s="1">
        <v>23.092514038085938</v>
      </c>
      <c r="AA723" s="1">
        <v>50.544212341308594</v>
      </c>
      <c r="AB723" s="1">
        <v>66.494438171386719</v>
      </c>
      <c r="AC723" s="1">
        <v>449.85989379882812</v>
      </c>
      <c r="AD723" s="1">
        <v>1799.8555908203125</v>
      </c>
      <c r="AE723" s="1">
        <v>776.5947265625</v>
      </c>
      <c r="AF723" s="1">
        <v>100.03047943115234</v>
      </c>
      <c r="AG723" s="1">
        <v>3.766892671585083</v>
      </c>
      <c r="AH723" s="1">
        <v>-2.5809528306126595E-2</v>
      </c>
      <c r="AI723" s="1"/>
      <c r="AJ723" s="1"/>
      <c r="AK723" s="1"/>
      <c r="AL723" s="1"/>
      <c r="AM723" s="1">
        <v>1</v>
      </c>
      <c r="AN723" s="1">
        <v>0</v>
      </c>
      <c r="AO723" s="1">
        <v>5</v>
      </c>
      <c r="AP723" s="1">
        <v>1</v>
      </c>
      <c r="AQ723" s="1">
        <v>0</v>
      </c>
      <c r="AR723" s="1">
        <v>0.15999999642372131</v>
      </c>
      <c r="AS723" s="1">
        <v>111115</v>
      </c>
      <c r="AT723">
        <f t="shared" si="332"/>
        <v>0.74976648966471349</v>
      </c>
      <c r="AU723">
        <f t="shared" si="333"/>
        <v>4.2513347615908805E-3</v>
      </c>
      <c r="AV723">
        <f t="shared" si="334"/>
        <v>302.06425132751463</v>
      </c>
      <c r="AW723">
        <f t="shared" si="335"/>
        <v>299.64275970458982</v>
      </c>
      <c r="AX723">
        <f t="shared" si="336"/>
        <v>287.97688809446481</v>
      </c>
      <c r="AY723">
        <f t="shared" si="351"/>
        <v>0.26806992620414416</v>
      </c>
      <c r="AZ723">
        <f t="shared" si="337"/>
        <v>4.0643985835749348</v>
      </c>
      <c r="BA723">
        <f t="shared" si="338"/>
        <v>40.631601554727382</v>
      </c>
      <c r="BB723">
        <f t="shared" si="339"/>
        <v>17.539087516641445</v>
      </c>
      <c r="BC723">
        <f t="shared" si="340"/>
        <v>28.914251327514648</v>
      </c>
      <c r="BD723">
        <f t="shared" si="341"/>
        <v>4.0018602990036296</v>
      </c>
      <c r="BE723">
        <f t="shared" si="342"/>
        <v>0.23466890645251468</v>
      </c>
      <c r="BF723">
        <f t="shared" si="343"/>
        <v>2.309955250500352</v>
      </c>
      <c r="BG723">
        <f t="shared" si="344"/>
        <v>1.6919050485032776</v>
      </c>
      <c r="BH723">
        <f t="shared" si="345"/>
        <v>0.14721987369648409</v>
      </c>
      <c r="BI723">
        <f t="shared" si="346"/>
        <v>25.366964039260576</v>
      </c>
      <c r="BJ723">
        <f t="shared" si="347"/>
        <v>0.67501170327156879</v>
      </c>
      <c r="BK723">
        <f t="shared" si="348"/>
        <v>56.575819699511108</v>
      </c>
      <c r="BL723">
        <f t="shared" si="349"/>
        <v>373.19030891053302</v>
      </c>
      <c r="BM723">
        <f t="shared" si="350"/>
        <v>2.522169795301988E-2</v>
      </c>
    </row>
    <row r="724" spans="1:65">
      <c r="A724" s="1" t="s">
        <v>63</v>
      </c>
      <c r="B724" s="1" t="s">
        <v>245</v>
      </c>
      <c r="C724" s="1" t="s">
        <v>102</v>
      </c>
      <c r="D724" s="1" t="s">
        <v>88</v>
      </c>
      <c r="E724" s="1" t="s">
        <v>103</v>
      </c>
      <c r="F724" s="1">
        <v>20190708</v>
      </c>
      <c r="G724" s="1">
        <v>1</v>
      </c>
      <c r="H724" s="4">
        <v>400.05935668945312</v>
      </c>
      <c r="I724" s="1">
        <v>2163.0000054761767</v>
      </c>
      <c r="J724" s="1">
        <v>1</v>
      </c>
      <c r="K724">
        <f t="shared" si="324"/>
        <v>16.770887162171022</v>
      </c>
      <c r="L724">
        <f t="shared" si="325"/>
        <v>0.23883323346394056</v>
      </c>
      <c r="M724">
        <f t="shared" si="326"/>
        <v>251.45047976619747</v>
      </c>
      <c r="N724">
        <f t="shared" si="327"/>
        <v>4.2790389443954862</v>
      </c>
      <c r="O724">
        <f t="shared" si="328"/>
        <v>1.7808042498349148</v>
      </c>
      <c r="P724">
        <f t="shared" si="329"/>
        <v>29.302346886408412</v>
      </c>
      <c r="Q724" s="1">
        <v>6</v>
      </c>
      <c r="R724">
        <f t="shared" si="330"/>
        <v>5</v>
      </c>
      <c r="S724" s="1">
        <v>0.5</v>
      </c>
      <c r="T724">
        <f t="shared" si="331"/>
        <v>9</v>
      </c>
      <c r="U724" s="1">
        <v>26.576183319091797</v>
      </c>
      <c r="V724" s="1">
        <v>29.040737152099609</v>
      </c>
      <c r="W724" s="1">
        <v>25.066301345825195</v>
      </c>
      <c r="X724" s="1">
        <v>375.54653930664062</v>
      </c>
      <c r="Y724" s="1">
        <v>17.536699295043945</v>
      </c>
      <c r="Z724" s="1">
        <v>23.112266540527344</v>
      </c>
      <c r="AA724" s="1">
        <v>50.247585296630859</v>
      </c>
      <c r="AB724" s="1">
        <v>66.223152160644531</v>
      </c>
      <c r="AC724" s="1">
        <v>449.8348388671875</v>
      </c>
      <c r="AD724" s="1">
        <v>1800.00732421875</v>
      </c>
      <c r="AE724" s="1">
        <v>729.41314697265625</v>
      </c>
      <c r="AF724" s="1">
        <v>100.02784729003906</v>
      </c>
      <c r="AG724" s="1">
        <v>3.7755200862884521</v>
      </c>
      <c r="AH724" s="1">
        <v>-2.2238876670598984E-2</v>
      </c>
      <c r="AI724" s="1"/>
      <c r="AJ724" s="1"/>
      <c r="AK724" s="1"/>
      <c r="AL724" s="1"/>
      <c r="AM724" s="1">
        <v>1</v>
      </c>
      <c r="AN724" s="1">
        <v>0</v>
      </c>
      <c r="AO724" s="1">
        <v>5</v>
      </c>
      <c r="AP724" s="1">
        <v>1</v>
      </c>
      <c r="AQ724" s="1">
        <v>0</v>
      </c>
      <c r="AR724" s="1">
        <v>0.15999999642372131</v>
      </c>
      <c r="AS724" s="1">
        <v>111115</v>
      </c>
      <c r="AT724">
        <f t="shared" si="332"/>
        <v>0.74972473144531238</v>
      </c>
      <c r="AU724">
        <f t="shared" si="333"/>
        <v>4.2790389443954861E-3</v>
      </c>
      <c r="AV724">
        <f t="shared" si="334"/>
        <v>302.19073715209959</v>
      </c>
      <c r="AW724">
        <f t="shared" si="335"/>
        <v>299.72618331909177</v>
      </c>
      <c r="AX724">
        <f t="shared" si="336"/>
        <v>288.00116543767217</v>
      </c>
      <c r="AY724">
        <f t="shared" si="351"/>
        <v>0.26160973430880219</v>
      </c>
      <c r="AZ724">
        <f t="shared" si="337"/>
        <v>4.0926745178774633</v>
      </c>
      <c r="BA724">
        <f t="shared" si="338"/>
        <v>40.915351362210295</v>
      </c>
      <c r="BB724">
        <f t="shared" si="339"/>
        <v>17.803084821682951</v>
      </c>
      <c r="BC724">
        <f t="shared" si="340"/>
        <v>29.040737152099609</v>
      </c>
      <c r="BD724">
        <f t="shared" si="341"/>
        <v>4.0312629460909672</v>
      </c>
      <c r="BE724">
        <f t="shared" si="342"/>
        <v>0.23265915152465066</v>
      </c>
      <c r="BF724">
        <f t="shared" si="343"/>
        <v>2.3118702680425485</v>
      </c>
      <c r="BG724">
        <f t="shared" si="344"/>
        <v>1.7193926780484188</v>
      </c>
      <c r="BH724">
        <f t="shared" si="345"/>
        <v>0.14595434827311693</v>
      </c>
      <c r="BI724">
        <f t="shared" si="346"/>
        <v>25.152050191060258</v>
      </c>
      <c r="BJ724">
        <f t="shared" si="347"/>
        <v>0.66955877221087523</v>
      </c>
      <c r="BK724">
        <f t="shared" si="348"/>
        <v>56.210983037964702</v>
      </c>
      <c r="BL724">
        <f t="shared" si="349"/>
        <v>373.03090623231498</v>
      </c>
      <c r="BM724">
        <f t="shared" si="350"/>
        <v>2.5271580398684677E-2</v>
      </c>
    </row>
    <row r="725" spans="1:65">
      <c r="A725" s="1" t="s">
        <v>63</v>
      </c>
      <c r="B725" s="1" t="s">
        <v>245</v>
      </c>
      <c r="C725" s="1" t="s">
        <v>102</v>
      </c>
      <c r="D725" s="1" t="s">
        <v>88</v>
      </c>
      <c r="E725" s="1" t="s">
        <v>103</v>
      </c>
      <c r="F725" s="1">
        <v>20190708</v>
      </c>
      <c r="G725" s="1"/>
      <c r="H725" s="4">
        <v>474.95559692382812</v>
      </c>
      <c r="I725" s="1">
        <v>2262.0000054761767</v>
      </c>
      <c r="J725" s="1">
        <v>1</v>
      </c>
      <c r="K725">
        <f t="shared" si="324"/>
        <v>20.102009299148317</v>
      </c>
      <c r="L725">
        <f t="shared" si="325"/>
        <v>0.23212232412417824</v>
      </c>
      <c r="M725">
        <f t="shared" si="326"/>
        <v>293.05132252547446</v>
      </c>
      <c r="N725">
        <f t="shared" si="327"/>
        <v>4.2144049197522016</v>
      </c>
      <c r="O725">
        <f t="shared" si="328"/>
        <v>1.8032799753555984</v>
      </c>
      <c r="P725">
        <f t="shared" si="329"/>
        <v>29.357458984703523</v>
      </c>
      <c r="Q725" s="1">
        <v>6</v>
      </c>
      <c r="R725">
        <f t="shared" si="330"/>
        <v>5</v>
      </c>
      <c r="S725" s="1">
        <v>0.5</v>
      </c>
      <c r="T725">
        <f t="shared" si="331"/>
        <v>9</v>
      </c>
      <c r="U725" s="1">
        <v>26.589458465576172</v>
      </c>
      <c r="V725" s="1">
        <v>29.086940765380859</v>
      </c>
      <c r="W725" s="1">
        <v>24.919965744018555</v>
      </c>
      <c r="X725" s="1">
        <v>445.6390380859375</v>
      </c>
      <c r="Y725" s="1">
        <v>17.526111602783203</v>
      </c>
      <c r="Z725" s="1">
        <v>23.017801284790039</v>
      </c>
      <c r="AA725" s="1">
        <v>50.178298950195312</v>
      </c>
      <c r="AB725" s="1">
        <v>65.901329040527344</v>
      </c>
      <c r="AC725" s="1">
        <v>449.8504638671875</v>
      </c>
      <c r="AD725" s="1">
        <v>1799.6451416015625</v>
      </c>
      <c r="AE725" s="1">
        <v>721.6416015625</v>
      </c>
      <c r="AF725" s="1">
        <v>100.02846527099609</v>
      </c>
      <c r="AG725" s="1">
        <v>3.9240400791168213</v>
      </c>
      <c r="AH725" s="1">
        <v>-1.5092518180608749E-2</v>
      </c>
      <c r="AI725" s="1"/>
      <c r="AJ725" s="1"/>
      <c r="AK725" s="1"/>
      <c r="AL725" s="1"/>
      <c r="AM725" s="1">
        <v>1</v>
      </c>
      <c r="AN725" s="1">
        <v>0</v>
      </c>
      <c r="AO725" s="1">
        <v>5</v>
      </c>
      <c r="AP725" s="1">
        <v>1</v>
      </c>
      <c r="AQ725" s="1">
        <v>0</v>
      </c>
      <c r="AR725" s="1">
        <v>0.15999999642372131</v>
      </c>
      <c r="AS725" s="1">
        <v>111115</v>
      </c>
      <c r="AT725">
        <f t="shared" si="332"/>
        <v>0.74975077311197902</v>
      </c>
      <c r="AU725">
        <f t="shared" si="333"/>
        <v>4.2144049197522012E-3</v>
      </c>
      <c r="AV725">
        <f t="shared" si="334"/>
        <v>302.23694076538084</v>
      </c>
      <c r="AW725">
        <f t="shared" si="335"/>
        <v>299.73945846557615</v>
      </c>
      <c r="AX725">
        <f t="shared" si="336"/>
        <v>287.94321622021744</v>
      </c>
      <c r="AY725">
        <f t="shared" si="351"/>
        <v>0.27051821932266334</v>
      </c>
      <c r="AZ725">
        <f t="shared" si="337"/>
        <v>4.1057153117859082</v>
      </c>
      <c r="BA725">
        <f t="shared" si="338"/>
        <v>41.045469413758838</v>
      </c>
      <c r="BB725">
        <f t="shared" si="339"/>
        <v>18.027668128968799</v>
      </c>
      <c r="BC725">
        <f t="shared" si="340"/>
        <v>29.086940765380859</v>
      </c>
      <c r="BD725">
        <f t="shared" si="341"/>
        <v>4.0420502214406699</v>
      </c>
      <c r="BE725">
        <f t="shared" si="342"/>
        <v>0.22628609584804116</v>
      </c>
      <c r="BF725">
        <f t="shared" si="343"/>
        <v>2.3024353364303098</v>
      </c>
      <c r="BG725">
        <f t="shared" si="344"/>
        <v>1.7396148850103601</v>
      </c>
      <c r="BH725">
        <f t="shared" si="345"/>
        <v>0.14194182909523426</v>
      </c>
      <c r="BI725">
        <f t="shared" si="346"/>
        <v>29.313474037858899</v>
      </c>
      <c r="BJ725">
        <f t="shared" si="347"/>
        <v>0.65759796041244067</v>
      </c>
      <c r="BK725">
        <f t="shared" si="348"/>
        <v>55.766212915933892</v>
      </c>
      <c r="BL725">
        <f t="shared" si="349"/>
        <v>442.62373669106523</v>
      </c>
      <c r="BM725">
        <f t="shared" si="350"/>
        <v>2.5326543465444849E-2</v>
      </c>
    </row>
    <row r="726" spans="1:65">
      <c r="A726" s="1" t="s">
        <v>63</v>
      </c>
      <c r="B726" s="1" t="s">
        <v>245</v>
      </c>
      <c r="C726" s="1" t="s">
        <v>102</v>
      </c>
      <c r="D726" s="1" t="s">
        <v>88</v>
      </c>
      <c r="E726" s="1" t="s">
        <v>103</v>
      </c>
      <c r="F726" s="1">
        <v>20190708</v>
      </c>
      <c r="G726" s="1"/>
      <c r="H726" s="4">
        <v>574.8714599609375</v>
      </c>
      <c r="I726" s="1">
        <v>2361.0000054761767</v>
      </c>
      <c r="J726" s="1">
        <v>1</v>
      </c>
      <c r="K726">
        <f t="shared" si="324"/>
        <v>24.036115508684471</v>
      </c>
      <c r="L726">
        <f t="shared" si="325"/>
        <v>0.22246879998100735</v>
      </c>
      <c r="M726">
        <f t="shared" si="326"/>
        <v>349.93498258876457</v>
      </c>
      <c r="N726">
        <f t="shared" si="327"/>
        <v>4.1010945132927077</v>
      </c>
      <c r="O726">
        <f t="shared" si="328"/>
        <v>1.829037961964151</v>
      </c>
      <c r="P726">
        <f t="shared" si="329"/>
        <v>29.407468295782291</v>
      </c>
      <c r="Q726" s="1">
        <v>6</v>
      </c>
      <c r="R726">
        <f t="shared" si="330"/>
        <v>5</v>
      </c>
      <c r="S726" s="1">
        <v>0.5</v>
      </c>
      <c r="T726">
        <f t="shared" si="331"/>
        <v>9</v>
      </c>
      <c r="U726" s="1">
        <v>26.508760452270508</v>
      </c>
      <c r="V726" s="1">
        <v>29.122901916503906</v>
      </c>
      <c r="W726" s="1">
        <v>24.875049591064453</v>
      </c>
      <c r="X726" s="1">
        <v>539.86212158203125</v>
      </c>
      <c r="Y726" s="1">
        <v>17.534589767456055</v>
      </c>
      <c r="Z726" s="1">
        <v>22.879007339477539</v>
      </c>
      <c r="AA726" s="1">
        <v>50.441665649414062</v>
      </c>
      <c r="AB726" s="1">
        <v>65.815925598144531</v>
      </c>
      <c r="AC726" s="1">
        <v>449.88238525390625</v>
      </c>
      <c r="AD726" s="1">
        <v>1800.555908203125</v>
      </c>
      <c r="AE726" s="1">
        <v>724.39324951171875</v>
      </c>
      <c r="AF726" s="1">
        <v>100.02803039550781</v>
      </c>
      <c r="AG726" s="1">
        <v>4.0076003074645996</v>
      </c>
      <c r="AH726" s="1">
        <v>-8.2674529403448105E-3</v>
      </c>
      <c r="AI726" s="1"/>
      <c r="AJ726" s="1"/>
      <c r="AK726" s="1"/>
      <c r="AL726" s="1"/>
      <c r="AM726" s="1">
        <v>1</v>
      </c>
      <c r="AN726" s="1">
        <v>0</v>
      </c>
      <c r="AO726" s="1">
        <v>5</v>
      </c>
      <c r="AP726" s="1">
        <v>1</v>
      </c>
      <c r="AQ726" s="1">
        <v>0</v>
      </c>
      <c r="AR726" s="1">
        <v>0.15999999642372131</v>
      </c>
      <c r="AS726" s="1">
        <v>111115</v>
      </c>
      <c r="AT726">
        <f t="shared" si="332"/>
        <v>0.749803975423177</v>
      </c>
      <c r="AU726">
        <f t="shared" si="333"/>
        <v>4.1010945132927074E-3</v>
      </c>
      <c r="AV726">
        <f t="shared" si="334"/>
        <v>302.27290191650388</v>
      </c>
      <c r="AW726">
        <f t="shared" si="335"/>
        <v>299.65876045227049</v>
      </c>
      <c r="AX726">
        <f t="shared" si="336"/>
        <v>288.08893887321028</v>
      </c>
      <c r="AY726">
        <f t="shared" si="351"/>
        <v>0.28456637927838579</v>
      </c>
      <c r="AZ726">
        <f t="shared" si="337"/>
        <v>4.1175800035364567</v>
      </c>
      <c r="BA726">
        <f t="shared" si="338"/>
        <v>41.164261530049821</v>
      </c>
      <c r="BB726">
        <f t="shared" si="339"/>
        <v>18.285254190572282</v>
      </c>
      <c r="BC726">
        <f t="shared" si="340"/>
        <v>29.122901916503906</v>
      </c>
      <c r="BD726">
        <f t="shared" si="341"/>
        <v>4.0504635727523093</v>
      </c>
      <c r="BE726">
        <f t="shared" si="342"/>
        <v>0.21710230126592456</v>
      </c>
      <c r="BF726">
        <f t="shared" si="343"/>
        <v>2.2885420415723057</v>
      </c>
      <c r="BG726">
        <f t="shared" si="344"/>
        <v>1.7619215311800036</v>
      </c>
      <c r="BH726">
        <f t="shared" si="345"/>
        <v>0.13616109133582324</v>
      </c>
      <c r="BI726">
        <f t="shared" si="346"/>
        <v>35.003307074840443</v>
      </c>
      <c r="BJ726">
        <f t="shared" si="347"/>
        <v>0.64819324897865138</v>
      </c>
      <c r="BK726">
        <f t="shared" si="348"/>
        <v>55.217293502145722</v>
      </c>
      <c r="BL726">
        <f t="shared" si="349"/>
        <v>536.25670425572855</v>
      </c>
      <c r="BM726">
        <f t="shared" si="350"/>
        <v>2.4749513323782921E-2</v>
      </c>
    </row>
    <row r="727" spans="1:65">
      <c r="A727" s="1" t="s">
        <v>63</v>
      </c>
      <c r="B727" s="1" t="s">
        <v>245</v>
      </c>
      <c r="C727" s="1" t="s">
        <v>102</v>
      </c>
      <c r="D727" s="1" t="s">
        <v>88</v>
      </c>
      <c r="E727" s="1" t="s">
        <v>103</v>
      </c>
      <c r="F727" s="1">
        <v>20190708</v>
      </c>
      <c r="G727" s="1"/>
      <c r="H727" s="4">
        <v>675.05670166015625</v>
      </c>
      <c r="I727" s="1">
        <v>2444.0000054761767</v>
      </c>
      <c r="J727" s="1">
        <v>1</v>
      </c>
      <c r="K727">
        <f t="shared" si="324"/>
        <v>27.156683361994137</v>
      </c>
      <c r="L727">
        <f t="shared" si="325"/>
        <v>0.21153795055577324</v>
      </c>
      <c r="M727">
        <f t="shared" si="326"/>
        <v>409.96508730995549</v>
      </c>
      <c r="N727">
        <f t="shared" si="327"/>
        <v>3.961241499382858</v>
      </c>
      <c r="O727">
        <f t="shared" si="328"/>
        <v>1.8558295214016183</v>
      </c>
      <c r="P727">
        <f t="shared" si="329"/>
        <v>29.440118795751076</v>
      </c>
      <c r="Q727" s="1">
        <v>6</v>
      </c>
      <c r="R727">
        <f t="shared" si="330"/>
        <v>5</v>
      </c>
      <c r="S727" s="1">
        <v>0.5</v>
      </c>
      <c r="T727">
        <f t="shared" si="331"/>
        <v>9</v>
      </c>
      <c r="U727" s="1">
        <v>26.497627258300781</v>
      </c>
      <c r="V727" s="1">
        <v>29.133365631103516</v>
      </c>
      <c r="W727" s="1">
        <v>24.875904083251953</v>
      </c>
      <c r="X727" s="1">
        <v>635.47943115234375</v>
      </c>
      <c r="Y727" s="1">
        <v>17.525753021240234</v>
      </c>
      <c r="Z727" s="1">
        <v>22.68913459777832</v>
      </c>
      <c r="AA727" s="1">
        <v>50.448535919189453</v>
      </c>
      <c r="AB727" s="1">
        <v>65.311515808105469</v>
      </c>
      <c r="AC727" s="1">
        <v>449.86383056640625</v>
      </c>
      <c r="AD727" s="1">
        <v>1800.88427734375</v>
      </c>
      <c r="AE727" s="1">
        <v>756.3997802734375</v>
      </c>
      <c r="AF727" s="1">
        <v>100.02642059326172</v>
      </c>
      <c r="AG727" s="1">
        <v>4.1001324653625488</v>
      </c>
      <c r="AH727" s="1">
        <v>-1.0860946495085955E-3</v>
      </c>
      <c r="AI727" s="1"/>
      <c r="AJ727" s="1"/>
      <c r="AK727" s="1"/>
      <c r="AL727" s="1"/>
      <c r="AM727" s="1">
        <v>1</v>
      </c>
      <c r="AN727" s="1">
        <v>0</v>
      </c>
      <c r="AO727" s="1">
        <v>5</v>
      </c>
      <c r="AP727" s="1">
        <v>1</v>
      </c>
      <c r="AQ727" s="1">
        <v>0</v>
      </c>
      <c r="AR727" s="1">
        <v>0.15999999642372131</v>
      </c>
      <c r="AS727" s="1">
        <v>111115</v>
      </c>
      <c r="AT727">
        <f t="shared" si="332"/>
        <v>0.74977305094401037</v>
      </c>
      <c r="AU727">
        <f t="shared" si="333"/>
        <v>3.9612414993828579E-3</v>
      </c>
      <c r="AV727">
        <f t="shared" si="334"/>
        <v>302.28336563110349</v>
      </c>
      <c r="AW727">
        <f t="shared" si="335"/>
        <v>299.64762725830076</v>
      </c>
      <c r="AX727">
        <f t="shared" si="336"/>
        <v>288.14147793453594</v>
      </c>
      <c r="AY727">
        <f t="shared" si="351"/>
        <v>0.30675316464755997</v>
      </c>
      <c r="AZ727">
        <f t="shared" si="337"/>
        <v>4.1253424415761186</v>
      </c>
      <c r="BA727">
        <f t="shared" si="338"/>
        <v>41.24252789521514</v>
      </c>
      <c r="BB727">
        <f t="shared" si="339"/>
        <v>18.55339329743682</v>
      </c>
      <c r="BC727">
        <f t="shared" si="340"/>
        <v>29.133365631103516</v>
      </c>
      <c r="BD727">
        <f t="shared" si="341"/>
        <v>4.0529144946315325</v>
      </c>
      <c r="BE727">
        <f t="shared" si="342"/>
        <v>0.20668009676789012</v>
      </c>
      <c r="BF727">
        <f t="shared" si="343"/>
        <v>2.2695129201745003</v>
      </c>
      <c r="BG727">
        <f t="shared" si="344"/>
        <v>1.7834015744570322</v>
      </c>
      <c r="BH727">
        <f t="shared" si="345"/>
        <v>0.12960289784643889</v>
      </c>
      <c r="BI727">
        <f t="shared" si="346"/>
        <v>41.007340251818874</v>
      </c>
      <c r="BJ727">
        <f t="shared" si="347"/>
        <v>0.64512723341264899</v>
      </c>
      <c r="BK727">
        <f t="shared" si="348"/>
        <v>54.595619872726786</v>
      </c>
      <c r="BL727">
        <f t="shared" si="349"/>
        <v>631.40592864804466</v>
      </c>
      <c r="BM727">
        <f t="shared" si="350"/>
        <v>2.3481502066507832E-2</v>
      </c>
    </row>
    <row r="728" spans="1:65">
      <c r="A728" s="1" t="s">
        <v>63</v>
      </c>
      <c r="B728" s="1" t="s">
        <v>245</v>
      </c>
      <c r="C728" s="1" t="s">
        <v>102</v>
      </c>
      <c r="D728" s="1" t="s">
        <v>88</v>
      </c>
      <c r="E728" s="1" t="s">
        <v>103</v>
      </c>
      <c r="F728" s="1">
        <v>20190708</v>
      </c>
      <c r="G728" s="1"/>
      <c r="H728" s="4">
        <v>800.200927734375</v>
      </c>
      <c r="I728" s="1">
        <v>2535.0000054761767</v>
      </c>
      <c r="J728" s="1">
        <v>1</v>
      </c>
      <c r="K728">
        <f t="shared" si="324"/>
        <v>30.888488759501914</v>
      </c>
      <c r="L728">
        <f t="shared" si="325"/>
        <v>0.20041644165198591</v>
      </c>
      <c r="M728">
        <f t="shared" si="326"/>
        <v>484.72221376571213</v>
      </c>
      <c r="N728">
        <f t="shared" si="327"/>
        <v>3.7990274741283119</v>
      </c>
      <c r="O728">
        <f t="shared" si="328"/>
        <v>1.8765093703680082</v>
      </c>
      <c r="P728">
        <f t="shared" si="329"/>
        <v>29.446578146329532</v>
      </c>
      <c r="Q728" s="1">
        <v>6</v>
      </c>
      <c r="R728">
        <f t="shared" si="330"/>
        <v>5</v>
      </c>
      <c r="S728" s="1">
        <v>0.5</v>
      </c>
      <c r="T728">
        <f t="shared" si="331"/>
        <v>9</v>
      </c>
      <c r="U728" s="1">
        <v>26.439748764038086</v>
      </c>
      <c r="V728" s="1">
        <v>29.115192413330078</v>
      </c>
      <c r="W728" s="1">
        <v>24.706464767456055</v>
      </c>
      <c r="X728" s="1">
        <v>755.17962646484375</v>
      </c>
      <c r="Y728" s="1">
        <v>17.545005798339844</v>
      </c>
      <c r="Z728" s="1">
        <v>22.497669219970703</v>
      </c>
      <c r="AA728" s="1">
        <v>50.676807403564453</v>
      </c>
      <c r="AB728" s="1">
        <v>64.982032775878906</v>
      </c>
      <c r="AC728" s="1">
        <v>449.88619995117188</v>
      </c>
      <c r="AD728" s="1">
        <v>1800.4090576171875</v>
      </c>
      <c r="AE728" s="1">
        <v>741.7117919921875</v>
      </c>
      <c r="AF728" s="1">
        <v>100.02681732177734</v>
      </c>
      <c r="AG728" s="1">
        <v>4.0528087615966797</v>
      </c>
      <c r="AH728" s="1">
        <v>4.6308967284858227E-3</v>
      </c>
      <c r="AI728" s="1"/>
      <c r="AJ728" s="1"/>
      <c r="AK728" s="1"/>
      <c r="AL728" s="1"/>
      <c r="AM728" s="1">
        <v>1</v>
      </c>
      <c r="AN728" s="1">
        <v>0</v>
      </c>
      <c r="AO728" s="1">
        <v>5</v>
      </c>
      <c r="AP728" s="1">
        <v>1</v>
      </c>
      <c r="AQ728" s="1">
        <v>0</v>
      </c>
      <c r="AR728" s="1">
        <v>0.15999999642372131</v>
      </c>
      <c r="AS728" s="1">
        <v>111115</v>
      </c>
      <c r="AT728">
        <f t="shared" si="332"/>
        <v>0.74981033325195301</v>
      </c>
      <c r="AU728">
        <f t="shared" si="333"/>
        <v>3.7990274741283121E-3</v>
      </c>
      <c r="AV728">
        <f t="shared" si="334"/>
        <v>302.26519241333006</v>
      </c>
      <c r="AW728">
        <f t="shared" si="335"/>
        <v>299.58974876403806</v>
      </c>
      <c r="AX728">
        <f t="shared" si="336"/>
        <v>288.06544277998546</v>
      </c>
      <c r="AY728">
        <f t="shared" si="351"/>
        <v>0.33138573299945273</v>
      </c>
      <c r="AZ728">
        <f t="shared" si="337"/>
        <v>4.1268796195997908</v>
      </c>
      <c r="BA728">
        <f t="shared" si="338"/>
        <v>41.257731977255538</v>
      </c>
      <c r="BB728">
        <f t="shared" si="339"/>
        <v>18.760062757284835</v>
      </c>
      <c r="BC728">
        <f t="shared" si="340"/>
        <v>29.115192413330078</v>
      </c>
      <c r="BD728">
        <f t="shared" si="341"/>
        <v>4.0486585983359724</v>
      </c>
      <c r="BE728">
        <f t="shared" si="342"/>
        <v>0.19605068817341495</v>
      </c>
      <c r="BF728">
        <f t="shared" si="343"/>
        <v>2.2503702492317825</v>
      </c>
      <c r="BG728">
        <f t="shared" si="344"/>
        <v>1.7982883491041899</v>
      </c>
      <c r="BH728">
        <f t="shared" si="345"/>
        <v>0.12291657679433875</v>
      </c>
      <c r="BI728">
        <f t="shared" si="346"/>
        <v>48.485220328150398</v>
      </c>
      <c r="BJ728">
        <f t="shared" si="347"/>
        <v>0.64186346768225166</v>
      </c>
      <c r="BK728">
        <f t="shared" si="348"/>
        <v>54.055478053939964</v>
      </c>
      <c r="BL728">
        <f t="shared" si="349"/>
        <v>750.54635315091843</v>
      </c>
      <c r="BM728">
        <f t="shared" si="350"/>
        <v>2.2246354528923928E-2</v>
      </c>
    </row>
    <row r="729" spans="1:65">
      <c r="A729" s="1" t="s">
        <v>63</v>
      </c>
      <c r="B729" s="1" t="s">
        <v>245</v>
      </c>
      <c r="C729" s="1" t="s">
        <v>102</v>
      </c>
      <c r="D729" s="1" t="s">
        <v>88</v>
      </c>
      <c r="E729" s="1" t="s">
        <v>103</v>
      </c>
      <c r="F729" s="1">
        <v>20190708</v>
      </c>
      <c r="G729" s="1"/>
      <c r="H729" s="4">
        <v>1000.33740234375</v>
      </c>
      <c r="I729" s="1">
        <v>2629.0000054761767</v>
      </c>
      <c r="J729" s="1">
        <v>1</v>
      </c>
      <c r="K729">
        <f t="shared" si="324"/>
        <v>35.215212883578353</v>
      </c>
      <c r="L729">
        <f t="shared" si="325"/>
        <v>0.19393749650100356</v>
      </c>
      <c r="M729">
        <f t="shared" si="326"/>
        <v>628.35250353233357</v>
      </c>
      <c r="N729">
        <f t="shared" si="327"/>
        <v>3.6915607591806108</v>
      </c>
      <c r="O729">
        <f t="shared" si="328"/>
        <v>1.8830793428855479</v>
      </c>
      <c r="P729">
        <f t="shared" si="329"/>
        <v>29.44073576682591</v>
      </c>
      <c r="Q729" s="1">
        <v>6</v>
      </c>
      <c r="R729">
        <f t="shared" si="330"/>
        <v>5</v>
      </c>
      <c r="S729" s="1">
        <v>0.5</v>
      </c>
      <c r="T729">
        <f t="shared" si="331"/>
        <v>9</v>
      </c>
      <c r="U729" s="1">
        <v>26.325275421142578</v>
      </c>
      <c r="V729" s="1">
        <v>29.095558166503906</v>
      </c>
      <c r="W729" s="1">
        <v>24.600296020507812</v>
      </c>
      <c r="X729" s="1">
        <v>948.6995849609375</v>
      </c>
      <c r="Y729" s="1">
        <v>17.605302810668945</v>
      </c>
      <c r="Z729" s="1">
        <v>22.418401718139648</v>
      </c>
      <c r="AA729" s="1">
        <v>51.19488525390625</v>
      </c>
      <c r="AB729" s="1">
        <v>65.191009521484375</v>
      </c>
      <c r="AC729" s="1">
        <v>449.87255859375</v>
      </c>
      <c r="AD729" s="1">
        <v>1800.7877197265625</v>
      </c>
      <c r="AE729" s="1">
        <v>790.2135009765625</v>
      </c>
      <c r="AF729" s="1">
        <v>100.02541351318359</v>
      </c>
      <c r="AG729" s="1">
        <v>3.8772258758544922</v>
      </c>
      <c r="AH729" s="1">
        <v>7.8378170728683472E-3</v>
      </c>
      <c r="AI729" s="1"/>
      <c r="AJ729" s="1"/>
      <c r="AK729" s="1"/>
      <c r="AL729" s="1"/>
      <c r="AM729" s="1">
        <v>1</v>
      </c>
      <c r="AN729" s="1">
        <v>0</v>
      </c>
      <c r="AO729" s="1">
        <v>5</v>
      </c>
      <c r="AP729" s="1">
        <v>1</v>
      </c>
      <c r="AQ729" s="1">
        <v>0</v>
      </c>
      <c r="AR729" s="1">
        <v>0.15999999642372131</v>
      </c>
      <c r="AS729" s="1">
        <v>111115</v>
      </c>
      <c r="AT729">
        <f t="shared" si="332"/>
        <v>0.7497875976562498</v>
      </c>
      <c r="AU729">
        <f t="shared" si="333"/>
        <v>3.6915607591806107E-3</v>
      </c>
      <c r="AV729">
        <f t="shared" si="334"/>
        <v>302.24555816650388</v>
      </c>
      <c r="AW729">
        <f t="shared" si="335"/>
        <v>299.47527542114256</v>
      </c>
      <c r="AX729">
        <f t="shared" si="336"/>
        <v>288.12602871613126</v>
      </c>
      <c r="AY729">
        <f t="shared" si="351"/>
        <v>0.34517760032200417</v>
      </c>
      <c r="AZ729">
        <f t="shared" si="337"/>
        <v>4.1254892450471319</v>
      </c>
      <c r="BA729">
        <f t="shared" si="338"/>
        <v>41.244410796696002</v>
      </c>
      <c r="BB729">
        <f t="shared" si="339"/>
        <v>18.826009078556353</v>
      </c>
      <c r="BC729">
        <f t="shared" si="340"/>
        <v>29.095558166503906</v>
      </c>
      <c r="BD729">
        <f t="shared" si="341"/>
        <v>4.044064930494125</v>
      </c>
      <c r="BE729">
        <f t="shared" si="342"/>
        <v>0.18984656673740763</v>
      </c>
      <c r="BF729">
        <f t="shared" si="343"/>
        <v>2.242409902161584</v>
      </c>
      <c r="BG729">
        <f t="shared" si="344"/>
        <v>1.801655028332541</v>
      </c>
      <c r="BH729">
        <f t="shared" si="345"/>
        <v>0.11901498997926206</v>
      </c>
      <c r="BI729">
        <f t="shared" si="346"/>
        <v>62.851218997865821</v>
      </c>
      <c r="BJ729">
        <f t="shared" si="347"/>
        <v>0.66233032404900427</v>
      </c>
      <c r="BK729">
        <f t="shared" si="348"/>
        <v>53.848785745889494</v>
      </c>
      <c r="BL729">
        <f t="shared" si="349"/>
        <v>943.41730302840074</v>
      </c>
      <c r="BM729">
        <f t="shared" si="350"/>
        <v>2.0100293342898458E-2</v>
      </c>
    </row>
    <row r="730" spans="1:65">
      <c r="A730" s="1" t="s">
        <v>63</v>
      </c>
      <c r="B730" s="1" t="s">
        <v>245</v>
      </c>
      <c r="C730" s="1" t="s">
        <v>102</v>
      </c>
      <c r="D730" s="1" t="s">
        <v>88</v>
      </c>
      <c r="E730" s="1" t="s">
        <v>103</v>
      </c>
      <c r="F730" s="1">
        <v>20190708</v>
      </c>
      <c r="G730" s="1"/>
      <c r="H730" s="4">
        <v>1399.834228515625</v>
      </c>
      <c r="I730" s="1">
        <v>2729.0000054761767</v>
      </c>
      <c r="J730" s="1">
        <v>1</v>
      </c>
      <c r="K730">
        <f t="shared" si="324"/>
        <v>38.310093557273511</v>
      </c>
      <c r="L730">
        <f t="shared" si="325"/>
        <v>0.18224605303526989</v>
      </c>
      <c r="M730">
        <f t="shared" si="326"/>
        <v>963.9251548467555</v>
      </c>
      <c r="N730">
        <f t="shared" si="327"/>
        <v>3.5273806335018709</v>
      </c>
      <c r="O730">
        <f t="shared" si="328"/>
        <v>1.9123370455431834</v>
      </c>
      <c r="P730">
        <f t="shared" si="329"/>
        <v>29.492544775179965</v>
      </c>
      <c r="Q730" s="1">
        <v>6</v>
      </c>
      <c r="R730">
        <f t="shared" si="330"/>
        <v>5</v>
      </c>
      <c r="S730" s="1">
        <v>0.5</v>
      </c>
      <c r="T730">
        <f t="shared" si="331"/>
        <v>9</v>
      </c>
      <c r="U730" s="1">
        <v>26.313970565795898</v>
      </c>
      <c r="V730" s="1">
        <v>29.122150421142578</v>
      </c>
      <c r="W730" s="1">
        <v>24.604835510253906</v>
      </c>
      <c r="X730" s="1">
        <v>1342.4249267578125</v>
      </c>
      <c r="Y730" s="1">
        <v>17.649917602539062</v>
      </c>
      <c r="Z730" s="1">
        <v>22.249691009521484</v>
      </c>
      <c r="AA730" s="1">
        <v>51.357994079589844</v>
      </c>
      <c r="AB730" s="1">
        <v>64.742485046386719</v>
      </c>
      <c r="AC730" s="1">
        <v>449.87835693359375</v>
      </c>
      <c r="AD730" s="1">
        <v>1800.7178955078125</v>
      </c>
      <c r="AE730" s="1">
        <v>817.00250244140625</v>
      </c>
      <c r="AF730" s="1">
        <v>100.023681640625</v>
      </c>
      <c r="AG730" s="1">
        <v>2.8201396465301514</v>
      </c>
      <c r="AH730" s="1">
        <v>1.6772028058767319E-2</v>
      </c>
      <c r="AI730" s="1"/>
      <c r="AJ730" s="1"/>
      <c r="AK730" s="1"/>
      <c r="AL730" s="1"/>
      <c r="AM730" s="1">
        <v>1</v>
      </c>
      <c r="AN730" s="1">
        <v>0</v>
      </c>
      <c r="AO730" s="1">
        <v>5</v>
      </c>
      <c r="AP730" s="1">
        <v>1</v>
      </c>
      <c r="AQ730" s="1">
        <v>0</v>
      </c>
      <c r="AR730" s="1">
        <v>0.15999999642372131</v>
      </c>
      <c r="AS730" s="1">
        <v>111115</v>
      </c>
      <c r="AT730">
        <f t="shared" si="332"/>
        <v>0.74979726155598947</v>
      </c>
      <c r="AU730">
        <f t="shared" si="333"/>
        <v>3.5273806335018709E-3</v>
      </c>
      <c r="AV730">
        <f t="shared" si="334"/>
        <v>302.27215042114256</v>
      </c>
      <c r="AW730">
        <f t="shared" si="335"/>
        <v>299.46397056579588</v>
      </c>
      <c r="AX730">
        <f t="shared" si="336"/>
        <v>288.11485684138097</v>
      </c>
      <c r="AY730">
        <f t="shared" si="351"/>
        <v>0.37039435403738658</v>
      </c>
      <c r="AZ730">
        <f t="shared" si="337"/>
        <v>4.1378330556818366</v>
      </c>
      <c r="BA730">
        <f t="shared" si="338"/>
        <v>41.36853380930981</v>
      </c>
      <c r="BB730">
        <f t="shared" si="339"/>
        <v>19.118842799788325</v>
      </c>
      <c r="BC730">
        <f t="shared" si="340"/>
        <v>29.122150421142578</v>
      </c>
      <c r="BD730">
        <f t="shared" si="341"/>
        <v>4.0502875993121465</v>
      </c>
      <c r="BE730">
        <f t="shared" si="342"/>
        <v>0.17862889622471426</v>
      </c>
      <c r="BF730">
        <f t="shared" si="343"/>
        <v>2.2254960101386532</v>
      </c>
      <c r="BG730">
        <f t="shared" si="344"/>
        <v>1.8247915891734934</v>
      </c>
      <c r="BH730">
        <f t="shared" si="345"/>
        <v>0.11196250039800684</v>
      </c>
      <c r="BI730">
        <f t="shared" si="346"/>
        <v>96.415342813782033</v>
      </c>
      <c r="BJ730">
        <f t="shared" si="347"/>
        <v>0.71804771770351494</v>
      </c>
      <c r="BK730">
        <f t="shared" si="348"/>
        <v>53.213122065523052</v>
      </c>
      <c r="BL730">
        <f t="shared" si="349"/>
        <v>1336.6784127242215</v>
      </c>
      <c r="BM730">
        <f t="shared" si="350"/>
        <v>1.5251235191642166E-2</v>
      </c>
    </row>
    <row r="731" spans="1:65">
      <c r="A731" s="1" t="s">
        <v>63</v>
      </c>
      <c r="B731" s="1" t="s">
        <v>245</v>
      </c>
      <c r="C731" s="1" t="s">
        <v>102</v>
      </c>
      <c r="D731" s="1" t="s">
        <v>88</v>
      </c>
      <c r="E731" s="1" t="s">
        <v>103</v>
      </c>
      <c r="F731" s="1">
        <v>20190708</v>
      </c>
      <c r="G731" s="1"/>
      <c r="H731" s="4">
        <v>1799.961669921875</v>
      </c>
      <c r="I731" s="1">
        <v>2868.0000054761767</v>
      </c>
      <c r="J731" s="1">
        <v>1</v>
      </c>
      <c r="K731">
        <f t="shared" si="324"/>
        <v>40.540391070817897</v>
      </c>
      <c r="L731">
        <f t="shared" si="325"/>
        <v>0.16364735249897103</v>
      </c>
      <c r="M731">
        <f t="shared" si="326"/>
        <v>1286.8946808273859</v>
      </c>
      <c r="N731">
        <f t="shared" si="327"/>
        <v>3.2563909064645826</v>
      </c>
      <c r="O731">
        <f t="shared" si="328"/>
        <v>1.9620345437928397</v>
      </c>
      <c r="P731">
        <f t="shared" si="329"/>
        <v>29.606271773063625</v>
      </c>
      <c r="Q731" s="1">
        <v>6</v>
      </c>
      <c r="R731">
        <f t="shared" si="330"/>
        <v>5</v>
      </c>
      <c r="S731" s="1">
        <v>0.5</v>
      </c>
      <c r="T731">
        <f t="shared" si="331"/>
        <v>9</v>
      </c>
      <c r="U731" s="1">
        <v>26.009111404418945</v>
      </c>
      <c r="V731" s="1">
        <v>29.209144592285156</v>
      </c>
      <c r="W731" s="1">
        <v>23.962751388549805</v>
      </c>
      <c r="X731" s="1">
        <v>1738.3428955078125</v>
      </c>
      <c r="Y731" s="1">
        <v>17.777442932128906</v>
      </c>
      <c r="Z731" s="1">
        <v>22.024860382080078</v>
      </c>
      <c r="AA731" s="1">
        <v>52.669551849365234</v>
      </c>
      <c r="AB731" s="1">
        <v>65.253448486328125</v>
      </c>
      <c r="AC731" s="1">
        <v>449.87374877929688</v>
      </c>
      <c r="AD731" s="1">
        <v>1799.469970703125</v>
      </c>
      <c r="AE731" s="1">
        <v>835.24066162109375</v>
      </c>
      <c r="AF731" s="1">
        <v>100.023681640625</v>
      </c>
      <c r="AG731" s="1">
        <v>0.87686574459075928</v>
      </c>
      <c r="AH731" s="1">
        <v>2.6565119624137878E-2</v>
      </c>
      <c r="AI731" s="1"/>
      <c r="AJ731" s="1"/>
      <c r="AK731" s="1"/>
      <c r="AL731" s="1"/>
      <c r="AM731" s="1">
        <v>1</v>
      </c>
      <c r="AN731" s="1">
        <v>0</v>
      </c>
      <c r="AO731" s="1">
        <v>5</v>
      </c>
      <c r="AP731" s="1">
        <v>1</v>
      </c>
      <c r="AQ731" s="1">
        <v>0</v>
      </c>
      <c r="AR731" s="1">
        <v>0.15999999642372131</v>
      </c>
      <c r="AS731" s="1">
        <v>111115</v>
      </c>
      <c r="AT731">
        <f t="shared" si="332"/>
        <v>0.749789581298828</v>
      </c>
      <c r="AU731">
        <f t="shared" si="333"/>
        <v>3.2563909064645827E-3</v>
      </c>
      <c r="AV731">
        <f t="shared" si="334"/>
        <v>302.35914459228513</v>
      </c>
      <c r="AW731">
        <f t="shared" si="335"/>
        <v>299.15911140441892</v>
      </c>
      <c r="AX731">
        <f t="shared" si="336"/>
        <v>287.9151888770939</v>
      </c>
      <c r="AY731">
        <f t="shared" si="351"/>
        <v>0.39712718077846776</v>
      </c>
      <c r="AZ731">
        <f t="shared" si="337"/>
        <v>4.1650421668292319</v>
      </c>
      <c r="BA731">
        <f t="shared" si="338"/>
        <v>41.640560500400376</v>
      </c>
      <c r="BB731">
        <f t="shared" si="339"/>
        <v>19.615700118320298</v>
      </c>
      <c r="BC731">
        <f t="shared" si="340"/>
        <v>29.209144592285156</v>
      </c>
      <c r="BD731">
        <f t="shared" si="341"/>
        <v>4.0707028687952569</v>
      </c>
      <c r="BE731">
        <f t="shared" si="342"/>
        <v>0.16072488560890466</v>
      </c>
      <c r="BF731">
        <f t="shared" si="343"/>
        <v>2.2030076230363922</v>
      </c>
      <c r="BG731">
        <f t="shared" si="344"/>
        <v>1.8676952457588647</v>
      </c>
      <c r="BH731">
        <f t="shared" si="345"/>
        <v>0.10071159362040917</v>
      </c>
      <c r="BI731">
        <f t="shared" si="346"/>
        <v>128.71994386009217</v>
      </c>
      <c r="BJ731">
        <f t="shared" si="347"/>
        <v>0.74029967514058981</v>
      </c>
      <c r="BK731">
        <f t="shared" si="348"/>
        <v>52.212866200059608</v>
      </c>
      <c r="BL731">
        <f t="shared" si="349"/>
        <v>1732.2618368471899</v>
      </c>
      <c r="BM731">
        <f t="shared" si="350"/>
        <v>1.2219457645798333E-2</v>
      </c>
    </row>
  </sheetData>
  <sortState ref="A2:BM731">
    <sortCondition ref="F2:F731"/>
    <sortCondition ref="E2:E7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Ely</dc:creator>
  <cp:lastModifiedBy>Kim Ely</cp:lastModifiedBy>
  <dcterms:created xsi:type="dcterms:W3CDTF">2019-08-12T18:39:16Z</dcterms:created>
  <dcterms:modified xsi:type="dcterms:W3CDTF">2019-12-03T19:52:05Z</dcterms:modified>
</cp:coreProperties>
</file>