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TO\Desktop\lecture\NTU AI\1\"/>
    </mc:Choice>
  </mc:AlternateContent>
  <xr:revisionPtr revIDLastSave="0" documentId="13_ncr:1_{A425EE2E-016D-4362-89BF-012CDB265D72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2" sheetId="5" r:id="rId1"/>
    <sheet name="DBS_SingDollar" sheetId="1" r:id="rId2"/>
    <sheet name="Transformed Data" sheetId="2" r:id="rId3"/>
    <sheet name="Suggestion1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F2" i="1" l="1"/>
  <c r="G2" i="1" s="1"/>
  <c r="F5" i="1"/>
  <c r="G5" i="1" s="1"/>
  <c r="F6" i="1"/>
  <c r="G6" i="1" s="1"/>
  <c r="F12" i="1"/>
  <c r="G12" i="1" s="1"/>
  <c r="F13" i="1"/>
  <c r="G13" i="1" s="1"/>
  <c r="F14" i="1"/>
  <c r="G14" i="1" s="1"/>
  <c r="F20" i="1"/>
  <c r="G20" i="1" s="1"/>
  <c r="F21" i="1"/>
  <c r="G21" i="1" s="1"/>
  <c r="F22" i="1"/>
  <c r="G22" i="1" s="1"/>
  <c r="F28" i="1"/>
  <c r="G28" i="1" s="1"/>
  <c r="F29" i="1"/>
  <c r="G29" i="1" s="1"/>
  <c r="F30" i="1"/>
  <c r="G30" i="1" s="1"/>
  <c r="F36" i="1"/>
  <c r="G36" i="1" s="1"/>
  <c r="F37" i="1"/>
  <c r="G37" i="1" s="1"/>
  <c r="F38" i="1"/>
  <c r="G38" i="1" s="1"/>
  <c r="F44" i="1"/>
  <c r="G44" i="1" s="1"/>
  <c r="F45" i="1"/>
  <c r="G45" i="1" s="1"/>
  <c r="F46" i="1"/>
  <c r="G46" i="1" s="1"/>
  <c r="F52" i="1"/>
  <c r="G52" i="1" s="1"/>
  <c r="F53" i="1"/>
  <c r="G53" i="1" s="1"/>
  <c r="F54" i="1"/>
  <c r="G54" i="1" s="1"/>
  <c r="F60" i="1"/>
  <c r="G60" i="1" s="1"/>
  <c r="F61" i="1"/>
  <c r="G61" i="1" s="1"/>
  <c r="F62" i="1"/>
  <c r="G62" i="1" s="1"/>
  <c r="F68" i="1"/>
  <c r="G68" i="1" s="1"/>
  <c r="F69" i="1"/>
  <c r="G69" i="1" s="1"/>
  <c r="F70" i="1"/>
  <c r="G70" i="1" s="1"/>
  <c r="F76" i="1"/>
  <c r="G76" i="1" s="1"/>
  <c r="F77" i="1"/>
  <c r="G77" i="1" s="1"/>
  <c r="F78" i="1"/>
  <c r="G78" i="1" s="1"/>
  <c r="F84" i="1"/>
  <c r="G84" i="1" s="1"/>
  <c r="F85" i="1"/>
  <c r="G85" i="1" s="1"/>
  <c r="F86" i="1"/>
  <c r="G86" i="1" s="1"/>
  <c r="F92" i="1"/>
  <c r="G92" i="1" s="1"/>
  <c r="F93" i="1"/>
  <c r="G93" i="1" s="1"/>
  <c r="F94" i="1"/>
  <c r="G94" i="1" s="1"/>
  <c r="F100" i="1"/>
  <c r="G100" i="1" s="1"/>
  <c r="F101" i="1"/>
  <c r="G101" i="1" s="1"/>
  <c r="F102" i="1"/>
  <c r="G102" i="1" s="1"/>
  <c r="F108" i="1"/>
  <c r="G108" i="1" s="1"/>
  <c r="F109" i="1"/>
  <c r="G109" i="1" s="1"/>
  <c r="F110" i="1"/>
  <c r="G110" i="1" s="1"/>
  <c r="F116" i="1"/>
  <c r="G116" i="1" s="1"/>
  <c r="F117" i="1"/>
  <c r="G117" i="1" s="1"/>
  <c r="F118" i="1"/>
  <c r="G118" i="1" s="1"/>
  <c r="F4" i="1"/>
  <c r="G4" i="1" s="1"/>
  <c r="F3" i="1"/>
  <c r="G3" i="1" s="1"/>
  <c r="F7" i="1"/>
  <c r="G7" i="1" s="1"/>
  <c r="F8" i="1"/>
  <c r="G8" i="1" s="1"/>
  <c r="F9" i="1"/>
  <c r="G9" i="1" s="1"/>
  <c r="F10" i="1"/>
  <c r="G10" i="1" s="1"/>
  <c r="F11" i="1"/>
  <c r="G11" i="1" s="1"/>
  <c r="F15" i="1"/>
  <c r="G15" i="1" s="1"/>
  <c r="F16" i="1"/>
  <c r="G16" i="1" s="1"/>
  <c r="F17" i="1"/>
  <c r="G17" i="1" s="1"/>
  <c r="F18" i="1"/>
  <c r="G18" i="1" s="1"/>
  <c r="F19" i="1"/>
  <c r="G19" i="1" s="1"/>
  <c r="F23" i="1"/>
  <c r="G23" i="1" s="1"/>
  <c r="F24" i="1"/>
  <c r="G24" i="1" s="1"/>
  <c r="F25" i="1"/>
  <c r="G25" i="1" s="1"/>
  <c r="F26" i="1"/>
  <c r="G26" i="1" s="1"/>
  <c r="F27" i="1"/>
  <c r="G27" i="1" s="1"/>
  <c r="F31" i="1"/>
  <c r="G31" i="1" s="1"/>
  <c r="F32" i="1"/>
  <c r="G32" i="1" s="1"/>
  <c r="F33" i="1"/>
  <c r="G33" i="1" s="1"/>
  <c r="F34" i="1"/>
  <c r="G34" i="1" s="1"/>
  <c r="F35" i="1"/>
  <c r="G35" i="1" s="1"/>
  <c r="F39" i="1"/>
  <c r="G39" i="1" s="1"/>
  <c r="F40" i="1"/>
  <c r="G40" i="1" s="1"/>
  <c r="F41" i="1"/>
  <c r="G41" i="1" s="1"/>
  <c r="F42" i="1"/>
  <c r="G42" i="1" s="1"/>
  <c r="F43" i="1"/>
  <c r="G43" i="1" s="1"/>
  <c r="F47" i="1"/>
  <c r="G47" i="1" s="1"/>
  <c r="F48" i="1"/>
  <c r="G48" i="1" s="1"/>
  <c r="F49" i="1"/>
  <c r="G49" i="1" s="1"/>
  <c r="F50" i="1"/>
  <c r="G50" i="1" s="1"/>
  <c r="F51" i="1"/>
  <c r="G51" i="1" s="1"/>
  <c r="F55" i="1"/>
  <c r="G55" i="1" s="1"/>
  <c r="F56" i="1"/>
  <c r="G56" i="1" s="1"/>
  <c r="F57" i="1"/>
  <c r="G57" i="1" s="1"/>
  <c r="F58" i="1"/>
  <c r="G58" i="1" s="1"/>
  <c r="F59" i="1"/>
  <c r="G59" i="1" s="1"/>
  <c r="F63" i="1"/>
  <c r="G63" i="1" s="1"/>
  <c r="F64" i="1"/>
  <c r="G64" i="1" s="1"/>
  <c r="F65" i="1"/>
  <c r="G65" i="1" s="1"/>
  <c r="F66" i="1"/>
  <c r="G66" i="1" s="1"/>
  <c r="F67" i="1"/>
  <c r="G67" i="1" s="1"/>
  <c r="F71" i="1"/>
  <c r="G71" i="1" s="1"/>
  <c r="F72" i="1"/>
  <c r="G72" i="1" s="1"/>
  <c r="F73" i="1"/>
  <c r="G73" i="1" s="1"/>
  <c r="F74" i="1"/>
  <c r="G74" i="1" s="1"/>
  <c r="F75" i="1"/>
  <c r="G75" i="1" s="1"/>
  <c r="F79" i="1"/>
  <c r="G79" i="1" s="1"/>
  <c r="F80" i="1"/>
  <c r="G80" i="1" s="1"/>
  <c r="F81" i="1"/>
  <c r="G81" i="1" s="1"/>
  <c r="F82" i="1"/>
  <c r="G82" i="1" s="1"/>
  <c r="F83" i="1"/>
  <c r="G83" i="1" s="1"/>
  <c r="F87" i="1"/>
  <c r="G87" i="1" s="1"/>
  <c r="F88" i="1"/>
  <c r="G88" i="1" s="1"/>
  <c r="F89" i="1"/>
  <c r="G89" i="1" s="1"/>
  <c r="F90" i="1"/>
  <c r="G90" i="1" s="1"/>
  <c r="F91" i="1"/>
  <c r="G91" i="1" s="1"/>
  <c r="F95" i="1"/>
  <c r="G95" i="1" s="1"/>
  <c r="F96" i="1"/>
  <c r="G96" i="1" s="1"/>
  <c r="F97" i="1"/>
  <c r="G97" i="1" s="1"/>
  <c r="F98" i="1"/>
  <c r="G98" i="1" s="1"/>
  <c r="F99" i="1"/>
  <c r="G99" i="1" s="1"/>
  <c r="F103" i="1"/>
  <c r="G103" i="1" s="1"/>
  <c r="F104" i="1"/>
  <c r="G104" i="1" s="1"/>
  <c r="F105" i="1"/>
  <c r="G105" i="1" s="1"/>
  <c r="F106" i="1"/>
  <c r="G106" i="1" s="1"/>
  <c r="F107" i="1"/>
  <c r="G107" i="1" s="1"/>
  <c r="F111" i="1"/>
  <c r="G111" i="1" s="1"/>
  <c r="F112" i="1"/>
  <c r="G112" i="1" s="1"/>
  <c r="F113" i="1"/>
  <c r="G113" i="1" s="1"/>
  <c r="F114" i="1"/>
  <c r="G114" i="1" s="1"/>
  <c r="F115" i="1"/>
  <c r="G115" i="1" s="1"/>
  <c r="F119" i="1"/>
  <c r="G119" i="1" s="1"/>
  <c r="F120" i="1"/>
  <c r="G120" i="1" s="1"/>
  <c r="F121" i="1"/>
  <c r="G121" i="1" s="1"/>
  <c r="F122" i="1"/>
  <c r="G122" i="1" s="1"/>
  <c r="F123" i="1"/>
  <c r="G123" i="1" s="1"/>
  <c r="J5" i="1" l="1"/>
  <c r="J6" i="1" s="1"/>
  <c r="J7" i="1" s="1"/>
</calcChain>
</file>

<file path=xl/sharedStrings.xml><?xml version="1.0" encoding="utf-8"?>
<sst xmlns="http://schemas.openxmlformats.org/spreadsheetml/2006/main" count="172" uniqueCount="164">
  <si>
    <t>Date</t>
  </si>
  <si>
    <t>DBS</t>
  </si>
  <si>
    <t>SGD</t>
  </si>
  <si>
    <t>6/20/2017</t>
  </si>
  <si>
    <t>6/19/2017</t>
  </si>
  <si>
    <t>6/16/2017</t>
  </si>
  <si>
    <t>6/15/2017</t>
  </si>
  <si>
    <t>6/14/2017</t>
  </si>
  <si>
    <t>6/13/2017</t>
  </si>
  <si>
    <t>6/12/2017</t>
  </si>
  <si>
    <t>6/9/2017</t>
  </si>
  <si>
    <t>6/8/2017</t>
  </si>
  <si>
    <t>6/7/2017</t>
  </si>
  <si>
    <t>6/6/2017</t>
  </si>
  <si>
    <t>6/5/2017</t>
  </si>
  <si>
    <t>6/2/2017</t>
  </si>
  <si>
    <t>6/1/2017</t>
  </si>
  <si>
    <t>5/31/2017</t>
  </si>
  <si>
    <t>5/30/2017</t>
  </si>
  <si>
    <t>5/29/2017</t>
  </si>
  <si>
    <t>5/26/2017</t>
  </si>
  <si>
    <t>5/25/2017</t>
  </si>
  <si>
    <t>5/24/2017</t>
  </si>
  <si>
    <t>5/23/2017</t>
  </si>
  <si>
    <t>5/22/2017</t>
  </si>
  <si>
    <t>5/19/2017</t>
  </si>
  <si>
    <t>5/18/2017</t>
  </si>
  <si>
    <t>5/17/2017</t>
  </si>
  <si>
    <t>5/16/2017</t>
  </si>
  <si>
    <t>5/15/2017</t>
  </si>
  <si>
    <t>5/12/2017</t>
  </si>
  <si>
    <t>5/11/2017</t>
  </si>
  <si>
    <t>5/9/2017</t>
  </si>
  <si>
    <t>5/8/2017</t>
  </si>
  <si>
    <t>5/5/2017</t>
  </si>
  <si>
    <t>5/4/2017</t>
  </si>
  <si>
    <t>5/3/2017</t>
  </si>
  <si>
    <t>5/2/2017</t>
  </si>
  <si>
    <t>4/28/2017</t>
  </si>
  <si>
    <t>4/27/2017</t>
  </si>
  <si>
    <t>4/26/2017</t>
  </si>
  <si>
    <t>4/25/2017</t>
  </si>
  <si>
    <t>4/24/2017</t>
  </si>
  <si>
    <t>4/21/2017</t>
  </si>
  <si>
    <t>4/20/2017</t>
  </si>
  <si>
    <t>4/19/2017</t>
  </si>
  <si>
    <t>4/18/2017</t>
  </si>
  <si>
    <t>4/17/2017</t>
  </si>
  <si>
    <t>4/13/2017</t>
  </si>
  <si>
    <t>4/12/2017</t>
  </si>
  <si>
    <t>4/11/2017</t>
  </si>
  <si>
    <t>4/10/2017</t>
  </si>
  <si>
    <t>4/7/2017</t>
  </si>
  <si>
    <t>4/6/2017</t>
  </si>
  <si>
    <t>4/5/2017</t>
  </si>
  <si>
    <t>4/4/2017</t>
  </si>
  <si>
    <t>4/3/2017</t>
  </si>
  <si>
    <t>3/31/2017</t>
  </si>
  <si>
    <t>3/30/2017</t>
  </si>
  <si>
    <t>3/29/2017</t>
  </si>
  <si>
    <t>3/28/2017</t>
  </si>
  <si>
    <t>3/27/2017</t>
  </si>
  <si>
    <t>3/24/2017</t>
  </si>
  <si>
    <t>3/23/2017</t>
  </si>
  <si>
    <t>3/22/2017</t>
  </si>
  <si>
    <t>3/21/2017</t>
  </si>
  <si>
    <t>3/20/2017</t>
  </si>
  <si>
    <t>3/17/2017</t>
  </si>
  <si>
    <t>3/16/2017</t>
  </si>
  <si>
    <t>3/15/2017</t>
  </si>
  <si>
    <t>3/14/2017</t>
  </si>
  <si>
    <t>3/13/2017</t>
  </si>
  <si>
    <t>3/10/2017</t>
  </si>
  <si>
    <t>3/9/2017</t>
  </si>
  <si>
    <t>3/8/2017</t>
  </si>
  <si>
    <t>3/7/2017</t>
  </si>
  <si>
    <t>3/6/2017</t>
  </si>
  <si>
    <t>3/3/2017</t>
  </si>
  <si>
    <t>3/2/2017</t>
  </si>
  <si>
    <t>3/1/2017</t>
  </si>
  <si>
    <t>2/28/2017</t>
  </si>
  <si>
    <t>2/27/2017</t>
  </si>
  <si>
    <t>2/24/2017</t>
  </si>
  <si>
    <t>2/23/2017</t>
  </si>
  <si>
    <t>2/22/2017</t>
  </si>
  <si>
    <t>2/21/2017</t>
  </si>
  <si>
    <t>2/20/2017</t>
  </si>
  <si>
    <t>2/17/2017</t>
  </si>
  <si>
    <t>2/16/2017</t>
  </si>
  <si>
    <t>2/15/2017</t>
  </si>
  <si>
    <t>2/14/2017</t>
  </si>
  <si>
    <t>2/13/2017</t>
  </si>
  <si>
    <t>2/10/2017</t>
  </si>
  <si>
    <t>2/9/2017</t>
  </si>
  <si>
    <t>2/8/2017</t>
  </si>
  <si>
    <t>2/7/2017</t>
  </si>
  <si>
    <t>2/6/2017</t>
  </si>
  <si>
    <t>2/3/2017</t>
  </si>
  <si>
    <t>2/2/2017</t>
  </si>
  <si>
    <t>2/1/2017</t>
  </si>
  <si>
    <t>1/31/2017</t>
  </si>
  <si>
    <t>1/27/2017</t>
  </si>
  <si>
    <t>1/26/2017</t>
  </si>
  <si>
    <t>1/25/2017</t>
  </si>
  <si>
    <t>1/24/2017</t>
  </si>
  <si>
    <t>1/23/2017</t>
  </si>
  <si>
    <t>1/20/2017</t>
  </si>
  <si>
    <t>1/19/2017</t>
  </si>
  <si>
    <t>1/18/2017</t>
  </si>
  <si>
    <t>1/17/2017</t>
  </si>
  <si>
    <t>1/16/2017</t>
  </si>
  <si>
    <t>1/13/2017</t>
  </si>
  <si>
    <t>1/12/2017</t>
  </si>
  <si>
    <t>1/11/2017</t>
  </si>
  <si>
    <t>1/10/2017</t>
  </si>
  <si>
    <t>1/9/2017</t>
  </si>
  <si>
    <t>1/6/2017</t>
  </si>
  <si>
    <t>1/5/2017</t>
  </si>
  <si>
    <t>1/4/2017</t>
  </si>
  <si>
    <t>1/3/2017</t>
  </si>
  <si>
    <t>12/30/2016</t>
  </si>
  <si>
    <t>12/29/2016</t>
  </si>
  <si>
    <t>12/28/2016</t>
  </si>
  <si>
    <t>12/27/2016</t>
  </si>
  <si>
    <t>12/23/2016</t>
  </si>
  <si>
    <t>error</t>
  </si>
  <si>
    <t>error</t>
    <phoneticPr fontId="18" type="noConversion"/>
  </si>
  <si>
    <t>pred</t>
  </si>
  <si>
    <t>pred</t>
    <phoneticPr fontId="18" type="noConversion"/>
  </si>
  <si>
    <t>RMSE</t>
    <phoneticPr fontId="18" type="noConversion"/>
  </si>
  <si>
    <t>IMPORTANT DETAIL</t>
  </si>
  <si>
    <t>In order to insert a suggestion that uses a PivotTable or formula, your data was organized in columns with a single header row.</t>
  </si>
  <si>
    <t>Field1</t>
  </si>
  <si>
    <t>Average of DBS</t>
  </si>
  <si>
    <t>Average of SGD</t>
  </si>
  <si>
    <t>Grand Total</t>
  </si>
  <si>
    <t>Intercept</t>
  </si>
  <si>
    <t>X Variable 1</t>
  </si>
  <si>
    <t>squared error (SE)</t>
    <phoneticPr fontId="18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</si>
  <si>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</si>
  <si>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</si>
  <si>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</si>
  <si>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</si>
  <si>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</si>
  <si>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</si>
  <si>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</si>
  <si>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</si>
  <si>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</si>
  <si>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</si>
  <si>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</si>
  <si>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</si>
  <si>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</si>
  <si>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</si>
  <si>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</si>
  <si>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</si>
  <si>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</si>
  <si>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</si>
  <si>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</si>
  <si>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</si>
  <si>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</si>
  <si>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</si>
  <si>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</si>
  <si>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 of Squared Errpr (MSE)</t>
    <phoneticPr fontId="18" type="noConversion"/>
  </si>
  <si>
    <t>Sum of Squared Error (SSE)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</si>
</sst>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472C4"/>
      <name val="等线"/>
      <family val="2"/>
      <charset val="134"/>
      <scheme val="minor"/>
    </font>
    <font>
      <sz val="11"/>
      <color rgb="FF333333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pivotButton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Continuous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汶睿" refreshedDate="45119.435972106483" createdVersion="8" refreshedVersion="8" minRefreshableVersion="3" recordCount="122" xr:uid="{00000000-000A-0000-FFFF-FFFF04000000}">
  <cacheSource type="worksheet">
    <worksheetSource ref="C6:H128" sheet="Transformed Data"/>
  </cacheSource>
  <cacheFields count="6">
    <cacheField name="Field1" numFmtId="0">
      <sharedItems containsSemiMixedTypes="0" containsString="0" containsNumber="1" containsInteger="1" minValue="1" maxValue="122"/>
    </cacheField>
    <cacheField name="Date" numFmtId="0">
      <sharedItems containsSemiMixedTypes="0" containsString="0" containsNumber="1" containsInteger="1" minValue="42727" maxValue="42906" count="122">
        <n v="42906"/>
        <n v="42905"/>
        <n v="42902"/>
        <n v="42901"/>
        <n v="42900"/>
        <n v="42899"/>
        <n v="42898"/>
        <n v="42895"/>
        <n v="42894"/>
        <n v="42893"/>
        <n v="42892"/>
        <n v="42891"/>
        <n v="42888"/>
        <n v="42887"/>
        <n v="42886"/>
        <n v="42885"/>
        <n v="42884"/>
        <n v="42881"/>
        <n v="42880"/>
        <n v="42879"/>
        <n v="42878"/>
        <n v="42877"/>
        <n v="42874"/>
        <n v="42873"/>
        <n v="42872"/>
        <n v="42871"/>
        <n v="42870"/>
        <n v="42867"/>
        <n v="42866"/>
        <n v="42864"/>
        <n v="42863"/>
        <n v="42860"/>
        <n v="42859"/>
        <n v="42858"/>
        <n v="42857"/>
        <n v="42853"/>
        <n v="42852"/>
        <n v="42851"/>
        <n v="42850"/>
        <n v="42849"/>
        <n v="42846"/>
        <n v="42845"/>
        <n v="42844"/>
        <n v="42843"/>
        <n v="42842"/>
        <n v="42838"/>
        <n v="42837"/>
        <n v="42836"/>
        <n v="42835"/>
        <n v="42832"/>
        <n v="42831"/>
        <n v="42830"/>
        <n v="42829"/>
        <n v="42828"/>
        <n v="42825"/>
        <n v="42824"/>
        <n v="42823"/>
        <n v="42822"/>
        <n v="42821"/>
        <n v="42818"/>
        <n v="42817"/>
        <n v="42816"/>
        <n v="42815"/>
        <n v="42814"/>
        <n v="42811"/>
        <n v="42810"/>
        <n v="42809"/>
        <n v="42808"/>
        <n v="42807"/>
        <n v="42804"/>
        <n v="42803"/>
        <n v="42802"/>
        <n v="42801"/>
        <n v="42800"/>
        <n v="42797"/>
        <n v="42796"/>
        <n v="42795"/>
        <n v="42794"/>
        <n v="42793"/>
        <n v="42790"/>
        <n v="42789"/>
        <n v="42788"/>
        <n v="42787"/>
        <n v="42786"/>
        <n v="42783"/>
        <n v="42782"/>
        <n v="42781"/>
        <n v="42780"/>
        <n v="42779"/>
        <n v="42776"/>
        <n v="42775"/>
        <n v="42774"/>
        <n v="42773"/>
        <n v="42772"/>
        <n v="42769"/>
        <n v="42768"/>
        <n v="42767"/>
        <n v="42766"/>
        <n v="42762"/>
        <n v="42761"/>
        <n v="42760"/>
        <n v="42759"/>
        <n v="42758"/>
        <n v="42755"/>
        <n v="42754"/>
        <n v="42753"/>
        <n v="42752"/>
        <n v="42751"/>
        <n v="42748"/>
        <n v="42747"/>
        <n v="42746"/>
        <n v="42745"/>
        <n v="42744"/>
        <n v="42741"/>
        <n v="42740"/>
        <n v="42739"/>
        <n v="42738"/>
        <n v="42734"/>
        <n v="42733"/>
        <n v="42732"/>
        <n v="42731"/>
        <n v="42727"/>
      </sharedItems>
    </cacheField>
    <cacheField name="DBS" numFmtId="0">
      <sharedItems containsSemiMixedTypes="0" containsString="0" containsNumber="1" minValue="17.07" maxValue="21.04"/>
    </cacheField>
    <cacheField name="SGD" numFmtId="0">
      <sharedItems containsSemiMixedTypes="0" containsString="0" containsNumber="1" minValue="1.37595" maxValue="1.45018"/>
    </cacheField>
    <cacheField name="pred" numFmtId="0">
      <sharedItems containsBlank="1"/>
    </cacheField>
    <cacheField name="err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n v="1"/>
    <x v="0"/>
    <n v="20.45"/>
    <n v="1.3892500000000001"/>
    <e v="#REF!"/>
    <m/>
  </r>
  <r>
    <n v="2"/>
    <x v="1"/>
    <n v="20.6"/>
    <n v="1.38707"/>
    <m/>
    <m/>
  </r>
  <r>
    <n v="3"/>
    <x v="2"/>
    <n v="20.45"/>
    <n v="1.38324"/>
    <m/>
    <m/>
  </r>
  <r>
    <n v="4"/>
    <x v="3"/>
    <n v="20.41"/>
    <n v="1.38378"/>
    <m/>
    <m/>
  </r>
  <r>
    <n v="5"/>
    <x v="4"/>
    <n v="20.59"/>
    <n v="1.37595"/>
    <m/>
    <m/>
  </r>
  <r>
    <n v="6"/>
    <x v="5"/>
    <n v="20.78"/>
    <n v="1.3817200000000001"/>
    <m/>
    <m/>
  </r>
  <r>
    <n v="7"/>
    <x v="6"/>
    <n v="20.59"/>
    <n v="1.3842399999999999"/>
    <m/>
    <m/>
  </r>
  <r>
    <n v="8"/>
    <x v="7"/>
    <n v="20.72"/>
    <n v="1.38401"/>
    <m/>
    <m/>
  </r>
  <r>
    <n v="9"/>
    <x v="8"/>
    <n v="20.47"/>
    <n v="1.3827"/>
    <m/>
    <m/>
  </r>
  <r>
    <n v="10"/>
    <x v="9"/>
    <n v="20.43"/>
    <n v="1.3818699999999999"/>
    <m/>
    <m/>
  </r>
  <r>
    <n v="11"/>
    <x v="10"/>
    <n v="20.49"/>
    <n v="1.3792500000000001"/>
    <m/>
    <m/>
  </r>
  <r>
    <n v="12"/>
    <x v="11"/>
    <n v="20.49"/>
    <n v="1.38157"/>
    <m/>
    <m/>
  </r>
  <r>
    <n v="13"/>
    <x v="12"/>
    <n v="20.48"/>
    <n v="1.38104"/>
    <m/>
    <m/>
  </r>
  <r>
    <n v="14"/>
    <x v="13"/>
    <n v="20.65"/>
    <n v="1.38653"/>
    <m/>
    <m/>
  </r>
  <r>
    <n v="15"/>
    <x v="14"/>
    <n v="20.47"/>
    <n v="1.3832"/>
    <m/>
    <m/>
  </r>
  <r>
    <n v="16"/>
    <x v="15"/>
    <n v="20.6"/>
    <n v="1.3853"/>
    <m/>
    <m/>
  </r>
  <r>
    <n v="17"/>
    <x v="16"/>
    <n v="20.84"/>
    <n v="1.3866499999999999"/>
    <m/>
    <m/>
  </r>
  <r>
    <n v="18"/>
    <x v="17"/>
    <n v="20.8"/>
    <n v="1.3807100000000001"/>
    <m/>
    <m/>
  </r>
  <r>
    <n v="19"/>
    <x v="18"/>
    <n v="21.04"/>
    <n v="1.3863399999999999"/>
    <m/>
    <m/>
  </r>
  <r>
    <n v="20"/>
    <x v="19"/>
    <n v="21"/>
    <n v="1.3845099999999999"/>
    <m/>
    <m/>
  </r>
  <r>
    <n v="21"/>
    <x v="20"/>
    <n v="21"/>
    <n v="1.38995"/>
    <m/>
    <m/>
  </r>
  <r>
    <n v="22"/>
    <x v="21"/>
    <n v="20.86"/>
    <n v="1.38642"/>
    <m/>
    <m/>
  </r>
  <r>
    <n v="23"/>
    <x v="22"/>
    <n v="20.7"/>
    <n v="1.38523"/>
    <m/>
    <m/>
  </r>
  <r>
    <n v="24"/>
    <x v="23"/>
    <n v="20.63"/>
    <n v="1.39297"/>
    <m/>
    <m/>
  </r>
  <r>
    <n v="25"/>
    <x v="24"/>
    <n v="20.8"/>
    <n v="1.38981"/>
    <m/>
    <m/>
  </r>
  <r>
    <n v="26"/>
    <x v="25"/>
    <n v="20.65"/>
    <n v="1.3947400000000001"/>
    <m/>
    <m/>
  </r>
  <r>
    <n v="27"/>
    <x v="26"/>
    <n v="20.77"/>
    <n v="1.3974899999999999"/>
    <m/>
    <m/>
  </r>
  <r>
    <n v="28"/>
    <x v="27"/>
    <n v="20.68"/>
    <n v="1.40394"/>
    <m/>
    <m/>
  </r>
  <r>
    <n v="29"/>
    <x v="28"/>
    <n v="20.93"/>
    <n v="1.4074599999999999"/>
    <m/>
    <m/>
  </r>
  <r>
    <n v="30"/>
    <x v="29"/>
    <n v="20.5"/>
    <n v="1.4112800000000001"/>
    <m/>
    <m/>
  </r>
  <r>
    <n v="31"/>
    <x v="30"/>
    <n v="20.3"/>
    <n v="1.40604"/>
    <m/>
    <m/>
  </r>
  <r>
    <n v="32"/>
    <x v="31"/>
    <n v="20.420000000000002"/>
    <n v="1.40496"/>
    <m/>
    <m/>
  </r>
  <r>
    <n v="33"/>
    <x v="32"/>
    <n v="20.45"/>
    <n v="1.40069"/>
    <m/>
    <m/>
  </r>
  <r>
    <n v="34"/>
    <x v="33"/>
    <n v="20.53"/>
    <n v="1.39724"/>
    <m/>
    <m/>
  </r>
  <r>
    <n v="35"/>
    <x v="34"/>
    <n v="19.57"/>
    <n v="1.3937900000000001"/>
    <m/>
    <m/>
  </r>
  <r>
    <n v="36"/>
    <x v="35"/>
    <n v="19.07"/>
    <n v="1.3973899999999999"/>
    <m/>
    <m/>
  </r>
  <r>
    <n v="37"/>
    <x v="36"/>
    <n v="18.93"/>
    <n v="1.3971"/>
    <m/>
    <m/>
  </r>
  <r>
    <n v="38"/>
    <x v="37"/>
    <n v="19.03"/>
    <n v="1.39598"/>
    <m/>
    <m/>
  </r>
  <r>
    <n v="39"/>
    <x v="38"/>
    <n v="18.920000000000002"/>
    <n v="1.39412"/>
    <m/>
    <m/>
  </r>
  <r>
    <n v="40"/>
    <x v="39"/>
    <n v="18.73"/>
    <n v="1.3926099999999999"/>
    <m/>
    <m/>
  </r>
  <r>
    <n v="41"/>
    <x v="40"/>
    <n v="18.5"/>
    <n v="1.39655"/>
    <m/>
    <m/>
  </r>
  <r>
    <n v="42"/>
    <x v="41"/>
    <n v="18.64"/>
    <n v="1.3977200000000001"/>
    <m/>
    <m/>
  </r>
  <r>
    <n v="43"/>
    <x v="42"/>
    <n v="18.52"/>
    <n v="1.39821"/>
    <m/>
    <m/>
  </r>
  <r>
    <n v="44"/>
    <x v="43"/>
    <n v="18.649999999999999"/>
    <n v="1.39584"/>
    <m/>
    <m/>
  </r>
  <r>
    <n v="45"/>
    <x v="44"/>
    <n v="18.63"/>
    <n v="1.39794"/>
    <m/>
    <m/>
  </r>
  <r>
    <n v="46"/>
    <x v="45"/>
    <n v="18.82"/>
    <n v="1.3979900000000001"/>
    <m/>
    <m/>
  </r>
  <r>
    <n v="47"/>
    <x v="46"/>
    <n v="18.97"/>
    <n v="1.39653"/>
    <m/>
    <m/>
  </r>
  <r>
    <n v="48"/>
    <x v="47"/>
    <n v="18.88"/>
    <n v="1.40404"/>
    <m/>
    <m/>
  </r>
  <r>
    <n v="49"/>
    <x v="48"/>
    <n v="18.850000000000001"/>
    <n v="1.4048"/>
    <m/>
    <m/>
  </r>
  <r>
    <n v="50"/>
    <x v="49"/>
    <n v="18.78"/>
    <n v="1.4047400000000001"/>
    <m/>
    <m/>
  </r>
  <r>
    <n v="51"/>
    <x v="50"/>
    <n v="18.850000000000001"/>
    <n v="1.40211"/>
    <m/>
    <m/>
  </r>
  <r>
    <n v="52"/>
    <x v="51"/>
    <n v="18.93"/>
    <n v="1.4006700000000001"/>
    <m/>
    <m/>
  </r>
  <r>
    <n v="53"/>
    <x v="52"/>
    <n v="18.95"/>
    <n v="1.3981699999999999"/>
    <m/>
    <m/>
  </r>
  <r>
    <n v="54"/>
    <x v="53"/>
    <n v="19.12"/>
    <n v="1.3971"/>
    <m/>
    <m/>
  </r>
  <r>
    <n v="55"/>
    <x v="54"/>
    <n v="19.12"/>
    <n v="1.39639"/>
    <m/>
    <m/>
  </r>
  <r>
    <n v="56"/>
    <x v="55"/>
    <n v="19.02"/>
    <n v="1.3976900000000001"/>
    <m/>
    <m/>
  </r>
  <r>
    <n v="57"/>
    <x v="56"/>
    <n v="19.010000000000002"/>
    <n v="1.3940699999999999"/>
    <m/>
    <m/>
  </r>
  <r>
    <n v="58"/>
    <x v="57"/>
    <n v="18.75"/>
    <n v="1.3967700000000001"/>
    <m/>
    <m/>
  </r>
  <r>
    <n v="59"/>
    <x v="58"/>
    <n v="18.43"/>
    <n v="1.3939699999999999"/>
    <m/>
    <m/>
  </r>
  <r>
    <n v="60"/>
    <x v="59"/>
    <n v="18.52"/>
    <n v="1.3988499999999999"/>
    <m/>
    <m/>
  </r>
  <r>
    <n v="61"/>
    <x v="60"/>
    <n v="18.38"/>
    <n v="1.3996999999999999"/>
    <m/>
    <m/>
  </r>
  <r>
    <n v="62"/>
    <x v="61"/>
    <n v="18.399999999999999"/>
    <n v="1.3985399999999999"/>
    <m/>
    <m/>
  </r>
  <r>
    <n v="63"/>
    <x v="62"/>
    <n v="18.73"/>
    <n v="1.39934"/>
    <m/>
    <m/>
  </r>
  <r>
    <n v="64"/>
    <x v="63"/>
    <n v="18.739999999999998"/>
    <n v="1.3968799999999999"/>
    <m/>
    <m/>
  </r>
  <r>
    <n v="65"/>
    <x v="64"/>
    <n v="18.86"/>
    <n v="1.40201"/>
    <m/>
    <m/>
  </r>
  <r>
    <n v="66"/>
    <x v="65"/>
    <n v="18.84"/>
    <n v="1.4012100000000001"/>
    <m/>
    <m/>
  </r>
  <r>
    <n v="67"/>
    <x v="66"/>
    <n v="18.850000000000001"/>
    <n v="1.4022399999999999"/>
    <m/>
    <m/>
  </r>
  <r>
    <n v="68"/>
    <x v="67"/>
    <n v="18.91"/>
    <n v="1.4159200000000001"/>
    <m/>
    <m/>
  </r>
  <r>
    <n v="69"/>
    <x v="68"/>
    <n v="18.829999999999998"/>
    <n v="1.4147700000000001"/>
    <m/>
    <m/>
  </r>
  <r>
    <n v="70"/>
    <x v="69"/>
    <n v="18.66"/>
    <n v="1.4117299999999999"/>
    <m/>
    <m/>
  </r>
  <r>
    <n v="71"/>
    <x v="70"/>
    <n v="18.670000000000002"/>
    <n v="1.4213199999999999"/>
    <m/>
    <m/>
  </r>
  <r>
    <n v="72"/>
    <x v="71"/>
    <n v="19"/>
    <n v="1.4176299999999999"/>
    <m/>
    <m/>
  </r>
  <r>
    <n v="73"/>
    <x v="72"/>
    <n v="18.82"/>
    <n v="1.4113500000000001"/>
    <m/>
    <m/>
  </r>
  <r>
    <n v="74"/>
    <x v="73"/>
    <n v="18.79"/>
    <n v="1.41235"/>
    <m/>
    <m/>
  </r>
  <r>
    <n v="75"/>
    <x v="74"/>
    <n v="18.739999999999998"/>
    <n v="1.4103699999999999"/>
    <m/>
    <m/>
  </r>
  <r>
    <n v="76"/>
    <x v="75"/>
    <n v="18.760000000000002"/>
    <n v="1.4121300000000001"/>
    <m/>
    <m/>
  </r>
  <r>
    <n v="77"/>
    <x v="76"/>
    <n v="18.55"/>
    <n v="1.40907"/>
    <m/>
    <m/>
  </r>
  <r>
    <n v="78"/>
    <x v="77"/>
    <n v="18.46"/>
    <n v="1.405"/>
    <m/>
    <m/>
  </r>
  <r>
    <n v="79"/>
    <x v="78"/>
    <n v="18.54"/>
    <n v="1.40429"/>
    <m/>
    <m/>
  </r>
  <r>
    <n v="80"/>
    <x v="79"/>
    <n v="18.600000000000001"/>
    <n v="1.4044700000000001"/>
    <m/>
    <m/>
  </r>
  <r>
    <n v="81"/>
    <x v="80"/>
    <n v="18.62"/>
    <n v="1.4076299999999999"/>
    <m/>
    <m/>
  </r>
  <r>
    <n v="82"/>
    <x v="81"/>
    <n v="18.48"/>
    <n v="1.41323"/>
    <m/>
    <m/>
  </r>
  <r>
    <n v="83"/>
    <x v="82"/>
    <n v="18.190000000000001"/>
    <n v="1.42045"/>
    <m/>
    <m/>
  </r>
  <r>
    <n v="84"/>
    <x v="83"/>
    <n v="18.23"/>
    <n v="1.4179299999999999"/>
    <m/>
    <m/>
  </r>
  <r>
    <n v="85"/>
    <x v="84"/>
    <n v="18.329999999999998"/>
    <n v="1.4190100000000001"/>
    <m/>
    <m/>
  </r>
  <r>
    <n v="86"/>
    <x v="85"/>
    <n v="18.27"/>
    <n v="1.41659"/>
    <m/>
    <m/>
  </r>
  <r>
    <n v="87"/>
    <x v="86"/>
    <n v="17.97"/>
    <n v="1.41906"/>
    <m/>
    <m/>
  </r>
  <r>
    <n v="88"/>
    <x v="87"/>
    <n v="18"/>
    <n v="1.41995"/>
    <m/>
    <m/>
  </r>
  <r>
    <n v="89"/>
    <x v="88"/>
    <n v="18.64"/>
    <n v="1.4241600000000001"/>
    <m/>
    <m/>
  </r>
  <r>
    <n v="90"/>
    <x v="89"/>
    <n v="18.7"/>
    <n v="1.42058"/>
    <m/>
    <m/>
  </r>
  <r>
    <n v="91"/>
    <x v="90"/>
    <n v="18.55"/>
    <n v="1.42066"/>
    <m/>
    <m/>
  </r>
  <r>
    <n v="92"/>
    <x v="91"/>
    <n v="18.53"/>
    <n v="1.4166700000000001"/>
    <m/>
    <m/>
  </r>
  <r>
    <n v="93"/>
    <x v="92"/>
    <n v="18.59"/>
    <n v="1.4185700000000001"/>
    <m/>
    <m/>
  </r>
  <r>
    <n v="94"/>
    <x v="93"/>
    <n v="18.66"/>
    <n v="1.40917"/>
    <m/>
    <m/>
  </r>
  <r>
    <n v="95"/>
    <x v="94"/>
    <n v="18.39"/>
    <n v="1.4074599999999999"/>
    <m/>
    <m/>
  </r>
  <r>
    <n v="96"/>
    <x v="95"/>
    <n v="18.510000000000002"/>
    <n v="1.4113800000000001"/>
    <m/>
    <m/>
  </r>
  <r>
    <n v="97"/>
    <x v="96"/>
    <n v="18.61"/>
    <n v="1.4124399999999999"/>
    <m/>
    <m/>
  </r>
  <r>
    <n v="98"/>
    <x v="97"/>
    <n v="18.7"/>
    <n v="1.40954"/>
    <m/>
    <m/>
  </r>
  <r>
    <n v="99"/>
    <x v="98"/>
    <n v="18.89"/>
    <n v="1.4317800000000001"/>
    <m/>
    <m/>
  </r>
  <r>
    <n v="100"/>
    <x v="99"/>
    <n v="18.760000000000002"/>
    <n v="1.4258900000000001"/>
    <m/>
    <m/>
  </r>
  <r>
    <n v="101"/>
    <x v="100"/>
    <n v="18.579999999999998"/>
    <n v="1.4128499999999999"/>
    <m/>
    <m/>
  </r>
  <r>
    <n v="102"/>
    <x v="101"/>
    <n v="18.39"/>
    <n v="1.42117"/>
    <m/>
    <m/>
  </r>
  <r>
    <n v="103"/>
    <x v="102"/>
    <n v="18.079999999999998"/>
    <n v="1.41598"/>
    <m/>
    <m/>
  </r>
  <r>
    <n v="104"/>
    <x v="103"/>
    <n v="18.010000000000002"/>
    <n v="1.4270499999999999"/>
    <m/>
    <m/>
  </r>
  <r>
    <n v="105"/>
    <x v="104"/>
    <n v="18.02"/>
    <n v="1.4261600000000001"/>
    <m/>
    <m/>
  </r>
  <r>
    <n v="106"/>
    <x v="105"/>
    <n v="17.940000000000001"/>
    <n v="1.42876"/>
    <m/>
    <m/>
  </r>
  <r>
    <n v="107"/>
    <x v="106"/>
    <n v="18.09"/>
    <n v="1.41601"/>
    <m/>
    <m/>
  </r>
  <r>
    <n v="108"/>
    <x v="107"/>
    <n v="18.059999999999999"/>
    <n v="1.4302999999999999"/>
    <m/>
    <m/>
  </r>
  <r>
    <n v="109"/>
    <x v="108"/>
    <n v="18.05"/>
    <n v="1.4259200000000001"/>
    <m/>
    <m/>
  </r>
  <r>
    <n v="110"/>
    <x v="109"/>
    <n v="17.86"/>
    <n v="1.4272800000000001"/>
    <m/>
    <m/>
  </r>
  <r>
    <n v="111"/>
    <x v="110"/>
    <n v="17.78"/>
    <n v="1.4267799999999999"/>
    <m/>
    <m/>
  </r>
  <r>
    <n v="112"/>
    <x v="111"/>
    <n v="17.73"/>
    <n v="1.4365399999999999"/>
    <m/>
    <m/>
  </r>
  <r>
    <n v="113"/>
    <x v="112"/>
    <n v="17.59"/>
    <n v="1.43529"/>
    <m/>
    <m/>
  </r>
  <r>
    <n v="114"/>
    <x v="113"/>
    <n v="17.420000000000002"/>
    <n v="1.4393800000000001"/>
    <m/>
    <m/>
  </r>
  <r>
    <n v="115"/>
    <x v="114"/>
    <n v="17.54"/>
    <n v="1.4284699999999999"/>
    <m/>
    <m/>
  </r>
  <r>
    <n v="116"/>
    <x v="115"/>
    <n v="17.27"/>
    <n v="1.4394199999999999"/>
    <m/>
    <m/>
  </r>
  <r>
    <n v="117"/>
    <x v="116"/>
    <n v="17.07"/>
    <n v="1.4499200000000001"/>
    <m/>
    <m/>
  </r>
  <r>
    <n v="118"/>
    <x v="117"/>
    <n v="17.09"/>
    <n v="1.44655"/>
    <m/>
    <m/>
  </r>
  <r>
    <n v="119"/>
    <x v="118"/>
    <n v="17.13"/>
    <n v="1.44814"/>
    <m/>
    <m/>
  </r>
  <r>
    <n v="120"/>
    <x v="119"/>
    <n v="17.22"/>
    <n v="1.45018"/>
    <m/>
    <m/>
  </r>
  <r>
    <n v="121"/>
    <x v="120"/>
    <n v="17.190000000000001"/>
    <n v="1.4495400000000001"/>
    <m/>
    <m/>
  </r>
  <r>
    <n v="122"/>
    <x v="121"/>
    <n v="17.14"/>
    <n v="1.447659999999999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25" firstHeaderRow="0" firstDataRow="1" firstDataCol="1"/>
  <pivotFields count="6">
    <pivotField compact="0" outline="0" showAll="0"/>
    <pivotField axis="axisRow" compact="0" outline="0" showAll="0" sortType="descending">
      <items count="123"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123">
    <i>
      <x v="103"/>
    </i>
    <i>
      <x v="102"/>
    </i>
    <i>
      <x v="101"/>
    </i>
    <i>
      <x v="93"/>
    </i>
    <i>
      <x v="100"/>
    </i>
    <i>
      <x v="105"/>
    </i>
    <i>
      <x v="104"/>
    </i>
    <i>
      <x v="97"/>
    </i>
    <i>
      <x v="116"/>
    </i>
    <i>
      <x v="95"/>
    </i>
    <i>
      <x v="114"/>
    </i>
    <i>
      <x v="99"/>
    </i>
    <i>
      <x v="94"/>
    </i>
    <i>
      <x v="108"/>
    </i>
    <i>
      <x v="96"/>
    </i>
    <i>
      <x v="98"/>
    </i>
    <i>
      <x v="120"/>
    </i>
    <i>
      <x v="106"/>
    </i>
    <i>
      <x v="115"/>
    </i>
    <i>
      <x v="117"/>
    </i>
    <i>
      <x v="88"/>
    </i>
    <i>
      <x v="92"/>
    </i>
    <i>
      <x v="111"/>
    </i>
    <i>
      <x v="110"/>
    </i>
    <i>
      <x v="109"/>
    </i>
    <i>
      <x v="107"/>
    </i>
    <i>
      <x v="113"/>
    </i>
    <i>
      <x v="89"/>
    </i>
    <i>
      <x v="119"/>
    </i>
    <i>
      <x v="121"/>
    </i>
    <i>
      <x v="112"/>
    </i>
    <i>
      <x v="90"/>
    </i>
    <i>
      <x v="118"/>
    </i>
    <i>
      <x v="91"/>
    </i>
    <i>
      <x v="87"/>
    </i>
    <i>
      <x v="67"/>
    </i>
    <i>
      <x v="68"/>
    </i>
    <i>
      <x v="86"/>
    </i>
    <i>
      <x v="84"/>
    </i>
    <i>
      <x v="66"/>
    </i>
    <i>
      <x v="65"/>
    </i>
    <i>
      <x v="50"/>
    </i>
    <i>
      <x v="75"/>
    </i>
    <i>
      <x v="69"/>
    </i>
    <i>
      <x v="85"/>
    </i>
    <i>
      <x v="70"/>
    </i>
    <i>
      <x v="83"/>
    </i>
    <i>
      <x v="54"/>
    </i>
    <i>
      <x v="23"/>
    </i>
    <i>
      <x v="74"/>
    </i>
    <i>
      <x v="57"/>
    </i>
    <i>
      <x v="71"/>
    </i>
    <i>
      <x v="73"/>
    </i>
    <i>
      <x v="55"/>
    </i>
    <i>
      <x v="56"/>
    </i>
    <i>
      <x v="53"/>
    </i>
    <i>
      <x v="49"/>
    </i>
    <i>
      <x v="76"/>
    </i>
    <i>
      <x v="48"/>
    </i>
    <i>
      <x v="72"/>
    </i>
    <i>
      <x v="22"/>
    </i>
    <i>
      <x v="46"/>
    </i>
    <i>
      <x v="64"/>
    </i>
    <i>
      <x v="58"/>
    </i>
    <i>
      <x v="47"/>
    </i>
    <i>
      <x v="82"/>
    </i>
    <i>
      <x v="59"/>
    </i>
    <i>
      <x v="32"/>
    </i>
    <i>
      <x v="24"/>
    </i>
    <i>
      <x v="51"/>
    </i>
    <i>
      <x v="52"/>
    </i>
    <i>
      <x v="28"/>
    </i>
    <i>
      <x v="78"/>
    </i>
    <i>
      <x v="33"/>
    </i>
    <i>
      <x v="80"/>
    </i>
    <i>
      <x v="77"/>
    </i>
    <i>
      <x v="41"/>
    </i>
    <i>
      <x v="25"/>
    </i>
    <i>
      <x v="42"/>
    </i>
    <i>
      <x v="29"/>
    </i>
    <i>
      <x v="21"/>
    </i>
    <i>
      <x v="45"/>
    </i>
    <i>
      <x v="31"/>
    </i>
    <i>
      <x v="43"/>
    </i>
    <i>
      <x v="30"/>
    </i>
    <i>
      <x v="79"/>
    </i>
    <i>
      <x v="62"/>
    </i>
    <i>
      <x v="26"/>
    </i>
    <i>
      <x v="81"/>
    </i>
    <i>
      <x v="40"/>
    </i>
    <i>
      <x v="44"/>
    </i>
    <i>
      <x v="63"/>
    </i>
    <i>
      <x v="60"/>
    </i>
    <i>
      <x v="20"/>
    </i>
    <i>
      <x v="27"/>
    </i>
    <i>
      <x v="61"/>
    </i>
    <i>
      <x v="37"/>
    </i>
    <i>
      <x v="36"/>
    </i>
    <i>
      <x v="38"/>
    </i>
    <i>
      <x v="39"/>
    </i>
    <i>
      <x v="15"/>
    </i>
    <i>
      <x v="19"/>
    </i>
    <i>
      <x v="14"/>
    </i>
    <i>
      <x v="13"/>
    </i>
    <i>
      <x v="17"/>
    </i>
    <i>
      <x v="18"/>
    </i>
    <i>
      <x v="34"/>
    </i>
    <i>
      <x v="35"/>
    </i>
    <i>
      <x v="16"/>
    </i>
    <i>
      <x v="12"/>
    </i>
    <i>
      <x v="11"/>
    </i>
    <i>
      <x v="10"/>
    </i>
    <i>
      <x v="9"/>
    </i>
    <i>
      <x v="7"/>
    </i>
    <i>
      <x v="8"/>
    </i>
    <i>
      <x v="6"/>
    </i>
    <i>
      <x v="2"/>
    </i>
    <i>
      <x v="1"/>
    </i>
    <i>
      <x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BS" fld="2" subtotal="average" baseField="0" baseItem="0"/>
    <dataField name="Average of SG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A16" sqref="A16:B18"/>
    </sheetView>
  </sheetViews>
  <sheetFormatPr defaultRowHeight="14" x14ac:dyDescent="0.3"/>
  <sheetData>
    <row r="1" spans="1:9" x14ac:dyDescent="0.3">
      <c r="A1" t="s">
        <v>139</v>
      </c>
    </row>
    <row r="2" spans="1:9" ht="14.5" thickBot="1" x14ac:dyDescent="0.35"/>
    <row r="3" spans="1:9" x14ac:dyDescent="0.3">
      <c r="A3" s="6" t="s">
        <v>140</v>
      </c>
      <c r="B3" s="6"/>
    </row>
    <row r="4" spans="1:9" x14ac:dyDescent="0.3">
      <c r="A4" t="s">
        <v>141</v>
      </c>
      <c r="B4">
        <v>0.81640981312378502</v>
      </c>
    </row>
    <row r="5" spans="1:9" x14ac:dyDescent="0.3">
      <c r="A5" t="s">
        <v>142</v>
      </c>
      <c r="B5">
        <v>0.66652498296481366</v>
      </c>
    </row>
    <row r="6" spans="1:9" x14ac:dyDescent="0.3">
      <c r="A6" t="s">
        <v>143</v>
      </c>
      <c r="B6">
        <v>0.66374602448952047</v>
      </c>
    </row>
    <row r="7" spans="1:9" x14ac:dyDescent="0.3">
      <c r="A7" t="s">
        <v>144</v>
      </c>
      <c r="B7">
        <v>0.63358466397576252</v>
      </c>
    </row>
    <row r="8" spans="1:9" ht="14.5" thickBot="1" x14ac:dyDescent="0.35">
      <c r="A8" s="4" t="s">
        <v>145</v>
      </c>
      <c r="B8" s="4">
        <v>122</v>
      </c>
    </row>
    <row r="10" spans="1:9" ht="14.5" thickBot="1" x14ac:dyDescent="0.35">
      <c r="A10" t="s">
        <v>146</v>
      </c>
    </row>
    <row r="11" spans="1:9" x14ac:dyDescent="0.3">
      <c r="A11" s="5"/>
      <c r="B11" s="5" t="s">
        <v>150</v>
      </c>
      <c r="C11" s="5" t="s">
        <v>151</v>
      </c>
      <c r="D11" s="5" t="s">
        <v>152</v>
      </c>
      <c r="E11" s="5" t="s">
        <v>153</v>
      </c>
      <c r="F11" s="5" t="s">
        <v>154</v>
      </c>
    </row>
    <row r="12" spans="1:9" x14ac:dyDescent="0.3">
      <c r="A12" t="s">
        <v>147</v>
      </c>
      <c r="B12">
        <v>1</v>
      </c>
      <c r="C12">
        <v>96.281686337163137</v>
      </c>
      <c r="D12">
        <v>96.281686337163137</v>
      </c>
      <c r="E12">
        <v>239.84704661500416</v>
      </c>
      <c r="F12">
        <v>2.1457108285990612E-30</v>
      </c>
    </row>
    <row r="13" spans="1:9" x14ac:dyDescent="0.3">
      <c r="A13" t="s">
        <v>148</v>
      </c>
      <c r="B13">
        <v>120</v>
      </c>
      <c r="C13">
        <v>48.171543171033584</v>
      </c>
      <c r="D13">
        <v>0.40142952642527985</v>
      </c>
    </row>
    <row r="14" spans="1:9" ht="14.5" thickBot="1" x14ac:dyDescent="0.35">
      <c r="A14" s="4" t="s">
        <v>149</v>
      </c>
      <c r="B14" s="4">
        <v>121</v>
      </c>
      <c r="C14" s="4">
        <v>144.45322950819673</v>
      </c>
      <c r="D14" s="4"/>
      <c r="E14" s="4"/>
      <c r="F14" s="4"/>
    </row>
    <row r="15" spans="1:9" ht="14.5" thickBot="1" x14ac:dyDescent="0.35"/>
    <row r="16" spans="1:9" x14ac:dyDescent="0.3">
      <c r="A16" s="5"/>
      <c r="B16" s="5" t="s">
        <v>155</v>
      </c>
      <c r="C16" s="5" t="s">
        <v>144</v>
      </c>
      <c r="D16" s="5" t="s">
        <v>156</v>
      </c>
      <c r="E16" s="5" t="s">
        <v>157</v>
      </c>
      <c r="F16" s="5" t="s">
        <v>158</v>
      </c>
      <c r="G16" s="5" t="s">
        <v>159</v>
      </c>
      <c r="H16" s="5" t="s">
        <v>160</v>
      </c>
      <c r="I16" s="5" t="s">
        <v>161</v>
      </c>
    </row>
    <row r="17" spans="1:9" x14ac:dyDescent="0.3">
      <c r="A17" t="s">
        <v>136</v>
      </c>
      <c r="B17">
        <v>90.228585148036586</v>
      </c>
      <c r="C17">
        <v>4.5960313449021362</v>
      </c>
      <c r="D17">
        <v>19.631847212729973</v>
      </c>
      <c r="E17">
        <v>2.8279923563139022E-39</v>
      </c>
      <c r="F17">
        <v>81.128762945552907</v>
      </c>
      <c r="G17">
        <v>99.328407350520266</v>
      </c>
      <c r="H17">
        <v>81.128762945552907</v>
      </c>
      <c r="I17">
        <v>99.328407350520266</v>
      </c>
    </row>
    <row r="18" spans="1:9" ht="14.5" thickBot="1" x14ac:dyDescent="0.35">
      <c r="A18" s="4" t="s">
        <v>137</v>
      </c>
      <c r="B18" s="4">
        <v>-50.600943018395874</v>
      </c>
      <c r="C18" s="4">
        <v>3.2673181331620418</v>
      </c>
      <c r="D18" s="4">
        <v>-15.486996048782474</v>
      </c>
      <c r="E18" s="4">
        <v>2.1457108285990921E-30</v>
      </c>
      <c r="F18" s="4">
        <v>-57.070005533320604</v>
      </c>
      <c r="G18" s="4">
        <v>-44.131880503471145</v>
      </c>
      <c r="H18" s="4">
        <v>-57.070005533320604</v>
      </c>
      <c r="I18" s="4">
        <v>-44.131880503471145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3"/>
  <sheetViews>
    <sheetView tabSelected="1" workbookViewId="0">
      <selection activeCell="I21" sqref="I21"/>
    </sheetView>
  </sheetViews>
  <sheetFormatPr defaultRowHeight="14" x14ac:dyDescent="0.3"/>
  <cols>
    <col min="5" max="5" width="11.9140625" customWidth="1"/>
    <col min="6" max="6" width="12.08203125" customWidth="1"/>
    <col min="7" max="7" width="15.58203125" customWidth="1"/>
    <col min="9" max="9" width="23.25" customWidth="1"/>
    <col min="10" max="10" width="11.2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128</v>
      </c>
      <c r="F1" t="s">
        <v>126</v>
      </c>
      <c r="G1" t="s">
        <v>138</v>
      </c>
      <c r="I1" s="5"/>
      <c r="J1" s="5" t="s">
        <v>155</v>
      </c>
    </row>
    <row r="2" spans="1:10" x14ac:dyDescent="0.3">
      <c r="A2">
        <v>1</v>
      </c>
      <c r="B2" t="s">
        <v>3</v>
      </c>
      <c r="C2">
        <v>20.45</v>
      </c>
      <c r="D2">
        <v>1.3892500000000001</v>
      </c>
      <c r="E2">
        <f>$J$2 + ($J$3 * D2)</f>
        <v>19.93122505973011</v>
      </c>
      <c r="F2">
        <f>C2-E2</f>
        <v>0.51877494026988913</v>
      </c>
      <c r="G2">
        <f>F2^2</f>
        <v>0.26912743865202704</v>
      </c>
      <c r="I2" t="s">
        <v>136</v>
      </c>
      <c r="J2">
        <v>90.228585148036586</v>
      </c>
    </row>
    <row r="3" spans="1:10" ht="14.5" thickBot="1" x14ac:dyDescent="0.35">
      <c r="A3">
        <v>2</v>
      </c>
      <c r="B3" t="s">
        <v>4</v>
      </c>
      <c r="C3">
        <v>20.6</v>
      </c>
      <c r="D3">
        <v>1.38707</v>
      </c>
      <c r="E3">
        <f t="shared" ref="E3:E66" si="0">$J$2 + ($J$3 * D3)</f>
        <v>20.041535115510214</v>
      </c>
      <c r="F3">
        <f t="shared" ref="F3:F66" si="1">C3-E3</f>
        <v>0.55846488448978704</v>
      </c>
      <c r="G3">
        <f t="shared" ref="G3:G66" si="2">F3^2</f>
        <v>0.31188302720819117</v>
      </c>
      <c r="I3" s="4" t="s">
        <v>137</v>
      </c>
      <c r="J3" s="4">
        <v>-50.600943018395874</v>
      </c>
    </row>
    <row r="4" spans="1:10" x14ac:dyDescent="0.3">
      <c r="A4">
        <v>3</v>
      </c>
      <c r="B4" t="s">
        <v>5</v>
      </c>
      <c r="C4">
        <v>20.45</v>
      </c>
      <c r="D4">
        <v>1.38324</v>
      </c>
      <c r="E4">
        <f t="shared" si="0"/>
        <v>20.235336727270678</v>
      </c>
      <c r="F4">
        <f t="shared" si="1"/>
        <v>0.21466327272932162</v>
      </c>
      <c r="G4">
        <f t="shared" si="2"/>
        <v>4.6080320658863118E-2</v>
      </c>
    </row>
    <row r="5" spans="1:10" x14ac:dyDescent="0.3">
      <c r="A5">
        <v>4</v>
      </c>
      <c r="B5" t="s">
        <v>6</v>
      </c>
      <c r="C5">
        <v>20.41</v>
      </c>
      <c r="D5">
        <v>1.38378</v>
      </c>
      <c r="E5">
        <f t="shared" si="0"/>
        <v>20.20801221804075</v>
      </c>
      <c r="F5">
        <f t="shared" si="1"/>
        <v>0.20198778195925016</v>
      </c>
      <c r="G5">
        <f t="shared" si="2"/>
        <v>4.0799064060817583E-2</v>
      </c>
      <c r="I5" t="s">
        <v>163</v>
      </c>
      <c r="J5">
        <f>SUM(G2:G123)</f>
        <v>48.171543171033569</v>
      </c>
    </row>
    <row r="6" spans="1:10" x14ac:dyDescent="0.3">
      <c r="A6">
        <v>5</v>
      </c>
      <c r="B6" t="s">
        <v>7</v>
      </c>
      <c r="C6">
        <v>20.59</v>
      </c>
      <c r="D6">
        <v>1.37595</v>
      </c>
      <c r="E6">
        <f t="shared" si="0"/>
        <v>20.60421760187478</v>
      </c>
      <c r="F6">
        <f t="shared" si="1"/>
        <v>-1.4217601874779717E-2</v>
      </c>
      <c r="G6">
        <f t="shared" si="2"/>
        <v>2.0214020306973972E-4</v>
      </c>
      <c r="I6" t="s">
        <v>162</v>
      </c>
      <c r="J6">
        <f>J5/122</f>
        <v>0.39484871451666859</v>
      </c>
    </row>
    <row r="7" spans="1:10" x14ac:dyDescent="0.3">
      <c r="A7">
        <v>6</v>
      </c>
      <c r="B7" t="s">
        <v>8</v>
      </c>
      <c r="C7">
        <v>20.78</v>
      </c>
      <c r="D7">
        <v>1.3817200000000001</v>
      </c>
      <c r="E7">
        <f t="shared" si="0"/>
        <v>20.312250160658635</v>
      </c>
      <c r="F7">
        <f t="shared" si="1"/>
        <v>0.46774983934136571</v>
      </c>
      <c r="G7">
        <f t="shared" si="2"/>
        <v>0.21878991220387345</v>
      </c>
      <c r="I7" t="s">
        <v>129</v>
      </c>
      <c r="J7">
        <f>J6^0.5</f>
        <v>0.62836988670421545</v>
      </c>
    </row>
    <row r="8" spans="1:10" x14ac:dyDescent="0.3">
      <c r="A8">
        <v>7</v>
      </c>
      <c r="B8" t="s">
        <v>9</v>
      </c>
      <c r="C8">
        <v>20.59</v>
      </c>
      <c r="D8">
        <v>1.3842399999999999</v>
      </c>
      <c r="E8">
        <f t="shared" si="0"/>
        <v>20.184735784252283</v>
      </c>
      <c r="F8">
        <f t="shared" si="1"/>
        <v>0.40526421574771732</v>
      </c>
      <c r="G8">
        <f t="shared" si="2"/>
        <v>0.16423908456561237</v>
      </c>
    </row>
    <row r="9" spans="1:10" x14ac:dyDescent="0.3">
      <c r="A9">
        <v>8</v>
      </c>
      <c r="B9" t="s">
        <v>10</v>
      </c>
      <c r="C9">
        <v>20.72</v>
      </c>
      <c r="D9">
        <v>1.38401</v>
      </c>
      <c r="E9">
        <f t="shared" si="0"/>
        <v>20.196374001146509</v>
      </c>
      <c r="F9">
        <f t="shared" si="1"/>
        <v>0.5236259988534897</v>
      </c>
      <c r="G9">
        <f t="shared" si="2"/>
        <v>0.2741841866753148</v>
      </c>
    </row>
    <row r="10" spans="1:10" x14ac:dyDescent="0.3">
      <c r="A10">
        <v>9</v>
      </c>
      <c r="B10" t="s">
        <v>11</v>
      </c>
      <c r="C10">
        <v>20.47</v>
      </c>
      <c r="D10">
        <v>1.3827</v>
      </c>
      <c r="E10">
        <f t="shared" si="0"/>
        <v>20.262661236500605</v>
      </c>
      <c r="F10">
        <f t="shared" si="1"/>
        <v>0.20733876349939351</v>
      </c>
      <c r="G10">
        <f t="shared" si="2"/>
        <v>4.2989362849457431E-2</v>
      </c>
    </row>
    <row r="11" spans="1:10" x14ac:dyDescent="0.3">
      <c r="A11">
        <v>10</v>
      </c>
      <c r="B11" t="s">
        <v>12</v>
      </c>
      <c r="C11">
        <v>20.43</v>
      </c>
      <c r="D11">
        <v>1.3818699999999999</v>
      </c>
      <c r="E11">
        <f t="shared" si="0"/>
        <v>20.304660019205883</v>
      </c>
      <c r="F11">
        <f t="shared" si="1"/>
        <v>0.12533998079411646</v>
      </c>
      <c r="G11">
        <f t="shared" si="2"/>
        <v>1.5710110785469484E-2</v>
      </c>
    </row>
    <row r="12" spans="1:10" x14ac:dyDescent="0.3">
      <c r="A12">
        <v>11</v>
      </c>
      <c r="B12" t="s">
        <v>13</v>
      </c>
      <c r="C12">
        <v>20.49</v>
      </c>
      <c r="D12">
        <v>1.3792500000000001</v>
      </c>
      <c r="E12">
        <f t="shared" si="0"/>
        <v>20.437234489914076</v>
      </c>
      <c r="F12">
        <f t="shared" si="1"/>
        <v>5.2765510085922784E-2</v>
      </c>
      <c r="G12">
        <f t="shared" si="2"/>
        <v>2.7841990546276191E-3</v>
      </c>
    </row>
    <row r="13" spans="1:10" x14ac:dyDescent="0.3">
      <c r="A13">
        <v>12</v>
      </c>
      <c r="B13" t="s">
        <v>14</v>
      </c>
      <c r="C13">
        <v>20.49</v>
      </c>
      <c r="D13">
        <v>1.38157</v>
      </c>
      <c r="E13">
        <f t="shared" si="0"/>
        <v>20.319840302111402</v>
      </c>
      <c r="F13">
        <f t="shared" si="1"/>
        <v>0.17015969788859664</v>
      </c>
      <c r="G13">
        <f t="shared" si="2"/>
        <v>2.8954322785538479E-2</v>
      </c>
    </row>
    <row r="14" spans="1:10" x14ac:dyDescent="0.3">
      <c r="A14">
        <v>13</v>
      </c>
      <c r="B14" t="s">
        <v>15</v>
      </c>
      <c r="C14">
        <v>20.48</v>
      </c>
      <c r="D14">
        <v>1.38104</v>
      </c>
      <c r="E14">
        <f t="shared" si="0"/>
        <v>20.346658801911147</v>
      </c>
      <c r="F14">
        <f t="shared" si="1"/>
        <v>0.13334119808885347</v>
      </c>
      <c r="G14">
        <f t="shared" si="2"/>
        <v>1.7779875107770862E-2</v>
      </c>
    </row>
    <row r="15" spans="1:10" x14ac:dyDescent="0.3">
      <c r="A15">
        <v>14</v>
      </c>
      <c r="B15" t="s">
        <v>16</v>
      </c>
      <c r="C15">
        <v>20.65</v>
      </c>
      <c r="D15">
        <v>1.38653</v>
      </c>
      <c r="E15">
        <f t="shared" si="0"/>
        <v>20.068859624740156</v>
      </c>
      <c r="F15">
        <f t="shared" si="1"/>
        <v>0.5811403752598423</v>
      </c>
      <c r="G15">
        <f t="shared" si="2"/>
        <v>0.33772413575715032</v>
      </c>
    </row>
    <row r="16" spans="1:10" x14ac:dyDescent="0.3">
      <c r="A16">
        <v>15</v>
      </c>
      <c r="B16" t="s">
        <v>17</v>
      </c>
      <c r="C16">
        <v>20.47</v>
      </c>
      <c r="D16">
        <v>1.3832</v>
      </c>
      <c r="E16">
        <f t="shared" si="0"/>
        <v>20.237360764991408</v>
      </c>
      <c r="F16">
        <f t="shared" si="1"/>
        <v>0.23263923500859107</v>
      </c>
      <c r="G16">
        <f t="shared" si="2"/>
        <v>5.4121013665382467E-2</v>
      </c>
    </row>
    <row r="17" spans="1:7" x14ac:dyDescent="0.3">
      <c r="A17">
        <v>16</v>
      </c>
      <c r="B17" t="s">
        <v>18</v>
      </c>
      <c r="C17">
        <v>20.6</v>
      </c>
      <c r="D17">
        <v>1.3853</v>
      </c>
      <c r="E17">
        <f t="shared" si="0"/>
        <v>20.131098784652778</v>
      </c>
      <c r="F17">
        <f t="shared" si="1"/>
        <v>0.4689012153472234</v>
      </c>
      <c r="G17">
        <f t="shared" si="2"/>
        <v>0.21986834975410316</v>
      </c>
    </row>
    <row r="18" spans="1:7" x14ac:dyDescent="0.3">
      <c r="A18">
        <v>17</v>
      </c>
      <c r="B18" t="s">
        <v>19</v>
      </c>
      <c r="C18">
        <v>20.84</v>
      </c>
      <c r="D18">
        <v>1.3866499999999999</v>
      </c>
      <c r="E18">
        <f t="shared" si="0"/>
        <v>20.062787511577952</v>
      </c>
      <c r="F18">
        <f t="shared" si="1"/>
        <v>0.77721248842204815</v>
      </c>
      <c r="G18">
        <f t="shared" si="2"/>
        <v>0.60405925215919232</v>
      </c>
    </row>
    <row r="19" spans="1:7" x14ac:dyDescent="0.3">
      <c r="A19">
        <v>18</v>
      </c>
      <c r="B19" t="s">
        <v>20</v>
      </c>
      <c r="C19">
        <v>20.8</v>
      </c>
      <c r="D19">
        <v>1.3807100000000001</v>
      </c>
      <c r="E19">
        <f t="shared" si="0"/>
        <v>20.363357113107213</v>
      </c>
      <c r="F19">
        <f t="shared" si="1"/>
        <v>0.43664288689278763</v>
      </c>
      <c r="G19">
        <f t="shared" si="2"/>
        <v>0.19065701067406773</v>
      </c>
    </row>
    <row r="20" spans="1:7" x14ac:dyDescent="0.3">
      <c r="A20">
        <v>19</v>
      </c>
      <c r="B20" t="s">
        <v>21</v>
      </c>
      <c r="C20">
        <v>21.04</v>
      </c>
      <c r="D20">
        <v>1.3863399999999999</v>
      </c>
      <c r="E20">
        <f t="shared" si="0"/>
        <v>20.078473803913653</v>
      </c>
      <c r="F20">
        <f t="shared" si="1"/>
        <v>0.96152619608634637</v>
      </c>
      <c r="G20">
        <f t="shared" si="2"/>
        <v>0.92453262576027906</v>
      </c>
    </row>
    <row r="21" spans="1:7" x14ac:dyDescent="0.3">
      <c r="A21">
        <v>20</v>
      </c>
      <c r="B21" t="s">
        <v>22</v>
      </c>
      <c r="C21">
        <v>21</v>
      </c>
      <c r="D21">
        <v>1.3845099999999999</v>
      </c>
      <c r="E21">
        <f t="shared" si="0"/>
        <v>20.171073529637326</v>
      </c>
      <c r="F21">
        <f t="shared" si="1"/>
        <v>0.82892647036267419</v>
      </c>
      <c r="G21">
        <f t="shared" si="2"/>
        <v>0.68711909326792142</v>
      </c>
    </row>
    <row r="22" spans="1:7" x14ac:dyDescent="0.3">
      <c r="A22">
        <v>21</v>
      </c>
      <c r="B22" t="s">
        <v>23</v>
      </c>
      <c r="C22">
        <v>21</v>
      </c>
      <c r="D22">
        <v>1.38995</v>
      </c>
      <c r="E22">
        <f t="shared" si="0"/>
        <v>19.895804399617234</v>
      </c>
      <c r="F22">
        <f t="shared" si="1"/>
        <v>1.1041956003827664</v>
      </c>
      <c r="G22">
        <f t="shared" si="2"/>
        <v>1.2192479239046581</v>
      </c>
    </row>
    <row r="23" spans="1:7" x14ac:dyDescent="0.3">
      <c r="A23">
        <v>22</v>
      </c>
      <c r="B23" t="s">
        <v>24</v>
      </c>
      <c r="C23">
        <v>20.86</v>
      </c>
      <c r="D23">
        <v>1.38642</v>
      </c>
      <c r="E23">
        <f t="shared" si="0"/>
        <v>20.074425728472178</v>
      </c>
      <c r="F23">
        <f t="shared" si="1"/>
        <v>0.78557427152782111</v>
      </c>
      <c r="G23">
        <f t="shared" si="2"/>
        <v>0.61712693608646685</v>
      </c>
    </row>
    <row r="24" spans="1:7" x14ac:dyDescent="0.3">
      <c r="A24">
        <v>23</v>
      </c>
      <c r="B24" t="s">
        <v>25</v>
      </c>
      <c r="C24">
        <v>20.7</v>
      </c>
      <c r="D24">
        <v>1.38523</v>
      </c>
      <c r="E24">
        <f t="shared" si="0"/>
        <v>20.13464085066407</v>
      </c>
      <c r="F24">
        <f t="shared" si="1"/>
        <v>0.56535914933592935</v>
      </c>
      <c r="G24">
        <f t="shared" si="2"/>
        <v>0.31963096773784566</v>
      </c>
    </row>
    <row r="25" spans="1:7" x14ac:dyDescent="0.3">
      <c r="A25">
        <v>24</v>
      </c>
      <c r="B25" t="s">
        <v>26</v>
      </c>
      <c r="C25">
        <v>20.63</v>
      </c>
      <c r="D25">
        <v>1.39297</v>
      </c>
      <c r="E25">
        <f t="shared" si="0"/>
        <v>19.742989551701683</v>
      </c>
      <c r="F25">
        <f t="shared" si="1"/>
        <v>0.88701044829831588</v>
      </c>
      <c r="G25">
        <f t="shared" si="2"/>
        <v>0.78678753539037927</v>
      </c>
    </row>
    <row r="26" spans="1:7" x14ac:dyDescent="0.3">
      <c r="A26">
        <v>25</v>
      </c>
      <c r="B26" t="s">
        <v>27</v>
      </c>
      <c r="C26">
        <v>20.8</v>
      </c>
      <c r="D26">
        <v>1.38981</v>
      </c>
      <c r="E26">
        <f t="shared" si="0"/>
        <v>19.902888531639817</v>
      </c>
      <c r="F26">
        <f t="shared" si="1"/>
        <v>0.8971114683601833</v>
      </c>
      <c r="G26">
        <f t="shared" si="2"/>
        <v>0.8048089866633642</v>
      </c>
    </row>
    <row r="27" spans="1:7" x14ac:dyDescent="0.3">
      <c r="A27">
        <v>26</v>
      </c>
      <c r="B27" t="s">
        <v>28</v>
      </c>
      <c r="C27">
        <v>20.65</v>
      </c>
      <c r="D27">
        <v>1.3947400000000001</v>
      </c>
      <c r="E27">
        <f t="shared" si="0"/>
        <v>19.653425882559119</v>
      </c>
      <c r="F27">
        <f t="shared" si="1"/>
        <v>0.99657411744087909</v>
      </c>
      <c r="G27">
        <f t="shared" si="2"/>
        <v>0.99315997155306712</v>
      </c>
    </row>
    <row r="28" spans="1:7" x14ac:dyDescent="0.3">
      <c r="A28">
        <v>27</v>
      </c>
      <c r="B28" t="s">
        <v>29</v>
      </c>
      <c r="C28">
        <v>20.77</v>
      </c>
      <c r="D28">
        <v>1.3974899999999999</v>
      </c>
      <c r="E28">
        <f t="shared" si="0"/>
        <v>19.51427328925854</v>
      </c>
      <c r="F28">
        <f t="shared" si="1"/>
        <v>1.2557267107414596</v>
      </c>
      <c r="G28">
        <f t="shared" si="2"/>
        <v>1.5768495720695652</v>
      </c>
    </row>
    <row r="29" spans="1:7" x14ac:dyDescent="0.3">
      <c r="A29">
        <v>28</v>
      </c>
      <c r="B29" t="s">
        <v>30</v>
      </c>
      <c r="C29">
        <v>20.68</v>
      </c>
      <c r="D29">
        <v>1.40394</v>
      </c>
      <c r="E29">
        <f t="shared" si="0"/>
        <v>19.187897206789884</v>
      </c>
      <c r="F29">
        <f t="shared" si="1"/>
        <v>1.4921027932101154</v>
      </c>
      <c r="G29">
        <f t="shared" si="2"/>
        <v>2.2263707455054282</v>
      </c>
    </row>
    <row r="30" spans="1:7" x14ac:dyDescent="0.3">
      <c r="A30">
        <v>29</v>
      </c>
      <c r="B30" t="s">
        <v>31</v>
      </c>
      <c r="C30">
        <v>20.93</v>
      </c>
      <c r="D30">
        <v>1.4074599999999999</v>
      </c>
      <c r="E30">
        <f t="shared" si="0"/>
        <v>19.009781887365136</v>
      </c>
      <c r="F30">
        <f t="shared" si="1"/>
        <v>1.9202181126348634</v>
      </c>
      <c r="G30">
        <f t="shared" si="2"/>
        <v>3.687237600090997</v>
      </c>
    </row>
    <row r="31" spans="1:7" x14ac:dyDescent="0.3">
      <c r="A31">
        <v>30</v>
      </c>
      <c r="B31" t="s">
        <v>32</v>
      </c>
      <c r="C31">
        <v>20.5</v>
      </c>
      <c r="D31">
        <v>1.4112800000000001</v>
      </c>
      <c r="E31">
        <f t="shared" si="0"/>
        <v>18.816486285034856</v>
      </c>
      <c r="F31">
        <f t="shared" si="1"/>
        <v>1.6835137149651445</v>
      </c>
      <c r="G31">
        <f t="shared" si="2"/>
        <v>2.8342184284757415</v>
      </c>
    </row>
    <row r="32" spans="1:7" x14ac:dyDescent="0.3">
      <c r="A32">
        <v>31</v>
      </c>
      <c r="B32" t="s">
        <v>33</v>
      </c>
      <c r="C32">
        <v>20.3</v>
      </c>
      <c r="D32">
        <v>1.40604</v>
      </c>
      <c r="E32">
        <f t="shared" si="0"/>
        <v>19.081635226451255</v>
      </c>
      <c r="F32">
        <f t="shared" si="1"/>
        <v>1.2183647735487462</v>
      </c>
      <c r="G32">
        <f t="shared" si="2"/>
        <v>1.4844127214244875</v>
      </c>
    </row>
    <row r="33" spans="1:7" x14ac:dyDescent="0.3">
      <c r="A33">
        <v>32</v>
      </c>
      <c r="B33" t="s">
        <v>34</v>
      </c>
      <c r="C33">
        <v>20.420000000000002</v>
      </c>
      <c r="D33">
        <v>1.40496</v>
      </c>
      <c r="E33">
        <f t="shared" si="0"/>
        <v>19.136284244911124</v>
      </c>
      <c r="F33">
        <f t="shared" si="1"/>
        <v>1.2837157550888776</v>
      </c>
      <c r="G33">
        <f t="shared" si="2"/>
        <v>1.6479261398634071</v>
      </c>
    </row>
    <row r="34" spans="1:7" x14ac:dyDescent="0.3">
      <c r="A34">
        <v>33</v>
      </c>
      <c r="B34" t="s">
        <v>35</v>
      </c>
      <c r="C34">
        <v>20.45</v>
      </c>
      <c r="D34">
        <v>1.40069</v>
      </c>
      <c r="E34">
        <f t="shared" si="0"/>
        <v>19.352350271599676</v>
      </c>
      <c r="F34">
        <f t="shared" si="1"/>
        <v>1.0976497284003237</v>
      </c>
      <c r="G34">
        <f t="shared" si="2"/>
        <v>1.2048349262573044</v>
      </c>
    </row>
    <row r="35" spans="1:7" x14ac:dyDescent="0.3">
      <c r="A35">
        <v>34</v>
      </c>
      <c r="B35" t="s">
        <v>36</v>
      </c>
      <c r="C35">
        <v>20.53</v>
      </c>
      <c r="D35">
        <v>1.39724</v>
      </c>
      <c r="E35">
        <f t="shared" si="0"/>
        <v>19.526923525013132</v>
      </c>
      <c r="F35">
        <f t="shared" si="1"/>
        <v>1.0030764749868695</v>
      </c>
      <c r="G35">
        <f t="shared" si="2"/>
        <v>1.0061624146720838</v>
      </c>
    </row>
    <row r="36" spans="1:7" x14ac:dyDescent="0.3">
      <c r="A36">
        <v>35</v>
      </c>
      <c r="B36" t="s">
        <v>37</v>
      </c>
      <c r="C36">
        <v>19.57</v>
      </c>
      <c r="D36">
        <v>1.3937900000000001</v>
      </c>
      <c r="E36">
        <f t="shared" si="0"/>
        <v>19.701496778426602</v>
      </c>
      <c r="F36">
        <f t="shared" si="1"/>
        <v>-0.13149677842660168</v>
      </c>
      <c r="G36">
        <f t="shared" si="2"/>
        <v>1.7291402736574778E-2</v>
      </c>
    </row>
    <row r="37" spans="1:7" x14ac:dyDescent="0.3">
      <c r="A37">
        <v>36</v>
      </c>
      <c r="B37" t="s">
        <v>38</v>
      </c>
      <c r="C37">
        <v>19.07</v>
      </c>
      <c r="D37">
        <v>1.3973899999999999</v>
      </c>
      <c r="E37">
        <f t="shared" si="0"/>
        <v>19.51933338356038</v>
      </c>
      <c r="F37">
        <f t="shared" si="1"/>
        <v>-0.44933338356037922</v>
      </c>
      <c r="G37">
        <f t="shared" si="2"/>
        <v>0.20190048958181886</v>
      </c>
    </row>
    <row r="38" spans="1:7" x14ac:dyDescent="0.3">
      <c r="A38">
        <v>37</v>
      </c>
      <c r="B38" t="s">
        <v>39</v>
      </c>
      <c r="C38">
        <v>18.93</v>
      </c>
      <c r="D38">
        <v>1.3971</v>
      </c>
      <c r="E38">
        <f t="shared" si="0"/>
        <v>19.534007657035716</v>
      </c>
      <c r="F38">
        <f t="shared" si="1"/>
        <v>-0.60400765703571579</v>
      </c>
      <c r="G38">
        <f t="shared" si="2"/>
        <v>0.36482524975777486</v>
      </c>
    </row>
    <row r="39" spans="1:7" x14ac:dyDescent="0.3">
      <c r="A39">
        <v>38</v>
      </c>
      <c r="B39" t="s">
        <v>40</v>
      </c>
      <c r="C39">
        <v>19.03</v>
      </c>
      <c r="D39">
        <v>1.39598</v>
      </c>
      <c r="E39">
        <f t="shared" si="0"/>
        <v>19.590680713216315</v>
      </c>
      <c r="F39">
        <f t="shared" si="1"/>
        <v>-0.56068071321631407</v>
      </c>
      <c r="G39">
        <f t="shared" si="2"/>
        <v>0.31436286217275461</v>
      </c>
    </row>
    <row r="40" spans="1:7" x14ac:dyDescent="0.3">
      <c r="A40">
        <v>39</v>
      </c>
      <c r="B40" t="s">
        <v>41</v>
      </c>
      <c r="C40">
        <v>18.920000000000002</v>
      </c>
      <c r="D40">
        <v>1.39412</v>
      </c>
      <c r="E40">
        <f t="shared" si="0"/>
        <v>19.684798467230536</v>
      </c>
      <c r="F40">
        <f t="shared" si="1"/>
        <v>-0.76479846723053413</v>
      </c>
      <c r="G40">
        <f t="shared" si="2"/>
        <v>0.58491669547817438</v>
      </c>
    </row>
    <row r="41" spans="1:7" x14ac:dyDescent="0.3">
      <c r="A41">
        <v>40</v>
      </c>
      <c r="B41" t="s">
        <v>42</v>
      </c>
      <c r="C41">
        <v>18.73</v>
      </c>
      <c r="D41">
        <v>1.3926099999999999</v>
      </c>
      <c r="E41">
        <f t="shared" si="0"/>
        <v>19.761205891188311</v>
      </c>
      <c r="F41">
        <f t="shared" si="1"/>
        <v>-1.0312058911883106</v>
      </c>
      <c r="G41">
        <f t="shared" si="2"/>
        <v>1.0633855900214779</v>
      </c>
    </row>
    <row r="42" spans="1:7" x14ac:dyDescent="0.3">
      <c r="A42">
        <v>41</v>
      </c>
      <c r="B42" t="s">
        <v>43</v>
      </c>
      <c r="C42">
        <v>18.5</v>
      </c>
      <c r="D42">
        <v>1.39655</v>
      </c>
      <c r="E42">
        <f t="shared" si="0"/>
        <v>19.561838175695826</v>
      </c>
      <c r="F42">
        <f t="shared" si="1"/>
        <v>-1.0618381756958257</v>
      </c>
      <c r="G42">
        <f t="shared" si="2"/>
        <v>1.1275003113650393</v>
      </c>
    </row>
    <row r="43" spans="1:7" x14ac:dyDescent="0.3">
      <c r="A43">
        <v>42</v>
      </c>
      <c r="B43" t="s">
        <v>44</v>
      </c>
      <c r="C43">
        <v>18.64</v>
      </c>
      <c r="D43">
        <v>1.3977200000000001</v>
      </c>
      <c r="E43">
        <f t="shared" si="0"/>
        <v>19.502635072364299</v>
      </c>
      <c r="F43">
        <f t="shared" si="1"/>
        <v>-0.86263507236429859</v>
      </c>
      <c r="G43">
        <f t="shared" si="2"/>
        <v>0.74413926807295872</v>
      </c>
    </row>
    <row r="44" spans="1:7" x14ac:dyDescent="0.3">
      <c r="A44">
        <v>43</v>
      </c>
      <c r="B44" t="s">
        <v>45</v>
      </c>
      <c r="C44">
        <v>18.52</v>
      </c>
      <c r="D44">
        <v>1.39821</v>
      </c>
      <c r="E44">
        <f t="shared" si="0"/>
        <v>19.477840610285298</v>
      </c>
      <c r="F44">
        <f t="shared" si="1"/>
        <v>-0.95784061028529877</v>
      </c>
      <c r="G44">
        <f t="shared" si="2"/>
        <v>0.91745863471171363</v>
      </c>
    </row>
    <row r="45" spans="1:7" x14ac:dyDescent="0.3">
      <c r="A45">
        <v>44</v>
      </c>
      <c r="B45" t="s">
        <v>46</v>
      </c>
      <c r="C45">
        <v>18.649999999999999</v>
      </c>
      <c r="D45">
        <v>1.39584</v>
      </c>
      <c r="E45">
        <f t="shared" si="0"/>
        <v>19.597764845238885</v>
      </c>
      <c r="F45">
        <f t="shared" si="1"/>
        <v>-0.94776484523888627</v>
      </c>
      <c r="G45">
        <f t="shared" si="2"/>
        <v>0.89825820187069005</v>
      </c>
    </row>
    <row r="46" spans="1:7" x14ac:dyDescent="0.3">
      <c r="A46">
        <v>45</v>
      </c>
      <c r="B46" t="s">
        <v>47</v>
      </c>
      <c r="C46">
        <v>18.63</v>
      </c>
      <c r="D46">
        <v>1.39794</v>
      </c>
      <c r="E46">
        <f t="shared" si="0"/>
        <v>19.491502864900255</v>
      </c>
      <c r="F46">
        <f t="shared" si="1"/>
        <v>-0.86150286490025607</v>
      </c>
      <c r="G46">
        <f t="shared" si="2"/>
        <v>0.74218718623134883</v>
      </c>
    </row>
    <row r="47" spans="1:7" x14ac:dyDescent="0.3">
      <c r="A47">
        <v>46</v>
      </c>
      <c r="B47" t="s">
        <v>48</v>
      </c>
      <c r="C47">
        <v>18.82</v>
      </c>
      <c r="D47">
        <v>1.3979900000000001</v>
      </c>
      <c r="E47">
        <f t="shared" si="0"/>
        <v>19.488972817749328</v>
      </c>
      <c r="F47">
        <f t="shared" si="1"/>
        <v>-0.66897281774932793</v>
      </c>
      <c r="G47">
        <f t="shared" si="2"/>
        <v>0.44752463088747552</v>
      </c>
    </row>
    <row r="48" spans="1:7" x14ac:dyDescent="0.3">
      <c r="A48">
        <v>47</v>
      </c>
      <c r="B48" t="s">
        <v>49</v>
      </c>
      <c r="C48">
        <v>18.97</v>
      </c>
      <c r="D48">
        <v>1.39653</v>
      </c>
      <c r="E48">
        <f t="shared" si="0"/>
        <v>19.562850194556191</v>
      </c>
      <c r="F48">
        <f t="shared" si="1"/>
        <v>-0.59285019455619192</v>
      </c>
      <c r="G48">
        <f t="shared" si="2"/>
        <v>0.35147135318531464</v>
      </c>
    </row>
    <row r="49" spans="1:7" x14ac:dyDescent="0.3">
      <c r="A49">
        <v>48</v>
      </c>
      <c r="B49" t="s">
        <v>50</v>
      </c>
      <c r="C49">
        <v>18.88</v>
      </c>
      <c r="D49">
        <v>1.40404</v>
      </c>
      <c r="E49">
        <f t="shared" si="0"/>
        <v>19.182837112488045</v>
      </c>
      <c r="F49">
        <f t="shared" si="1"/>
        <v>-0.30283711248804579</v>
      </c>
      <c r="G49">
        <f t="shared" si="2"/>
        <v>9.17103167000973E-2</v>
      </c>
    </row>
    <row r="50" spans="1:7" x14ac:dyDescent="0.3">
      <c r="A50">
        <v>49</v>
      </c>
      <c r="B50" t="s">
        <v>51</v>
      </c>
      <c r="C50">
        <v>18.850000000000001</v>
      </c>
      <c r="D50">
        <v>1.4048</v>
      </c>
      <c r="E50">
        <f t="shared" si="0"/>
        <v>19.144380395794059</v>
      </c>
      <c r="F50">
        <f t="shared" si="1"/>
        <v>-0.29438039579405739</v>
      </c>
      <c r="G50">
        <f t="shared" si="2"/>
        <v>8.6659817427865882E-2</v>
      </c>
    </row>
    <row r="51" spans="1:7" x14ac:dyDescent="0.3">
      <c r="A51">
        <v>50</v>
      </c>
      <c r="B51" t="s">
        <v>52</v>
      </c>
      <c r="C51">
        <v>18.78</v>
      </c>
      <c r="D51">
        <v>1.4047400000000001</v>
      </c>
      <c r="E51">
        <f t="shared" si="0"/>
        <v>19.147416452375154</v>
      </c>
      <c r="F51">
        <f t="shared" si="1"/>
        <v>-0.36741645237515286</v>
      </c>
      <c r="G51">
        <f t="shared" si="2"/>
        <v>0.13499484947594298</v>
      </c>
    </row>
    <row r="52" spans="1:7" x14ac:dyDescent="0.3">
      <c r="A52">
        <v>51</v>
      </c>
      <c r="B52" t="s">
        <v>53</v>
      </c>
      <c r="C52">
        <v>18.850000000000001</v>
      </c>
      <c r="D52">
        <v>1.40211</v>
      </c>
      <c r="E52">
        <f t="shared" si="0"/>
        <v>19.280496932513543</v>
      </c>
      <c r="F52">
        <f t="shared" si="1"/>
        <v>-0.43049693251354171</v>
      </c>
      <c r="G52">
        <f t="shared" si="2"/>
        <v>0.18532760890356889</v>
      </c>
    </row>
    <row r="53" spans="1:7" x14ac:dyDescent="0.3">
      <c r="A53">
        <v>52</v>
      </c>
      <c r="B53" t="s">
        <v>54</v>
      </c>
      <c r="C53">
        <v>18.93</v>
      </c>
      <c r="D53">
        <v>1.4006700000000001</v>
      </c>
      <c r="E53">
        <f t="shared" si="0"/>
        <v>19.353362290460026</v>
      </c>
      <c r="F53">
        <f t="shared" si="1"/>
        <v>-0.42336229046002671</v>
      </c>
      <c r="G53">
        <f t="shared" si="2"/>
        <v>0.17923562898356002</v>
      </c>
    </row>
    <row r="54" spans="1:7" x14ac:dyDescent="0.3">
      <c r="A54">
        <v>53</v>
      </c>
      <c r="B54" t="s">
        <v>55</v>
      </c>
      <c r="C54">
        <v>18.95</v>
      </c>
      <c r="D54">
        <v>1.3981699999999999</v>
      </c>
      <c r="E54">
        <f t="shared" si="0"/>
        <v>19.479864648006028</v>
      </c>
      <c r="F54">
        <f t="shared" si="1"/>
        <v>-0.52986464800602917</v>
      </c>
      <c r="G54">
        <f t="shared" si="2"/>
        <v>0.28075654520655319</v>
      </c>
    </row>
    <row r="55" spans="1:7" x14ac:dyDescent="0.3">
      <c r="A55">
        <v>54</v>
      </c>
      <c r="B55" t="s">
        <v>56</v>
      </c>
      <c r="C55">
        <v>19.12</v>
      </c>
      <c r="D55">
        <v>1.3971</v>
      </c>
      <c r="E55">
        <f t="shared" si="0"/>
        <v>19.534007657035716</v>
      </c>
      <c r="F55">
        <f t="shared" si="1"/>
        <v>-0.41400765703571452</v>
      </c>
      <c r="G55">
        <f t="shared" si="2"/>
        <v>0.17140234008420183</v>
      </c>
    </row>
    <row r="56" spans="1:7" x14ac:dyDescent="0.3">
      <c r="A56">
        <v>55</v>
      </c>
      <c r="B56" t="s">
        <v>57</v>
      </c>
      <c r="C56">
        <v>19.12</v>
      </c>
      <c r="D56">
        <v>1.39639</v>
      </c>
      <c r="E56">
        <f t="shared" si="0"/>
        <v>19.569934326578775</v>
      </c>
      <c r="F56">
        <f t="shared" si="1"/>
        <v>-0.44993432657877364</v>
      </c>
      <c r="G56">
        <f t="shared" si="2"/>
        <v>0.20244089823389452</v>
      </c>
    </row>
    <row r="57" spans="1:7" x14ac:dyDescent="0.3">
      <c r="A57">
        <v>56</v>
      </c>
      <c r="B57" t="s">
        <v>58</v>
      </c>
      <c r="C57">
        <v>19.02</v>
      </c>
      <c r="D57">
        <v>1.3976900000000001</v>
      </c>
      <c r="E57">
        <f t="shared" si="0"/>
        <v>19.504153100654847</v>
      </c>
      <c r="F57">
        <f t="shared" si="1"/>
        <v>-0.48415310065484718</v>
      </c>
      <c r="G57">
        <f t="shared" si="2"/>
        <v>0.23440422487370258</v>
      </c>
    </row>
    <row r="58" spans="1:7" x14ac:dyDescent="0.3">
      <c r="A58">
        <v>57</v>
      </c>
      <c r="B58" t="s">
        <v>59</v>
      </c>
      <c r="C58">
        <v>19.010000000000002</v>
      </c>
      <c r="D58">
        <v>1.3940699999999999</v>
      </c>
      <c r="E58">
        <f t="shared" si="0"/>
        <v>19.687328514381448</v>
      </c>
      <c r="F58">
        <f t="shared" si="1"/>
        <v>-0.67732851438144692</v>
      </c>
      <c r="G58">
        <f t="shared" si="2"/>
        <v>0.45877391639417797</v>
      </c>
    </row>
    <row r="59" spans="1:7" x14ac:dyDescent="0.3">
      <c r="A59">
        <v>58</v>
      </c>
      <c r="B59" t="s">
        <v>60</v>
      </c>
      <c r="C59">
        <v>18.75</v>
      </c>
      <c r="D59">
        <v>1.3967700000000001</v>
      </c>
      <c r="E59">
        <f t="shared" si="0"/>
        <v>19.550705968231782</v>
      </c>
      <c r="F59">
        <f t="shared" si="1"/>
        <v>-0.80070596823178164</v>
      </c>
      <c r="G59">
        <f t="shared" si="2"/>
        <v>0.64113004756199488</v>
      </c>
    </row>
    <row r="60" spans="1:7" x14ac:dyDescent="0.3">
      <c r="A60">
        <v>59</v>
      </c>
      <c r="B60" t="s">
        <v>61</v>
      </c>
      <c r="C60">
        <v>18.43</v>
      </c>
      <c r="D60">
        <v>1.3939699999999999</v>
      </c>
      <c r="E60">
        <f t="shared" si="0"/>
        <v>19.692388608683288</v>
      </c>
      <c r="F60">
        <f t="shared" si="1"/>
        <v>-1.2623886086832883</v>
      </c>
      <c r="G60">
        <f t="shared" si="2"/>
        <v>1.5936249993333285</v>
      </c>
    </row>
    <row r="61" spans="1:7" x14ac:dyDescent="0.3">
      <c r="A61">
        <v>60</v>
      </c>
      <c r="B61" t="s">
        <v>62</v>
      </c>
      <c r="C61">
        <v>18.52</v>
      </c>
      <c r="D61">
        <v>1.3988499999999999</v>
      </c>
      <c r="E61">
        <f t="shared" si="0"/>
        <v>19.445456006753517</v>
      </c>
      <c r="F61">
        <f t="shared" si="1"/>
        <v>-0.92545600675351736</v>
      </c>
      <c r="G61">
        <f t="shared" si="2"/>
        <v>0.85646882043616634</v>
      </c>
    </row>
    <row r="62" spans="1:7" x14ac:dyDescent="0.3">
      <c r="A62">
        <v>61</v>
      </c>
      <c r="B62" t="s">
        <v>63</v>
      </c>
      <c r="C62">
        <v>18.38</v>
      </c>
      <c r="D62">
        <v>1.3996999999999999</v>
      </c>
      <c r="E62">
        <f t="shared" si="0"/>
        <v>19.402445205187888</v>
      </c>
      <c r="F62">
        <f t="shared" si="1"/>
        <v>-1.0224452051878892</v>
      </c>
      <c r="G62">
        <f t="shared" si="2"/>
        <v>1.0453941976117047</v>
      </c>
    </row>
    <row r="63" spans="1:7" x14ac:dyDescent="0.3">
      <c r="A63">
        <v>62</v>
      </c>
      <c r="B63" t="s">
        <v>64</v>
      </c>
      <c r="C63">
        <v>18.399999999999999</v>
      </c>
      <c r="D63">
        <v>1.3985399999999999</v>
      </c>
      <c r="E63">
        <f t="shared" si="0"/>
        <v>19.461142299089232</v>
      </c>
      <c r="F63">
        <f t="shared" si="1"/>
        <v>-1.0611422990892336</v>
      </c>
      <c r="G63">
        <f t="shared" si="2"/>
        <v>1.1260229789163845</v>
      </c>
    </row>
    <row r="64" spans="1:7" x14ac:dyDescent="0.3">
      <c r="A64">
        <v>63</v>
      </c>
      <c r="B64" t="s">
        <v>65</v>
      </c>
      <c r="C64">
        <v>18.73</v>
      </c>
      <c r="D64">
        <v>1.39934</v>
      </c>
      <c r="E64">
        <f t="shared" si="0"/>
        <v>19.420661544674502</v>
      </c>
      <c r="F64">
        <f t="shared" si="1"/>
        <v>-0.69066154467450147</v>
      </c>
      <c r="G64">
        <f t="shared" si="2"/>
        <v>0.47701336929216837</v>
      </c>
    </row>
    <row r="65" spans="1:7" x14ac:dyDescent="0.3">
      <c r="A65">
        <v>64</v>
      </c>
      <c r="B65" t="s">
        <v>66</v>
      </c>
      <c r="C65">
        <v>18.739999999999998</v>
      </c>
      <c r="D65">
        <v>1.3968799999999999</v>
      </c>
      <c r="E65">
        <f t="shared" si="0"/>
        <v>19.54513986449976</v>
      </c>
      <c r="F65">
        <f t="shared" si="1"/>
        <v>-0.80513986449976116</v>
      </c>
      <c r="G65">
        <f t="shared" si="2"/>
        <v>0.64825020140669376</v>
      </c>
    </row>
    <row r="66" spans="1:7" x14ac:dyDescent="0.3">
      <c r="A66">
        <v>65</v>
      </c>
      <c r="B66" t="s">
        <v>67</v>
      </c>
      <c r="C66">
        <v>18.86</v>
      </c>
      <c r="D66">
        <v>1.40201</v>
      </c>
      <c r="E66">
        <f t="shared" si="0"/>
        <v>19.285557026815383</v>
      </c>
      <c r="F66">
        <f t="shared" si="1"/>
        <v>-0.42555702681538321</v>
      </c>
      <c r="G66">
        <f t="shared" si="2"/>
        <v>0.18109878307194879</v>
      </c>
    </row>
    <row r="67" spans="1:7" x14ac:dyDescent="0.3">
      <c r="A67">
        <v>66</v>
      </c>
      <c r="B67" t="s">
        <v>68</v>
      </c>
      <c r="C67">
        <v>18.84</v>
      </c>
      <c r="D67">
        <v>1.4012100000000001</v>
      </c>
      <c r="E67">
        <f t="shared" ref="E67:E123" si="3">$J$2 + ($J$3 * D67)</f>
        <v>19.326037781230099</v>
      </c>
      <c r="F67">
        <f t="shared" ref="F67:F123" si="4">C67-E67</f>
        <v>-0.48603778123009889</v>
      </c>
      <c r="G67">
        <f t="shared" ref="G67:G123" si="5">F67^2</f>
        <v>0.23623272478307747</v>
      </c>
    </row>
    <row r="68" spans="1:7" x14ac:dyDescent="0.3">
      <c r="A68">
        <v>67</v>
      </c>
      <c r="B68" t="s">
        <v>69</v>
      </c>
      <c r="C68">
        <v>18.850000000000001</v>
      </c>
      <c r="D68">
        <v>1.4022399999999999</v>
      </c>
      <c r="E68">
        <f t="shared" si="3"/>
        <v>19.273918809921156</v>
      </c>
      <c r="F68">
        <f t="shared" si="4"/>
        <v>-0.4239188099211546</v>
      </c>
      <c r="G68">
        <f t="shared" si="5"/>
        <v>0.17970715740496801</v>
      </c>
    </row>
    <row r="69" spans="1:7" x14ac:dyDescent="0.3">
      <c r="A69">
        <v>68</v>
      </c>
      <c r="B69" t="s">
        <v>70</v>
      </c>
      <c r="C69">
        <v>18.91</v>
      </c>
      <c r="D69">
        <v>1.4159200000000001</v>
      </c>
      <c r="E69">
        <f t="shared" si="3"/>
        <v>18.581697909429494</v>
      </c>
      <c r="F69">
        <f t="shared" si="4"/>
        <v>0.32830209057050652</v>
      </c>
      <c r="G69">
        <f t="shared" si="5"/>
        <v>0.10778226267296506</v>
      </c>
    </row>
    <row r="70" spans="1:7" x14ac:dyDescent="0.3">
      <c r="A70">
        <v>69</v>
      </c>
      <c r="B70" t="s">
        <v>71</v>
      </c>
      <c r="C70">
        <v>18.829999999999998</v>
      </c>
      <c r="D70">
        <v>1.4147700000000001</v>
      </c>
      <c r="E70">
        <f t="shared" si="3"/>
        <v>18.639888993900655</v>
      </c>
      <c r="F70">
        <f t="shared" si="4"/>
        <v>0.19011100609934317</v>
      </c>
      <c r="G70">
        <f t="shared" si="5"/>
        <v>3.61421946401045E-2</v>
      </c>
    </row>
    <row r="71" spans="1:7" x14ac:dyDescent="0.3">
      <c r="A71">
        <v>70</v>
      </c>
      <c r="B71" t="s">
        <v>72</v>
      </c>
      <c r="C71">
        <v>18.66</v>
      </c>
      <c r="D71">
        <v>1.4117299999999999</v>
      </c>
      <c r="E71">
        <f t="shared" si="3"/>
        <v>18.793715860676585</v>
      </c>
      <c r="F71">
        <f t="shared" si="4"/>
        <v>-0.1337158606765847</v>
      </c>
      <c r="G71">
        <f t="shared" si="5"/>
        <v>1.7879931396479809E-2</v>
      </c>
    </row>
    <row r="72" spans="1:7" x14ac:dyDescent="0.3">
      <c r="A72">
        <v>71</v>
      </c>
      <c r="B72" t="s">
        <v>73</v>
      </c>
      <c r="C72">
        <v>18.670000000000002</v>
      </c>
      <c r="D72">
        <v>1.4213199999999999</v>
      </c>
      <c r="E72">
        <f t="shared" si="3"/>
        <v>18.30845281713016</v>
      </c>
      <c r="F72">
        <f t="shared" si="4"/>
        <v>0.36154718286984178</v>
      </c>
      <c r="G72">
        <f t="shared" si="5"/>
        <v>0.13071636544111881</v>
      </c>
    </row>
    <row r="73" spans="1:7" x14ac:dyDescent="0.3">
      <c r="A73">
        <v>72</v>
      </c>
      <c r="B73" t="s">
        <v>74</v>
      </c>
      <c r="C73">
        <v>19</v>
      </c>
      <c r="D73">
        <v>1.4176299999999999</v>
      </c>
      <c r="E73">
        <f t="shared" si="3"/>
        <v>18.495170296868039</v>
      </c>
      <c r="F73">
        <f t="shared" si="4"/>
        <v>0.50482970313196063</v>
      </c>
      <c r="G73">
        <f t="shared" si="5"/>
        <v>0.25485302916430352</v>
      </c>
    </row>
    <row r="74" spans="1:7" x14ac:dyDescent="0.3">
      <c r="A74">
        <v>73</v>
      </c>
      <c r="B74" t="s">
        <v>75</v>
      </c>
      <c r="C74">
        <v>18.82</v>
      </c>
      <c r="D74">
        <v>1.4113500000000001</v>
      </c>
      <c r="E74">
        <f t="shared" si="3"/>
        <v>18.812944219023564</v>
      </c>
      <c r="F74">
        <f t="shared" si="4"/>
        <v>7.0557809764366652E-3</v>
      </c>
      <c r="G74">
        <f t="shared" si="5"/>
        <v>4.9784045187445538E-5</v>
      </c>
    </row>
    <row r="75" spans="1:7" x14ac:dyDescent="0.3">
      <c r="A75">
        <v>74</v>
      </c>
      <c r="B75" t="s">
        <v>76</v>
      </c>
      <c r="C75">
        <v>18.79</v>
      </c>
      <c r="D75">
        <v>1.41235</v>
      </c>
      <c r="E75">
        <f t="shared" si="3"/>
        <v>18.762343276005168</v>
      </c>
      <c r="F75">
        <f t="shared" si="4"/>
        <v>2.7656723994830656E-2</v>
      </c>
      <c r="G75">
        <f t="shared" si="5"/>
        <v>7.6489438212624179E-4</v>
      </c>
    </row>
    <row r="76" spans="1:7" x14ac:dyDescent="0.3">
      <c r="A76">
        <v>75</v>
      </c>
      <c r="B76" t="s">
        <v>77</v>
      </c>
      <c r="C76">
        <v>18.739999999999998</v>
      </c>
      <c r="D76">
        <v>1.4103699999999999</v>
      </c>
      <c r="E76">
        <f t="shared" si="3"/>
        <v>18.862533143181608</v>
      </c>
      <c r="F76">
        <f t="shared" si="4"/>
        <v>-0.12253314318160946</v>
      </c>
      <c r="G76">
        <f t="shared" si="5"/>
        <v>1.5014371177964805E-2</v>
      </c>
    </row>
    <row r="77" spans="1:7" x14ac:dyDescent="0.3">
      <c r="A77">
        <v>76</v>
      </c>
      <c r="B77" t="s">
        <v>78</v>
      </c>
      <c r="C77">
        <v>18.760000000000002</v>
      </c>
      <c r="D77">
        <v>1.4121300000000001</v>
      </c>
      <c r="E77">
        <f t="shared" si="3"/>
        <v>18.773475483469213</v>
      </c>
      <c r="F77">
        <f t="shared" si="4"/>
        <v>-1.3475483469211014E-2</v>
      </c>
      <c r="G77">
        <f t="shared" si="5"/>
        <v>1.8158865472897931E-4</v>
      </c>
    </row>
    <row r="78" spans="1:7" x14ac:dyDescent="0.3">
      <c r="A78">
        <v>77</v>
      </c>
      <c r="B78" t="s">
        <v>79</v>
      </c>
      <c r="C78">
        <v>18.55</v>
      </c>
      <c r="D78">
        <v>1.40907</v>
      </c>
      <c r="E78">
        <f t="shared" si="3"/>
        <v>18.928314369105507</v>
      </c>
      <c r="F78">
        <f t="shared" si="4"/>
        <v>-0.37831436910550664</v>
      </c>
      <c r="G78">
        <f t="shared" si="5"/>
        <v>0.14312176187169751</v>
      </c>
    </row>
    <row r="79" spans="1:7" x14ac:dyDescent="0.3">
      <c r="A79">
        <v>78</v>
      </c>
      <c r="B79" t="s">
        <v>80</v>
      </c>
      <c r="C79">
        <v>18.46</v>
      </c>
      <c r="D79">
        <v>1.405</v>
      </c>
      <c r="E79">
        <f t="shared" si="3"/>
        <v>19.13426020719038</v>
      </c>
      <c r="F79">
        <f t="shared" si="4"/>
        <v>-0.67426020719037894</v>
      </c>
      <c r="G79">
        <f t="shared" si="5"/>
        <v>0.45462682700041274</v>
      </c>
    </row>
    <row r="80" spans="1:7" x14ac:dyDescent="0.3">
      <c r="A80">
        <v>79</v>
      </c>
      <c r="B80" t="s">
        <v>81</v>
      </c>
      <c r="C80">
        <v>18.54</v>
      </c>
      <c r="D80">
        <v>1.40429</v>
      </c>
      <c r="E80">
        <f t="shared" si="3"/>
        <v>19.170186876733439</v>
      </c>
      <c r="F80">
        <f t="shared" si="4"/>
        <v>-0.63018687673343976</v>
      </c>
      <c r="G80">
        <f t="shared" si="5"/>
        <v>0.39713549960704758</v>
      </c>
    </row>
    <row r="81" spans="1:7" x14ac:dyDescent="0.3">
      <c r="A81">
        <v>80</v>
      </c>
      <c r="B81" t="s">
        <v>82</v>
      </c>
      <c r="C81">
        <v>18.600000000000001</v>
      </c>
      <c r="D81">
        <v>1.4044700000000001</v>
      </c>
      <c r="E81">
        <f t="shared" si="3"/>
        <v>19.161078706990125</v>
      </c>
      <c r="F81">
        <f t="shared" si="4"/>
        <v>-0.56107870699012352</v>
      </c>
      <c r="G81">
        <f t="shared" si="5"/>
        <v>0.3148093154377089</v>
      </c>
    </row>
    <row r="82" spans="1:7" x14ac:dyDescent="0.3">
      <c r="A82">
        <v>81</v>
      </c>
      <c r="B82" t="s">
        <v>83</v>
      </c>
      <c r="C82">
        <v>18.62</v>
      </c>
      <c r="D82">
        <v>1.4076299999999999</v>
      </c>
      <c r="E82">
        <f t="shared" si="3"/>
        <v>19.001179727052005</v>
      </c>
      <c r="F82">
        <f t="shared" si="4"/>
        <v>-0.38117972705200387</v>
      </c>
      <c r="G82">
        <f t="shared" si="5"/>
        <v>0.14529798431544017</v>
      </c>
    </row>
    <row r="83" spans="1:7" x14ac:dyDescent="0.3">
      <c r="A83">
        <v>82</v>
      </c>
      <c r="B83" t="s">
        <v>84</v>
      </c>
      <c r="C83">
        <v>18.48</v>
      </c>
      <c r="D83">
        <v>1.41323</v>
      </c>
      <c r="E83">
        <f t="shared" si="3"/>
        <v>18.717814446148992</v>
      </c>
      <c r="F83">
        <f t="shared" si="4"/>
        <v>-0.23781444614899172</v>
      </c>
      <c r="G83">
        <f t="shared" si="5"/>
        <v>5.655571079715168E-2</v>
      </c>
    </row>
    <row r="84" spans="1:7" x14ac:dyDescent="0.3">
      <c r="A84">
        <v>83</v>
      </c>
      <c r="B84" t="s">
        <v>85</v>
      </c>
      <c r="C84">
        <v>18.190000000000001</v>
      </c>
      <c r="D84">
        <v>1.42045</v>
      </c>
      <c r="E84">
        <f t="shared" si="3"/>
        <v>18.352475637556168</v>
      </c>
      <c r="F84">
        <f t="shared" si="4"/>
        <v>-0.16247563755616667</v>
      </c>
      <c r="G84">
        <f t="shared" si="5"/>
        <v>2.6398332799282838E-2</v>
      </c>
    </row>
    <row r="85" spans="1:7" x14ac:dyDescent="0.3">
      <c r="A85">
        <v>84</v>
      </c>
      <c r="B85" t="s">
        <v>86</v>
      </c>
      <c r="C85">
        <v>18.23</v>
      </c>
      <c r="D85">
        <v>1.4179299999999999</v>
      </c>
      <c r="E85">
        <f t="shared" si="3"/>
        <v>18.479990013962535</v>
      </c>
      <c r="F85">
        <f t="shared" si="4"/>
        <v>-0.24999001396253462</v>
      </c>
      <c r="G85">
        <f t="shared" si="5"/>
        <v>6.2495007080988256E-2</v>
      </c>
    </row>
    <row r="86" spans="1:7" x14ac:dyDescent="0.3">
      <c r="A86">
        <v>85</v>
      </c>
      <c r="B86" t="s">
        <v>87</v>
      </c>
      <c r="C86">
        <v>18.329999999999998</v>
      </c>
      <c r="D86">
        <v>1.4190100000000001</v>
      </c>
      <c r="E86">
        <f t="shared" si="3"/>
        <v>18.425340995502651</v>
      </c>
      <c r="F86">
        <f t="shared" si="4"/>
        <v>-9.5340995502652959E-2</v>
      </c>
      <c r="G86">
        <f t="shared" si="5"/>
        <v>9.089905423436892E-3</v>
      </c>
    </row>
    <row r="87" spans="1:7" x14ac:dyDescent="0.3">
      <c r="A87">
        <v>86</v>
      </c>
      <c r="B87" t="s">
        <v>88</v>
      </c>
      <c r="C87">
        <v>18.27</v>
      </c>
      <c r="D87">
        <v>1.41659</v>
      </c>
      <c r="E87">
        <f t="shared" si="3"/>
        <v>18.547795277607179</v>
      </c>
      <c r="F87">
        <f t="shared" si="4"/>
        <v>-0.27779527760717926</v>
      </c>
      <c r="G87">
        <f t="shared" si="5"/>
        <v>7.7170216260849786E-2</v>
      </c>
    </row>
    <row r="88" spans="1:7" x14ac:dyDescent="0.3">
      <c r="A88">
        <v>87</v>
      </c>
      <c r="B88" t="s">
        <v>89</v>
      </c>
      <c r="C88">
        <v>17.97</v>
      </c>
      <c r="D88">
        <v>1.41906</v>
      </c>
      <c r="E88">
        <f t="shared" si="3"/>
        <v>18.422810948351739</v>
      </c>
      <c r="F88">
        <f t="shared" si="4"/>
        <v>-0.45281094835173974</v>
      </c>
      <c r="G88">
        <f t="shared" si="5"/>
        <v>0.20503775494720192</v>
      </c>
    </row>
    <row r="89" spans="1:7" x14ac:dyDescent="0.3">
      <c r="A89">
        <v>88</v>
      </c>
      <c r="B89" t="s">
        <v>90</v>
      </c>
      <c r="C89">
        <v>18</v>
      </c>
      <c r="D89">
        <v>1.41995</v>
      </c>
      <c r="E89">
        <f t="shared" si="3"/>
        <v>18.377776109065366</v>
      </c>
      <c r="F89">
        <f t="shared" si="4"/>
        <v>-0.37777610906536552</v>
      </c>
      <c r="G89">
        <f t="shared" si="5"/>
        <v>0.14271478858056694</v>
      </c>
    </row>
    <row r="90" spans="1:7" x14ac:dyDescent="0.3">
      <c r="A90">
        <v>89</v>
      </c>
      <c r="B90" t="s">
        <v>91</v>
      </c>
      <c r="C90">
        <v>18.64</v>
      </c>
      <c r="D90">
        <v>1.4241600000000001</v>
      </c>
      <c r="E90">
        <f t="shared" si="3"/>
        <v>18.164746138957909</v>
      </c>
      <c r="F90">
        <f t="shared" si="4"/>
        <v>0.47525386104209133</v>
      </c>
      <c r="G90">
        <f t="shared" si="5"/>
        <v>0.22586623243541545</v>
      </c>
    </row>
    <row r="91" spans="1:7" x14ac:dyDescent="0.3">
      <c r="A91">
        <v>90</v>
      </c>
      <c r="B91" t="s">
        <v>92</v>
      </c>
      <c r="C91">
        <v>18.7</v>
      </c>
      <c r="D91">
        <v>1.42058</v>
      </c>
      <c r="E91">
        <f t="shared" si="3"/>
        <v>18.345897514963781</v>
      </c>
      <c r="F91">
        <f t="shared" si="4"/>
        <v>0.35410248503621844</v>
      </c>
      <c r="G91">
        <f t="shared" si="5"/>
        <v>0.1253885699088253</v>
      </c>
    </row>
    <row r="92" spans="1:7" x14ac:dyDescent="0.3">
      <c r="A92">
        <v>91</v>
      </c>
      <c r="B92" t="s">
        <v>93</v>
      </c>
      <c r="C92">
        <v>18.55</v>
      </c>
      <c r="D92">
        <v>1.42066</v>
      </c>
      <c r="E92">
        <f t="shared" si="3"/>
        <v>18.341849439522306</v>
      </c>
      <c r="F92">
        <f t="shared" si="4"/>
        <v>0.20815056047769431</v>
      </c>
      <c r="G92">
        <f t="shared" si="5"/>
        <v>4.3326655827178276E-2</v>
      </c>
    </row>
    <row r="93" spans="1:7" x14ac:dyDescent="0.3">
      <c r="A93">
        <v>92</v>
      </c>
      <c r="B93" t="s">
        <v>94</v>
      </c>
      <c r="C93">
        <v>18.53</v>
      </c>
      <c r="D93">
        <v>1.4166700000000001</v>
      </c>
      <c r="E93">
        <f t="shared" si="3"/>
        <v>18.543747202165704</v>
      </c>
      <c r="F93">
        <f t="shared" si="4"/>
        <v>-1.3747202165703243E-2</v>
      </c>
      <c r="G93">
        <f t="shared" si="5"/>
        <v>1.8898556738471592E-4</v>
      </c>
    </row>
    <row r="94" spans="1:7" x14ac:dyDescent="0.3">
      <c r="A94">
        <v>93</v>
      </c>
      <c r="B94" t="s">
        <v>95</v>
      </c>
      <c r="C94">
        <v>18.59</v>
      </c>
      <c r="D94">
        <v>1.4185700000000001</v>
      </c>
      <c r="E94">
        <f t="shared" si="3"/>
        <v>18.447605410430739</v>
      </c>
      <c r="F94">
        <f t="shared" si="4"/>
        <v>0.14239458956926043</v>
      </c>
      <c r="G94">
        <f t="shared" si="5"/>
        <v>2.0276219138598131E-2</v>
      </c>
    </row>
    <row r="95" spans="1:7" x14ac:dyDescent="0.3">
      <c r="A95">
        <v>94</v>
      </c>
      <c r="B95" t="s">
        <v>96</v>
      </c>
      <c r="C95">
        <v>18.66</v>
      </c>
      <c r="D95">
        <v>1.40917</v>
      </c>
      <c r="E95">
        <f t="shared" si="3"/>
        <v>18.923254274803668</v>
      </c>
      <c r="F95">
        <f t="shared" si="4"/>
        <v>-0.2632542748036677</v>
      </c>
      <c r="G95">
        <f t="shared" si="5"/>
        <v>6.9302813202404986E-2</v>
      </c>
    </row>
    <row r="96" spans="1:7" x14ac:dyDescent="0.3">
      <c r="A96">
        <v>95</v>
      </c>
      <c r="B96" t="s">
        <v>97</v>
      </c>
      <c r="C96">
        <v>18.39</v>
      </c>
      <c r="D96">
        <v>1.4074599999999999</v>
      </c>
      <c r="E96">
        <f t="shared" si="3"/>
        <v>19.009781887365136</v>
      </c>
      <c r="F96">
        <f t="shared" si="4"/>
        <v>-0.61978188736513573</v>
      </c>
      <c r="G96">
        <f t="shared" si="5"/>
        <v>0.3841295879058898</v>
      </c>
    </row>
    <row r="97" spans="1:7" x14ac:dyDescent="0.3">
      <c r="A97">
        <v>96</v>
      </c>
      <c r="B97" t="s">
        <v>98</v>
      </c>
      <c r="C97">
        <v>18.510000000000002</v>
      </c>
      <c r="D97">
        <v>1.4113800000000001</v>
      </c>
      <c r="E97">
        <f t="shared" si="3"/>
        <v>18.811426190733016</v>
      </c>
      <c r="F97">
        <f t="shared" si="4"/>
        <v>-0.30142619073301447</v>
      </c>
      <c r="G97">
        <f t="shared" si="5"/>
        <v>9.0857748459815618E-2</v>
      </c>
    </row>
    <row r="98" spans="1:7" x14ac:dyDescent="0.3">
      <c r="A98">
        <v>97</v>
      </c>
      <c r="B98" t="s">
        <v>99</v>
      </c>
      <c r="C98">
        <v>18.61</v>
      </c>
      <c r="D98">
        <v>1.4124399999999999</v>
      </c>
      <c r="E98">
        <f t="shared" si="3"/>
        <v>18.757789191133526</v>
      </c>
      <c r="F98">
        <f t="shared" si="4"/>
        <v>-0.14778919113352629</v>
      </c>
      <c r="G98">
        <f t="shared" si="5"/>
        <v>2.1841645015901964E-2</v>
      </c>
    </row>
    <row r="99" spans="1:7" x14ac:dyDescent="0.3">
      <c r="A99">
        <v>98</v>
      </c>
      <c r="B99" t="s">
        <v>100</v>
      </c>
      <c r="C99">
        <v>18.7</v>
      </c>
      <c r="D99">
        <v>1.40954</v>
      </c>
      <c r="E99">
        <f t="shared" si="3"/>
        <v>18.904531925886872</v>
      </c>
      <c r="F99">
        <f t="shared" si="4"/>
        <v>-0.2045319258868723</v>
      </c>
      <c r="G99">
        <f t="shared" si="5"/>
        <v>4.1833308706993026E-2</v>
      </c>
    </row>
    <row r="100" spans="1:7" x14ac:dyDescent="0.3">
      <c r="A100">
        <v>99</v>
      </c>
      <c r="B100" t="s">
        <v>101</v>
      </c>
      <c r="C100">
        <v>18.89</v>
      </c>
      <c r="D100">
        <v>1.4317800000000001</v>
      </c>
      <c r="E100">
        <f t="shared" si="3"/>
        <v>17.779166953157741</v>
      </c>
      <c r="F100">
        <f t="shared" si="4"/>
        <v>1.1108330468422594</v>
      </c>
      <c r="G100">
        <f t="shared" si="5"/>
        <v>1.2339500579568572</v>
      </c>
    </row>
    <row r="101" spans="1:7" x14ac:dyDescent="0.3">
      <c r="A101">
        <v>100</v>
      </c>
      <c r="B101" t="s">
        <v>102</v>
      </c>
      <c r="C101">
        <v>18.760000000000002</v>
      </c>
      <c r="D101">
        <v>1.4258900000000001</v>
      </c>
      <c r="E101">
        <f t="shared" si="3"/>
        <v>18.07720650753609</v>
      </c>
      <c r="F101">
        <f t="shared" si="4"/>
        <v>0.68279349246391163</v>
      </c>
      <c r="G101">
        <f t="shared" si="5"/>
        <v>0.46620695335106577</v>
      </c>
    </row>
    <row r="102" spans="1:7" x14ac:dyDescent="0.3">
      <c r="A102">
        <v>101</v>
      </c>
      <c r="B102" t="s">
        <v>103</v>
      </c>
      <c r="C102">
        <v>18.579999999999998</v>
      </c>
      <c r="D102">
        <v>1.4128499999999999</v>
      </c>
      <c r="E102">
        <f t="shared" si="3"/>
        <v>18.737042804495985</v>
      </c>
      <c r="F102">
        <f t="shared" si="4"/>
        <v>-0.15704280449598684</v>
      </c>
      <c r="G102">
        <f t="shared" si="5"/>
        <v>2.4662442443964747E-2</v>
      </c>
    </row>
    <row r="103" spans="1:7" x14ac:dyDescent="0.3">
      <c r="A103">
        <v>102</v>
      </c>
      <c r="B103" t="s">
        <v>104</v>
      </c>
      <c r="C103">
        <v>18.39</v>
      </c>
      <c r="D103">
        <v>1.42117</v>
      </c>
      <c r="E103">
        <f t="shared" si="3"/>
        <v>18.316042958582926</v>
      </c>
      <c r="F103">
        <f t="shared" si="4"/>
        <v>7.3957041417074265E-2</v>
      </c>
      <c r="G103">
        <f t="shared" si="5"/>
        <v>5.4696439751668385E-3</v>
      </c>
    </row>
    <row r="104" spans="1:7" x14ac:dyDescent="0.3">
      <c r="A104">
        <v>103</v>
      </c>
      <c r="B104" t="s">
        <v>105</v>
      </c>
      <c r="C104">
        <v>18.079999999999998</v>
      </c>
      <c r="D104">
        <v>1.41598</v>
      </c>
      <c r="E104">
        <f t="shared" si="3"/>
        <v>18.578661852848398</v>
      </c>
      <c r="F104">
        <f t="shared" si="4"/>
        <v>-0.49866185284840014</v>
      </c>
      <c r="G104">
        <f t="shared" si="5"/>
        <v>0.24866364348619949</v>
      </c>
    </row>
    <row r="105" spans="1:7" x14ac:dyDescent="0.3">
      <c r="A105">
        <v>104</v>
      </c>
      <c r="B105" t="s">
        <v>106</v>
      </c>
      <c r="C105">
        <v>18.010000000000002</v>
      </c>
      <c r="D105">
        <v>1.4270499999999999</v>
      </c>
      <c r="E105">
        <f t="shared" si="3"/>
        <v>18.01850941363476</v>
      </c>
      <c r="F105">
        <f t="shared" si="4"/>
        <v>-8.5094136347585447E-3</v>
      </c>
      <c r="G105">
        <f t="shared" si="5"/>
        <v>7.2410120407414622E-5</v>
      </c>
    </row>
    <row r="106" spans="1:7" x14ac:dyDescent="0.3">
      <c r="A106">
        <v>105</v>
      </c>
      <c r="B106" t="s">
        <v>107</v>
      </c>
      <c r="C106">
        <v>18.02</v>
      </c>
      <c r="D106">
        <v>1.4261600000000001</v>
      </c>
      <c r="E106">
        <f t="shared" si="3"/>
        <v>18.063544252921119</v>
      </c>
      <c r="F106">
        <f t="shared" si="4"/>
        <v>-4.3544252921119408E-2</v>
      </c>
      <c r="G106">
        <f t="shared" si="5"/>
        <v>1.8961019624584162E-3</v>
      </c>
    </row>
    <row r="107" spans="1:7" x14ac:dyDescent="0.3">
      <c r="A107">
        <v>106</v>
      </c>
      <c r="B107" t="s">
        <v>108</v>
      </c>
      <c r="C107">
        <v>17.940000000000001</v>
      </c>
      <c r="D107">
        <v>1.42876</v>
      </c>
      <c r="E107">
        <f t="shared" si="3"/>
        <v>17.931981801073292</v>
      </c>
      <c r="F107">
        <f t="shared" si="4"/>
        <v>8.0181989267096299E-3</v>
      </c>
      <c r="G107">
        <f t="shared" si="5"/>
        <v>6.4291514028287462E-5</v>
      </c>
    </row>
    <row r="108" spans="1:7" x14ac:dyDescent="0.3">
      <c r="A108">
        <v>107</v>
      </c>
      <c r="B108" t="s">
        <v>109</v>
      </c>
      <c r="C108">
        <v>18.09</v>
      </c>
      <c r="D108">
        <v>1.41601</v>
      </c>
      <c r="E108">
        <f t="shared" si="3"/>
        <v>18.577143824557851</v>
      </c>
      <c r="F108">
        <f t="shared" si="4"/>
        <v>-0.48714382455785099</v>
      </c>
      <c r="G108">
        <f t="shared" si="5"/>
        <v>0.23730910580485032</v>
      </c>
    </row>
    <row r="109" spans="1:7" x14ac:dyDescent="0.3">
      <c r="A109">
        <v>108</v>
      </c>
      <c r="B109" t="s">
        <v>110</v>
      </c>
      <c r="C109">
        <v>18.059999999999999</v>
      </c>
      <c r="D109">
        <v>1.4302999999999999</v>
      </c>
      <c r="E109">
        <f t="shared" si="3"/>
        <v>17.854056348824969</v>
      </c>
      <c r="F109">
        <f t="shared" si="4"/>
        <v>0.20594365117502988</v>
      </c>
      <c r="G109">
        <f t="shared" si="5"/>
        <v>4.2412787459302388E-2</v>
      </c>
    </row>
    <row r="110" spans="1:7" x14ac:dyDescent="0.3">
      <c r="A110">
        <v>109</v>
      </c>
      <c r="B110" t="s">
        <v>111</v>
      </c>
      <c r="C110">
        <v>18.05</v>
      </c>
      <c r="D110">
        <v>1.4259200000000001</v>
      </c>
      <c r="E110">
        <f t="shared" si="3"/>
        <v>18.075688479245542</v>
      </c>
      <c r="F110">
        <f t="shared" si="4"/>
        <v>-2.5688479245541629E-2</v>
      </c>
      <c r="G110">
        <f t="shared" si="5"/>
        <v>6.5989796594862306E-4</v>
      </c>
    </row>
    <row r="111" spans="1:7" x14ac:dyDescent="0.3">
      <c r="A111">
        <v>110</v>
      </c>
      <c r="B111" t="s">
        <v>112</v>
      </c>
      <c r="C111">
        <v>17.86</v>
      </c>
      <c r="D111">
        <v>1.4272800000000001</v>
      </c>
      <c r="E111">
        <f t="shared" si="3"/>
        <v>18.006871196740519</v>
      </c>
      <c r="F111">
        <f t="shared" si="4"/>
        <v>-0.14687119674051985</v>
      </c>
      <c r="G111">
        <f t="shared" si="5"/>
        <v>2.1571148431992489E-2</v>
      </c>
    </row>
    <row r="112" spans="1:7" x14ac:dyDescent="0.3">
      <c r="A112">
        <v>111</v>
      </c>
      <c r="B112" t="s">
        <v>113</v>
      </c>
      <c r="C112">
        <v>17.78</v>
      </c>
      <c r="D112">
        <v>1.4267799999999999</v>
      </c>
      <c r="E112">
        <f t="shared" si="3"/>
        <v>18.032171668249731</v>
      </c>
      <c r="F112">
        <f t="shared" si="4"/>
        <v>-0.25217166824972992</v>
      </c>
      <c r="G112">
        <f t="shared" si="5"/>
        <v>6.3590550267851847E-2</v>
      </c>
    </row>
    <row r="113" spans="1:7" x14ac:dyDescent="0.3">
      <c r="A113">
        <v>112</v>
      </c>
      <c r="B113" t="s">
        <v>114</v>
      </c>
      <c r="C113">
        <v>17.73</v>
      </c>
      <c r="D113">
        <v>1.4365399999999999</v>
      </c>
      <c r="E113">
        <f t="shared" si="3"/>
        <v>17.538306464390175</v>
      </c>
      <c r="F113">
        <f t="shared" si="4"/>
        <v>0.19169353560982572</v>
      </c>
      <c r="G113">
        <f t="shared" si="5"/>
        <v>3.6746411594595518E-2</v>
      </c>
    </row>
    <row r="114" spans="1:7" x14ac:dyDescent="0.3">
      <c r="A114">
        <v>113</v>
      </c>
      <c r="B114" t="s">
        <v>115</v>
      </c>
      <c r="C114">
        <v>17.59</v>
      </c>
      <c r="D114">
        <v>1.43529</v>
      </c>
      <c r="E114">
        <f t="shared" si="3"/>
        <v>17.601557643163176</v>
      </c>
      <c r="F114">
        <f t="shared" si="4"/>
        <v>-1.1557643163175868E-2</v>
      </c>
      <c r="G114">
        <f t="shared" si="5"/>
        <v>1.3357911548730588E-4</v>
      </c>
    </row>
    <row r="115" spans="1:7" x14ac:dyDescent="0.3">
      <c r="A115">
        <v>114</v>
      </c>
      <c r="B115" t="s">
        <v>116</v>
      </c>
      <c r="C115">
        <v>17.420000000000002</v>
      </c>
      <c r="D115">
        <v>1.4393800000000001</v>
      </c>
      <c r="E115">
        <f t="shared" si="3"/>
        <v>17.394599786217924</v>
      </c>
      <c r="F115">
        <f t="shared" si="4"/>
        <v>2.5400213782077685E-2</v>
      </c>
      <c r="G115">
        <f t="shared" si="5"/>
        <v>6.451708601752492E-4</v>
      </c>
    </row>
    <row r="116" spans="1:7" x14ac:dyDescent="0.3">
      <c r="A116">
        <v>115</v>
      </c>
      <c r="B116" t="s">
        <v>117</v>
      </c>
      <c r="C116">
        <v>17.54</v>
      </c>
      <c r="D116">
        <v>1.4284699999999999</v>
      </c>
      <c r="E116">
        <f t="shared" si="3"/>
        <v>17.946656074548642</v>
      </c>
      <c r="F116">
        <f t="shared" si="4"/>
        <v>-0.40665607454864272</v>
      </c>
      <c r="G116">
        <f t="shared" si="5"/>
        <v>0.16536916296731127</v>
      </c>
    </row>
    <row r="117" spans="1:7" x14ac:dyDescent="0.3">
      <c r="A117">
        <v>116</v>
      </c>
      <c r="B117" t="s">
        <v>118</v>
      </c>
      <c r="C117">
        <v>17.27</v>
      </c>
      <c r="D117">
        <v>1.4394199999999999</v>
      </c>
      <c r="E117">
        <f t="shared" si="3"/>
        <v>17.392575748497208</v>
      </c>
      <c r="F117">
        <f t="shared" si="4"/>
        <v>-0.12257574849720854</v>
      </c>
      <c r="G117">
        <f t="shared" si="5"/>
        <v>1.502481411965092E-2</v>
      </c>
    </row>
    <row r="118" spans="1:7" x14ac:dyDescent="0.3">
      <c r="A118">
        <v>117</v>
      </c>
      <c r="B118" t="s">
        <v>119</v>
      </c>
      <c r="C118">
        <v>17.07</v>
      </c>
      <c r="D118">
        <v>1.4499200000000001</v>
      </c>
      <c r="E118">
        <f t="shared" si="3"/>
        <v>16.861265846804031</v>
      </c>
      <c r="F118">
        <f t="shared" si="4"/>
        <v>0.20873415319596944</v>
      </c>
      <c r="G118">
        <f t="shared" si="5"/>
        <v>4.3569946710438442E-2</v>
      </c>
    </row>
    <row r="119" spans="1:7" x14ac:dyDescent="0.3">
      <c r="A119">
        <v>118</v>
      </c>
      <c r="B119" t="s">
        <v>120</v>
      </c>
      <c r="C119">
        <v>17.09</v>
      </c>
      <c r="D119">
        <v>1.44655</v>
      </c>
      <c r="E119">
        <f t="shared" si="3"/>
        <v>17.031791024776041</v>
      </c>
      <c r="F119">
        <f t="shared" si="4"/>
        <v>5.8208975223958959E-2</v>
      </c>
      <c r="G119">
        <f t="shared" si="5"/>
        <v>3.3882847966234678E-3</v>
      </c>
    </row>
    <row r="120" spans="1:7" x14ac:dyDescent="0.3">
      <c r="A120">
        <v>119</v>
      </c>
      <c r="B120" t="s">
        <v>121</v>
      </c>
      <c r="C120">
        <v>17.13</v>
      </c>
      <c r="D120">
        <v>1.44814</v>
      </c>
      <c r="E120">
        <f t="shared" si="3"/>
        <v>16.951335525376791</v>
      </c>
      <c r="F120">
        <f t="shared" si="4"/>
        <v>0.17866447462320778</v>
      </c>
      <c r="G120">
        <f t="shared" si="5"/>
        <v>3.1920994492386855E-2</v>
      </c>
    </row>
    <row r="121" spans="1:7" x14ac:dyDescent="0.3">
      <c r="A121">
        <v>120</v>
      </c>
      <c r="B121" t="s">
        <v>122</v>
      </c>
      <c r="C121">
        <v>17.22</v>
      </c>
      <c r="D121">
        <v>1.45018</v>
      </c>
      <c r="E121">
        <f t="shared" si="3"/>
        <v>16.848109601619257</v>
      </c>
      <c r="F121">
        <f t="shared" si="4"/>
        <v>0.37189039838074223</v>
      </c>
      <c r="G121">
        <f t="shared" si="5"/>
        <v>0.13830246840778715</v>
      </c>
    </row>
    <row r="122" spans="1:7" x14ac:dyDescent="0.3">
      <c r="A122">
        <v>121</v>
      </c>
      <c r="B122" t="s">
        <v>123</v>
      </c>
      <c r="C122">
        <v>17.190000000000001</v>
      </c>
      <c r="D122">
        <v>1.4495400000000001</v>
      </c>
      <c r="E122">
        <f t="shared" si="3"/>
        <v>16.880494205151024</v>
      </c>
      <c r="F122">
        <f t="shared" si="4"/>
        <v>0.30950579484897744</v>
      </c>
      <c r="G122">
        <f t="shared" si="5"/>
        <v>9.5793837045097308E-2</v>
      </c>
    </row>
    <row r="123" spans="1:7" x14ac:dyDescent="0.3">
      <c r="A123">
        <v>122</v>
      </c>
      <c r="B123" t="s">
        <v>124</v>
      </c>
      <c r="C123">
        <v>17.14</v>
      </c>
      <c r="D123">
        <v>1.4476599999999999</v>
      </c>
      <c r="E123">
        <f t="shared" si="3"/>
        <v>16.975623978025624</v>
      </c>
      <c r="F123">
        <f t="shared" si="4"/>
        <v>0.16437602197437684</v>
      </c>
      <c r="G123">
        <f t="shared" si="5"/>
        <v>2.7019476600120818E-2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28"/>
  <sheetViews>
    <sheetView workbookViewId="0"/>
  </sheetViews>
  <sheetFormatPr defaultRowHeight="14" x14ac:dyDescent="0.3"/>
  <sheetData>
    <row r="2" spans="2:8" x14ac:dyDescent="0.3">
      <c r="B2" s="1" t="s">
        <v>130</v>
      </c>
    </row>
    <row r="3" spans="2:8" x14ac:dyDescent="0.3">
      <c r="B3" s="2" t="s">
        <v>131</v>
      </c>
    </row>
    <row r="4" spans="2:8" x14ac:dyDescent="0.3">
      <c r="B4" s="2"/>
    </row>
    <row r="6" spans="2:8" x14ac:dyDescent="0.3">
      <c r="C6" t="s">
        <v>132</v>
      </c>
      <c r="D6" t="s">
        <v>0</v>
      </c>
      <c r="E6" t="s">
        <v>1</v>
      </c>
      <c r="F6" t="s">
        <v>2</v>
      </c>
      <c r="G6" t="s">
        <v>127</v>
      </c>
      <c r="H6" t="s">
        <v>125</v>
      </c>
    </row>
    <row r="7" spans="2:8" x14ac:dyDescent="0.3">
      <c r="C7">
        <v>1</v>
      </c>
      <c r="D7">
        <v>42906</v>
      </c>
      <c r="E7">
        <v>20.45</v>
      </c>
      <c r="F7">
        <v>1.3892500000000001</v>
      </c>
      <c r="G7" t="e">
        <v>#REF!</v>
      </c>
    </row>
    <row r="8" spans="2:8" x14ac:dyDescent="0.3">
      <c r="C8">
        <v>2</v>
      </c>
      <c r="D8">
        <v>42905</v>
      </c>
      <c r="E8">
        <v>20.6</v>
      </c>
      <c r="F8">
        <v>1.38707</v>
      </c>
    </row>
    <row r="9" spans="2:8" x14ac:dyDescent="0.3">
      <c r="C9">
        <v>3</v>
      </c>
      <c r="D9">
        <v>42902</v>
      </c>
      <c r="E9">
        <v>20.45</v>
      </c>
      <c r="F9">
        <v>1.38324</v>
      </c>
    </row>
    <row r="10" spans="2:8" x14ac:dyDescent="0.3">
      <c r="C10">
        <v>4</v>
      </c>
      <c r="D10">
        <v>42901</v>
      </c>
      <c r="E10">
        <v>20.41</v>
      </c>
      <c r="F10">
        <v>1.38378</v>
      </c>
    </row>
    <row r="11" spans="2:8" x14ac:dyDescent="0.3">
      <c r="C11">
        <v>5</v>
      </c>
      <c r="D11">
        <v>42900</v>
      </c>
      <c r="E11">
        <v>20.59</v>
      </c>
      <c r="F11">
        <v>1.37595</v>
      </c>
    </row>
    <row r="12" spans="2:8" x14ac:dyDescent="0.3">
      <c r="C12">
        <v>6</v>
      </c>
      <c r="D12">
        <v>42899</v>
      </c>
      <c r="E12">
        <v>20.78</v>
      </c>
      <c r="F12">
        <v>1.3817200000000001</v>
      </c>
    </row>
    <row r="13" spans="2:8" x14ac:dyDescent="0.3">
      <c r="C13">
        <v>7</v>
      </c>
      <c r="D13">
        <v>42898</v>
      </c>
      <c r="E13">
        <v>20.59</v>
      </c>
      <c r="F13">
        <v>1.3842399999999999</v>
      </c>
    </row>
    <row r="14" spans="2:8" x14ac:dyDescent="0.3">
      <c r="C14">
        <v>8</v>
      </c>
      <c r="D14">
        <v>42895</v>
      </c>
      <c r="E14">
        <v>20.72</v>
      </c>
      <c r="F14">
        <v>1.38401</v>
      </c>
    </row>
    <row r="15" spans="2:8" x14ac:dyDescent="0.3">
      <c r="C15">
        <v>9</v>
      </c>
      <c r="D15">
        <v>42894</v>
      </c>
      <c r="E15">
        <v>20.47</v>
      </c>
      <c r="F15">
        <v>1.3827</v>
      </c>
    </row>
    <row r="16" spans="2:8" x14ac:dyDescent="0.3">
      <c r="C16">
        <v>10</v>
      </c>
      <c r="D16">
        <v>42893</v>
      </c>
      <c r="E16">
        <v>20.43</v>
      </c>
      <c r="F16">
        <v>1.3818699999999999</v>
      </c>
    </row>
    <row r="17" spans="3:6" x14ac:dyDescent="0.3">
      <c r="C17">
        <v>11</v>
      </c>
      <c r="D17">
        <v>42892</v>
      </c>
      <c r="E17">
        <v>20.49</v>
      </c>
      <c r="F17">
        <v>1.3792500000000001</v>
      </c>
    </row>
    <row r="18" spans="3:6" x14ac:dyDescent="0.3">
      <c r="C18">
        <v>12</v>
      </c>
      <c r="D18">
        <v>42891</v>
      </c>
      <c r="E18">
        <v>20.49</v>
      </c>
      <c r="F18">
        <v>1.38157</v>
      </c>
    </row>
    <row r="19" spans="3:6" x14ac:dyDescent="0.3">
      <c r="C19">
        <v>13</v>
      </c>
      <c r="D19">
        <v>42888</v>
      </c>
      <c r="E19">
        <v>20.48</v>
      </c>
      <c r="F19">
        <v>1.38104</v>
      </c>
    </row>
    <row r="20" spans="3:6" x14ac:dyDescent="0.3">
      <c r="C20">
        <v>14</v>
      </c>
      <c r="D20">
        <v>42887</v>
      </c>
      <c r="E20">
        <v>20.65</v>
      </c>
      <c r="F20">
        <v>1.38653</v>
      </c>
    </row>
    <row r="21" spans="3:6" x14ac:dyDescent="0.3">
      <c r="C21">
        <v>15</v>
      </c>
      <c r="D21">
        <v>42886</v>
      </c>
      <c r="E21">
        <v>20.47</v>
      </c>
      <c r="F21">
        <v>1.3832</v>
      </c>
    </row>
    <row r="22" spans="3:6" x14ac:dyDescent="0.3">
      <c r="C22">
        <v>16</v>
      </c>
      <c r="D22">
        <v>42885</v>
      </c>
      <c r="E22">
        <v>20.6</v>
      </c>
      <c r="F22">
        <v>1.3853</v>
      </c>
    </row>
    <row r="23" spans="3:6" x14ac:dyDescent="0.3">
      <c r="C23">
        <v>17</v>
      </c>
      <c r="D23">
        <v>42884</v>
      </c>
      <c r="E23">
        <v>20.84</v>
      </c>
      <c r="F23">
        <v>1.3866499999999999</v>
      </c>
    </row>
    <row r="24" spans="3:6" x14ac:dyDescent="0.3">
      <c r="C24">
        <v>18</v>
      </c>
      <c r="D24">
        <v>42881</v>
      </c>
      <c r="E24">
        <v>20.8</v>
      </c>
      <c r="F24">
        <v>1.3807100000000001</v>
      </c>
    </row>
    <row r="25" spans="3:6" x14ac:dyDescent="0.3">
      <c r="C25">
        <v>19</v>
      </c>
      <c r="D25">
        <v>42880</v>
      </c>
      <c r="E25">
        <v>21.04</v>
      </c>
      <c r="F25">
        <v>1.3863399999999999</v>
      </c>
    </row>
    <row r="26" spans="3:6" x14ac:dyDescent="0.3">
      <c r="C26">
        <v>20</v>
      </c>
      <c r="D26">
        <v>42879</v>
      </c>
      <c r="E26">
        <v>21</v>
      </c>
      <c r="F26">
        <v>1.3845099999999999</v>
      </c>
    </row>
    <row r="27" spans="3:6" x14ac:dyDescent="0.3">
      <c r="C27">
        <v>21</v>
      </c>
      <c r="D27">
        <v>42878</v>
      </c>
      <c r="E27">
        <v>21</v>
      </c>
      <c r="F27">
        <v>1.38995</v>
      </c>
    </row>
    <row r="28" spans="3:6" x14ac:dyDescent="0.3">
      <c r="C28">
        <v>22</v>
      </c>
      <c r="D28">
        <v>42877</v>
      </c>
      <c r="E28">
        <v>20.86</v>
      </c>
      <c r="F28">
        <v>1.38642</v>
      </c>
    </row>
    <row r="29" spans="3:6" x14ac:dyDescent="0.3">
      <c r="C29">
        <v>23</v>
      </c>
      <c r="D29">
        <v>42874</v>
      </c>
      <c r="E29">
        <v>20.7</v>
      </c>
      <c r="F29">
        <v>1.38523</v>
      </c>
    </row>
    <row r="30" spans="3:6" x14ac:dyDescent="0.3">
      <c r="C30">
        <v>24</v>
      </c>
      <c r="D30">
        <v>42873</v>
      </c>
      <c r="E30">
        <v>20.63</v>
      </c>
      <c r="F30">
        <v>1.39297</v>
      </c>
    </row>
    <row r="31" spans="3:6" x14ac:dyDescent="0.3">
      <c r="C31">
        <v>25</v>
      </c>
      <c r="D31">
        <v>42872</v>
      </c>
      <c r="E31">
        <v>20.8</v>
      </c>
      <c r="F31">
        <v>1.38981</v>
      </c>
    </row>
    <row r="32" spans="3:6" x14ac:dyDescent="0.3">
      <c r="C32">
        <v>26</v>
      </c>
      <c r="D32">
        <v>42871</v>
      </c>
      <c r="E32">
        <v>20.65</v>
      </c>
      <c r="F32">
        <v>1.3947400000000001</v>
      </c>
    </row>
    <row r="33" spans="3:6" x14ac:dyDescent="0.3">
      <c r="C33">
        <v>27</v>
      </c>
      <c r="D33">
        <v>42870</v>
      </c>
      <c r="E33">
        <v>20.77</v>
      </c>
      <c r="F33">
        <v>1.3974899999999999</v>
      </c>
    </row>
    <row r="34" spans="3:6" x14ac:dyDescent="0.3">
      <c r="C34">
        <v>28</v>
      </c>
      <c r="D34">
        <v>42867</v>
      </c>
      <c r="E34">
        <v>20.68</v>
      </c>
      <c r="F34">
        <v>1.40394</v>
      </c>
    </row>
    <row r="35" spans="3:6" x14ac:dyDescent="0.3">
      <c r="C35">
        <v>29</v>
      </c>
      <c r="D35">
        <v>42866</v>
      </c>
      <c r="E35">
        <v>20.93</v>
      </c>
      <c r="F35">
        <v>1.4074599999999999</v>
      </c>
    </row>
    <row r="36" spans="3:6" x14ac:dyDescent="0.3">
      <c r="C36">
        <v>30</v>
      </c>
      <c r="D36">
        <v>42864</v>
      </c>
      <c r="E36">
        <v>20.5</v>
      </c>
      <c r="F36">
        <v>1.4112800000000001</v>
      </c>
    </row>
    <row r="37" spans="3:6" x14ac:dyDescent="0.3">
      <c r="C37">
        <v>31</v>
      </c>
      <c r="D37">
        <v>42863</v>
      </c>
      <c r="E37">
        <v>20.3</v>
      </c>
      <c r="F37">
        <v>1.40604</v>
      </c>
    </row>
    <row r="38" spans="3:6" x14ac:dyDescent="0.3">
      <c r="C38">
        <v>32</v>
      </c>
      <c r="D38">
        <v>42860</v>
      </c>
      <c r="E38">
        <v>20.420000000000002</v>
      </c>
      <c r="F38">
        <v>1.40496</v>
      </c>
    </row>
    <row r="39" spans="3:6" x14ac:dyDescent="0.3">
      <c r="C39">
        <v>33</v>
      </c>
      <c r="D39">
        <v>42859</v>
      </c>
      <c r="E39">
        <v>20.45</v>
      </c>
      <c r="F39">
        <v>1.40069</v>
      </c>
    </row>
    <row r="40" spans="3:6" x14ac:dyDescent="0.3">
      <c r="C40">
        <v>34</v>
      </c>
      <c r="D40">
        <v>42858</v>
      </c>
      <c r="E40">
        <v>20.53</v>
      </c>
      <c r="F40">
        <v>1.39724</v>
      </c>
    </row>
    <row r="41" spans="3:6" x14ac:dyDescent="0.3">
      <c r="C41">
        <v>35</v>
      </c>
      <c r="D41">
        <v>42857</v>
      </c>
      <c r="E41">
        <v>19.57</v>
      </c>
      <c r="F41">
        <v>1.3937900000000001</v>
      </c>
    </row>
    <row r="42" spans="3:6" x14ac:dyDescent="0.3">
      <c r="C42">
        <v>36</v>
      </c>
      <c r="D42">
        <v>42853</v>
      </c>
      <c r="E42">
        <v>19.07</v>
      </c>
      <c r="F42">
        <v>1.3973899999999999</v>
      </c>
    </row>
    <row r="43" spans="3:6" x14ac:dyDescent="0.3">
      <c r="C43">
        <v>37</v>
      </c>
      <c r="D43">
        <v>42852</v>
      </c>
      <c r="E43">
        <v>18.93</v>
      </c>
      <c r="F43">
        <v>1.3971</v>
      </c>
    </row>
    <row r="44" spans="3:6" x14ac:dyDescent="0.3">
      <c r="C44">
        <v>38</v>
      </c>
      <c r="D44">
        <v>42851</v>
      </c>
      <c r="E44">
        <v>19.03</v>
      </c>
      <c r="F44">
        <v>1.39598</v>
      </c>
    </row>
    <row r="45" spans="3:6" x14ac:dyDescent="0.3">
      <c r="C45">
        <v>39</v>
      </c>
      <c r="D45">
        <v>42850</v>
      </c>
      <c r="E45">
        <v>18.920000000000002</v>
      </c>
      <c r="F45">
        <v>1.39412</v>
      </c>
    </row>
    <row r="46" spans="3:6" x14ac:dyDescent="0.3">
      <c r="C46">
        <v>40</v>
      </c>
      <c r="D46">
        <v>42849</v>
      </c>
      <c r="E46">
        <v>18.73</v>
      </c>
      <c r="F46">
        <v>1.3926099999999999</v>
      </c>
    </row>
    <row r="47" spans="3:6" x14ac:dyDescent="0.3">
      <c r="C47">
        <v>41</v>
      </c>
      <c r="D47">
        <v>42846</v>
      </c>
      <c r="E47">
        <v>18.5</v>
      </c>
      <c r="F47">
        <v>1.39655</v>
      </c>
    </row>
    <row r="48" spans="3:6" x14ac:dyDescent="0.3">
      <c r="C48">
        <v>42</v>
      </c>
      <c r="D48">
        <v>42845</v>
      </c>
      <c r="E48">
        <v>18.64</v>
      </c>
      <c r="F48">
        <v>1.3977200000000001</v>
      </c>
    </row>
    <row r="49" spans="3:6" x14ac:dyDescent="0.3">
      <c r="C49">
        <v>43</v>
      </c>
      <c r="D49">
        <v>42844</v>
      </c>
      <c r="E49">
        <v>18.52</v>
      </c>
      <c r="F49">
        <v>1.39821</v>
      </c>
    </row>
    <row r="50" spans="3:6" x14ac:dyDescent="0.3">
      <c r="C50">
        <v>44</v>
      </c>
      <c r="D50">
        <v>42843</v>
      </c>
      <c r="E50">
        <v>18.649999999999999</v>
      </c>
      <c r="F50">
        <v>1.39584</v>
      </c>
    </row>
    <row r="51" spans="3:6" x14ac:dyDescent="0.3">
      <c r="C51">
        <v>45</v>
      </c>
      <c r="D51">
        <v>42842</v>
      </c>
      <c r="E51">
        <v>18.63</v>
      </c>
      <c r="F51">
        <v>1.39794</v>
      </c>
    </row>
    <row r="52" spans="3:6" x14ac:dyDescent="0.3">
      <c r="C52">
        <v>46</v>
      </c>
      <c r="D52">
        <v>42838</v>
      </c>
      <c r="E52">
        <v>18.82</v>
      </c>
      <c r="F52">
        <v>1.3979900000000001</v>
      </c>
    </row>
    <row r="53" spans="3:6" x14ac:dyDescent="0.3">
      <c r="C53">
        <v>47</v>
      </c>
      <c r="D53">
        <v>42837</v>
      </c>
      <c r="E53">
        <v>18.97</v>
      </c>
      <c r="F53">
        <v>1.39653</v>
      </c>
    </row>
    <row r="54" spans="3:6" x14ac:dyDescent="0.3">
      <c r="C54">
        <v>48</v>
      </c>
      <c r="D54">
        <v>42836</v>
      </c>
      <c r="E54">
        <v>18.88</v>
      </c>
      <c r="F54">
        <v>1.40404</v>
      </c>
    </row>
    <row r="55" spans="3:6" x14ac:dyDescent="0.3">
      <c r="C55">
        <v>49</v>
      </c>
      <c r="D55">
        <v>42835</v>
      </c>
      <c r="E55">
        <v>18.850000000000001</v>
      </c>
      <c r="F55">
        <v>1.4048</v>
      </c>
    </row>
    <row r="56" spans="3:6" x14ac:dyDescent="0.3">
      <c r="C56">
        <v>50</v>
      </c>
      <c r="D56">
        <v>42832</v>
      </c>
      <c r="E56">
        <v>18.78</v>
      </c>
      <c r="F56">
        <v>1.4047400000000001</v>
      </c>
    </row>
    <row r="57" spans="3:6" x14ac:dyDescent="0.3">
      <c r="C57">
        <v>51</v>
      </c>
      <c r="D57">
        <v>42831</v>
      </c>
      <c r="E57">
        <v>18.850000000000001</v>
      </c>
      <c r="F57">
        <v>1.40211</v>
      </c>
    </row>
    <row r="58" spans="3:6" x14ac:dyDescent="0.3">
      <c r="C58">
        <v>52</v>
      </c>
      <c r="D58">
        <v>42830</v>
      </c>
      <c r="E58">
        <v>18.93</v>
      </c>
      <c r="F58">
        <v>1.4006700000000001</v>
      </c>
    </row>
    <row r="59" spans="3:6" x14ac:dyDescent="0.3">
      <c r="C59">
        <v>53</v>
      </c>
      <c r="D59">
        <v>42829</v>
      </c>
      <c r="E59">
        <v>18.95</v>
      </c>
      <c r="F59">
        <v>1.3981699999999999</v>
      </c>
    </row>
    <row r="60" spans="3:6" x14ac:dyDescent="0.3">
      <c r="C60">
        <v>54</v>
      </c>
      <c r="D60">
        <v>42828</v>
      </c>
      <c r="E60">
        <v>19.12</v>
      </c>
      <c r="F60">
        <v>1.3971</v>
      </c>
    </row>
    <row r="61" spans="3:6" x14ac:dyDescent="0.3">
      <c r="C61">
        <v>55</v>
      </c>
      <c r="D61">
        <v>42825</v>
      </c>
      <c r="E61">
        <v>19.12</v>
      </c>
      <c r="F61">
        <v>1.39639</v>
      </c>
    </row>
    <row r="62" spans="3:6" x14ac:dyDescent="0.3">
      <c r="C62">
        <v>56</v>
      </c>
      <c r="D62">
        <v>42824</v>
      </c>
      <c r="E62">
        <v>19.02</v>
      </c>
      <c r="F62">
        <v>1.3976900000000001</v>
      </c>
    </row>
    <row r="63" spans="3:6" x14ac:dyDescent="0.3">
      <c r="C63">
        <v>57</v>
      </c>
      <c r="D63">
        <v>42823</v>
      </c>
      <c r="E63">
        <v>19.010000000000002</v>
      </c>
      <c r="F63">
        <v>1.3940699999999999</v>
      </c>
    </row>
    <row r="64" spans="3:6" x14ac:dyDescent="0.3">
      <c r="C64">
        <v>58</v>
      </c>
      <c r="D64">
        <v>42822</v>
      </c>
      <c r="E64">
        <v>18.75</v>
      </c>
      <c r="F64">
        <v>1.3967700000000001</v>
      </c>
    </row>
    <row r="65" spans="3:6" x14ac:dyDescent="0.3">
      <c r="C65">
        <v>59</v>
      </c>
      <c r="D65">
        <v>42821</v>
      </c>
      <c r="E65">
        <v>18.43</v>
      </c>
      <c r="F65">
        <v>1.3939699999999999</v>
      </c>
    </row>
    <row r="66" spans="3:6" x14ac:dyDescent="0.3">
      <c r="C66">
        <v>60</v>
      </c>
      <c r="D66">
        <v>42818</v>
      </c>
      <c r="E66">
        <v>18.52</v>
      </c>
      <c r="F66">
        <v>1.3988499999999999</v>
      </c>
    </row>
    <row r="67" spans="3:6" x14ac:dyDescent="0.3">
      <c r="C67">
        <v>61</v>
      </c>
      <c r="D67">
        <v>42817</v>
      </c>
      <c r="E67">
        <v>18.38</v>
      </c>
      <c r="F67">
        <v>1.3996999999999999</v>
      </c>
    </row>
    <row r="68" spans="3:6" x14ac:dyDescent="0.3">
      <c r="C68">
        <v>62</v>
      </c>
      <c r="D68">
        <v>42816</v>
      </c>
      <c r="E68">
        <v>18.399999999999999</v>
      </c>
      <c r="F68">
        <v>1.3985399999999999</v>
      </c>
    </row>
    <row r="69" spans="3:6" x14ac:dyDescent="0.3">
      <c r="C69">
        <v>63</v>
      </c>
      <c r="D69">
        <v>42815</v>
      </c>
      <c r="E69">
        <v>18.73</v>
      </c>
      <c r="F69">
        <v>1.39934</v>
      </c>
    </row>
    <row r="70" spans="3:6" x14ac:dyDescent="0.3">
      <c r="C70">
        <v>64</v>
      </c>
      <c r="D70">
        <v>42814</v>
      </c>
      <c r="E70">
        <v>18.739999999999998</v>
      </c>
      <c r="F70">
        <v>1.3968799999999999</v>
      </c>
    </row>
    <row r="71" spans="3:6" x14ac:dyDescent="0.3">
      <c r="C71">
        <v>65</v>
      </c>
      <c r="D71">
        <v>42811</v>
      </c>
      <c r="E71">
        <v>18.86</v>
      </c>
      <c r="F71">
        <v>1.40201</v>
      </c>
    </row>
    <row r="72" spans="3:6" x14ac:dyDescent="0.3">
      <c r="C72">
        <v>66</v>
      </c>
      <c r="D72">
        <v>42810</v>
      </c>
      <c r="E72">
        <v>18.84</v>
      </c>
      <c r="F72">
        <v>1.4012100000000001</v>
      </c>
    </row>
    <row r="73" spans="3:6" x14ac:dyDescent="0.3">
      <c r="C73">
        <v>67</v>
      </c>
      <c r="D73">
        <v>42809</v>
      </c>
      <c r="E73">
        <v>18.850000000000001</v>
      </c>
      <c r="F73">
        <v>1.4022399999999999</v>
      </c>
    </row>
    <row r="74" spans="3:6" x14ac:dyDescent="0.3">
      <c r="C74">
        <v>68</v>
      </c>
      <c r="D74">
        <v>42808</v>
      </c>
      <c r="E74">
        <v>18.91</v>
      </c>
      <c r="F74">
        <v>1.4159200000000001</v>
      </c>
    </row>
    <row r="75" spans="3:6" x14ac:dyDescent="0.3">
      <c r="C75">
        <v>69</v>
      </c>
      <c r="D75">
        <v>42807</v>
      </c>
      <c r="E75">
        <v>18.829999999999998</v>
      </c>
      <c r="F75">
        <v>1.4147700000000001</v>
      </c>
    </row>
    <row r="76" spans="3:6" x14ac:dyDescent="0.3">
      <c r="C76">
        <v>70</v>
      </c>
      <c r="D76">
        <v>42804</v>
      </c>
      <c r="E76">
        <v>18.66</v>
      </c>
      <c r="F76">
        <v>1.4117299999999999</v>
      </c>
    </row>
    <row r="77" spans="3:6" x14ac:dyDescent="0.3">
      <c r="C77">
        <v>71</v>
      </c>
      <c r="D77">
        <v>42803</v>
      </c>
      <c r="E77">
        <v>18.670000000000002</v>
      </c>
      <c r="F77">
        <v>1.4213199999999999</v>
      </c>
    </row>
    <row r="78" spans="3:6" x14ac:dyDescent="0.3">
      <c r="C78">
        <v>72</v>
      </c>
      <c r="D78">
        <v>42802</v>
      </c>
      <c r="E78">
        <v>19</v>
      </c>
      <c r="F78">
        <v>1.4176299999999999</v>
      </c>
    </row>
    <row r="79" spans="3:6" x14ac:dyDescent="0.3">
      <c r="C79">
        <v>73</v>
      </c>
      <c r="D79">
        <v>42801</v>
      </c>
      <c r="E79">
        <v>18.82</v>
      </c>
      <c r="F79">
        <v>1.4113500000000001</v>
      </c>
    </row>
    <row r="80" spans="3:6" x14ac:dyDescent="0.3">
      <c r="C80">
        <v>74</v>
      </c>
      <c r="D80">
        <v>42800</v>
      </c>
      <c r="E80">
        <v>18.79</v>
      </c>
      <c r="F80">
        <v>1.41235</v>
      </c>
    </row>
    <row r="81" spans="3:6" x14ac:dyDescent="0.3">
      <c r="C81">
        <v>75</v>
      </c>
      <c r="D81">
        <v>42797</v>
      </c>
      <c r="E81">
        <v>18.739999999999998</v>
      </c>
      <c r="F81">
        <v>1.4103699999999999</v>
      </c>
    </row>
    <row r="82" spans="3:6" x14ac:dyDescent="0.3">
      <c r="C82">
        <v>76</v>
      </c>
      <c r="D82">
        <v>42796</v>
      </c>
      <c r="E82">
        <v>18.760000000000002</v>
      </c>
      <c r="F82">
        <v>1.4121300000000001</v>
      </c>
    </row>
    <row r="83" spans="3:6" x14ac:dyDescent="0.3">
      <c r="C83">
        <v>77</v>
      </c>
      <c r="D83">
        <v>42795</v>
      </c>
      <c r="E83">
        <v>18.55</v>
      </c>
      <c r="F83">
        <v>1.40907</v>
      </c>
    </row>
    <row r="84" spans="3:6" x14ac:dyDescent="0.3">
      <c r="C84">
        <v>78</v>
      </c>
      <c r="D84">
        <v>42794</v>
      </c>
      <c r="E84">
        <v>18.46</v>
      </c>
      <c r="F84">
        <v>1.405</v>
      </c>
    </row>
    <row r="85" spans="3:6" x14ac:dyDescent="0.3">
      <c r="C85">
        <v>79</v>
      </c>
      <c r="D85">
        <v>42793</v>
      </c>
      <c r="E85">
        <v>18.54</v>
      </c>
      <c r="F85">
        <v>1.40429</v>
      </c>
    </row>
    <row r="86" spans="3:6" x14ac:dyDescent="0.3">
      <c r="C86">
        <v>80</v>
      </c>
      <c r="D86">
        <v>42790</v>
      </c>
      <c r="E86">
        <v>18.600000000000001</v>
      </c>
      <c r="F86">
        <v>1.4044700000000001</v>
      </c>
    </row>
    <row r="87" spans="3:6" x14ac:dyDescent="0.3">
      <c r="C87">
        <v>81</v>
      </c>
      <c r="D87">
        <v>42789</v>
      </c>
      <c r="E87">
        <v>18.62</v>
      </c>
      <c r="F87">
        <v>1.4076299999999999</v>
      </c>
    </row>
    <row r="88" spans="3:6" x14ac:dyDescent="0.3">
      <c r="C88">
        <v>82</v>
      </c>
      <c r="D88">
        <v>42788</v>
      </c>
      <c r="E88">
        <v>18.48</v>
      </c>
      <c r="F88">
        <v>1.41323</v>
      </c>
    </row>
    <row r="89" spans="3:6" x14ac:dyDescent="0.3">
      <c r="C89">
        <v>83</v>
      </c>
      <c r="D89">
        <v>42787</v>
      </c>
      <c r="E89">
        <v>18.190000000000001</v>
      </c>
      <c r="F89">
        <v>1.42045</v>
      </c>
    </row>
    <row r="90" spans="3:6" x14ac:dyDescent="0.3">
      <c r="C90">
        <v>84</v>
      </c>
      <c r="D90">
        <v>42786</v>
      </c>
      <c r="E90">
        <v>18.23</v>
      </c>
      <c r="F90">
        <v>1.4179299999999999</v>
      </c>
    </row>
    <row r="91" spans="3:6" x14ac:dyDescent="0.3">
      <c r="C91">
        <v>85</v>
      </c>
      <c r="D91">
        <v>42783</v>
      </c>
      <c r="E91">
        <v>18.329999999999998</v>
      </c>
      <c r="F91">
        <v>1.4190100000000001</v>
      </c>
    </row>
    <row r="92" spans="3:6" x14ac:dyDescent="0.3">
      <c r="C92">
        <v>86</v>
      </c>
      <c r="D92">
        <v>42782</v>
      </c>
      <c r="E92">
        <v>18.27</v>
      </c>
      <c r="F92">
        <v>1.41659</v>
      </c>
    </row>
    <row r="93" spans="3:6" x14ac:dyDescent="0.3">
      <c r="C93">
        <v>87</v>
      </c>
      <c r="D93">
        <v>42781</v>
      </c>
      <c r="E93">
        <v>17.97</v>
      </c>
      <c r="F93">
        <v>1.41906</v>
      </c>
    </row>
    <row r="94" spans="3:6" x14ac:dyDescent="0.3">
      <c r="C94">
        <v>88</v>
      </c>
      <c r="D94">
        <v>42780</v>
      </c>
      <c r="E94">
        <v>18</v>
      </c>
      <c r="F94">
        <v>1.41995</v>
      </c>
    </row>
    <row r="95" spans="3:6" x14ac:dyDescent="0.3">
      <c r="C95">
        <v>89</v>
      </c>
      <c r="D95">
        <v>42779</v>
      </c>
      <c r="E95">
        <v>18.64</v>
      </c>
      <c r="F95">
        <v>1.4241600000000001</v>
      </c>
    </row>
    <row r="96" spans="3:6" x14ac:dyDescent="0.3">
      <c r="C96">
        <v>90</v>
      </c>
      <c r="D96">
        <v>42776</v>
      </c>
      <c r="E96">
        <v>18.7</v>
      </c>
      <c r="F96">
        <v>1.42058</v>
      </c>
    </row>
    <row r="97" spans="3:6" x14ac:dyDescent="0.3">
      <c r="C97">
        <v>91</v>
      </c>
      <c r="D97">
        <v>42775</v>
      </c>
      <c r="E97">
        <v>18.55</v>
      </c>
      <c r="F97">
        <v>1.42066</v>
      </c>
    </row>
    <row r="98" spans="3:6" x14ac:dyDescent="0.3">
      <c r="C98">
        <v>92</v>
      </c>
      <c r="D98">
        <v>42774</v>
      </c>
      <c r="E98">
        <v>18.53</v>
      </c>
      <c r="F98">
        <v>1.4166700000000001</v>
      </c>
    </row>
    <row r="99" spans="3:6" x14ac:dyDescent="0.3">
      <c r="C99">
        <v>93</v>
      </c>
      <c r="D99">
        <v>42773</v>
      </c>
      <c r="E99">
        <v>18.59</v>
      </c>
      <c r="F99">
        <v>1.4185700000000001</v>
      </c>
    </row>
    <row r="100" spans="3:6" x14ac:dyDescent="0.3">
      <c r="C100">
        <v>94</v>
      </c>
      <c r="D100">
        <v>42772</v>
      </c>
      <c r="E100">
        <v>18.66</v>
      </c>
      <c r="F100">
        <v>1.40917</v>
      </c>
    </row>
    <row r="101" spans="3:6" x14ac:dyDescent="0.3">
      <c r="C101">
        <v>95</v>
      </c>
      <c r="D101">
        <v>42769</v>
      </c>
      <c r="E101">
        <v>18.39</v>
      </c>
      <c r="F101">
        <v>1.4074599999999999</v>
      </c>
    </row>
    <row r="102" spans="3:6" x14ac:dyDescent="0.3">
      <c r="C102">
        <v>96</v>
      </c>
      <c r="D102">
        <v>42768</v>
      </c>
      <c r="E102">
        <v>18.510000000000002</v>
      </c>
      <c r="F102">
        <v>1.4113800000000001</v>
      </c>
    </row>
    <row r="103" spans="3:6" x14ac:dyDescent="0.3">
      <c r="C103">
        <v>97</v>
      </c>
      <c r="D103">
        <v>42767</v>
      </c>
      <c r="E103">
        <v>18.61</v>
      </c>
      <c r="F103">
        <v>1.4124399999999999</v>
      </c>
    </row>
    <row r="104" spans="3:6" x14ac:dyDescent="0.3">
      <c r="C104">
        <v>98</v>
      </c>
      <c r="D104">
        <v>42766</v>
      </c>
      <c r="E104">
        <v>18.7</v>
      </c>
      <c r="F104">
        <v>1.40954</v>
      </c>
    </row>
    <row r="105" spans="3:6" x14ac:dyDescent="0.3">
      <c r="C105">
        <v>99</v>
      </c>
      <c r="D105">
        <v>42762</v>
      </c>
      <c r="E105">
        <v>18.89</v>
      </c>
      <c r="F105">
        <v>1.4317800000000001</v>
      </c>
    </row>
    <row r="106" spans="3:6" x14ac:dyDescent="0.3">
      <c r="C106">
        <v>100</v>
      </c>
      <c r="D106">
        <v>42761</v>
      </c>
      <c r="E106">
        <v>18.760000000000002</v>
      </c>
      <c r="F106">
        <v>1.4258900000000001</v>
      </c>
    </row>
    <row r="107" spans="3:6" x14ac:dyDescent="0.3">
      <c r="C107">
        <v>101</v>
      </c>
      <c r="D107">
        <v>42760</v>
      </c>
      <c r="E107">
        <v>18.579999999999998</v>
      </c>
      <c r="F107">
        <v>1.4128499999999999</v>
      </c>
    </row>
    <row r="108" spans="3:6" x14ac:dyDescent="0.3">
      <c r="C108">
        <v>102</v>
      </c>
      <c r="D108">
        <v>42759</v>
      </c>
      <c r="E108">
        <v>18.39</v>
      </c>
      <c r="F108">
        <v>1.42117</v>
      </c>
    </row>
    <row r="109" spans="3:6" x14ac:dyDescent="0.3">
      <c r="C109">
        <v>103</v>
      </c>
      <c r="D109">
        <v>42758</v>
      </c>
      <c r="E109">
        <v>18.079999999999998</v>
      </c>
      <c r="F109">
        <v>1.41598</v>
      </c>
    </row>
    <row r="110" spans="3:6" x14ac:dyDescent="0.3">
      <c r="C110">
        <v>104</v>
      </c>
      <c r="D110">
        <v>42755</v>
      </c>
      <c r="E110">
        <v>18.010000000000002</v>
      </c>
      <c r="F110">
        <v>1.4270499999999999</v>
      </c>
    </row>
    <row r="111" spans="3:6" x14ac:dyDescent="0.3">
      <c r="C111">
        <v>105</v>
      </c>
      <c r="D111">
        <v>42754</v>
      </c>
      <c r="E111">
        <v>18.02</v>
      </c>
      <c r="F111">
        <v>1.4261600000000001</v>
      </c>
    </row>
    <row r="112" spans="3:6" x14ac:dyDescent="0.3">
      <c r="C112">
        <v>106</v>
      </c>
      <c r="D112">
        <v>42753</v>
      </c>
      <c r="E112">
        <v>17.940000000000001</v>
      </c>
      <c r="F112">
        <v>1.42876</v>
      </c>
    </row>
    <row r="113" spans="3:6" x14ac:dyDescent="0.3">
      <c r="C113">
        <v>107</v>
      </c>
      <c r="D113">
        <v>42752</v>
      </c>
      <c r="E113">
        <v>18.09</v>
      </c>
      <c r="F113">
        <v>1.41601</v>
      </c>
    </row>
    <row r="114" spans="3:6" x14ac:dyDescent="0.3">
      <c r="C114">
        <v>108</v>
      </c>
      <c r="D114">
        <v>42751</v>
      </c>
      <c r="E114">
        <v>18.059999999999999</v>
      </c>
      <c r="F114">
        <v>1.4302999999999999</v>
      </c>
    </row>
    <row r="115" spans="3:6" x14ac:dyDescent="0.3">
      <c r="C115">
        <v>109</v>
      </c>
      <c r="D115">
        <v>42748</v>
      </c>
      <c r="E115">
        <v>18.05</v>
      </c>
      <c r="F115">
        <v>1.4259200000000001</v>
      </c>
    </row>
    <row r="116" spans="3:6" x14ac:dyDescent="0.3">
      <c r="C116">
        <v>110</v>
      </c>
      <c r="D116">
        <v>42747</v>
      </c>
      <c r="E116">
        <v>17.86</v>
      </c>
      <c r="F116">
        <v>1.4272800000000001</v>
      </c>
    </row>
    <row r="117" spans="3:6" x14ac:dyDescent="0.3">
      <c r="C117">
        <v>111</v>
      </c>
      <c r="D117">
        <v>42746</v>
      </c>
      <c r="E117">
        <v>17.78</v>
      </c>
      <c r="F117">
        <v>1.4267799999999999</v>
      </c>
    </row>
    <row r="118" spans="3:6" x14ac:dyDescent="0.3">
      <c r="C118">
        <v>112</v>
      </c>
      <c r="D118">
        <v>42745</v>
      </c>
      <c r="E118">
        <v>17.73</v>
      </c>
      <c r="F118">
        <v>1.4365399999999999</v>
      </c>
    </row>
    <row r="119" spans="3:6" x14ac:dyDescent="0.3">
      <c r="C119">
        <v>113</v>
      </c>
      <c r="D119">
        <v>42744</v>
      </c>
      <c r="E119">
        <v>17.59</v>
      </c>
      <c r="F119">
        <v>1.43529</v>
      </c>
    </row>
    <row r="120" spans="3:6" x14ac:dyDescent="0.3">
      <c r="C120">
        <v>114</v>
      </c>
      <c r="D120">
        <v>42741</v>
      </c>
      <c r="E120">
        <v>17.420000000000002</v>
      </c>
      <c r="F120">
        <v>1.4393800000000001</v>
      </c>
    </row>
    <row r="121" spans="3:6" x14ac:dyDescent="0.3">
      <c r="C121">
        <v>115</v>
      </c>
      <c r="D121">
        <v>42740</v>
      </c>
      <c r="E121">
        <v>17.54</v>
      </c>
      <c r="F121">
        <v>1.4284699999999999</v>
      </c>
    </row>
    <row r="122" spans="3:6" x14ac:dyDescent="0.3">
      <c r="C122">
        <v>116</v>
      </c>
      <c r="D122">
        <v>42739</v>
      </c>
      <c r="E122">
        <v>17.27</v>
      </c>
      <c r="F122">
        <v>1.4394199999999999</v>
      </c>
    </row>
    <row r="123" spans="3:6" x14ac:dyDescent="0.3">
      <c r="C123">
        <v>117</v>
      </c>
      <c r="D123">
        <v>42738</v>
      </c>
      <c r="E123">
        <v>17.07</v>
      </c>
      <c r="F123">
        <v>1.4499200000000001</v>
      </c>
    </row>
    <row r="124" spans="3:6" x14ac:dyDescent="0.3">
      <c r="C124">
        <v>118</v>
      </c>
      <c r="D124">
        <v>42734</v>
      </c>
      <c r="E124">
        <v>17.09</v>
      </c>
      <c r="F124">
        <v>1.44655</v>
      </c>
    </row>
    <row r="125" spans="3:6" x14ac:dyDescent="0.3">
      <c r="C125">
        <v>119</v>
      </c>
      <c r="D125">
        <v>42733</v>
      </c>
      <c r="E125">
        <v>17.13</v>
      </c>
      <c r="F125">
        <v>1.44814</v>
      </c>
    </row>
    <row r="126" spans="3:6" x14ac:dyDescent="0.3">
      <c r="C126">
        <v>120</v>
      </c>
      <c r="D126">
        <v>42732</v>
      </c>
      <c r="E126">
        <v>17.22</v>
      </c>
      <c r="F126">
        <v>1.45018</v>
      </c>
    </row>
    <row r="127" spans="3:6" x14ac:dyDescent="0.3">
      <c r="C127">
        <v>121</v>
      </c>
      <c r="D127">
        <v>42731</v>
      </c>
      <c r="E127">
        <v>17.190000000000001</v>
      </c>
      <c r="F127">
        <v>1.4495400000000001</v>
      </c>
    </row>
    <row r="128" spans="3:6" x14ac:dyDescent="0.3">
      <c r="C128">
        <v>122</v>
      </c>
      <c r="D128">
        <v>42727</v>
      </c>
      <c r="E128">
        <v>17.14</v>
      </c>
      <c r="F128">
        <v>1.4476599999999999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25"/>
  <sheetViews>
    <sheetView workbookViewId="0"/>
  </sheetViews>
  <sheetFormatPr defaultRowHeight="14" x14ac:dyDescent="0.3"/>
  <cols>
    <col min="1" max="1" width="10.9140625" bestFit="1" customWidth="1"/>
    <col min="2" max="2" width="14.5" bestFit="1" customWidth="1"/>
    <col min="3" max="3" width="14.6640625" bestFit="1" customWidth="1"/>
  </cols>
  <sheetData>
    <row r="2" spans="1:3" x14ac:dyDescent="0.3">
      <c r="A2" s="3" t="s">
        <v>0</v>
      </c>
      <c r="B2" t="s">
        <v>133</v>
      </c>
      <c r="C2" t="s">
        <v>134</v>
      </c>
    </row>
    <row r="3" spans="1:3" x14ac:dyDescent="0.3">
      <c r="A3">
        <v>42880</v>
      </c>
      <c r="B3">
        <v>21.04</v>
      </c>
      <c r="C3">
        <v>1.3863399999999999</v>
      </c>
    </row>
    <row r="4" spans="1:3" x14ac:dyDescent="0.3">
      <c r="A4">
        <v>42879</v>
      </c>
      <c r="B4">
        <v>21</v>
      </c>
      <c r="C4">
        <v>1.3845099999999999</v>
      </c>
    </row>
    <row r="5" spans="1:3" x14ac:dyDescent="0.3">
      <c r="A5">
        <v>42878</v>
      </c>
      <c r="B5">
        <v>21</v>
      </c>
      <c r="C5">
        <v>1.38995</v>
      </c>
    </row>
    <row r="6" spans="1:3" x14ac:dyDescent="0.3">
      <c r="A6">
        <v>42866</v>
      </c>
      <c r="B6">
        <v>20.93</v>
      </c>
      <c r="C6">
        <v>1.4074599999999999</v>
      </c>
    </row>
    <row r="7" spans="1:3" x14ac:dyDescent="0.3">
      <c r="A7">
        <v>42877</v>
      </c>
      <c r="B7">
        <v>20.86</v>
      </c>
      <c r="C7">
        <v>1.38642</v>
      </c>
    </row>
    <row r="8" spans="1:3" x14ac:dyDescent="0.3">
      <c r="A8">
        <v>42884</v>
      </c>
      <c r="B8">
        <v>20.84</v>
      </c>
      <c r="C8">
        <v>1.3866499999999999</v>
      </c>
    </row>
    <row r="9" spans="1:3" x14ac:dyDescent="0.3">
      <c r="A9">
        <v>42881</v>
      </c>
      <c r="B9">
        <v>20.8</v>
      </c>
      <c r="C9">
        <v>1.3807100000000001</v>
      </c>
    </row>
    <row r="10" spans="1:3" x14ac:dyDescent="0.3">
      <c r="A10">
        <v>42872</v>
      </c>
      <c r="B10">
        <v>20.8</v>
      </c>
      <c r="C10">
        <v>1.38981</v>
      </c>
    </row>
    <row r="11" spans="1:3" x14ac:dyDescent="0.3">
      <c r="A11">
        <v>42899</v>
      </c>
      <c r="B11">
        <v>20.78</v>
      </c>
      <c r="C11">
        <v>1.3817200000000001</v>
      </c>
    </row>
    <row r="12" spans="1:3" x14ac:dyDescent="0.3">
      <c r="A12">
        <v>42870</v>
      </c>
      <c r="B12">
        <v>20.77</v>
      </c>
      <c r="C12">
        <v>1.3974899999999999</v>
      </c>
    </row>
    <row r="13" spans="1:3" x14ac:dyDescent="0.3">
      <c r="A13">
        <v>42895</v>
      </c>
      <c r="B13">
        <v>20.72</v>
      </c>
      <c r="C13">
        <v>1.38401</v>
      </c>
    </row>
    <row r="14" spans="1:3" x14ac:dyDescent="0.3">
      <c r="A14">
        <v>42874</v>
      </c>
      <c r="B14">
        <v>20.7</v>
      </c>
      <c r="C14">
        <v>1.38523</v>
      </c>
    </row>
    <row r="15" spans="1:3" x14ac:dyDescent="0.3">
      <c r="A15">
        <v>42867</v>
      </c>
      <c r="B15">
        <v>20.68</v>
      </c>
      <c r="C15">
        <v>1.40394</v>
      </c>
    </row>
    <row r="16" spans="1:3" x14ac:dyDescent="0.3">
      <c r="A16">
        <v>42887</v>
      </c>
      <c r="B16">
        <v>20.65</v>
      </c>
      <c r="C16">
        <v>1.38653</v>
      </c>
    </row>
    <row r="17" spans="1:3" x14ac:dyDescent="0.3">
      <c r="A17">
        <v>42871</v>
      </c>
      <c r="B17">
        <v>20.65</v>
      </c>
      <c r="C17">
        <v>1.3947400000000001</v>
      </c>
    </row>
    <row r="18" spans="1:3" x14ac:dyDescent="0.3">
      <c r="A18">
        <v>42873</v>
      </c>
      <c r="B18">
        <v>20.63</v>
      </c>
      <c r="C18">
        <v>1.39297</v>
      </c>
    </row>
    <row r="19" spans="1:3" x14ac:dyDescent="0.3">
      <c r="A19">
        <v>42905</v>
      </c>
      <c r="B19">
        <v>20.6</v>
      </c>
      <c r="C19">
        <v>1.38707</v>
      </c>
    </row>
    <row r="20" spans="1:3" x14ac:dyDescent="0.3">
      <c r="A20">
        <v>42885</v>
      </c>
      <c r="B20">
        <v>20.6</v>
      </c>
      <c r="C20">
        <v>1.3853</v>
      </c>
    </row>
    <row r="21" spans="1:3" x14ac:dyDescent="0.3">
      <c r="A21">
        <v>42898</v>
      </c>
      <c r="B21">
        <v>20.59</v>
      </c>
      <c r="C21">
        <v>1.3842399999999999</v>
      </c>
    </row>
    <row r="22" spans="1:3" x14ac:dyDescent="0.3">
      <c r="A22">
        <v>42900</v>
      </c>
      <c r="B22">
        <v>20.59</v>
      </c>
      <c r="C22">
        <v>1.37595</v>
      </c>
    </row>
    <row r="23" spans="1:3" x14ac:dyDescent="0.3">
      <c r="A23">
        <v>42858</v>
      </c>
      <c r="B23">
        <v>20.53</v>
      </c>
      <c r="C23">
        <v>1.39724</v>
      </c>
    </row>
    <row r="24" spans="1:3" x14ac:dyDescent="0.3">
      <c r="A24">
        <v>42864</v>
      </c>
      <c r="B24">
        <v>20.5</v>
      </c>
      <c r="C24">
        <v>1.4112800000000001</v>
      </c>
    </row>
    <row r="25" spans="1:3" x14ac:dyDescent="0.3">
      <c r="A25">
        <v>42892</v>
      </c>
      <c r="B25">
        <v>20.49</v>
      </c>
      <c r="C25">
        <v>1.3792500000000001</v>
      </c>
    </row>
    <row r="26" spans="1:3" x14ac:dyDescent="0.3">
      <c r="A26">
        <v>42891</v>
      </c>
      <c r="B26">
        <v>20.49</v>
      </c>
      <c r="C26">
        <v>1.38157</v>
      </c>
    </row>
    <row r="27" spans="1:3" x14ac:dyDescent="0.3">
      <c r="A27">
        <v>42888</v>
      </c>
      <c r="B27">
        <v>20.48</v>
      </c>
      <c r="C27">
        <v>1.38104</v>
      </c>
    </row>
    <row r="28" spans="1:3" x14ac:dyDescent="0.3">
      <c r="A28">
        <v>42886</v>
      </c>
      <c r="B28">
        <v>20.47</v>
      </c>
      <c r="C28">
        <v>1.3832</v>
      </c>
    </row>
    <row r="29" spans="1:3" x14ac:dyDescent="0.3">
      <c r="A29">
        <v>42894</v>
      </c>
      <c r="B29">
        <v>20.47</v>
      </c>
      <c r="C29">
        <v>1.3827</v>
      </c>
    </row>
    <row r="30" spans="1:3" x14ac:dyDescent="0.3">
      <c r="A30">
        <v>42859</v>
      </c>
      <c r="B30">
        <v>20.45</v>
      </c>
      <c r="C30">
        <v>1.40069</v>
      </c>
    </row>
    <row r="31" spans="1:3" x14ac:dyDescent="0.3">
      <c r="A31">
        <v>42902</v>
      </c>
      <c r="B31">
        <v>20.45</v>
      </c>
      <c r="C31">
        <v>1.38324</v>
      </c>
    </row>
    <row r="32" spans="1:3" x14ac:dyDescent="0.3">
      <c r="A32">
        <v>42906</v>
      </c>
      <c r="B32">
        <v>20.45</v>
      </c>
      <c r="C32">
        <v>1.3892500000000001</v>
      </c>
    </row>
    <row r="33" spans="1:3" x14ac:dyDescent="0.3">
      <c r="A33">
        <v>42893</v>
      </c>
      <c r="B33">
        <v>20.43</v>
      </c>
      <c r="C33">
        <v>1.3818699999999999</v>
      </c>
    </row>
    <row r="34" spans="1:3" x14ac:dyDescent="0.3">
      <c r="A34">
        <v>42860</v>
      </c>
      <c r="B34">
        <v>20.420000000000002</v>
      </c>
      <c r="C34">
        <v>1.40496</v>
      </c>
    </row>
    <row r="35" spans="1:3" x14ac:dyDescent="0.3">
      <c r="A35">
        <v>42901</v>
      </c>
      <c r="B35">
        <v>20.41</v>
      </c>
      <c r="C35">
        <v>1.38378</v>
      </c>
    </row>
    <row r="36" spans="1:3" x14ac:dyDescent="0.3">
      <c r="A36">
        <v>42863</v>
      </c>
      <c r="B36">
        <v>20.3</v>
      </c>
      <c r="C36">
        <v>1.40604</v>
      </c>
    </row>
    <row r="37" spans="1:3" x14ac:dyDescent="0.3">
      <c r="A37">
        <v>42857</v>
      </c>
      <c r="B37">
        <v>19.57</v>
      </c>
      <c r="C37">
        <v>1.3937900000000001</v>
      </c>
    </row>
    <row r="38" spans="1:3" x14ac:dyDescent="0.3">
      <c r="A38">
        <v>42825</v>
      </c>
      <c r="B38">
        <v>19.12</v>
      </c>
      <c r="C38">
        <v>1.39639</v>
      </c>
    </row>
    <row r="39" spans="1:3" x14ac:dyDescent="0.3">
      <c r="A39">
        <v>42828</v>
      </c>
      <c r="B39">
        <v>19.12</v>
      </c>
      <c r="C39">
        <v>1.3971</v>
      </c>
    </row>
    <row r="40" spans="1:3" x14ac:dyDescent="0.3">
      <c r="A40">
        <v>42853</v>
      </c>
      <c r="B40">
        <v>19.07</v>
      </c>
      <c r="C40">
        <v>1.3973899999999999</v>
      </c>
    </row>
    <row r="41" spans="1:3" x14ac:dyDescent="0.3">
      <c r="A41">
        <v>42851</v>
      </c>
      <c r="B41">
        <v>19.03</v>
      </c>
      <c r="C41">
        <v>1.39598</v>
      </c>
    </row>
    <row r="42" spans="1:3" x14ac:dyDescent="0.3">
      <c r="A42">
        <v>42824</v>
      </c>
      <c r="B42">
        <v>19.02</v>
      </c>
      <c r="C42">
        <v>1.3976900000000001</v>
      </c>
    </row>
    <row r="43" spans="1:3" x14ac:dyDescent="0.3">
      <c r="A43">
        <v>42823</v>
      </c>
      <c r="B43">
        <v>19.010000000000002</v>
      </c>
      <c r="C43">
        <v>1.3940699999999999</v>
      </c>
    </row>
    <row r="44" spans="1:3" x14ac:dyDescent="0.3">
      <c r="A44">
        <v>42802</v>
      </c>
      <c r="B44">
        <v>19</v>
      </c>
      <c r="C44">
        <v>1.4176299999999999</v>
      </c>
    </row>
    <row r="45" spans="1:3" x14ac:dyDescent="0.3">
      <c r="A45">
        <v>42837</v>
      </c>
      <c r="B45">
        <v>18.97</v>
      </c>
      <c r="C45">
        <v>1.39653</v>
      </c>
    </row>
    <row r="46" spans="1:3" x14ac:dyDescent="0.3">
      <c r="A46">
        <v>42829</v>
      </c>
      <c r="B46">
        <v>18.95</v>
      </c>
      <c r="C46">
        <v>1.3981699999999999</v>
      </c>
    </row>
    <row r="47" spans="1:3" x14ac:dyDescent="0.3">
      <c r="A47">
        <v>42852</v>
      </c>
      <c r="B47">
        <v>18.93</v>
      </c>
      <c r="C47">
        <v>1.3971</v>
      </c>
    </row>
    <row r="48" spans="1:3" x14ac:dyDescent="0.3">
      <c r="A48">
        <v>42830</v>
      </c>
      <c r="B48">
        <v>18.93</v>
      </c>
      <c r="C48">
        <v>1.4006700000000001</v>
      </c>
    </row>
    <row r="49" spans="1:3" x14ac:dyDescent="0.3">
      <c r="A49">
        <v>42850</v>
      </c>
      <c r="B49">
        <v>18.920000000000002</v>
      </c>
      <c r="C49">
        <v>1.39412</v>
      </c>
    </row>
    <row r="50" spans="1:3" x14ac:dyDescent="0.3">
      <c r="A50">
        <v>42808</v>
      </c>
      <c r="B50">
        <v>18.91</v>
      </c>
      <c r="C50">
        <v>1.4159200000000001</v>
      </c>
    </row>
    <row r="51" spans="1:3" x14ac:dyDescent="0.3">
      <c r="A51">
        <v>42762</v>
      </c>
      <c r="B51">
        <v>18.89</v>
      </c>
      <c r="C51">
        <v>1.4317800000000001</v>
      </c>
    </row>
    <row r="52" spans="1:3" x14ac:dyDescent="0.3">
      <c r="A52">
        <v>42836</v>
      </c>
      <c r="B52">
        <v>18.88</v>
      </c>
      <c r="C52">
        <v>1.40404</v>
      </c>
    </row>
    <row r="53" spans="1:3" x14ac:dyDescent="0.3">
      <c r="A53">
        <v>42811</v>
      </c>
      <c r="B53">
        <v>18.86</v>
      </c>
      <c r="C53">
        <v>1.40201</v>
      </c>
    </row>
    <row r="54" spans="1:3" x14ac:dyDescent="0.3">
      <c r="A54">
        <v>42831</v>
      </c>
      <c r="B54">
        <v>18.850000000000001</v>
      </c>
      <c r="C54">
        <v>1.40211</v>
      </c>
    </row>
    <row r="55" spans="1:3" x14ac:dyDescent="0.3">
      <c r="A55">
        <v>42835</v>
      </c>
      <c r="B55">
        <v>18.850000000000001</v>
      </c>
      <c r="C55">
        <v>1.4048</v>
      </c>
    </row>
    <row r="56" spans="1:3" x14ac:dyDescent="0.3">
      <c r="A56">
        <v>42809</v>
      </c>
      <c r="B56">
        <v>18.850000000000001</v>
      </c>
      <c r="C56">
        <v>1.4022399999999999</v>
      </c>
    </row>
    <row r="57" spans="1:3" x14ac:dyDescent="0.3">
      <c r="A57">
        <v>42810</v>
      </c>
      <c r="B57">
        <v>18.84</v>
      </c>
      <c r="C57">
        <v>1.4012100000000001</v>
      </c>
    </row>
    <row r="58" spans="1:3" x14ac:dyDescent="0.3">
      <c r="A58">
        <v>42807</v>
      </c>
      <c r="B58">
        <v>18.829999999999998</v>
      </c>
      <c r="C58">
        <v>1.4147700000000001</v>
      </c>
    </row>
    <row r="59" spans="1:3" x14ac:dyDescent="0.3">
      <c r="A59">
        <v>42801</v>
      </c>
      <c r="B59">
        <v>18.82</v>
      </c>
      <c r="C59">
        <v>1.4113500000000001</v>
      </c>
    </row>
    <row r="60" spans="1:3" x14ac:dyDescent="0.3">
      <c r="A60">
        <v>42838</v>
      </c>
      <c r="B60">
        <v>18.82</v>
      </c>
      <c r="C60">
        <v>1.3979900000000001</v>
      </c>
    </row>
    <row r="61" spans="1:3" x14ac:dyDescent="0.3">
      <c r="A61">
        <v>42800</v>
      </c>
      <c r="B61">
        <v>18.79</v>
      </c>
      <c r="C61">
        <v>1.41235</v>
      </c>
    </row>
    <row r="62" spans="1:3" x14ac:dyDescent="0.3">
      <c r="A62">
        <v>42832</v>
      </c>
      <c r="B62">
        <v>18.78</v>
      </c>
      <c r="C62">
        <v>1.4047400000000001</v>
      </c>
    </row>
    <row r="63" spans="1:3" x14ac:dyDescent="0.3">
      <c r="A63">
        <v>42761</v>
      </c>
      <c r="B63">
        <v>18.760000000000002</v>
      </c>
      <c r="C63">
        <v>1.4258900000000001</v>
      </c>
    </row>
    <row r="64" spans="1:3" x14ac:dyDescent="0.3">
      <c r="A64">
        <v>42796</v>
      </c>
      <c r="B64">
        <v>18.760000000000002</v>
      </c>
      <c r="C64">
        <v>1.4121300000000001</v>
      </c>
    </row>
    <row r="65" spans="1:3" x14ac:dyDescent="0.3">
      <c r="A65">
        <v>42822</v>
      </c>
      <c r="B65">
        <v>18.75</v>
      </c>
      <c r="C65">
        <v>1.3967700000000001</v>
      </c>
    </row>
    <row r="66" spans="1:3" x14ac:dyDescent="0.3">
      <c r="A66">
        <v>42814</v>
      </c>
      <c r="B66">
        <v>18.739999999999998</v>
      </c>
      <c r="C66">
        <v>1.3968799999999999</v>
      </c>
    </row>
    <row r="67" spans="1:3" x14ac:dyDescent="0.3">
      <c r="A67">
        <v>42797</v>
      </c>
      <c r="B67">
        <v>18.739999999999998</v>
      </c>
      <c r="C67">
        <v>1.4103699999999999</v>
      </c>
    </row>
    <row r="68" spans="1:3" x14ac:dyDescent="0.3">
      <c r="A68">
        <v>42849</v>
      </c>
      <c r="B68">
        <v>18.73</v>
      </c>
      <c r="C68">
        <v>1.3926099999999999</v>
      </c>
    </row>
    <row r="69" spans="1:3" x14ac:dyDescent="0.3">
      <c r="A69">
        <v>42815</v>
      </c>
      <c r="B69">
        <v>18.73</v>
      </c>
      <c r="C69">
        <v>1.39934</v>
      </c>
    </row>
    <row r="70" spans="1:3" x14ac:dyDescent="0.3">
      <c r="A70">
        <v>42776</v>
      </c>
      <c r="B70">
        <v>18.7</v>
      </c>
      <c r="C70">
        <v>1.42058</v>
      </c>
    </row>
    <row r="71" spans="1:3" x14ac:dyDescent="0.3">
      <c r="A71">
        <v>42766</v>
      </c>
      <c r="B71">
        <v>18.7</v>
      </c>
      <c r="C71">
        <v>1.40954</v>
      </c>
    </row>
    <row r="72" spans="1:3" x14ac:dyDescent="0.3">
      <c r="A72">
        <v>42803</v>
      </c>
      <c r="B72">
        <v>18.670000000000002</v>
      </c>
      <c r="C72">
        <v>1.4213199999999999</v>
      </c>
    </row>
    <row r="73" spans="1:3" x14ac:dyDescent="0.3">
      <c r="A73">
        <v>42804</v>
      </c>
      <c r="B73">
        <v>18.66</v>
      </c>
      <c r="C73">
        <v>1.4117299999999999</v>
      </c>
    </row>
    <row r="74" spans="1:3" x14ac:dyDescent="0.3">
      <c r="A74">
        <v>42772</v>
      </c>
      <c r="B74">
        <v>18.66</v>
      </c>
      <c r="C74">
        <v>1.40917</v>
      </c>
    </row>
    <row r="75" spans="1:3" x14ac:dyDescent="0.3">
      <c r="A75">
        <v>42843</v>
      </c>
      <c r="B75">
        <v>18.649999999999999</v>
      </c>
      <c r="C75">
        <v>1.39584</v>
      </c>
    </row>
    <row r="76" spans="1:3" x14ac:dyDescent="0.3">
      <c r="A76">
        <v>42779</v>
      </c>
      <c r="B76">
        <v>18.64</v>
      </c>
      <c r="C76">
        <v>1.4241600000000001</v>
      </c>
    </row>
    <row r="77" spans="1:3" x14ac:dyDescent="0.3">
      <c r="A77">
        <v>42845</v>
      </c>
      <c r="B77">
        <v>18.64</v>
      </c>
      <c r="C77">
        <v>1.3977200000000001</v>
      </c>
    </row>
    <row r="78" spans="1:3" x14ac:dyDescent="0.3">
      <c r="A78">
        <v>42842</v>
      </c>
      <c r="B78">
        <v>18.63</v>
      </c>
      <c r="C78">
        <v>1.39794</v>
      </c>
    </row>
    <row r="79" spans="1:3" x14ac:dyDescent="0.3">
      <c r="A79">
        <v>42789</v>
      </c>
      <c r="B79">
        <v>18.62</v>
      </c>
      <c r="C79">
        <v>1.4076299999999999</v>
      </c>
    </row>
    <row r="80" spans="1:3" x14ac:dyDescent="0.3">
      <c r="A80">
        <v>42767</v>
      </c>
      <c r="B80">
        <v>18.61</v>
      </c>
      <c r="C80">
        <v>1.4124399999999999</v>
      </c>
    </row>
    <row r="81" spans="1:3" x14ac:dyDescent="0.3">
      <c r="A81">
        <v>42790</v>
      </c>
      <c r="B81">
        <v>18.600000000000001</v>
      </c>
      <c r="C81">
        <v>1.4044700000000001</v>
      </c>
    </row>
    <row r="82" spans="1:3" x14ac:dyDescent="0.3">
      <c r="A82">
        <v>42773</v>
      </c>
      <c r="B82">
        <v>18.59</v>
      </c>
      <c r="C82">
        <v>1.4185700000000001</v>
      </c>
    </row>
    <row r="83" spans="1:3" x14ac:dyDescent="0.3">
      <c r="A83">
        <v>42760</v>
      </c>
      <c r="B83">
        <v>18.579999999999998</v>
      </c>
      <c r="C83">
        <v>1.4128499999999999</v>
      </c>
    </row>
    <row r="84" spans="1:3" x14ac:dyDescent="0.3">
      <c r="A84">
        <v>42795</v>
      </c>
      <c r="B84">
        <v>18.55</v>
      </c>
      <c r="C84">
        <v>1.40907</v>
      </c>
    </row>
    <row r="85" spans="1:3" x14ac:dyDescent="0.3">
      <c r="A85">
        <v>42775</v>
      </c>
      <c r="B85">
        <v>18.55</v>
      </c>
      <c r="C85">
        <v>1.42066</v>
      </c>
    </row>
    <row r="86" spans="1:3" x14ac:dyDescent="0.3">
      <c r="A86">
        <v>42793</v>
      </c>
      <c r="B86">
        <v>18.54</v>
      </c>
      <c r="C86">
        <v>1.40429</v>
      </c>
    </row>
    <row r="87" spans="1:3" x14ac:dyDescent="0.3">
      <c r="A87">
        <v>42774</v>
      </c>
      <c r="B87">
        <v>18.53</v>
      </c>
      <c r="C87">
        <v>1.4166700000000001</v>
      </c>
    </row>
    <row r="88" spans="1:3" x14ac:dyDescent="0.3">
      <c r="A88">
        <v>42844</v>
      </c>
      <c r="B88">
        <v>18.52</v>
      </c>
      <c r="C88">
        <v>1.39821</v>
      </c>
    </row>
    <row r="89" spans="1:3" x14ac:dyDescent="0.3">
      <c r="A89">
        <v>42818</v>
      </c>
      <c r="B89">
        <v>18.52</v>
      </c>
      <c r="C89">
        <v>1.3988499999999999</v>
      </c>
    </row>
    <row r="90" spans="1:3" x14ac:dyDescent="0.3">
      <c r="A90">
        <v>42768</v>
      </c>
      <c r="B90">
        <v>18.510000000000002</v>
      </c>
      <c r="C90">
        <v>1.4113800000000001</v>
      </c>
    </row>
    <row r="91" spans="1:3" x14ac:dyDescent="0.3">
      <c r="A91">
        <v>42846</v>
      </c>
      <c r="B91">
        <v>18.5</v>
      </c>
      <c r="C91">
        <v>1.39655</v>
      </c>
    </row>
    <row r="92" spans="1:3" x14ac:dyDescent="0.3">
      <c r="A92">
        <v>42788</v>
      </c>
      <c r="B92">
        <v>18.48</v>
      </c>
      <c r="C92">
        <v>1.41323</v>
      </c>
    </row>
    <row r="93" spans="1:3" x14ac:dyDescent="0.3">
      <c r="A93">
        <v>42794</v>
      </c>
      <c r="B93">
        <v>18.46</v>
      </c>
      <c r="C93">
        <v>1.405</v>
      </c>
    </row>
    <row r="94" spans="1:3" x14ac:dyDescent="0.3">
      <c r="A94">
        <v>42821</v>
      </c>
      <c r="B94">
        <v>18.43</v>
      </c>
      <c r="C94">
        <v>1.3939699999999999</v>
      </c>
    </row>
    <row r="95" spans="1:3" x14ac:dyDescent="0.3">
      <c r="A95">
        <v>42816</v>
      </c>
      <c r="B95">
        <v>18.399999999999999</v>
      </c>
      <c r="C95">
        <v>1.3985399999999999</v>
      </c>
    </row>
    <row r="96" spans="1:3" x14ac:dyDescent="0.3">
      <c r="A96">
        <v>42759</v>
      </c>
      <c r="B96">
        <v>18.39</v>
      </c>
      <c r="C96">
        <v>1.42117</v>
      </c>
    </row>
    <row r="97" spans="1:3" x14ac:dyDescent="0.3">
      <c r="A97">
        <v>42769</v>
      </c>
      <c r="B97">
        <v>18.39</v>
      </c>
      <c r="C97">
        <v>1.4074599999999999</v>
      </c>
    </row>
    <row r="98" spans="1:3" x14ac:dyDescent="0.3">
      <c r="A98">
        <v>42817</v>
      </c>
      <c r="B98">
        <v>18.38</v>
      </c>
      <c r="C98">
        <v>1.3996999999999999</v>
      </c>
    </row>
    <row r="99" spans="1:3" x14ac:dyDescent="0.3">
      <c r="A99">
        <v>42783</v>
      </c>
      <c r="B99">
        <v>18.329999999999998</v>
      </c>
      <c r="C99">
        <v>1.4190100000000001</v>
      </c>
    </row>
    <row r="100" spans="1:3" x14ac:dyDescent="0.3">
      <c r="A100">
        <v>42782</v>
      </c>
      <c r="B100">
        <v>18.27</v>
      </c>
      <c r="C100">
        <v>1.41659</v>
      </c>
    </row>
    <row r="101" spans="1:3" x14ac:dyDescent="0.3">
      <c r="A101">
        <v>42786</v>
      </c>
      <c r="B101">
        <v>18.23</v>
      </c>
      <c r="C101">
        <v>1.4179299999999999</v>
      </c>
    </row>
    <row r="102" spans="1:3" x14ac:dyDescent="0.3">
      <c r="A102">
        <v>42787</v>
      </c>
      <c r="B102">
        <v>18.190000000000001</v>
      </c>
      <c r="C102">
        <v>1.42045</v>
      </c>
    </row>
    <row r="103" spans="1:3" x14ac:dyDescent="0.3">
      <c r="A103">
        <v>42752</v>
      </c>
      <c r="B103">
        <v>18.09</v>
      </c>
      <c r="C103">
        <v>1.41601</v>
      </c>
    </row>
    <row r="104" spans="1:3" x14ac:dyDescent="0.3">
      <c r="A104">
        <v>42758</v>
      </c>
      <c r="B104">
        <v>18.079999999999998</v>
      </c>
      <c r="C104">
        <v>1.41598</v>
      </c>
    </row>
    <row r="105" spans="1:3" x14ac:dyDescent="0.3">
      <c r="A105">
        <v>42751</v>
      </c>
      <c r="B105">
        <v>18.059999999999999</v>
      </c>
      <c r="C105">
        <v>1.4302999999999999</v>
      </c>
    </row>
    <row r="106" spans="1:3" x14ac:dyDescent="0.3">
      <c r="A106">
        <v>42748</v>
      </c>
      <c r="B106">
        <v>18.05</v>
      </c>
      <c r="C106">
        <v>1.4259200000000001</v>
      </c>
    </row>
    <row r="107" spans="1:3" x14ac:dyDescent="0.3">
      <c r="A107">
        <v>42754</v>
      </c>
      <c r="B107">
        <v>18.02</v>
      </c>
      <c r="C107">
        <v>1.4261600000000001</v>
      </c>
    </row>
    <row r="108" spans="1:3" x14ac:dyDescent="0.3">
      <c r="A108">
        <v>42755</v>
      </c>
      <c r="B108">
        <v>18.010000000000002</v>
      </c>
      <c r="C108">
        <v>1.4270499999999999</v>
      </c>
    </row>
    <row r="109" spans="1:3" x14ac:dyDescent="0.3">
      <c r="A109">
        <v>42780</v>
      </c>
      <c r="B109">
        <v>18</v>
      </c>
      <c r="C109">
        <v>1.41995</v>
      </c>
    </row>
    <row r="110" spans="1:3" x14ac:dyDescent="0.3">
      <c r="A110">
        <v>42781</v>
      </c>
      <c r="B110">
        <v>17.97</v>
      </c>
      <c r="C110">
        <v>1.41906</v>
      </c>
    </row>
    <row r="111" spans="1:3" x14ac:dyDescent="0.3">
      <c r="A111">
        <v>42753</v>
      </c>
      <c r="B111">
        <v>17.940000000000001</v>
      </c>
      <c r="C111">
        <v>1.42876</v>
      </c>
    </row>
    <row r="112" spans="1:3" x14ac:dyDescent="0.3">
      <c r="A112">
        <v>42747</v>
      </c>
      <c r="B112">
        <v>17.86</v>
      </c>
      <c r="C112">
        <v>1.4272800000000001</v>
      </c>
    </row>
    <row r="113" spans="1:3" x14ac:dyDescent="0.3">
      <c r="A113">
        <v>42746</v>
      </c>
      <c r="B113">
        <v>17.78</v>
      </c>
      <c r="C113">
        <v>1.4267799999999999</v>
      </c>
    </row>
    <row r="114" spans="1:3" x14ac:dyDescent="0.3">
      <c r="A114">
        <v>42745</v>
      </c>
      <c r="B114">
        <v>17.73</v>
      </c>
      <c r="C114">
        <v>1.4365399999999999</v>
      </c>
    </row>
    <row r="115" spans="1:3" x14ac:dyDescent="0.3">
      <c r="A115">
        <v>42744</v>
      </c>
      <c r="B115">
        <v>17.59</v>
      </c>
      <c r="C115">
        <v>1.43529</v>
      </c>
    </row>
    <row r="116" spans="1:3" x14ac:dyDescent="0.3">
      <c r="A116">
        <v>42740</v>
      </c>
      <c r="B116">
        <v>17.54</v>
      </c>
      <c r="C116">
        <v>1.4284699999999999</v>
      </c>
    </row>
    <row r="117" spans="1:3" x14ac:dyDescent="0.3">
      <c r="A117">
        <v>42741</v>
      </c>
      <c r="B117">
        <v>17.420000000000002</v>
      </c>
      <c r="C117">
        <v>1.4393800000000001</v>
      </c>
    </row>
    <row r="118" spans="1:3" x14ac:dyDescent="0.3">
      <c r="A118">
        <v>42739</v>
      </c>
      <c r="B118">
        <v>17.27</v>
      </c>
      <c r="C118">
        <v>1.4394199999999999</v>
      </c>
    </row>
    <row r="119" spans="1:3" x14ac:dyDescent="0.3">
      <c r="A119">
        <v>42732</v>
      </c>
      <c r="B119">
        <v>17.22</v>
      </c>
      <c r="C119">
        <v>1.45018</v>
      </c>
    </row>
    <row r="120" spans="1:3" x14ac:dyDescent="0.3">
      <c r="A120">
        <v>42731</v>
      </c>
      <c r="B120">
        <v>17.190000000000001</v>
      </c>
      <c r="C120">
        <v>1.4495400000000001</v>
      </c>
    </row>
    <row r="121" spans="1:3" x14ac:dyDescent="0.3">
      <c r="A121">
        <v>42727</v>
      </c>
      <c r="B121">
        <v>17.14</v>
      </c>
      <c r="C121">
        <v>1.4476599999999999</v>
      </c>
    </row>
    <row r="122" spans="1:3" x14ac:dyDescent="0.3">
      <c r="A122">
        <v>42733</v>
      </c>
      <c r="B122">
        <v>17.13</v>
      </c>
      <c r="C122">
        <v>1.44814</v>
      </c>
    </row>
    <row r="123" spans="1:3" x14ac:dyDescent="0.3">
      <c r="A123">
        <v>42734</v>
      </c>
      <c r="B123">
        <v>17.09</v>
      </c>
      <c r="C123">
        <v>1.44655</v>
      </c>
    </row>
    <row r="124" spans="1:3" x14ac:dyDescent="0.3">
      <c r="A124">
        <v>42738</v>
      </c>
      <c r="B124">
        <v>17.07</v>
      </c>
      <c r="C124">
        <v>1.4499200000000001</v>
      </c>
    </row>
    <row r="125" spans="1:3" x14ac:dyDescent="0.3">
      <c r="A125" t="s">
        <v>135</v>
      </c>
      <c r="B125">
        <v>19.055409836065564</v>
      </c>
      <c r="C125">
        <v>1.4065582786885247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DBS_SingDollar</vt:lpstr>
      <vt:lpstr>Transformed 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OJITO</dc:creator>
  <cp:lastModifiedBy>李汶睿</cp:lastModifiedBy>
  <dcterms:created xsi:type="dcterms:W3CDTF">2023-07-12T02:12:53Z</dcterms:created>
  <dcterms:modified xsi:type="dcterms:W3CDTF">2023-07-13T00:50:13Z</dcterms:modified>
</cp:coreProperties>
</file>