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filterPrivacy="1" autoCompressPictures="0"/>
  <bookViews>
    <workbookView xWindow="360" yWindow="1780" windowWidth="23860" windowHeight="17240"/>
  </bookViews>
  <sheets>
    <sheet name="Лист1" sheetId="5" r:id="rId1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5" l="1"/>
  <c r="C8" i="5"/>
</calcChain>
</file>

<file path=xl/sharedStrings.xml><?xml version="1.0" encoding="utf-8"?>
<sst xmlns="http://schemas.openxmlformats.org/spreadsheetml/2006/main" count="62" uniqueCount="58">
  <si>
    <t>U0, В</t>
  </si>
  <si>
    <t>Umax, В</t>
  </si>
  <si>
    <t>N</t>
  </si>
  <si>
    <t>весов.</t>
  </si>
  <si>
    <t>6</t>
  </si>
  <si>
    <t>№ вар.</t>
  </si>
  <si>
    <t>лестничн.</t>
  </si>
  <si>
    <t>Значение кода</t>
  </si>
  <si>
    <t>000001</t>
  </si>
  <si>
    <t>000010</t>
  </si>
  <si>
    <t>000100</t>
  </si>
  <si>
    <t>001000</t>
  </si>
  <si>
    <t>010000</t>
  </si>
  <si>
    <t>000011</t>
  </si>
  <si>
    <t>000110</t>
  </si>
  <si>
    <t>001100</t>
  </si>
  <si>
    <t>011000</t>
  </si>
  <si>
    <t>000000</t>
  </si>
  <si>
    <t>Код</t>
  </si>
  <si>
    <t>рис.2</t>
  </si>
  <si>
    <t>R=Uвых/Iмакс</t>
  </si>
  <si>
    <t>Ом</t>
  </si>
  <si>
    <t>А</t>
  </si>
  <si>
    <t>Iмакс = Uвх*(1/R1+1/R2+…+1/Rn)</t>
  </si>
  <si>
    <t>|Uвых|, В</t>
  </si>
  <si>
    <t>ЦАП  с весовыми резисторами</t>
  </si>
  <si>
    <t>ЦАП лестничного типа</t>
  </si>
  <si>
    <t>5</t>
  </si>
  <si>
    <t>12</t>
  </si>
  <si>
    <t>рис.6 + рис.8</t>
  </si>
  <si>
    <t>00000</t>
  </si>
  <si>
    <t>00001</t>
  </si>
  <si>
    <t>00010</t>
  </si>
  <si>
    <t>00011</t>
  </si>
  <si>
    <t>00100</t>
  </si>
  <si>
    <t>00110</t>
  </si>
  <si>
    <t>01000</t>
  </si>
  <si>
    <t>01100</t>
  </si>
  <si>
    <t>00101</t>
  </si>
  <si>
    <t>01010</t>
  </si>
  <si>
    <t>01110</t>
  </si>
  <si>
    <t>10000</t>
  </si>
  <si>
    <t>10100</t>
  </si>
  <si>
    <t>11000</t>
  </si>
  <si>
    <t>11100</t>
  </si>
  <si>
    <t>11111</t>
  </si>
  <si>
    <t>2R</t>
  </si>
  <si>
    <t>R</t>
  </si>
  <si>
    <t>кОм</t>
  </si>
  <si>
    <t>Для буферного каскада:</t>
  </si>
  <si>
    <t>Uвых=Uвх*(1+(R1/R2))</t>
  </si>
  <si>
    <t>R2=2R1</t>
  </si>
  <si>
    <t>000101</t>
  </si>
  <si>
    <t>001010</t>
  </si>
  <si>
    <t>001110</t>
  </si>
  <si>
    <t>010100</t>
  </si>
  <si>
    <t>011100</t>
  </si>
  <si>
    <t>011111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</si>
</sst>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49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2" borderId="0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49" fontId="1" fillId="0" borderId="0" xfId="0" applyNumberFormat="1" applyFont="1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ill="1" applyBorder="1"/>
    <xf numFmtId="49" fontId="0" fillId="0" borderId="1" xfId="0" applyNumberFormat="1" applyBorder="1"/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</cellXfs>
  <cellStyles count="1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График зависимости выходного сигнала ЦАП с весовыми резисторами от значения цифрового кода.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78157470434472"/>
          <c:y val="0.212410842151844"/>
          <c:w val="0.924107376786533"/>
          <c:h val="0.640577081312157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Лист1!$K$1</c:f>
              <c:strCache>
                <c:ptCount val="1"/>
                <c:pt idx="0">
                  <c:v>|Uвых|,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Лист1!$J$2:$J$17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8.0</c:v>
                </c:pt>
                <c:pt idx="8">
                  <c:v>10.0</c:v>
                </c:pt>
                <c:pt idx="9">
                  <c:v>12.0</c:v>
                </c:pt>
                <c:pt idx="10">
                  <c:v>14.0</c:v>
                </c:pt>
                <c:pt idx="11">
                  <c:v>16.0</c:v>
                </c:pt>
                <c:pt idx="12">
                  <c:v>20.0</c:v>
                </c:pt>
                <c:pt idx="13">
                  <c:v>24.0</c:v>
                </c:pt>
                <c:pt idx="14">
                  <c:v>28.0</c:v>
                </c:pt>
                <c:pt idx="15">
                  <c:v>31.0</c:v>
                </c:pt>
              </c:numCache>
            </c:numRef>
          </c:xVal>
          <c:yVal>
            <c:numRef>
              <c:f>Лист1!$K$2:$K$17</c:f>
              <c:numCache>
                <c:formatCode>General</c:formatCode>
                <c:ptCount val="16"/>
                <c:pt idx="0">
                  <c:v>0.00026263</c:v>
                </c:pt>
                <c:pt idx="1">
                  <c:v>0.193509</c:v>
                </c:pt>
                <c:pt idx="2">
                  <c:v>0.387065</c:v>
                </c:pt>
                <c:pt idx="3">
                  <c:v>0.580312</c:v>
                </c:pt>
                <c:pt idx="4">
                  <c:v>0.774176</c:v>
                </c:pt>
                <c:pt idx="5">
                  <c:v>0.967423</c:v>
                </c:pt>
                <c:pt idx="6">
                  <c:v>1.16098</c:v>
                </c:pt>
                <c:pt idx="7">
                  <c:v>1.5484</c:v>
                </c:pt>
                <c:pt idx="8">
                  <c:v>1.9352</c:v>
                </c:pt>
                <c:pt idx="9">
                  <c:v>2.32231</c:v>
                </c:pt>
                <c:pt idx="10">
                  <c:v>2.70911</c:v>
                </c:pt>
                <c:pt idx="11">
                  <c:v>3.09684</c:v>
                </c:pt>
                <c:pt idx="12">
                  <c:v>3.87075</c:v>
                </c:pt>
                <c:pt idx="13">
                  <c:v>4.64497</c:v>
                </c:pt>
                <c:pt idx="14">
                  <c:v>5.41887</c:v>
                </c:pt>
                <c:pt idx="15">
                  <c:v>5.99892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74-4DFB-85F9-0845AD75D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79240"/>
        <c:axId val="2108426856"/>
      </c:scatterChart>
      <c:valAx>
        <c:axId val="2108279240"/>
        <c:scaling>
          <c:orientation val="minMax"/>
          <c:max val="32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кода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426856"/>
        <c:crosses val="autoZero"/>
        <c:crossBetween val="midCat"/>
      </c:valAx>
      <c:valAx>
        <c:axId val="21084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вых,В</a:t>
                </a:r>
              </a:p>
            </c:rich>
          </c:tx>
          <c:layout>
            <c:manualLayout>
              <c:xMode val="edge"/>
              <c:yMode val="edge"/>
              <c:x val="0.00588922415731926"/>
              <c:y val="0.1265268647050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7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График зависимости выходного сигнала ЦАП лестничного</a:t>
            </a:r>
            <a:r>
              <a:rPr lang="ru-RU" sz="1800" baseline="0">
                <a:effectLst/>
              </a:rPr>
              <a:t> типа </a:t>
            </a:r>
            <a:r>
              <a:rPr lang="ru-RU" sz="1800">
                <a:effectLst/>
              </a:rPr>
              <a:t>от значения цифрового кода.</a:t>
            </a:r>
          </a:p>
        </c:rich>
      </c:tx>
      <c:layout>
        <c:manualLayout>
          <c:xMode val="edge"/>
          <c:yMode val="edge"/>
          <c:x val="0.119879895020055"/>
          <c:y val="0.027263882090377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8157301487757"/>
          <c:y val="0.190146912463218"/>
          <c:w val="0.920648681042911"/>
          <c:h val="0.67825014220245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Лист1!$X$2:$X$23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8.0</c:v>
                </c:pt>
                <c:pt idx="8">
                  <c:v>10.0</c:v>
                </c:pt>
                <c:pt idx="9">
                  <c:v>12.0</c:v>
                </c:pt>
                <c:pt idx="10">
                  <c:v>14.0</c:v>
                </c:pt>
                <c:pt idx="11">
                  <c:v>16.0</c:v>
                </c:pt>
                <c:pt idx="12">
                  <c:v>20.0</c:v>
                </c:pt>
                <c:pt idx="13">
                  <c:v>24.0</c:v>
                </c:pt>
                <c:pt idx="14">
                  <c:v>28.0</c:v>
                </c:pt>
                <c:pt idx="15">
                  <c:v>31.0</c:v>
                </c:pt>
                <c:pt idx="16">
                  <c:v>36.0</c:v>
                </c:pt>
                <c:pt idx="17">
                  <c:v>42.0</c:v>
                </c:pt>
                <c:pt idx="18">
                  <c:v>48.0</c:v>
                </c:pt>
                <c:pt idx="19">
                  <c:v>52.0</c:v>
                </c:pt>
                <c:pt idx="20">
                  <c:v>56.0</c:v>
                </c:pt>
                <c:pt idx="21">
                  <c:v>63.0</c:v>
                </c:pt>
              </c:numCache>
            </c:numRef>
          </c:xVal>
          <c:yVal>
            <c:numRef>
              <c:f>Лист1!$Y$2:$Y$23</c:f>
              <c:numCache>
                <c:formatCode>General</c:formatCode>
                <c:ptCount val="22"/>
                <c:pt idx="0">
                  <c:v>0.000733295</c:v>
                </c:pt>
                <c:pt idx="1">
                  <c:v>0.171933</c:v>
                </c:pt>
                <c:pt idx="2">
                  <c:v>0.256163</c:v>
                </c:pt>
                <c:pt idx="3">
                  <c:v>0.423868</c:v>
                </c:pt>
                <c:pt idx="4">
                  <c:v>0.466445</c:v>
                </c:pt>
                <c:pt idx="5">
                  <c:v>0.634508</c:v>
                </c:pt>
                <c:pt idx="6">
                  <c:v>0.718354</c:v>
                </c:pt>
                <c:pt idx="7">
                  <c:v>0.90806</c:v>
                </c:pt>
                <c:pt idx="8">
                  <c:v>1.16047</c:v>
                </c:pt>
                <c:pt idx="9">
                  <c:v>1.37011</c:v>
                </c:pt>
                <c:pt idx="10">
                  <c:v>1.62323</c:v>
                </c:pt>
                <c:pt idx="11">
                  <c:v>1.80256</c:v>
                </c:pt>
                <c:pt idx="12">
                  <c:v>2.26559</c:v>
                </c:pt>
                <c:pt idx="13">
                  <c:v>2.70618</c:v>
                </c:pt>
                <c:pt idx="14">
                  <c:v>3.17042</c:v>
                </c:pt>
                <c:pt idx="15">
                  <c:v>3.320276</c:v>
                </c:pt>
                <c:pt idx="16">
                  <c:v>3.58769</c:v>
                </c:pt>
                <c:pt idx="17">
                  <c:v>3.96854</c:v>
                </c:pt>
                <c:pt idx="18">
                  <c:v>4.50082</c:v>
                </c:pt>
                <c:pt idx="19">
                  <c:v>4.88877</c:v>
                </c:pt>
                <c:pt idx="20">
                  <c:v>5.25633</c:v>
                </c:pt>
                <c:pt idx="21">
                  <c:v>6.01613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3C-4A45-B592-FC368EE49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79576"/>
        <c:axId val="2122450808"/>
      </c:scatterChart>
      <c:valAx>
        <c:axId val="210787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кода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450808"/>
        <c:crosses val="autoZero"/>
        <c:crossBetween val="midCat"/>
      </c:valAx>
      <c:valAx>
        <c:axId val="21224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вых,В</a:t>
                </a:r>
              </a:p>
            </c:rich>
          </c:tx>
          <c:layout>
            <c:manualLayout>
              <c:xMode val="edge"/>
              <c:yMode val="edge"/>
              <c:x val="0.0"/>
              <c:y val="0.1232289861750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87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62063</xdr:colOff>
      <xdr:row>1</xdr:row>
      <xdr:rowOff>48846</xdr:rowOff>
    </xdr:from>
    <xdr:to>
      <xdr:col>21</xdr:col>
      <xdr:colOff>302846</xdr:colOff>
      <xdr:row>24</xdr:row>
      <xdr:rowOff>16675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D7B8DC55-42EE-4695-9FB7-87A344E2D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209912</xdr:colOff>
      <xdr:row>1</xdr:row>
      <xdr:rowOff>29308</xdr:rowOff>
    </xdr:from>
    <xdr:to>
      <xdr:col>34</xdr:col>
      <xdr:colOff>519864</xdr:colOff>
      <xdr:row>24</xdr:row>
      <xdr:rowOff>39077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4A7F6FF3-2A66-4521-98AF-580629AAD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28" sqref="Z28"/>
    </sheetView>
  </sheetViews>
  <sheetFormatPr baseColWidth="10" defaultColWidth="8.83203125" defaultRowHeight="14" x14ac:dyDescent="0"/>
  <cols>
    <col min="1" max="1" width="15.33203125" style="1" customWidth="1"/>
    <col min="4" max="4" width="12.5" bestFit="1" customWidth="1"/>
    <col min="5" max="5" width="11.5" customWidth="1"/>
    <col min="6" max="6" width="13.83203125" customWidth="1"/>
    <col min="10" max="10" width="12.6640625" customWidth="1"/>
    <col min="19" max="19" width="15.6640625" customWidth="1"/>
    <col min="26" max="26" width="9.1640625" customWidth="1"/>
    <col min="27" max="27" width="16.5" customWidth="1"/>
    <col min="30" max="30" width="9.1640625" customWidth="1"/>
    <col min="31" max="31" width="10.5" customWidth="1"/>
  </cols>
  <sheetData>
    <row r="1" spans="1:25">
      <c r="A1" s="7" t="s">
        <v>5</v>
      </c>
      <c r="B1" s="8" t="s">
        <v>2</v>
      </c>
      <c r="C1" s="8" t="s">
        <v>0</v>
      </c>
      <c r="D1" s="8" t="s">
        <v>1</v>
      </c>
      <c r="E1" s="8" t="s">
        <v>3</v>
      </c>
      <c r="F1" s="8" t="s">
        <v>6</v>
      </c>
      <c r="I1" s="4" t="s">
        <v>18</v>
      </c>
      <c r="J1" s="5" t="s">
        <v>7</v>
      </c>
      <c r="K1" s="4" t="s">
        <v>24</v>
      </c>
      <c r="L1" s="15"/>
      <c r="M1" s="15"/>
      <c r="N1" s="15"/>
      <c r="W1" s="4" t="s">
        <v>18</v>
      </c>
      <c r="X1" s="5" t="s">
        <v>7</v>
      </c>
      <c r="Y1" s="4" t="s">
        <v>24</v>
      </c>
    </row>
    <row r="2" spans="1:25">
      <c r="A2" s="7">
        <v>3</v>
      </c>
      <c r="B2" s="9" t="s">
        <v>27</v>
      </c>
      <c r="C2" s="9" t="s">
        <v>28</v>
      </c>
      <c r="D2" s="9" t="s">
        <v>4</v>
      </c>
      <c r="E2" s="10" t="s">
        <v>19</v>
      </c>
      <c r="F2" s="10" t="s">
        <v>29</v>
      </c>
      <c r="I2" s="18" t="s">
        <v>30</v>
      </c>
      <c r="J2" s="3">
        <v>0</v>
      </c>
      <c r="K2" s="11">
        <v>2.6263000000000002E-4</v>
      </c>
      <c r="L2" s="12"/>
      <c r="M2" s="13"/>
      <c r="N2" s="12"/>
      <c r="W2" s="18" t="s">
        <v>17</v>
      </c>
      <c r="X2" s="3">
        <v>0</v>
      </c>
      <c r="Y2" s="11">
        <v>7.3329500000000002E-4</v>
      </c>
    </row>
    <row r="3" spans="1:25">
      <c r="A3" s="6"/>
      <c r="B3" s="6"/>
      <c r="C3" s="6"/>
      <c r="D3" s="6"/>
      <c r="E3" s="6"/>
      <c r="F3" s="6"/>
      <c r="I3" s="18" t="s">
        <v>31</v>
      </c>
      <c r="J3" s="3">
        <v>1</v>
      </c>
      <c r="K3" s="11">
        <v>0.19350899999999999</v>
      </c>
      <c r="L3" s="14"/>
      <c r="M3" s="15"/>
      <c r="N3" s="17"/>
      <c r="W3" s="18" t="s">
        <v>8</v>
      </c>
      <c r="X3" s="3">
        <v>1</v>
      </c>
      <c r="Y3" s="11">
        <v>0.171933</v>
      </c>
    </row>
    <row r="4" spans="1:25">
      <c r="A4" s="6"/>
      <c r="B4" s="6"/>
      <c r="C4" s="6"/>
      <c r="D4" s="6"/>
      <c r="E4" s="6"/>
      <c r="F4" s="6"/>
      <c r="I4" s="18" t="s">
        <v>32</v>
      </c>
      <c r="J4" s="3">
        <v>2</v>
      </c>
      <c r="K4" s="11">
        <v>0.38706499999999999</v>
      </c>
      <c r="L4" s="14"/>
      <c r="M4" s="15"/>
      <c r="N4" s="17"/>
      <c r="W4" s="18" t="s">
        <v>9</v>
      </c>
      <c r="X4" s="3">
        <v>2</v>
      </c>
      <c r="Y4" s="11">
        <v>0.25616299999999997</v>
      </c>
    </row>
    <row r="5" spans="1:25">
      <c r="A5"/>
      <c r="I5" s="18" t="s">
        <v>33</v>
      </c>
      <c r="J5" s="3">
        <v>3</v>
      </c>
      <c r="K5" s="11">
        <v>0.58031200000000005</v>
      </c>
      <c r="L5" s="14"/>
      <c r="M5" s="15"/>
      <c r="N5" s="17"/>
      <c r="W5" s="18" t="s">
        <v>13</v>
      </c>
      <c r="X5" s="3">
        <v>3</v>
      </c>
      <c r="Y5" s="11">
        <v>0.42386800000000002</v>
      </c>
    </row>
    <row r="6" spans="1:25">
      <c r="A6" s="22" t="s">
        <v>25</v>
      </c>
      <c r="B6" s="23"/>
      <c r="C6" s="23"/>
      <c r="D6" s="23"/>
      <c r="E6" s="23"/>
      <c r="F6" s="24"/>
      <c r="I6" s="18" t="s">
        <v>34</v>
      </c>
      <c r="J6" s="3">
        <v>4</v>
      </c>
      <c r="K6" s="11">
        <v>0.77417599999999998</v>
      </c>
      <c r="L6" s="14"/>
      <c r="M6" s="15"/>
      <c r="N6" s="17"/>
      <c r="W6" s="18" t="s">
        <v>10</v>
      </c>
      <c r="X6" s="3">
        <v>4</v>
      </c>
      <c r="Y6" s="11">
        <v>0.466445</v>
      </c>
    </row>
    <row r="7" spans="1:25">
      <c r="B7" t="s">
        <v>23</v>
      </c>
      <c r="C7">
        <f>12*(1/10000+1/20000+1/40000+1/80000+1/160000)</f>
        <v>2.3250000000000002E-3</v>
      </c>
      <c r="D7" t="s">
        <v>22</v>
      </c>
      <c r="I7" s="18" t="s">
        <v>38</v>
      </c>
      <c r="J7" s="3">
        <v>5</v>
      </c>
      <c r="K7" s="11">
        <v>0.96742300000000003</v>
      </c>
      <c r="L7" s="14"/>
      <c r="M7" s="15"/>
      <c r="N7" s="17"/>
      <c r="W7" s="18" t="s">
        <v>52</v>
      </c>
      <c r="X7" s="3">
        <v>5</v>
      </c>
      <c r="Y7" s="11">
        <v>0.63450799999999996</v>
      </c>
    </row>
    <row r="8" spans="1:25">
      <c r="B8" t="s">
        <v>20</v>
      </c>
      <c r="C8">
        <f>6/C7</f>
        <v>2580.6451612903224</v>
      </c>
      <c r="D8" t="s">
        <v>21</v>
      </c>
      <c r="E8">
        <v>2581</v>
      </c>
      <c r="I8" s="18" t="s">
        <v>35</v>
      </c>
      <c r="J8" s="3">
        <v>6</v>
      </c>
      <c r="K8" s="11">
        <v>1.1609799999999999</v>
      </c>
      <c r="L8" s="14"/>
      <c r="M8" s="15"/>
      <c r="N8" s="17"/>
      <c r="W8" s="18" t="s">
        <v>14</v>
      </c>
      <c r="X8" s="3">
        <v>6</v>
      </c>
      <c r="Y8" s="11">
        <v>0.71835400000000005</v>
      </c>
    </row>
    <row r="9" spans="1:25">
      <c r="A9"/>
      <c r="I9" s="18" t="s">
        <v>36</v>
      </c>
      <c r="J9" s="3">
        <v>8</v>
      </c>
      <c r="K9" s="11">
        <v>1.5484</v>
      </c>
      <c r="L9" s="14"/>
      <c r="M9" s="15"/>
      <c r="N9" s="17"/>
      <c r="W9" s="18" t="s">
        <v>11</v>
      </c>
      <c r="X9" s="3">
        <v>8</v>
      </c>
      <c r="Y9" s="11">
        <v>0.90805999999999998</v>
      </c>
    </row>
    <row r="10" spans="1:25">
      <c r="A10"/>
      <c r="I10" s="18" t="s">
        <v>39</v>
      </c>
      <c r="J10" s="3">
        <v>10</v>
      </c>
      <c r="K10" s="11">
        <v>1.9352</v>
      </c>
      <c r="L10" s="14"/>
      <c r="M10" s="15"/>
      <c r="N10" s="17"/>
      <c r="W10" s="18" t="s">
        <v>53</v>
      </c>
      <c r="X10" s="3">
        <v>10</v>
      </c>
      <c r="Y10" s="11">
        <v>1.1604699999999999</v>
      </c>
    </row>
    <row r="11" spans="1:25">
      <c r="A11" s="25" t="s">
        <v>26</v>
      </c>
      <c r="B11" s="26"/>
      <c r="C11" s="26"/>
      <c r="D11" s="26"/>
      <c r="E11" s="26"/>
      <c r="F11" s="26"/>
      <c r="I11" s="18" t="s">
        <v>37</v>
      </c>
      <c r="J11" s="3">
        <v>12</v>
      </c>
      <c r="K11" s="11">
        <v>2.3223099999999999</v>
      </c>
      <c r="L11" s="14"/>
      <c r="M11" s="15"/>
      <c r="N11" s="16"/>
      <c r="W11" s="18" t="s">
        <v>15</v>
      </c>
      <c r="X11" s="3">
        <v>12</v>
      </c>
      <c r="Y11" s="11">
        <v>1.3701099999999999</v>
      </c>
    </row>
    <row r="12" spans="1:25">
      <c r="B12" t="s">
        <v>47</v>
      </c>
      <c r="C12">
        <v>500</v>
      </c>
      <c r="D12" t="s">
        <v>21</v>
      </c>
      <c r="I12" s="18" t="s">
        <v>40</v>
      </c>
      <c r="J12" s="3">
        <v>14</v>
      </c>
      <c r="K12" s="11">
        <v>2.7091099999999999</v>
      </c>
      <c r="W12" s="18" t="s">
        <v>54</v>
      </c>
      <c r="X12" s="3">
        <v>14</v>
      </c>
      <c r="Y12" s="11">
        <v>1.62323</v>
      </c>
    </row>
    <row r="13" spans="1:25">
      <c r="A13"/>
      <c r="B13" t="s">
        <v>46</v>
      </c>
      <c r="C13">
        <v>1</v>
      </c>
      <c r="D13" t="s">
        <v>48</v>
      </c>
      <c r="I13" s="18" t="s">
        <v>41</v>
      </c>
      <c r="J13" s="3">
        <v>16</v>
      </c>
      <c r="K13" s="11">
        <v>3.0968399999999998</v>
      </c>
      <c r="W13" s="18" t="s">
        <v>12</v>
      </c>
      <c r="X13" s="3">
        <v>16</v>
      </c>
      <c r="Y13" s="11">
        <v>1.8025599999999999</v>
      </c>
    </row>
    <row r="14" spans="1:25">
      <c r="I14" s="18" t="s">
        <v>42</v>
      </c>
      <c r="J14" s="3">
        <v>20</v>
      </c>
      <c r="K14" s="11">
        <v>3.8707500000000001</v>
      </c>
      <c r="W14" s="18" t="s">
        <v>55</v>
      </c>
      <c r="X14" s="3">
        <v>20</v>
      </c>
      <c r="Y14" s="11">
        <v>2.26559</v>
      </c>
    </row>
    <row r="15" spans="1:25">
      <c r="A15"/>
      <c r="B15" t="s">
        <v>49</v>
      </c>
      <c r="I15" s="18" t="s">
        <v>43</v>
      </c>
      <c r="J15" s="3">
        <v>24</v>
      </c>
      <c r="K15" s="11">
        <v>4.6449699999999998</v>
      </c>
      <c r="W15" s="18" t="s">
        <v>16</v>
      </c>
      <c r="X15" s="3">
        <v>24</v>
      </c>
      <c r="Y15" s="11">
        <v>2.7061799999999998</v>
      </c>
    </row>
    <row r="16" spans="1:25">
      <c r="A16"/>
      <c r="B16" t="s">
        <v>50</v>
      </c>
      <c r="I16" s="18" t="s">
        <v>44</v>
      </c>
      <c r="J16" s="3">
        <v>28</v>
      </c>
      <c r="K16" s="11">
        <v>5.4188700000000001</v>
      </c>
      <c r="T16" s="12"/>
      <c r="U16" s="13"/>
      <c r="W16" s="18" t="s">
        <v>56</v>
      </c>
      <c r="X16" s="3">
        <v>28</v>
      </c>
      <c r="Y16" s="11">
        <v>3.17042</v>
      </c>
    </row>
    <row r="17" spans="1:25">
      <c r="A17"/>
      <c r="B17" t="s">
        <v>51</v>
      </c>
      <c r="I17" s="18" t="s">
        <v>45</v>
      </c>
      <c r="J17" s="3">
        <v>31</v>
      </c>
      <c r="K17" s="11">
        <v>5.99892</v>
      </c>
      <c r="T17" s="14"/>
      <c r="U17" s="15"/>
      <c r="W17" s="18" t="s">
        <v>57</v>
      </c>
      <c r="X17" s="3">
        <v>31</v>
      </c>
      <c r="Y17" s="11">
        <v>3.3202759999999998</v>
      </c>
    </row>
    <row r="18" spans="1:25">
      <c r="A18"/>
      <c r="T18" s="14"/>
      <c r="U18" s="15"/>
      <c r="W18" s="20">
        <v>100100</v>
      </c>
      <c r="X18" s="19">
        <v>36</v>
      </c>
      <c r="Y18" s="21">
        <v>3.5876899999999998</v>
      </c>
    </row>
    <row r="19" spans="1:25">
      <c r="A19"/>
      <c r="T19" s="14"/>
      <c r="U19" s="15"/>
      <c r="W19" s="20">
        <v>101010</v>
      </c>
      <c r="X19" s="19">
        <v>42</v>
      </c>
      <c r="Y19" s="21">
        <v>3.96854</v>
      </c>
    </row>
    <row r="20" spans="1:25">
      <c r="A20"/>
      <c r="J20" s="2"/>
      <c r="T20" s="14"/>
      <c r="U20" s="15"/>
      <c r="W20" s="20">
        <v>110000</v>
      </c>
      <c r="X20" s="19">
        <v>48</v>
      </c>
      <c r="Y20" s="21">
        <v>4.50082</v>
      </c>
    </row>
    <row r="21" spans="1:25">
      <c r="A21"/>
      <c r="J21" s="2"/>
      <c r="T21" s="14"/>
      <c r="U21" s="15"/>
      <c r="W21" s="20">
        <v>110100</v>
      </c>
      <c r="X21" s="19">
        <v>52</v>
      </c>
      <c r="Y21" s="21">
        <v>4.8887700000000001</v>
      </c>
    </row>
    <row r="22" spans="1:25">
      <c r="A22"/>
      <c r="J22" s="2"/>
      <c r="T22" s="14"/>
      <c r="U22" s="15"/>
      <c r="W22" s="20">
        <v>111000</v>
      </c>
      <c r="X22" s="19">
        <v>56</v>
      </c>
      <c r="Y22" s="21">
        <v>5.2563300000000002</v>
      </c>
    </row>
    <row r="23" spans="1:25">
      <c r="A23"/>
      <c r="J23" s="2"/>
      <c r="T23" s="14"/>
      <c r="U23" s="15"/>
      <c r="W23" s="20">
        <v>111111</v>
      </c>
      <c r="X23" s="19">
        <v>63</v>
      </c>
      <c r="Y23" s="21">
        <v>6.0161300000000004</v>
      </c>
    </row>
    <row r="24" spans="1:25">
      <c r="A24"/>
      <c r="J24" s="2"/>
      <c r="T24" s="14"/>
      <c r="U24" s="15"/>
    </row>
    <row r="25" spans="1:25">
      <c r="A25"/>
      <c r="J25" s="2"/>
      <c r="T25" s="15"/>
      <c r="U25" s="15"/>
    </row>
    <row r="26" spans="1:25">
      <c r="A26"/>
      <c r="J26" s="2"/>
      <c r="T26" s="15"/>
      <c r="U26" s="15"/>
    </row>
    <row r="27" spans="1:25">
      <c r="A27"/>
      <c r="J27" s="2"/>
      <c r="T27" s="15"/>
      <c r="U27" s="15"/>
    </row>
    <row r="28" spans="1:25">
      <c r="A28"/>
      <c r="J28" s="2"/>
      <c r="T28" s="15"/>
      <c r="U28" s="15"/>
    </row>
    <row r="29" spans="1:25">
      <c r="A29"/>
      <c r="T29" s="15"/>
      <c r="U29" s="15"/>
    </row>
    <row r="30" spans="1:25">
      <c r="A30"/>
      <c r="T30" s="15"/>
      <c r="U30" s="15"/>
    </row>
    <row r="31" spans="1:25">
      <c r="A31"/>
      <c r="T31" s="15"/>
      <c r="U31" s="15"/>
    </row>
    <row r="32" spans="1:25">
      <c r="A32"/>
      <c r="T32" s="15"/>
      <c r="U32" s="15"/>
    </row>
    <row r="33" spans="1:21">
      <c r="A33"/>
      <c r="T33" s="15"/>
      <c r="U33" s="15"/>
    </row>
  </sheetData>
  <mergeCells count="2">
    <mergeCell ref="A6:F6"/>
    <mergeCell ref="A11:F11"/>
  </mergeCells>
  <phoneticPr fontId="5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2021-10-26T00:12:25Z</dcterms:modified>
</cp:coreProperties>
</file>