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Tiago Filipe\Desktop\"/>
    </mc:Choice>
  </mc:AlternateContent>
  <xr:revisionPtr revIDLastSave="0" documentId="13_ncr:1_{E032ECB2-5424-4266-AF6F-5363FF6D0255}" xr6:coauthVersionLast="41" xr6:coauthVersionMax="45" xr10:uidLastSave="{00000000-0000-0000-0000-000000000000}"/>
  <workbookProtection workbookAlgorithmName="SHA-512" workbookHashValue="VWsJZphEghQ5FOK82DveACMorh+3pbWsXwHWkQeontqyamPACCcVc//ZsSJh0VL99qKb/sl9UCLIP1bP+6QKcw==" workbookSaltValue="yuBZ3fNsadEYOTakYT9q7A==" workbookSpinCount="100000" lockStructure="1"/>
  <bookViews>
    <workbookView xWindow="-120" yWindow="-120" windowWidth="20730" windowHeight="11160" tabRatio="500" activeTab="2" xr2:uid="{00000000-000D-0000-FFFF-FFFF00000000}"/>
  </bookViews>
  <sheets>
    <sheet name="Team self-evaluation" sheetId="1" r:id="rId1"/>
    <sheet name="First team" sheetId="2" r:id="rId2"/>
    <sheet name="Second team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9" i="3" l="1"/>
  <c r="D139" i="3"/>
  <c r="E122" i="3"/>
  <c r="D122" i="3"/>
  <c r="E111" i="3"/>
  <c r="D111" i="3"/>
  <c r="D141" i="3" s="1"/>
  <c r="D142" i="3" s="1"/>
  <c r="E93" i="3"/>
  <c r="D93" i="3"/>
  <c r="E66" i="3"/>
  <c r="D66" i="3"/>
  <c r="E31" i="3"/>
  <c r="D31" i="3"/>
  <c r="E139" i="2"/>
  <c r="D139" i="2"/>
  <c r="E122" i="2"/>
  <c r="D122" i="2"/>
  <c r="E111" i="2"/>
  <c r="D111" i="2"/>
  <c r="D141" i="2" s="1"/>
  <c r="D142" i="2" s="1"/>
  <c r="E93" i="2"/>
  <c r="D93" i="2"/>
  <c r="E66" i="2"/>
  <c r="D66" i="2"/>
  <c r="E31" i="2"/>
  <c r="D31" i="2"/>
  <c r="E122" i="1"/>
  <c r="D122" i="1"/>
  <c r="E141" i="2" l="1"/>
  <c r="E142" i="2" s="1"/>
  <c r="E141" i="3"/>
  <c r="E142" i="3" s="1"/>
  <c r="D139" i="1" l="1"/>
  <c r="E139" i="1"/>
  <c r="D93" i="1"/>
  <c r="E111" i="1"/>
  <c r="D111" i="1"/>
  <c r="E93" i="1"/>
  <c r="E66" i="1"/>
  <c r="E31" i="1"/>
  <c r="D66" i="1"/>
  <c r="D31" i="1"/>
  <c r="E141" i="1" l="1"/>
  <c r="E142" i="1" s="1"/>
  <c r="D141" i="1"/>
  <c r="D142" i="1" s="1"/>
</calcChain>
</file>

<file path=xl/sharedStrings.xml><?xml version="1.0" encoding="utf-8"?>
<sst xmlns="http://schemas.openxmlformats.org/spreadsheetml/2006/main" count="352" uniqueCount="76">
  <si>
    <t xml:space="preserve"> - average</t>
  </si>
  <si>
    <t xml:space="preserve"> - standard deviation</t>
  </si>
  <si>
    <t xml:space="preserve"> - skewness</t>
  </si>
  <si>
    <t xml:space="preserve"> - kurtosis</t>
  </si>
  <si>
    <t xml:space="preserve"> - JB test</t>
  </si>
  <si>
    <t xml:space="preserve"> - JB p-value</t>
  </si>
  <si>
    <t>Returns and descriptive statistics</t>
  </si>
  <si>
    <t>Complete period</t>
  </si>
  <si>
    <t>First half</t>
  </si>
  <si>
    <t>Second half</t>
  </si>
  <si>
    <t>Mark</t>
  </si>
  <si>
    <t>Comments</t>
  </si>
  <si>
    <t>Discrete returns calculation</t>
  </si>
  <si>
    <t>Covariance matrix</t>
  </si>
  <si>
    <t>Standard deviation of the portfolio</t>
  </si>
  <si>
    <t>Expected return of the portfolio</t>
  </si>
  <si>
    <t>With short sales</t>
  </si>
  <si>
    <t xml:space="preserve"> - Minimum variance portfolio</t>
  </si>
  <si>
    <t xml:space="preserve"> - 20 efficient portfolios</t>
  </si>
  <si>
    <t>Without short sales</t>
  </si>
  <si>
    <t xml:space="preserve"> - Up to 20 efficient portfolios</t>
  </si>
  <si>
    <t xml:space="preserve"> - Calculation</t>
  </si>
  <si>
    <t xml:space="preserve"> - Plot </t>
  </si>
  <si>
    <t>Capital Market Line</t>
  </si>
  <si>
    <t xml:space="preserve"> - Optimal portfolio of risky assets</t>
  </si>
  <si>
    <t xml:space="preserve"> - Capital allocation line</t>
  </si>
  <si>
    <t>Plot of individual assets</t>
  </si>
  <si>
    <t>Identification of the portfolio selected by the team</t>
  </si>
  <si>
    <t>Equally weighted portfolio</t>
  </si>
  <si>
    <t>Max. Points</t>
  </si>
  <si>
    <t>Sub-total</t>
  </si>
  <si>
    <t>CAPM</t>
  </si>
  <si>
    <t>Estimates:</t>
  </si>
  <si>
    <t xml:space="preserve"> - Alpha</t>
  </si>
  <si>
    <t xml:space="preserve"> - Alpha p-value </t>
  </si>
  <si>
    <t xml:space="preserve"> - Beta </t>
  </si>
  <si>
    <t xml:space="preserve"> - Beta p-value</t>
  </si>
  <si>
    <t xml:space="preserve"> - R^2</t>
  </si>
  <si>
    <t>SML Plot</t>
  </si>
  <si>
    <t xml:space="preserve">  - SML line</t>
  </si>
  <si>
    <t xml:space="preserve">  - Assets plot</t>
  </si>
  <si>
    <t>SML discussion</t>
  </si>
  <si>
    <t>Total</t>
  </si>
  <si>
    <t>Discussion of the results of the portfolio selected by the team</t>
  </si>
  <si>
    <t>Discussion of the CML</t>
  </si>
  <si>
    <t xml:space="preserve"> - Comment on the results</t>
  </si>
  <si>
    <t>Comments on the CML</t>
  </si>
  <si>
    <t>Mark in the 0-20 scale</t>
  </si>
  <si>
    <t>Team</t>
  </si>
  <si>
    <t>Team self evaluation</t>
  </si>
  <si>
    <t xml:space="preserve"> - Capital allocation line plot</t>
  </si>
  <si>
    <t xml:space="preserve"> - Risk free rate</t>
  </si>
  <si>
    <t xml:space="preserve">Risk free rate </t>
  </si>
  <si>
    <t>Ex-post portfolio returns</t>
  </si>
  <si>
    <t>EW portfolio</t>
  </si>
  <si>
    <t>- Sharpe ratio</t>
  </si>
  <si>
    <t>- Alpha</t>
  </si>
  <si>
    <t>Optimal portfolio of risky assets</t>
  </si>
  <si>
    <t>S&amp;P 500</t>
  </si>
  <si>
    <t>Discussion</t>
  </si>
  <si>
    <t>Rolling betas</t>
  </si>
  <si>
    <t>Estimates</t>
  </si>
  <si>
    <t>- Betas</t>
  </si>
  <si>
    <t>- Betas lower bounds</t>
  </si>
  <si>
    <t>- Betas upper bounds</t>
  </si>
  <si>
    <t>Plots</t>
  </si>
  <si>
    <t>T</t>
  </si>
  <si>
    <t>Forgot to include first return of the period in the average formula</t>
  </si>
  <si>
    <t>Forgot to divide the sample no. by 6</t>
  </si>
  <si>
    <t>Correctly calculated but values are wrong due to wrong descriptive statistics</t>
  </si>
  <si>
    <t>K</t>
  </si>
  <si>
    <t>Calculated using adjusted closing price</t>
  </si>
  <si>
    <t>Forgot to include first return of the period</t>
  </si>
  <si>
    <t>Formatting seems wrong but values are correctly calculated</t>
  </si>
  <si>
    <t>Did not calculate alpha</t>
  </si>
  <si>
    <t>Did not calculate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</si>
</sst>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 applyProtection="1"/>
    <xf numFmtId="0" fontId="0" fillId="0" borderId="0" xfId="0" applyProtection="1"/>
    <xf numFmtId="0" fontId="0" fillId="0" borderId="1" xfId="0" applyBorder="1" applyProtection="1"/>
    <xf numFmtId="0" fontId="1" fillId="0" borderId="1" xfId="0" applyFont="1" applyBorder="1" applyAlignment="1" applyProtection="1">
      <alignment horizontal="center"/>
    </xf>
    <xf numFmtId="0" fontId="1" fillId="0" borderId="0" xfId="0" applyFont="1" applyAlignment="1" applyProtection="1">
      <alignment horizontal="right"/>
    </xf>
    <xf numFmtId="0" fontId="0" fillId="0" borderId="0" xfId="0" applyFont="1" applyProtection="1"/>
    <xf numFmtId="0" fontId="0" fillId="0" borderId="0" xfId="0" quotePrefix="1" applyProtection="1"/>
    <xf numFmtId="0" fontId="0" fillId="0" borderId="0" xfId="0" applyFill="1" applyProtection="1"/>
    <xf numFmtId="0" fontId="4" fillId="0" borderId="0" xfId="0" applyFont="1" applyProtection="1"/>
    <xf numFmtId="0" fontId="0" fillId="3" borderId="0" xfId="0" applyFill="1" applyProtection="1">
      <protection locked="0"/>
    </xf>
    <xf numFmtId="0" fontId="5" fillId="0" borderId="0" xfId="0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42"/>
  <sheetViews>
    <sheetView showGridLines="0" topLeftCell="A135" workbookViewId="0">
      <selection activeCell="E54" sqref="E54"/>
    </sheetView>
  </sheetViews>
  <sheetFormatPr defaultColWidth="10.875" defaultRowHeight="15.75" x14ac:dyDescent="0.25"/>
  <cols>
    <col min="1" max="1" width="10.875" style="3"/>
    <col min="2" max="2" width="5.875" style="3" customWidth="1"/>
    <col min="3" max="3" width="51.125" style="3" bestFit="1" customWidth="1"/>
    <col min="4" max="5" width="10.875" style="3"/>
    <col min="6" max="6" width="73.875" style="3" customWidth="1"/>
    <col min="7" max="16384" width="10.875" style="3"/>
  </cols>
  <sheetData>
    <row r="1" spans="2:6" x14ac:dyDescent="0.25">
      <c r="B1" s="2" t="s">
        <v>49</v>
      </c>
    </row>
    <row r="3" spans="2:6" x14ac:dyDescent="0.25">
      <c r="B3" s="4"/>
      <c r="C3" s="4"/>
      <c r="D3" s="5" t="s">
        <v>29</v>
      </c>
      <c r="E3" s="5" t="s">
        <v>10</v>
      </c>
      <c r="F3" s="5" t="s">
        <v>11</v>
      </c>
    </row>
    <row r="4" spans="2:6" x14ac:dyDescent="0.25">
      <c r="B4" s="2">
        <v>1</v>
      </c>
      <c r="C4" s="2" t="s">
        <v>6</v>
      </c>
    </row>
    <row r="5" spans="2:6" x14ac:dyDescent="0.25">
      <c r="C5" s="3" t="s">
        <v>12</v>
      </c>
      <c r="D5" s="3">
        <v>10</v>
      </c>
      <c r="E5" s="1">
        <v>10</v>
      </c>
      <c r="F5" s="1"/>
    </row>
    <row r="7" spans="2:6" x14ac:dyDescent="0.25">
      <c r="C7" s="3" t="s">
        <v>7</v>
      </c>
    </row>
    <row r="8" spans="2:6" x14ac:dyDescent="0.25">
      <c r="C8" s="3" t="s">
        <v>0</v>
      </c>
      <c r="D8" s="3">
        <v>10</v>
      </c>
      <c r="E8" s="1">
        <v>10</v>
      </c>
      <c r="F8" s="1"/>
    </row>
    <row r="9" spans="2:6" x14ac:dyDescent="0.25">
      <c r="C9" s="3" t="s">
        <v>1</v>
      </c>
      <c r="D9" s="3">
        <v>10</v>
      </c>
      <c r="E9" s="1">
        <v>10</v>
      </c>
      <c r="F9" s="1"/>
    </row>
    <row r="10" spans="2:6" x14ac:dyDescent="0.25">
      <c r="C10" s="3" t="s">
        <v>2</v>
      </c>
      <c r="D10" s="3">
        <v>10</v>
      </c>
      <c r="E10" s="1">
        <v>10</v>
      </c>
      <c r="F10" s="1"/>
    </row>
    <row r="11" spans="2:6" x14ac:dyDescent="0.25">
      <c r="C11" s="3" t="s">
        <v>3</v>
      </c>
      <c r="D11" s="3">
        <v>10</v>
      </c>
      <c r="E11" s="1">
        <v>10</v>
      </c>
      <c r="F11" s="1"/>
    </row>
    <row r="12" spans="2:6" x14ac:dyDescent="0.25">
      <c r="C12" s="3" t="s">
        <v>4</v>
      </c>
      <c r="D12" s="3">
        <v>10</v>
      </c>
      <c r="E12" s="1">
        <v>10</v>
      </c>
      <c r="F12" s="1"/>
    </row>
    <row r="13" spans="2:6" x14ac:dyDescent="0.25">
      <c r="C13" s="3" t="s">
        <v>5</v>
      </c>
      <c r="D13" s="3">
        <v>10</v>
      </c>
      <c r="E13" s="1">
        <v>10</v>
      </c>
      <c r="F13" s="1"/>
    </row>
    <row r="15" spans="2:6" x14ac:dyDescent="0.25">
      <c r="C15" s="3" t="s">
        <v>8</v>
      </c>
    </row>
    <row r="16" spans="2:6" x14ac:dyDescent="0.25">
      <c r="C16" s="3" t="s">
        <v>0</v>
      </c>
      <c r="D16" s="3">
        <v>10</v>
      </c>
      <c r="E16" s="1">
        <v>10</v>
      </c>
      <c r="F16" s="1"/>
    </row>
    <row r="17" spans="3:6" x14ac:dyDescent="0.25">
      <c r="C17" s="3" t="s">
        <v>1</v>
      </c>
      <c r="D17" s="3">
        <v>10</v>
      </c>
      <c r="E17" s="1">
        <v>10</v>
      </c>
      <c r="F17" s="1"/>
    </row>
    <row r="18" spans="3:6" x14ac:dyDescent="0.25">
      <c r="C18" s="3" t="s">
        <v>2</v>
      </c>
      <c r="D18" s="3">
        <v>10</v>
      </c>
      <c r="E18" s="1">
        <v>10</v>
      </c>
      <c r="F18" s="1"/>
    </row>
    <row r="19" spans="3:6" x14ac:dyDescent="0.25">
      <c r="C19" s="3" t="s">
        <v>3</v>
      </c>
      <c r="D19" s="3">
        <v>10</v>
      </c>
      <c r="E19" s="1">
        <v>10</v>
      </c>
      <c r="F19" s="1"/>
    </row>
    <row r="20" spans="3:6" x14ac:dyDescent="0.25">
      <c r="C20" s="3" t="s">
        <v>4</v>
      </c>
      <c r="D20" s="3">
        <v>10</v>
      </c>
      <c r="E20" s="1">
        <v>10</v>
      </c>
      <c r="F20" s="1"/>
    </row>
    <row r="21" spans="3:6" x14ac:dyDescent="0.25">
      <c r="C21" s="3" t="s">
        <v>5</v>
      </c>
      <c r="D21" s="3">
        <v>10</v>
      </c>
      <c r="E21" s="1">
        <v>10</v>
      </c>
      <c r="F21" s="1"/>
    </row>
    <row r="23" spans="3:6" x14ac:dyDescent="0.25">
      <c r="C23" s="3" t="s">
        <v>9</v>
      </c>
    </row>
    <row r="24" spans="3:6" x14ac:dyDescent="0.25">
      <c r="C24" s="3" t="s">
        <v>0</v>
      </c>
      <c r="D24" s="3">
        <v>10</v>
      </c>
      <c r="E24" s="1">
        <v>10</v>
      </c>
      <c r="F24" s="1"/>
    </row>
    <row r="25" spans="3:6" x14ac:dyDescent="0.25">
      <c r="C25" s="3" t="s">
        <v>1</v>
      </c>
      <c r="D25" s="3">
        <v>10</v>
      </c>
      <c r="E25" s="1">
        <v>10</v>
      </c>
      <c r="F25" s="1"/>
    </row>
    <row r="26" spans="3:6" x14ac:dyDescent="0.25">
      <c r="C26" s="3" t="s">
        <v>2</v>
      </c>
      <c r="D26" s="3">
        <v>10</v>
      </c>
      <c r="E26" s="1">
        <v>10</v>
      </c>
      <c r="F26" s="1"/>
    </row>
    <row r="27" spans="3:6" x14ac:dyDescent="0.25">
      <c r="C27" s="3" t="s">
        <v>3</v>
      </c>
      <c r="D27" s="3">
        <v>10</v>
      </c>
      <c r="E27" s="1">
        <v>10</v>
      </c>
      <c r="F27" s="1"/>
    </row>
    <row r="28" spans="3:6" x14ac:dyDescent="0.25">
      <c r="C28" s="3" t="s">
        <v>4</v>
      </c>
      <c r="D28" s="3">
        <v>10</v>
      </c>
      <c r="E28" s="1">
        <v>10</v>
      </c>
      <c r="F28" s="1"/>
    </row>
    <row r="29" spans="3:6" x14ac:dyDescent="0.25">
      <c r="C29" s="3" t="s">
        <v>5</v>
      </c>
      <c r="D29" s="3">
        <v>10</v>
      </c>
      <c r="E29" s="1">
        <v>10</v>
      </c>
      <c r="F29" s="1"/>
    </row>
    <row r="31" spans="3:6" x14ac:dyDescent="0.25">
      <c r="C31" s="6" t="s">
        <v>30</v>
      </c>
      <c r="D31" s="3">
        <f>SUM(D5:D29)</f>
        <v>190</v>
      </c>
      <c r="E31" s="3">
        <f>SUM(E5:E29)</f>
        <v>190</v>
      </c>
    </row>
    <row r="33" spans="2:6" x14ac:dyDescent="0.25">
      <c r="B33" s="2">
        <v>2</v>
      </c>
      <c r="C33" s="2" t="s">
        <v>8</v>
      </c>
    </row>
    <row r="34" spans="2:6" x14ac:dyDescent="0.25">
      <c r="C34" s="3" t="s">
        <v>13</v>
      </c>
      <c r="D34" s="3">
        <v>27.5</v>
      </c>
      <c r="E34" s="1">
        <v>27.5</v>
      </c>
      <c r="F34" s="1"/>
    </row>
    <row r="35" spans="2:6" x14ac:dyDescent="0.25">
      <c r="C35" s="3" t="s">
        <v>14</v>
      </c>
      <c r="D35" s="3">
        <v>40</v>
      </c>
      <c r="E35" s="1">
        <v>40</v>
      </c>
      <c r="F35" s="1"/>
    </row>
    <row r="36" spans="2:6" x14ac:dyDescent="0.25">
      <c r="C36" s="3" t="s">
        <v>15</v>
      </c>
      <c r="D36" s="3">
        <v>5</v>
      </c>
      <c r="E36" s="1">
        <v>5</v>
      </c>
      <c r="F36" s="1"/>
    </row>
    <row r="38" spans="2:6" x14ac:dyDescent="0.25">
      <c r="C38" s="3" t="s">
        <v>16</v>
      </c>
    </row>
    <row r="39" spans="2:6" x14ac:dyDescent="0.25">
      <c r="C39" s="3" t="s">
        <v>17</v>
      </c>
      <c r="D39" s="3">
        <v>15</v>
      </c>
      <c r="E39" s="1">
        <v>9</v>
      </c>
      <c r="F39" s="1"/>
    </row>
    <row r="40" spans="2:6" x14ac:dyDescent="0.25">
      <c r="C40" s="3" t="s">
        <v>18</v>
      </c>
      <c r="D40" s="3">
        <v>40</v>
      </c>
      <c r="E40" s="1">
        <v>40</v>
      </c>
      <c r="F40" s="1"/>
    </row>
    <row r="41" spans="2:6" x14ac:dyDescent="0.25">
      <c r="C41" s="3" t="s">
        <v>24</v>
      </c>
      <c r="D41" s="3">
        <v>10</v>
      </c>
      <c r="E41" s="1">
        <v>6</v>
      </c>
      <c r="F41" s="1"/>
    </row>
    <row r="42" spans="2:6" x14ac:dyDescent="0.25">
      <c r="C42" s="3" t="s">
        <v>25</v>
      </c>
      <c r="D42" s="3">
        <v>10</v>
      </c>
      <c r="E42" s="1">
        <v>10</v>
      </c>
      <c r="F42" s="1"/>
    </row>
    <row r="43" spans="2:6" x14ac:dyDescent="0.25">
      <c r="C43" s="3" t="s">
        <v>50</v>
      </c>
      <c r="D43" s="3">
        <v>5</v>
      </c>
      <c r="E43" s="1">
        <v>5</v>
      </c>
      <c r="F43" s="1"/>
    </row>
    <row r="44" spans="2:6" x14ac:dyDescent="0.25">
      <c r="C44" s="3" t="s">
        <v>51</v>
      </c>
      <c r="D44" s="3">
        <v>5</v>
      </c>
      <c r="E44" s="1">
        <v>5</v>
      </c>
      <c r="F44" s="1"/>
    </row>
    <row r="46" spans="2:6" x14ac:dyDescent="0.25">
      <c r="C46" s="3" t="s">
        <v>19</v>
      </c>
    </row>
    <row r="47" spans="2:6" x14ac:dyDescent="0.25">
      <c r="C47" s="3" t="s">
        <v>17</v>
      </c>
      <c r="D47" s="3">
        <v>20</v>
      </c>
      <c r="E47" s="1">
        <v>20</v>
      </c>
      <c r="F47" s="1"/>
    </row>
    <row r="48" spans="2:6" x14ac:dyDescent="0.25">
      <c r="C48" s="3" t="s">
        <v>18</v>
      </c>
      <c r="D48" s="3">
        <v>40</v>
      </c>
      <c r="E48" s="1">
        <v>40</v>
      </c>
      <c r="F48" s="1"/>
    </row>
    <row r="49" spans="3:6" x14ac:dyDescent="0.25">
      <c r="C49" s="3" t="s">
        <v>24</v>
      </c>
      <c r="D49" s="3">
        <v>10</v>
      </c>
      <c r="E49" s="1">
        <v>6</v>
      </c>
      <c r="F49" s="1"/>
    </row>
    <row r="50" spans="3:6" x14ac:dyDescent="0.25">
      <c r="C50" s="3" t="s">
        <v>25</v>
      </c>
      <c r="D50" s="3">
        <v>10</v>
      </c>
      <c r="E50" s="1">
        <v>10</v>
      </c>
      <c r="F50" s="1"/>
    </row>
    <row r="51" spans="3:6" x14ac:dyDescent="0.25">
      <c r="C51" s="3" t="s">
        <v>51</v>
      </c>
      <c r="D51" s="3">
        <v>5</v>
      </c>
      <c r="E51" s="1">
        <v>5</v>
      </c>
      <c r="F51" s="1"/>
    </row>
    <row r="52" spans="3:6" x14ac:dyDescent="0.25">
      <c r="C52" s="3" t="s">
        <v>50</v>
      </c>
      <c r="D52" s="3">
        <v>5</v>
      </c>
      <c r="E52" s="1">
        <v>5</v>
      </c>
      <c r="F52" s="1"/>
    </row>
    <row r="53" spans="3:6" x14ac:dyDescent="0.25">
      <c r="C53" s="3" t="s">
        <v>45</v>
      </c>
      <c r="D53" s="3">
        <v>20</v>
      </c>
      <c r="E53" s="1">
        <v>20</v>
      </c>
      <c r="F53" s="1"/>
    </row>
    <row r="55" spans="3:6" x14ac:dyDescent="0.25">
      <c r="C55" s="3" t="s">
        <v>28</v>
      </c>
    </row>
    <row r="56" spans="3:6" x14ac:dyDescent="0.25">
      <c r="C56" s="3" t="s">
        <v>21</v>
      </c>
      <c r="D56" s="3">
        <v>5</v>
      </c>
      <c r="E56" s="1">
        <v>3</v>
      </c>
      <c r="F56" s="1"/>
    </row>
    <row r="57" spans="3:6" x14ac:dyDescent="0.25">
      <c r="C57" s="3" t="s">
        <v>22</v>
      </c>
      <c r="D57" s="3">
        <v>5</v>
      </c>
      <c r="E57" s="1">
        <v>5</v>
      </c>
      <c r="F57" s="1"/>
    </row>
    <row r="59" spans="3:6" x14ac:dyDescent="0.25">
      <c r="C59" s="3" t="s">
        <v>23</v>
      </c>
      <c r="D59" s="3">
        <v>10</v>
      </c>
      <c r="E59" s="1">
        <v>6</v>
      </c>
      <c r="F59" s="1"/>
    </row>
    <row r="60" spans="3:6" x14ac:dyDescent="0.25">
      <c r="C60" s="3" t="s">
        <v>46</v>
      </c>
      <c r="D60" s="3">
        <v>20</v>
      </c>
      <c r="E60" s="1">
        <v>10</v>
      </c>
      <c r="F60" s="1"/>
    </row>
    <row r="62" spans="3:6" x14ac:dyDescent="0.25">
      <c r="C62" s="3" t="s">
        <v>26</v>
      </c>
      <c r="D62" s="3">
        <v>10</v>
      </c>
      <c r="E62" s="1">
        <v>10</v>
      </c>
      <c r="F62" s="1"/>
    </row>
    <row r="64" spans="3:6" x14ac:dyDescent="0.25">
      <c r="C64" s="3" t="s">
        <v>27</v>
      </c>
      <c r="D64" s="3">
        <v>5</v>
      </c>
      <c r="E64" s="1">
        <v>5</v>
      </c>
      <c r="F64" s="1"/>
    </row>
    <row r="66" spans="2:6" x14ac:dyDescent="0.25">
      <c r="C66" s="6" t="s">
        <v>30</v>
      </c>
      <c r="D66" s="3">
        <f>SUM(D34:D64)</f>
        <v>322.5</v>
      </c>
      <c r="E66" s="3">
        <f>SUM(E34:E64)</f>
        <v>292.5</v>
      </c>
    </row>
    <row r="68" spans="2:6" x14ac:dyDescent="0.25">
      <c r="B68" s="2">
        <v>3</v>
      </c>
      <c r="C68" s="2" t="s">
        <v>9</v>
      </c>
    </row>
    <row r="69" spans="2:6" x14ac:dyDescent="0.25">
      <c r="C69" s="3" t="s">
        <v>13</v>
      </c>
      <c r="D69" s="3">
        <v>27.5</v>
      </c>
      <c r="E69" s="1">
        <v>16.5</v>
      </c>
      <c r="F69" s="1"/>
    </row>
    <row r="70" spans="2:6" x14ac:dyDescent="0.25">
      <c r="C70" s="3" t="s">
        <v>14</v>
      </c>
      <c r="D70" s="3">
        <v>40</v>
      </c>
      <c r="E70" s="1">
        <v>40</v>
      </c>
      <c r="F70" s="1"/>
    </row>
    <row r="71" spans="2:6" x14ac:dyDescent="0.25">
      <c r="C71" s="3" t="s">
        <v>15</v>
      </c>
      <c r="D71" s="3">
        <v>5</v>
      </c>
      <c r="E71" s="1">
        <v>5</v>
      </c>
      <c r="F71" s="1"/>
    </row>
    <row r="73" spans="2:6" x14ac:dyDescent="0.25">
      <c r="C73" s="3" t="s">
        <v>19</v>
      </c>
    </row>
    <row r="74" spans="2:6" x14ac:dyDescent="0.25">
      <c r="C74" s="3" t="s">
        <v>17</v>
      </c>
      <c r="D74" s="3">
        <v>15</v>
      </c>
      <c r="E74" s="1">
        <v>15</v>
      </c>
      <c r="F74" s="1"/>
    </row>
    <row r="75" spans="2:6" x14ac:dyDescent="0.25">
      <c r="C75" s="3" t="s">
        <v>20</v>
      </c>
      <c r="D75" s="3">
        <v>40</v>
      </c>
      <c r="E75" s="1">
        <v>40</v>
      </c>
      <c r="F75" s="1"/>
    </row>
    <row r="76" spans="2:6" x14ac:dyDescent="0.25">
      <c r="C76" s="3" t="s">
        <v>24</v>
      </c>
      <c r="D76" s="3">
        <v>10</v>
      </c>
      <c r="E76" s="1">
        <v>10</v>
      </c>
      <c r="F76" s="1"/>
    </row>
    <row r="77" spans="2:6" x14ac:dyDescent="0.25">
      <c r="C77" s="3" t="s">
        <v>25</v>
      </c>
      <c r="D77" s="3">
        <v>10</v>
      </c>
      <c r="E77" s="1">
        <v>10</v>
      </c>
      <c r="F77" s="1"/>
    </row>
    <row r="78" spans="2:6" x14ac:dyDescent="0.25">
      <c r="C78" s="3" t="s">
        <v>50</v>
      </c>
      <c r="D78" s="3">
        <v>5</v>
      </c>
      <c r="E78" s="1">
        <v>5</v>
      </c>
      <c r="F78" s="1"/>
    </row>
    <row r="79" spans="2:6" x14ac:dyDescent="0.25">
      <c r="C79" s="3" t="s">
        <v>51</v>
      </c>
      <c r="D79" s="3">
        <v>5</v>
      </c>
      <c r="E79" s="1">
        <v>5</v>
      </c>
      <c r="F79" s="1"/>
    </row>
    <row r="81" spans="2:6" x14ac:dyDescent="0.25">
      <c r="C81" s="3" t="s">
        <v>28</v>
      </c>
    </row>
    <row r="82" spans="2:6" x14ac:dyDescent="0.25">
      <c r="C82" s="3" t="s">
        <v>21</v>
      </c>
      <c r="D82" s="3">
        <v>5</v>
      </c>
      <c r="E82" s="1">
        <v>5</v>
      </c>
      <c r="F82" s="1"/>
    </row>
    <row r="83" spans="2:6" x14ac:dyDescent="0.25">
      <c r="C83" s="3" t="s">
        <v>22</v>
      </c>
      <c r="D83" s="3">
        <v>5</v>
      </c>
      <c r="E83" s="1">
        <v>5</v>
      </c>
      <c r="F83" s="1"/>
    </row>
    <row r="85" spans="2:6" x14ac:dyDescent="0.25">
      <c r="C85" s="3" t="s">
        <v>23</v>
      </c>
      <c r="D85" s="3">
        <v>10</v>
      </c>
      <c r="E85" s="1">
        <v>10</v>
      </c>
      <c r="F85" s="1"/>
    </row>
    <row r="86" spans="2:6" x14ac:dyDescent="0.25">
      <c r="C86" s="3" t="s">
        <v>44</v>
      </c>
      <c r="D86" s="3">
        <v>10</v>
      </c>
      <c r="E86" s="1">
        <v>10</v>
      </c>
      <c r="F86" s="1"/>
    </row>
    <row r="88" spans="2:6" x14ac:dyDescent="0.25">
      <c r="C88" s="3" t="s">
        <v>26</v>
      </c>
      <c r="D88" s="3">
        <v>10</v>
      </c>
      <c r="E88" s="1">
        <v>10</v>
      </c>
      <c r="F88" s="1"/>
    </row>
    <row r="90" spans="2:6" x14ac:dyDescent="0.25">
      <c r="C90" s="3" t="s">
        <v>27</v>
      </c>
      <c r="D90" s="3">
        <v>5</v>
      </c>
      <c r="E90" s="1">
        <v>5</v>
      </c>
      <c r="F90" s="1"/>
    </row>
    <row r="91" spans="2:6" x14ac:dyDescent="0.25">
      <c r="C91" s="3" t="s">
        <v>43</v>
      </c>
      <c r="D91" s="3">
        <v>30</v>
      </c>
      <c r="E91" s="1">
        <v>30</v>
      </c>
      <c r="F91" s="1"/>
    </row>
    <row r="93" spans="2:6" x14ac:dyDescent="0.25">
      <c r="C93" s="6" t="s">
        <v>30</v>
      </c>
      <c r="D93" s="3">
        <f>SUM(D69:D91)</f>
        <v>232.5</v>
      </c>
      <c r="E93" s="3">
        <f>SUM(E69:E91)</f>
        <v>221.5</v>
      </c>
    </row>
    <row r="95" spans="2:6" x14ac:dyDescent="0.25">
      <c r="B95" s="2">
        <v>4</v>
      </c>
      <c r="C95" s="2" t="s">
        <v>31</v>
      </c>
    </row>
    <row r="96" spans="2:6" x14ac:dyDescent="0.25">
      <c r="B96" s="2"/>
      <c r="C96" s="7" t="s">
        <v>52</v>
      </c>
      <c r="D96" s="3">
        <v>10</v>
      </c>
      <c r="E96" s="1">
        <v>10</v>
      </c>
      <c r="F96" s="1"/>
    </row>
    <row r="97" spans="2:6" x14ac:dyDescent="0.25">
      <c r="B97" s="2"/>
      <c r="C97" s="2"/>
    </row>
    <row r="98" spans="2:6" x14ac:dyDescent="0.25">
      <c r="B98" s="2"/>
      <c r="C98" s="3" t="s">
        <v>32</v>
      </c>
    </row>
    <row r="99" spans="2:6" x14ac:dyDescent="0.25">
      <c r="C99" s="3" t="s">
        <v>33</v>
      </c>
      <c r="D99" s="3">
        <v>10</v>
      </c>
      <c r="E99" s="1">
        <v>10</v>
      </c>
      <c r="F99" s="1"/>
    </row>
    <row r="100" spans="2:6" x14ac:dyDescent="0.25">
      <c r="C100" s="3" t="s">
        <v>34</v>
      </c>
      <c r="D100" s="3">
        <v>10</v>
      </c>
      <c r="E100" s="1">
        <v>10</v>
      </c>
      <c r="F100" s="1"/>
    </row>
    <row r="101" spans="2:6" x14ac:dyDescent="0.25">
      <c r="C101" s="3" t="s">
        <v>35</v>
      </c>
      <c r="D101" s="3">
        <v>10</v>
      </c>
      <c r="E101" s="1">
        <v>10</v>
      </c>
      <c r="F101" s="1"/>
    </row>
    <row r="102" spans="2:6" x14ac:dyDescent="0.25">
      <c r="C102" s="3" t="s">
        <v>36</v>
      </c>
      <c r="D102" s="3">
        <v>10</v>
      </c>
      <c r="E102" s="1">
        <v>10</v>
      </c>
      <c r="F102" s="1"/>
    </row>
    <row r="103" spans="2:6" x14ac:dyDescent="0.25">
      <c r="C103" s="3" t="s">
        <v>37</v>
      </c>
      <c r="D103" s="3">
        <v>10</v>
      </c>
      <c r="E103" s="1">
        <v>10</v>
      </c>
      <c r="F103" s="1"/>
    </row>
    <row r="105" spans="2:6" x14ac:dyDescent="0.25">
      <c r="C105" s="3" t="s">
        <v>38</v>
      </c>
    </row>
    <row r="106" spans="2:6" x14ac:dyDescent="0.25">
      <c r="C106" s="3" t="s">
        <v>39</v>
      </c>
      <c r="D106" s="3">
        <v>10</v>
      </c>
      <c r="E106" s="1">
        <v>10</v>
      </c>
      <c r="F106" s="1"/>
    </row>
    <row r="107" spans="2:6" x14ac:dyDescent="0.25">
      <c r="C107" s="3" t="s">
        <v>40</v>
      </c>
      <c r="D107" s="3">
        <v>10</v>
      </c>
      <c r="E107" s="1">
        <v>10</v>
      </c>
      <c r="F107" s="1"/>
    </row>
    <row r="109" spans="2:6" x14ac:dyDescent="0.25">
      <c r="C109" s="3" t="s">
        <v>41</v>
      </c>
      <c r="D109" s="3">
        <v>30</v>
      </c>
      <c r="E109" s="1">
        <v>10</v>
      </c>
      <c r="F109" s="1"/>
    </row>
    <row r="111" spans="2:6" x14ac:dyDescent="0.25">
      <c r="C111" s="6" t="s">
        <v>30</v>
      </c>
      <c r="D111" s="3">
        <f>SUM(D96:D109)</f>
        <v>110</v>
      </c>
      <c r="E111" s="3">
        <f>SUM(E96:E109)</f>
        <v>90</v>
      </c>
    </row>
    <row r="112" spans="2:6" x14ac:dyDescent="0.25">
      <c r="C112" s="6"/>
    </row>
    <row r="113" spans="2:6" x14ac:dyDescent="0.25">
      <c r="B113" s="2">
        <v>5</v>
      </c>
      <c r="C113" s="2" t="s">
        <v>60</v>
      </c>
    </row>
    <row r="114" spans="2:6" x14ac:dyDescent="0.25">
      <c r="C114" s="6"/>
    </row>
    <row r="115" spans="2:6" x14ac:dyDescent="0.25">
      <c r="C115" s="12" t="s">
        <v>61</v>
      </c>
      <c r="D115" s="12"/>
    </row>
    <row r="116" spans="2:6" x14ac:dyDescent="0.25">
      <c r="C116" s="12" t="s">
        <v>62</v>
      </c>
      <c r="D116" s="12">
        <v>18</v>
      </c>
      <c r="E116" s="1">
        <v>18</v>
      </c>
      <c r="F116" s="1"/>
    </row>
    <row r="117" spans="2:6" x14ac:dyDescent="0.25">
      <c r="C117" s="12" t="s">
        <v>63</v>
      </c>
      <c r="D117" s="12">
        <v>9</v>
      </c>
      <c r="E117" s="1">
        <v>9</v>
      </c>
      <c r="F117" s="1"/>
    </row>
    <row r="118" spans="2:6" x14ac:dyDescent="0.25">
      <c r="C118" s="12" t="s">
        <v>64</v>
      </c>
      <c r="D118" s="12">
        <v>9</v>
      </c>
      <c r="E118" s="1">
        <v>9</v>
      </c>
      <c r="F118" s="1"/>
    </row>
    <row r="119" spans="2:6" x14ac:dyDescent="0.25">
      <c r="C119" s="12"/>
      <c r="D119" s="12"/>
    </row>
    <row r="120" spans="2:6" x14ac:dyDescent="0.25">
      <c r="C120" s="12" t="s">
        <v>65</v>
      </c>
      <c r="D120" s="12">
        <v>9</v>
      </c>
      <c r="E120" s="1">
        <v>9</v>
      </c>
      <c r="F120" s="1"/>
    </row>
    <row r="121" spans="2:6" x14ac:dyDescent="0.25">
      <c r="C121" s="12"/>
      <c r="D121" s="12"/>
    </row>
    <row r="122" spans="2:6" x14ac:dyDescent="0.25">
      <c r="C122" s="6" t="s">
        <v>30</v>
      </c>
      <c r="D122" s="12">
        <f>SUM(D116:D120)</f>
        <v>45</v>
      </c>
      <c r="E122" s="3">
        <f>SUM(E120,E116:E118)</f>
        <v>45</v>
      </c>
    </row>
    <row r="124" spans="2:6" x14ac:dyDescent="0.25">
      <c r="B124" s="2">
        <v>6</v>
      </c>
      <c r="C124" s="2" t="s">
        <v>53</v>
      </c>
    </row>
    <row r="126" spans="2:6" x14ac:dyDescent="0.25">
      <c r="C126" s="3" t="s">
        <v>54</v>
      </c>
    </row>
    <row r="127" spans="2:6" x14ac:dyDescent="0.25">
      <c r="C127" s="8" t="s">
        <v>55</v>
      </c>
      <c r="D127" s="3">
        <v>10</v>
      </c>
      <c r="E127" s="1">
        <v>6</v>
      </c>
      <c r="F127" s="1"/>
    </row>
    <row r="128" spans="2:6" x14ac:dyDescent="0.25">
      <c r="C128" s="8" t="s">
        <v>56</v>
      </c>
      <c r="D128" s="3">
        <v>15</v>
      </c>
      <c r="E128" s="1">
        <v>15</v>
      </c>
      <c r="F128" s="1"/>
    </row>
    <row r="129" spans="3:6" x14ac:dyDescent="0.25">
      <c r="C129" s="8"/>
      <c r="E129" s="9"/>
      <c r="F129" s="9"/>
    </row>
    <row r="130" spans="3:6" x14ac:dyDescent="0.25">
      <c r="C130" s="3" t="s">
        <v>57</v>
      </c>
      <c r="E130" s="9"/>
      <c r="F130" s="9"/>
    </row>
    <row r="131" spans="3:6" x14ac:dyDescent="0.25">
      <c r="C131" s="8" t="s">
        <v>55</v>
      </c>
      <c r="D131" s="3">
        <v>10</v>
      </c>
      <c r="E131" s="1">
        <v>6</v>
      </c>
      <c r="F131" s="1"/>
    </row>
    <row r="132" spans="3:6" x14ac:dyDescent="0.25">
      <c r="C132" s="8" t="s">
        <v>56</v>
      </c>
      <c r="D132" s="3">
        <v>15</v>
      </c>
      <c r="E132" s="1">
        <v>15</v>
      </c>
      <c r="F132" s="1"/>
    </row>
    <row r="133" spans="3:6" x14ac:dyDescent="0.25">
      <c r="C133" s="8"/>
      <c r="E133" s="9"/>
      <c r="F133" s="9"/>
    </row>
    <row r="134" spans="3:6" x14ac:dyDescent="0.25">
      <c r="C134" s="8" t="s">
        <v>58</v>
      </c>
      <c r="E134" s="9"/>
      <c r="F134" s="9"/>
    </row>
    <row r="135" spans="3:6" x14ac:dyDescent="0.25">
      <c r="C135" s="8" t="s">
        <v>55</v>
      </c>
      <c r="D135" s="3">
        <v>10</v>
      </c>
      <c r="E135" s="1">
        <v>6</v>
      </c>
      <c r="F135" s="1"/>
    </row>
    <row r="136" spans="3:6" x14ac:dyDescent="0.25">
      <c r="C136" s="8"/>
    </row>
    <row r="137" spans="3:6" x14ac:dyDescent="0.25">
      <c r="C137" s="3" t="s">
        <v>59</v>
      </c>
      <c r="D137" s="3">
        <v>40</v>
      </c>
      <c r="E137" s="1">
        <v>0</v>
      </c>
      <c r="F137" s="1"/>
    </row>
    <row r="139" spans="3:6" x14ac:dyDescent="0.25">
      <c r="C139" s="6" t="s">
        <v>30</v>
      </c>
      <c r="D139" s="3">
        <f>SUM(D127:D137)</f>
        <v>100</v>
      </c>
      <c r="E139" s="3">
        <f>SUM(E127:E137)</f>
        <v>48</v>
      </c>
    </row>
    <row r="141" spans="3:6" x14ac:dyDescent="0.25">
      <c r="C141" s="6" t="s">
        <v>42</v>
      </c>
      <c r="D141" s="2">
        <f>D111+D93+D66+D31+D139+D122</f>
        <v>1000</v>
      </c>
      <c r="E141" s="2">
        <f>E111+E93+E66+E31+E139+E122</f>
        <v>887</v>
      </c>
    </row>
    <row r="142" spans="3:6" x14ac:dyDescent="0.25">
      <c r="C142" s="6" t="s">
        <v>47</v>
      </c>
      <c r="D142" s="2">
        <f>D141/50</f>
        <v>20</v>
      </c>
      <c r="E142" s="10">
        <f>E141/50</f>
        <v>17.739999999999998</v>
      </c>
    </row>
  </sheetData>
  <sheetProtection algorithmName="SHA-512" hashValue="3Tloux10Kwcfs438qQ8a1Jvfk+WYkBkkL/fjy+LpP46td0RfiL/utTVNp6L9kMW6miHXQBHIATTMBoPG1G/B0w==" saltValue="3vUM87+bzB/W1msy7IEsi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42"/>
  <sheetViews>
    <sheetView showGridLines="0" topLeftCell="B1" workbookViewId="0">
      <selection activeCell="E138" sqref="E138"/>
    </sheetView>
  </sheetViews>
  <sheetFormatPr defaultColWidth="10.875" defaultRowHeight="15.75" x14ac:dyDescent="0.25"/>
  <cols>
    <col min="1" max="1" width="10.875" style="3"/>
    <col min="2" max="2" width="5.875" style="3" customWidth="1"/>
    <col min="3" max="3" width="51.125" style="3" bestFit="1" customWidth="1"/>
    <col min="4" max="5" width="10.875" style="3"/>
    <col min="6" max="6" width="73.875" style="3" customWidth="1"/>
    <col min="7" max="16384" width="10.875" style="3"/>
  </cols>
  <sheetData>
    <row r="1" spans="2:6" x14ac:dyDescent="0.25">
      <c r="B1" s="2" t="s">
        <v>48</v>
      </c>
      <c r="C1" s="11" t="s">
        <v>70</v>
      </c>
    </row>
    <row r="3" spans="2:6" x14ac:dyDescent="0.25">
      <c r="B3" s="4"/>
      <c r="C3" s="4"/>
      <c r="D3" s="5" t="s">
        <v>29</v>
      </c>
      <c r="E3" s="5" t="s">
        <v>10</v>
      </c>
      <c r="F3" s="5" t="s">
        <v>11</v>
      </c>
    </row>
    <row r="4" spans="2:6" x14ac:dyDescent="0.25">
      <c r="B4" s="2">
        <v>1</v>
      </c>
      <c r="C4" s="2" t="s">
        <v>6</v>
      </c>
    </row>
    <row r="5" spans="2:6" x14ac:dyDescent="0.25">
      <c r="C5" s="3" t="s">
        <v>12</v>
      </c>
      <c r="D5" s="3">
        <v>10</v>
      </c>
      <c r="E5" s="1">
        <v>10</v>
      </c>
      <c r="F5" s="1"/>
    </row>
    <row r="7" spans="2:6" x14ac:dyDescent="0.25">
      <c r="C7" s="3" t="s">
        <v>7</v>
      </c>
    </row>
    <row r="8" spans="2:6" x14ac:dyDescent="0.25">
      <c r="C8" s="3" t="s">
        <v>0</v>
      </c>
      <c r="D8" s="3">
        <v>10</v>
      </c>
      <c r="E8" s="1">
        <v>10</v>
      </c>
      <c r="F8" s="1"/>
    </row>
    <row r="9" spans="2:6" x14ac:dyDescent="0.25">
      <c r="C9" s="3" t="s">
        <v>1</v>
      </c>
      <c r="D9" s="3">
        <v>10</v>
      </c>
      <c r="E9" s="1">
        <v>10</v>
      </c>
      <c r="F9" s="1"/>
    </row>
    <row r="10" spans="2:6" x14ac:dyDescent="0.25">
      <c r="C10" s="3" t="s">
        <v>2</v>
      </c>
      <c r="D10" s="3">
        <v>10</v>
      </c>
      <c r="E10" s="1">
        <v>0</v>
      </c>
      <c r="F10" s="1" t="s">
        <v>71</v>
      </c>
    </row>
    <row r="11" spans="2:6" x14ac:dyDescent="0.25">
      <c r="C11" s="3" t="s">
        <v>3</v>
      </c>
      <c r="D11" s="3">
        <v>10</v>
      </c>
      <c r="E11" s="1">
        <v>0</v>
      </c>
      <c r="F11" s="1" t="s">
        <v>71</v>
      </c>
    </row>
    <row r="12" spans="2:6" x14ac:dyDescent="0.25">
      <c r="C12" s="3" t="s">
        <v>4</v>
      </c>
      <c r="D12" s="3">
        <v>10</v>
      </c>
      <c r="E12" s="1">
        <v>0</v>
      </c>
      <c r="F12" s="1" t="s">
        <v>71</v>
      </c>
    </row>
    <row r="13" spans="2:6" x14ac:dyDescent="0.25">
      <c r="C13" s="3" t="s">
        <v>5</v>
      </c>
      <c r="D13" s="3">
        <v>10</v>
      </c>
      <c r="E13" s="1">
        <v>0</v>
      </c>
      <c r="F13" s="1" t="s">
        <v>71</v>
      </c>
    </row>
    <row r="15" spans="2:6" x14ac:dyDescent="0.25">
      <c r="C15" s="3" t="s">
        <v>8</v>
      </c>
    </row>
    <row r="16" spans="2:6" x14ac:dyDescent="0.25">
      <c r="C16" s="3" t="s">
        <v>0</v>
      </c>
      <c r="D16" s="3">
        <v>10</v>
      </c>
      <c r="E16" s="1">
        <v>10</v>
      </c>
      <c r="F16" s="1"/>
    </row>
    <row r="17" spans="3:6" x14ac:dyDescent="0.25">
      <c r="C17" s="3" t="s">
        <v>1</v>
      </c>
      <c r="D17" s="3">
        <v>10</v>
      </c>
      <c r="E17" s="1">
        <v>10</v>
      </c>
      <c r="F17" s="1"/>
    </row>
    <row r="18" spans="3:6" x14ac:dyDescent="0.25">
      <c r="C18" s="3" t="s">
        <v>2</v>
      </c>
      <c r="D18" s="3">
        <v>10</v>
      </c>
      <c r="E18" s="1">
        <v>0</v>
      </c>
      <c r="F18" s="1" t="s">
        <v>71</v>
      </c>
    </row>
    <row r="19" spans="3:6" x14ac:dyDescent="0.25">
      <c r="C19" s="3" t="s">
        <v>3</v>
      </c>
      <c r="D19" s="3">
        <v>10</v>
      </c>
      <c r="E19" s="1">
        <v>0</v>
      </c>
      <c r="F19" s="1" t="s">
        <v>71</v>
      </c>
    </row>
    <row r="20" spans="3:6" x14ac:dyDescent="0.25">
      <c r="C20" s="3" t="s">
        <v>4</v>
      </c>
      <c r="D20" s="3">
        <v>10</v>
      </c>
      <c r="E20" s="1">
        <v>0</v>
      </c>
      <c r="F20" s="1" t="s">
        <v>71</v>
      </c>
    </row>
    <row r="21" spans="3:6" x14ac:dyDescent="0.25">
      <c r="C21" s="3" t="s">
        <v>5</v>
      </c>
      <c r="D21" s="3">
        <v>10</v>
      </c>
      <c r="E21" s="1">
        <v>0</v>
      </c>
      <c r="F21" s="1" t="s">
        <v>71</v>
      </c>
    </row>
    <row r="23" spans="3:6" x14ac:dyDescent="0.25">
      <c r="C23" s="3" t="s">
        <v>9</v>
      </c>
    </row>
    <row r="24" spans="3:6" x14ac:dyDescent="0.25">
      <c r="C24" s="3" t="s">
        <v>0</v>
      </c>
      <c r="D24" s="3">
        <v>10</v>
      </c>
      <c r="E24" s="1">
        <v>6</v>
      </c>
      <c r="F24" s="1" t="s">
        <v>72</v>
      </c>
    </row>
    <row r="25" spans="3:6" x14ac:dyDescent="0.25">
      <c r="C25" s="3" t="s">
        <v>1</v>
      </c>
      <c r="D25" s="3">
        <v>10</v>
      </c>
      <c r="E25" s="1">
        <v>6</v>
      </c>
      <c r="F25" s="1" t="s">
        <v>72</v>
      </c>
    </row>
    <row r="26" spans="3:6" x14ac:dyDescent="0.25">
      <c r="C26" s="3" t="s">
        <v>2</v>
      </c>
      <c r="D26" s="3">
        <v>10</v>
      </c>
      <c r="E26" s="1">
        <v>0</v>
      </c>
      <c r="F26" s="1" t="s">
        <v>71</v>
      </c>
    </row>
    <row r="27" spans="3:6" x14ac:dyDescent="0.25">
      <c r="C27" s="3" t="s">
        <v>3</v>
      </c>
      <c r="D27" s="3">
        <v>10</v>
      </c>
      <c r="E27" s="1">
        <v>0</v>
      </c>
      <c r="F27" s="1" t="s">
        <v>71</v>
      </c>
    </row>
    <row r="28" spans="3:6" x14ac:dyDescent="0.25">
      <c r="C28" s="3" t="s">
        <v>4</v>
      </c>
      <c r="D28" s="3">
        <v>10</v>
      </c>
      <c r="E28" s="1">
        <v>0</v>
      </c>
      <c r="F28" s="1" t="s">
        <v>71</v>
      </c>
    </row>
    <row r="29" spans="3:6" x14ac:dyDescent="0.25">
      <c r="C29" s="3" t="s">
        <v>5</v>
      </c>
      <c r="D29" s="3">
        <v>10</v>
      </c>
      <c r="E29" s="1">
        <v>0</v>
      </c>
      <c r="F29" s="1" t="s">
        <v>71</v>
      </c>
    </row>
    <row r="31" spans="3:6" x14ac:dyDescent="0.25">
      <c r="C31" s="6" t="s">
        <v>30</v>
      </c>
      <c r="D31" s="3">
        <f>SUM(D5:D29)</f>
        <v>190</v>
      </c>
      <c r="E31" s="3">
        <f>SUM(E5:E29)</f>
        <v>62</v>
      </c>
    </row>
    <row r="33" spans="2:6" x14ac:dyDescent="0.25">
      <c r="B33" s="2">
        <v>2</v>
      </c>
      <c r="C33" s="2" t="s">
        <v>8</v>
      </c>
    </row>
    <row r="34" spans="2:6" x14ac:dyDescent="0.25">
      <c r="C34" s="3" t="s">
        <v>13</v>
      </c>
      <c r="D34" s="3">
        <v>27.5</v>
      </c>
      <c r="E34" s="1">
        <v>16.5</v>
      </c>
      <c r="F34" s="1"/>
    </row>
    <row r="35" spans="2:6" x14ac:dyDescent="0.25">
      <c r="C35" s="3" t="s">
        <v>14</v>
      </c>
      <c r="D35" s="3">
        <v>40</v>
      </c>
      <c r="E35" s="1">
        <v>40</v>
      </c>
      <c r="F35" s="1"/>
    </row>
    <row r="36" spans="2:6" x14ac:dyDescent="0.25">
      <c r="C36" s="3" t="s">
        <v>15</v>
      </c>
      <c r="D36" s="3">
        <v>5</v>
      </c>
      <c r="E36" s="1">
        <v>5</v>
      </c>
      <c r="F36" s="1"/>
    </row>
    <row r="38" spans="2:6" x14ac:dyDescent="0.25">
      <c r="C38" s="3" t="s">
        <v>16</v>
      </c>
    </row>
    <row r="39" spans="2:6" x14ac:dyDescent="0.25">
      <c r="C39" s="3" t="s">
        <v>17</v>
      </c>
      <c r="D39" s="3">
        <v>15</v>
      </c>
      <c r="E39" s="1">
        <v>15</v>
      </c>
      <c r="F39" s="1"/>
    </row>
    <row r="40" spans="2:6" x14ac:dyDescent="0.25">
      <c r="C40" s="3" t="s">
        <v>18</v>
      </c>
      <c r="D40" s="3">
        <v>40</v>
      </c>
      <c r="E40" s="1">
        <v>40</v>
      </c>
      <c r="F40" s="1"/>
    </row>
    <row r="41" spans="2:6" x14ac:dyDescent="0.25">
      <c r="C41" s="3" t="s">
        <v>24</v>
      </c>
      <c r="D41" s="3">
        <v>10</v>
      </c>
      <c r="E41" s="1">
        <v>10</v>
      </c>
      <c r="F41" s="1"/>
    </row>
    <row r="42" spans="2:6" x14ac:dyDescent="0.25">
      <c r="C42" s="3" t="s">
        <v>25</v>
      </c>
      <c r="D42" s="3">
        <v>10</v>
      </c>
      <c r="E42" s="1">
        <v>10</v>
      </c>
      <c r="F42" s="1"/>
    </row>
    <row r="43" spans="2:6" x14ac:dyDescent="0.25">
      <c r="C43" s="3" t="s">
        <v>50</v>
      </c>
      <c r="D43" s="3">
        <v>5</v>
      </c>
      <c r="E43" s="1">
        <v>5</v>
      </c>
      <c r="F43" s="1"/>
    </row>
    <row r="44" spans="2:6" x14ac:dyDescent="0.25">
      <c r="C44" s="3" t="s">
        <v>51</v>
      </c>
      <c r="D44" s="3">
        <v>5</v>
      </c>
      <c r="E44" s="1">
        <v>0</v>
      </c>
      <c r="F44" s="1"/>
    </row>
    <row r="46" spans="2:6" x14ac:dyDescent="0.25">
      <c r="C46" s="3" t="s">
        <v>19</v>
      </c>
    </row>
    <row r="47" spans="2:6" x14ac:dyDescent="0.25">
      <c r="C47" s="3" t="s">
        <v>17</v>
      </c>
      <c r="D47" s="3">
        <v>20</v>
      </c>
      <c r="E47" s="1">
        <v>20</v>
      </c>
      <c r="F47" s="1"/>
    </row>
    <row r="48" spans="2:6" x14ac:dyDescent="0.25">
      <c r="C48" s="3" t="s">
        <v>18</v>
      </c>
      <c r="D48" s="3">
        <v>40</v>
      </c>
      <c r="E48" s="1">
        <v>40</v>
      </c>
      <c r="F48" s="1"/>
    </row>
    <row r="49" spans="3:6" x14ac:dyDescent="0.25">
      <c r="C49" s="3" t="s">
        <v>24</v>
      </c>
      <c r="D49" s="3">
        <v>10</v>
      </c>
      <c r="E49" s="1">
        <v>10</v>
      </c>
      <c r="F49" s="1"/>
    </row>
    <row r="50" spans="3:6" x14ac:dyDescent="0.25">
      <c r="C50" s="3" t="s">
        <v>25</v>
      </c>
      <c r="D50" s="3">
        <v>10</v>
      </c>
      <c r="E50" s="1">
        <v>10</v>
      </c>
      <c r="F50" s="1"/>
    </row>
    <row r="51" spans="3:6" x14ac:dyDescent="0.25">
      <c r="C51" s="3" t="s">
        <v>51</v>
      </c>
      <c r="D51" s="3">
        <v>5</v>
      </c>
      <c r="E51" s="1">
        <v>5</v>
      </c>
      <c r="F51" s="1"/>
    </row>
    <row r="52" spans="3:6" x14ac:dyDescent="0.25">
      <c r="C52" s="3" t="s">
        <v>50</v>
      </c>
      <c r="D52" s="3">
        <v>5</v>
      </c>
      <c r="E52" s="1">
        <v>0</v>
      </c>
      <c r="F52" s="1"/>
    </row>
    <row r="53" spans="3:6" x14ac:dyDescent="0.25">
      <c r="C53" s="3" t="s">
        <v>45</v>
      </c>
      <c r="D53" s="3">
        <v>20</v>
      </c>
      <c r="E53" s="1">
        <v>0</v>
      </c>
      <c r="F53" s="1"/>
    </row>
    <row r="55" spans="3:6" x14ac:dyDescent="0.25">
      <c r="C55" s="3" t="s">
        <v>28</v>
      </c>
    </row>
    <row r="56" spans="3:6" x14ac:dyDescent="0.25">
      <c r="C56" s="3" t="s">
        <v>21</v>
      </c>
      <c r="D56" s="3">
        <v>5</v>
      </c>
      <c r="E56" s="1">
        <v>5</v>
      </c>
      <c r="F56" s="1"/>
    </row>
    <row r="57" spans="3:6" x14ac:dyDescent="0.25">
      <c r="C57" s="3" t="s">
        <v>22</v>
      </c>
      <c r="D57" s="3">
        <v>5</v>
      </c>
      <c r="E57" s="1">
        <v>0</v>
      </c>
      <c r="F57" s="1"/>
    </row>
    <row r="59" spans="3:6" x14ac:dyDescent="0.25">
      <c r="C59" s="3" t="s">
        <v>23</v>
      </c>
      <c r="D59" s="3">
        <v>10</v>
      </c>
      <c r="E59" s="1">
        <v>10</v>
      </c>
      <c r="F59" s="1"/>
    </row>
    <row r="60" spans="3:6" x14ac:dyDescent="0.25">
      <c r="C60" s="3" t="s">
        <v>46</v>
      </c>
      <c r="D60" s="3">
        <v>20</v>
      </c>
      <c r="E60" s="1">
        <v>0</v>
      </c>
      <c r="F60" s="1"/>
    </row>
    <row r="62" spans="3:6" x14ac:dyDescent="0.25">
      <c r="C62" s="3" t="s">
        <v>26</v>
      </c>
      <c r="D62" s="3">
        <v>10</v>
      </c>
      <c r="E62" s="1">
        <v>10</v>
      </c>
      <c r="F62" s="1"/>
    </row>
    <row r="64" spans="3:6" x14ac:dyDescent="0.25">
      <c r="C64" s="3" t="s">
        <v>27</v>
      </c>
      <c r="D64" s="3">
        <v>5</v>
      </c>
      <c r="E64" s="1">
        <v>0</v>
      </c>
      <c r="F64" s="1"/>
    </row>
    <row r="66" spans="2:6" x14ac:dyDescent="0.25">
      <c r="C66" s="6" t="s">
        <v>30</v>
      </c>
      <c r="D66" s="3">
        <f>SUM(D34:D64)</f>
        <v>322.5</v>
      </c>
      <c r="E66" s="3">
        <f>SUM(E34:E64)</f>
        <v>251.5</v>
      </c>
    </row>
    <row r="68" spans="2:6" x14ac:dyDescent="0.25">
      <c r="B68" s="2">
        <v>3</v>
      </c>
      <c r="C68" s="2" t="s">
        <v>9</v>
      </c>
    </row>
    <row r="69" spans="2:6" x14ac:dyDescent="0.25">
      <c r="C69" s="3" t="s">
        <v>13</v>
      </c>
      <c r="D69" s="3">
        <v>27.5</v>
      </c>
      <c r="E69" s="1">
        <v>16.5</v>
      </c>
      <c r="F69" s="1"/>
    </row>
    <row r="70" spans="2:6" x14ac:dyDescent="0.25">
      <c r="C70" s="3" t="s">
        <v>14</v>
      </c>
      <c r="D70" s="3">
        <v>40</v>
      </c>
      <c r="E70" s="1">
        <v>40</v>
      </c>
      <c r="F70" s="1"/>
    </row>
    <row r="71" spans="2:6" x14ac:dyDescent="0.25">
      <c r="C71" s="3" t="s">
        <v>15</v>
      </c>
      <c r="D71" s="3">
        <v>5</v>
      </c>
      <c r="E71" s="1">
        <v>5</v>
      </c>
      <c r="F71" s="1"/>
    </row>
    <row r="73" spans="2:6" x14ac:dyDescent="0.25">
      <c r="C73" s="3" t="s">
        <v>19</v>
      </c>
    </row>
    <row r="74" spans="2:6" x14ac:dyDescent="0.25">
      <c r="C74" s="3" t="s">
        <v>17</v>
      </c>
      <c r="D74" s="3">
        <v>15</v>
      </c>
      <c r="E74" s="1">
        <v>15</v>
      </c>
      <c r="F74" s="1"/>
    </row>
    <row r="75" spans="2:6" x14ac:dyDescent="0.25">
      <c r="C75" s="3" t="s">
        <v>20</v>
      </c>
      <c r="D75" s="3">
        <v>40</v>
      </c>
      <c r="E75" s="1">
        <v>40</v>
      </c>
      <c r="F75" s="1"/>
    </row>
    <row r="76" spans="2:6" x14ac:dyDescent="0.25">
      <c r="C76" s="3" t="s">
        <v>24</v>
      </c>
      <c r="D76" s="3">
        <v>10</v>
      </c>
      <c r="E76" s="1">
        <v>10</v>
      </c>
      <c r="F76" s="1"/>
    </row>
    <row r="77" spans="2:6" x14ac:dyDescent="0.25">
      <c r="C77" s="3" t="s">
        <v>25</v>
      </c>
      <c r="D77" s="3">
        <v>10</v>
      </c>
      <c r="E77" s="1">
        <v>10</v>
      </c>
      <c r="F77" s="1"/>
    </row>
    <row r="78" spans="2:6" x14ac:dyDescent="0.25">
      <c r="C78" s="3" t="s">
        <v>50</v>
      </c>
      <c r="D78" s="3">
        <v>5</v>
      </c>
      <c r="E78" s="1">
        <v>5</v>
      </c>
      <c r="F78" s="1"/>
    </row>
    <row r="79" spans="2:6" x14ac:dyDescent="0.25">
      <c r="C79" s="3" t="s">
        <v>51</v>
      </c>
      <c r="D79" s="3">
        <v>5</v>
      </c>
      <c r="E79" s="1">
        <v>0</v>
      </c>
      <c r="F79" s="1"/>
    </row>
    <row r="81" spans="2:6" x14ac:dyDescent="0.25">
      <c r="C81" s="3" t="s">
        <v>28</v>
      </c>
    </row>
    <row r="82" spans="2:6" x14ac:dyDescent="0.25">
      <c r="C82" s="3" t="s">
        <v>21</v>
      </c>
      <c r="D82" s="3">
        <v>5</v>
      </c>
      <c r="E82" s="1">
        <v>5</v>
      </c>
      <c r="F82" s="1"/>
    </row>
    <row r="83" spans="2:6" x14ac:dyDescent="0.25">
      <c r="C83" s="3" t="s">
        <v>22</v>
      </c>
      <c r="D83" s="3">
        <v>5</v>
      </c>
      <c r="E83" s="1">
        <v>0</v>
      </c>
      <c r="F83" s="1"/>
    </row>
    <row r="85" spans="2:6" x14ac:dyDescent="0.25">
      <c r="C85" s="3" t="s">
        <v>23</v>
      </c>
      <c r="D85" s="3">
        <v>10</v>
      </c>
      <c r="E85" s="1">
        <v>10</v>
      </c>
      <c r="F85" s="1"/>
    </row>
    <row r="86" spans="2:6" x14ac:dyDescent="0.25">
      <c r="C86" s="3" t="s">
        <v>44</v>
      </c>
      <c r="D86" s="3">
        <v>10</v>
      </c>
      <c r="E86" s="1">
        <v>3</v>
      </c>
      <c r="F86" s="1"/>
    </row>
    <row r="88" spans="2:6" x14ac:dyDescent="0.25">
      <c r="C88" s="3" t="s">
        <v>26</v>
      </c>
      <c r="D88" s="3">
        <v>10</v>
      </c>
      <c r="E88" s="1">
        <v>10</v>
      </c>
      <c r="F88" s="1"/>
    </row>
    <row r="90" spans="2:6" x14ac:dyDescent="0.25">
      <c r="C90" s="3" t="s">
        <v>27</v>
      </c>
      <c r="D90" s="3">
        <v>5</v>
      </c>
      <c r="E90" s="1">
        <v>5</v>
      </c>
      <c r="F90" s="1"/>
    </row>
    <row r="91" spans="2:6" x14ac:dyDescent="0.25">
      <c r="C91" s="3" t="s">
        <v>43</v>
      </c>
      <c r="D91" s="3">
        <v>30</v>
      </c>
      <c r="E91" s="1">
        <v>30</v>
      </c>
      <c r="F91" s="1"/>
    </row>
    <row r="93" spans="2:6" x14ac:dyDescent="0.25">
      <c r="C93" s="6" t="s">
        <v>30</v>
      </c>
      <c r="D93" s="3">
        <f>SUM(D69:D91)</f>
        <v>232.5</v>
      </c>
      <c r="E93" s="3">
        <f>SUM(E69:E91)</f>
        <v>204.5</v>
      </c>
    </row>
    <row r="95" spans="2:6" x14ac:dyDescent="0.25">
      <c r="B95" s="2">
        <v>4</v>
      </c>
      <c r="C95" s="2" t="s">
        <v>31</v>
      </c>
    </row>
    <row r="96" spans="2:6" x14ac:dyDescent="0.25">
      <c r="B96" s="2"/>
      <c r="C96" s="7" t="s">
        <v>52</v>
      </c>
      <c r="D96" s="3">
        <v>10</v>
      </c>
      <c r="E96" s="1">
        <v>6</v>
      </c>
      <c r="F96" s="1"/>
    </row>
    <row r="97" spans="2:6" x14ac:dyDescent="0.25">
      <c r="B97" s="2"/>
      <c r="C97" s="2"/>
    </row>
    <row r="98" spans="2:6" x14ac:dyDescent="0.25">
      <c r="B98" s="2"/>
      <c r="C98" s="3" t="s">
        <v>32</v>
      </c>
    </row>
    <row r="99" spans="2:6" x14ac:dyDescent="0.25">
      <c r="C99" s="3" t="s">
        <v>33</v>
      </c>
      <c r="D99" s="3">
        <v>10</v>
      </c>
      <c r="E99" s="1">
        <v>10</v>
      </c>
      <c r="F99" s="1"/>
    </row>
    <row r="100" spans="2:6" x14ac:dyDescent="0.25">
      <c r="C100" s="3" t="s">
        <v>34</v>
      </c>
      <c r="D100" s="3">
        <v>10</v>
      </c>
      <c r="E100" s="1">
        <v>10</v>
      </c>
      <c r="F100" s="1"/>
    </row>
    <row r="101" spans="2:6" x14ac:dyDescent="0.25">
      <c r="C101" s="3" t="s">
        <v>35</v>
      </c>
      <c r="D101" s="3">
        <v>10</v>
      </c>
      <c r="E101" s="1">
        <v>10</v>
      </c>
      <c r="F101" s="1"/>
    </row>
    <row r="102" spans="2:6" x14ac:dyDescent="0.25">
      <c r="C102" s="3" t="s">
        <v>36</v>
      </c>
      <c r="D102" s="3">
        <v>10</v>
      </c>
      <c r="E102" s="1">
        <v>10</v>
      </c>
      <c r="F102" s="1"/>
    </row>
    <row r="103" spans="2:6" x14ac:dyDescent="0.25">
      <c r="C103" s="3" t="s">
        <v>37</v>
      </c>
      <c r="D103" s="3">
        <v>10</v>
      </c>
      <c r="E103" s="1">
        <v>10</v>
      </c>
      <c r="F103" s="1"/>
    </row>
    <row r="105" spans="2:6" x14ac:dyDescent="0.25">
      <c r="C105" s="3" t="s">
        <v>38</v>
      </c>
    </row>
    <row r="106" spans="2:6" x14ac:dyDescent="0.25">
      <c r="C106" s="3" t="s">
        <v>39</v>
      </c>
      <c r="D106" s="3">
        <v>10</v>
      </c>
      <c r="E106" s="1">
        <v>10</v>
      </c>
      <c r="F106" s="1"/>
    </row>
    <row r="107" spans="2:6" x14ac:dyDescent="0.25">
      <c r="C107" s="3" t="s">
        <v>40</v>
      </c>
      <c r="D107" s="3">
        <v>10</v>
      </c>
      <c r="E107" s="1">
        <v>10</v>
      </c>
      <c r="F107" s="1"/>
    </row>
    <row r="109" spans="2:6" x14ac:dyDescent="0.25">
      <c r="C109" s="3" t="s">
        <v>41</v>
      </c>
      <c r="D109" s="3">
        <v>30</v>
      </c>
      <c r="E109" s="1">
        <v>0</v>
      </c>
      <c r="F109" s="1"/>
    </row>
    <row r="111" spans="2:6" x14ac:dyDescent="0.25">
      <c r="C111" s="6" t="s">
        <v>30</v>
      </c>
      <c r="D111" s="3">
        <f>SUM(D96:D109)</f>
        <v>110</v>
      </c>
      <c r="E111" s="3">
        <f>SUM(E96:E109)</f>
        <v>76</v>
      </c>
    </row>
    <row r="112" spans="2:6" x14ac:dyDescent="0.25">
      <c r="C112" s="6"/>
    </row>
    <row r="113" spans="2:6" x14ac:dyDescent="0.25">
      <c r="B113" s="2">
        <v>5</v>
      </c>
      <c r="C113" s="2" t="s">
        <v>60</v>
      </c>
    </row>
    <row r="114" spans="2:6" x14ac:dyDescent="0.25">
      <c r="C114" s="6"/>
    </row>
    <row r="115" spans="2:6" x14ac:dyDescent="0.25">
      <c r="C115" s="12" t="s">
        <v>61</v>
      </c>
      <c r="D115" s="12"/>
    </row>
    <row r="116" spans="2:6" x14ac:dyDescent="0.25">
      <c r="C116" s="12" t="s">
        <v>62</v>
      </c>
      <c r="D116" s="12">
        <v>18</v>
      </c>
      <c r="E116" s="1">
        <v>18</v>
      </c>
      <c r="F116" s="1" t="s">
        <v>73</v>
      </c>
    </row>
    <row r="117" spans="2:6" x14ac:dyDescent="0.25">
      <c r="C117" s="12" t="s">
        <v>63</v>
      </c>
      <c r="D117" s="12">
        <v>9</v>
      </c>
      <c r="E117" s="1">
        <v>9</v>
      </c>
      <c r="F117" s="1"/>
    </row>
    <row r="118" spans="2:6" x14ac:dyDescent="0.25">
      <c r="C118" s="12" t="s">
        <v>64</v>
      </c>
      <c r="D118" s="12">
        <v>9</v>
      </c>
      <c r="E118" s="1">
        <v>9</v>
      </c>
      <c r="F118" s="1"/>
    </row>
    <row r="119" spans="2:6" x14ac:dyDescent="0.25">
      <c r="C119" s="12"/>
      <c r="D119" s="12"/>
    </row>
    <row r="120" spans="2:6" x14ac:dyDescent="0.25">
      <c r="C120" s="12" t="s">
        <v>65</v>
      </c>
      <c r="D120" s="12">
        <v>9</v>
      </c>
      <c r="E120" s="1">
        <v>9</v>
      </c>
      <c r="F120" s="1"/>
    </row>
    <row r="121" spans="2:6" x14ac:dyDescent="0.25">
      <c r="C121" s="12"/>
      <c r="D121" s="12"/>
    </row>
    <row r="122" spans="2:6" x14ac:dyDescent="0.25">
      <c r="C122" s="6" t="s">
        <v>30</v>
      </c>
      <c r="D122" s="12">
        <f>SUM(D116:D120)</f>
        <v>45</v>
      </c>
      <c r="E122" s="3">
        <f>SUM(E120,E116:E118)</f>
        <v>45</v>
      </c>
    </row>
    <row r="124" spans="2:6" x14ac:dyDescent="0.25">
      <c r="B124" s="2">
        <v>6</v>
      </c>
      <c r="C124" s="2" t="s">
        <v>53</v>
      </c>
    </row>
    <row r="126" spans="2:6" x14ac:dyDescent="0.25">
      <c r="C126" s="3" t="s">
        <v>54</v>
      </c>
    </row>
    <row r="127" spans="2:6" x14ac:dyDescent="0.25">
      <c r="C127" s="8" t="s">
        <v>55</v>
      </c>
      <c r="D127" s="3">
        <v>10</v>
      </c>
      <c r="E127" s="1">
        <v>6</v>
      </c>
      <c r="F127" s="1"/>
    </row>
    <row r="128" spans="2:6" x14ac:dyDescent="0.25">
      <c r="C128" s="8" t="s">
        <v>56</v>
      </c>
      <c r="D128" s="3">
        <v>15</v>
      </c>
      <c r="E128" s="1">
        <v>0</v>
      </c>
      <c r="F128" s="1" t="s">
        <v>74</v>
      </c>
    </row>
    <row r="129" spans="3:6" x14ac:dyDescent="0.25">
      <c r="C129" s="8"/>
      <c r="E129" s="9"/>
      <c r="F129" s="9"/>
    </row>
    <row r="130" spans="3:6" x14ac:dyDescent="0.25">
      <c r="C130" s="3" t="s">
        <v>57</v>
      </c>
      <c r="E130" s="9"/>
      <c r="F130" s="9"/>
    </row>
    <row r="131" spans="3:6" x14ac:dyDescent="0.25">
      <c r="C131" s="8" t="s">
        <v>55</v>
      </c>
      <c r="D131" s="3">
        <v>10</v>
      </c>
      <c r="E131" s="1">
        <v>6</v>
      </c>
      <c r="F131" s="1"/>
    </row>
    <row r="132" spans="3:6" x14ac:dyDescent="0.25">
      <c r="C132" s="8" t="s">
        <v>56</v>
      </c>
      <c r="D132" s="3">
        <v>15</v>
      </c>
      <c r="E132" s="1">
        <v>9</v>
      </c>
      <c r="F132" s="1"/>
    </row>
    <row r="133" spans="3:6" x14ac:dyDescent="0.25">
      <c r="C133" s="8"/>
      <c r="E133" s="9"/>
      <c r="F133" s="9"/>
    </row>
    <row r="134" spans="3:6" x14ac:dyDescent="0.25">
      <c r="C134" s="8" t="s">
        <v>58</v>
      </c>
      <c r="E134" s="9"/>
      <c r="F134" s="9"/>
    </row>
    <row r="135" spans="3:6" x14ac:dyDescent="0.25">
      <c r="C135" s="8" t="s">
        <v>55</v>
      </c>
      <c r="D135" s="3">
        <v>10</v>
      </c>
      <c r="E135" s="1">
        <v>0</v>
      </c>
      <c r="F135" s="1" t="s">
        <v>75</v>
      </c>
    </row>
    <row r="136" spans="3:6" x14ac:dyDescent="0.25">
      <c r="C136" s="8"/>
    </row>
    <row r="137" spans="3:6" x14ac:dyDescent="0.25">
      <c r="C137" s="3" t="s">
        <v>59</v>
      </c>
      <c r="D137" s="3">
        <v>40</v>
      </c>
      <c r="E137" s="1">
        <v>0</v>
      </c>
      <c r="F137" s="1"/>
    </row>
    <row r="139" spans="3:6" x14ac:dyDescent="0.25">
      <c r="C139" s="6" t="s">
        <v>30</v>
      </c>
      <c r="D139" s="3">
        <f>SUM(D127:D137)</f>
        <v>100</v>
      </c>
      <c r="E139" s="3">
        <f>SUM(E127:E137)</f>
        <v>21</v>
      </c>
    </row>
    <row r="141" spans="3:6" x14ac:dyDescent="0.25">
      <c r="C141" s="6" t="s">
        <v>42</v>
      </c>
      <c r="D141" s="2">
        <f>D111+D93+D66+D31+D139+D122</f>
        <v>1000</v>
      </c>
      <c r="E141" s="2">
        <f>E111+E93+E66+E31+E139+E122</f>
        <v>660</v>
      </c>
    </row>
    <row r="142" spans="3:6" x14ac:dyDescent="0.25">
      <c r="C142" s="6" t="s">
        <v>47</v>
      </c>
      <c r="D142" s="2">
        <f>D141/50</f>
        <v>20</v>
      </c>
      <c r="E142" s="10">
        <f>E141/50</f>
        <v>13.2</v>
      </c>
    </row>
  </sheetData>
  <sheetProtection algorithmName="SHA-512" hashValue="IsYpK3JL0g6yu67dqHj4JfKGTHaWQzT/AcfuTyZyw6VWcQmgJmuKVFVKSvMAcguGNRWzlMG9x3yE1+if8XyR3w==" saltValue="8zjxK5FbfUyRhhwVIxO3S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42"/>
  <sheetViews>
    <sheetView showGridLines="0" tabSelected="1" topLeftCell="A41" workbookViewId="0">
      <selection activeCell="E53" sqref="E53"/>
    </sheetView>
  </sheetViews>
  <sheetFormatPr defaultColWidth="10.875" defaultRowHeight="15.75" x14ac:dyDescent="0.25"/>
  <cols>
    <col min="1" max="1" width="10.875" style="3"/>
    <col min="2" max="2" width="5.875" style="3" customWidth="1"/>
    <col min="3" max="3" width="51.125" style="3" bestFit="1" customWidth="1"/>
    <col min="4" max="5" width="10.875" style="3"/>
    <col min="6" max="6" width="73.875" style="3" customWidth="1"/>
    <col min="7" max="16384" width="10.875" style="3"/>
  </cols>
  <sheetData>
    <row r="1" spans="2:6" x14ac:dyDescent="0.25">
      <c r="B1" s="2" t="s">
        <v>48</v>
      </c>
      <c r="C1" s="11" t="s">
        <v>66</v>
      </c>
    </row>
    <row r="3" spans="2:6" x14ac:dyDescent="0.25">
      <c r="B3" s="4"/>
      <c r="C3" s="4"/>
      <c r="D3" s="5" t="s">
        <v>29</v>
      </c>
      <c r="E3" s="5" t="s">
        <v>10</v>
      </c>
      <c r="F3" s="5" t="s">
        <v>11</v>
      </c>
    </row>
    <row r="4" spans="2:6" x14ac:dyDescent="0.25">
      <c r="B4" s="2">
        <v>1</v>
      </c>
      <c r="C4" s="2" t="s">
        <v>6</v>
      </c>
    </row>
    <row r="5" spans="2:6" x14ac:dyDescent="0.25">
      <c r="C5" s="3" t="s">
        <v>12</v>
      </c>
      <c r="D5" s="3">
        <v>10</v>
      </c>
      <c r="E5" s="1">
        <v>10</v>
      </c>
      <c r="F5" s="1"/>
    </row>
    <row r="7" spans="2:6" x14ac:dyDescent="0.25">
      <c r="C7" s="3" t="s">
        <v>7</v>
      </c>
    </row>
    <row r="8" spans="2:6" x14ac:dyDescent="0.25">
      <c r="C8" s="3" t="s">
        <v>0</v>
      </c>
      <c r="D8" s="3">
        <v>10</v>
      </c>
      <c r="E8" s="1">
        <v>10</v>
      </c>
      <c r="F8" s="1"/>
    </row>
    <row r="9" spans="2:6" x14ac:dyDescent="0.25">
      <c r="C9" s="3" t="s">
        <v>1</v>
      </c>
      <c r="D9" s="3">
        <v>10</v>
      </c>
      <c r="E9" s="1">
        <v>10</v>
      </c>
      <c r="F9" s="1"/>
    </row>
    <row r="10" spans="2:6" x14ac:dyDescent="0.25">
      <c r="C10" s="3" t="s">
        <v>2</v>
      </c>
      <c r="D10" s="3">
        <v>10</v>
      </c>
      <c r="E10" s="1">
        <v>10</v>
      </c>
      <c r="F10" s="1"/>
    </row>
    <row r="11" spans="2:6" x14ac:dyDescent="0.25">
      <c r="C11" s="3" t="s">
        <v>3</v>
      </c>
      <c r="D11" s="3">
        <v>10</v>
      </c>
      <c r="E11" s="1">
        <v>10</v>
      </c>
      <c r="F11" s="1"/>
    </row>
    <row r="12" spans="2:6" x14ac:dyDescent="0.25">
      <c r="C12" s="3" t="s">
        <v>4</v>
      </c>
      <c r="D12" s="3">
        <v>10</v>
      </c>
      <c r="E12" s="1">
        <v>6</v>
      </c>
      <c r="F12" s="1" t="s">
        <v>68</v>
      </c>
    </row>
    <row r="13" spans="2:6" x14ac:dyDescent="0.25">
      <c r="C13" s="3" t="s">
        <v>5</v>
      </c>
      <c r="D13" s="3">
        <v>10</v>
      </c>
      <c r="E13" s="1">
        <v>10</v>
      </c>
      <c r="F13" s="1"/>
    </row>
    <row r="15" spans="2:6" x14ac:dyDescent="0.25">
      <c r="C15" s="3" t="s">
        <v>8</v>
      </c>
    </row>
    <row r="16" spans="2:6" x14ac:dyDescent="0.25">
      <c r="C16" s="3" t="s">
        <v>0</v>
      </c>
      <c r="D16" s="3">
        <v>10</v>
      </c>
      <c r="E16" s="1">
        <v>10</v>
      </c>
      <c r="F16" s="1"/>
    </row>
    <row r="17" spans="3:6" x14ac:dyDescent="0.25">
      <c r="C17" s="3" t="s">
        <v>1</v>
      </c>
      <c r="D17" s="3">
        <v>10</v>
      </c>
      <c r="E17" s="1">
        <v>10</v>
      </c>
      <c r="F17" s="1"/>
    </row>
    <row r="18" spans="3:6" x14ac:dyDescent="0.25">
      <c r="C18" s="3" t="s">
        <v>2</v>
      </c>
      <c r="D18" s="3">
        <v>10</v>
      </c>
      <c r="E18" s="1">
        <v>10</v>
      </c>
      <c r="F18" s="1"/>
    </row>
    <row r="19" spans="3:6" x14ac:dyDescent="0.25">
      <c r="C19" s="3" t="s">
        <v>3</v>
      </c>
      <c r="D19" s="3">
        <v>10</v>
      </c>
      <c r="E19" s="1">
        <v>10</v>
      </c>
      <c r="F19" s="1"/>
    </row>
    <row r="20" spans="3:6" x14ac:dyDescent="0.25">
      <c r="C20" s="3" t="s">
        <v>4</v>
      </c>
      <c r="D20" s="3">
        <v>10</v>
      </c>
      <c r="E20" s="1">
        <v>10</v>
      </c>
      <c r="F20" s="1"/>
    </row>
    <row r="21" spans="3:6" x14ac:dyDescent="0.25">
      <c r="C21" s="3" t="s">
        <v>5</v>
      </c>
      <c r="D21" s="3">
        <v>10</v>
      </c>
      <c r="E21" s="1">
        <v>10</v>
      </c>
      <c r="F21" s="1"/>
    </row>
    <row r="23" spans="3:6" x14ac:dyDescent="0.25">
      <c r="C23" s="3" t="s">
        <v>9</v>
      </c>
    </row>
    <row r="24" spans="3:6" x14ac:dyDescent="0.25">
      <c r="C24" s="3" t="s">
        <v>0</v>
      </c>
      <c r="D24" s="3">
        <v>10</v>
      </c>
      <c r="E24" s="1">
        <v>6</v>
      </c>
      <c r="F24" s="1" t="s">
        <v>67</v>
      </c>
    </row>
    <row r="25" spans="3:6" x14ac:dyDescent="0.25">
      <c r="C25" s="3" t="s">
        <v>1</v>
      </c>
      <c r="D25" s="3">
        <v>10</v>
      </c>
      <c r="E25" s="1">
        <v>10</v>
      </c>
      <c r="F25" s="1" t="s">
        <v>67</v>
      </c>
    </row>
    <row r="26" spans="3:6" x14ac:dyDescent="0.25">
      <c r="C26" s="3" t="s">
        <v>2</v>
      </c>
      <c r="D26" s="3">
        <v>10</v>
      </c>
      <c r="E26" s="1">
        <v>10</v>
      </c>
      <c r="F26" s="1" t="s">
        <v>67</v>
      </c>
    </row>
    <row r="27" spans="3:6" x14ac:dyDescent="0.25">
      <c r="C27" s="3" t="s">
        <v>3</v>
      </c>
      <c r="D27" s="3">
        <v>10</v>
      </c>
      <c r="E27" s="1">
        <v>10</v>
      </c>
      <c r="F27" s="1" t="s">
        <v>67</v>
      </c>
    </row>
    <row r="28" spans="3:6" x14ac:dyDescent="0.25">
      <c r="C28" s="3" t="s">
        <v>4</v>
      </c>
      <c r="D28" s="3">
        <v>10</v>
      </c>
      <c r="E28" s="1">
        <v>10</v>
      </c>
      <c r="F28" s="1" t="s">
        <v>67</v>
      </c>
    </row>
    <row r="29" spans="3:6" x14ac:dyDescent="0.25">
      <c r="C29" s="3" t="s">
        <v>5</v>
      </c>
      <c r="D29" s="3">
        <v>10</v>
      </c>
      <c r="E29" s="1">
        <v>10</v>
      </c>
      <c r="F29" s="1"/>
    </row>
    <row r="31" spans="3:6" x14ac:dyDescent="0.25">
      <c r="C31" s="6" t="s">
        <v>30</v>
      </c>
      <c r="D31" s="3">
        <f>SUM(D5:D29)</f>
        <v>190</v>
      </c>
      <c r="E31" s="3">
        <f>SUM(E5:E29)</f>
        <v>182</v>
      </c>
    </row>
    <row r="33" spans="2:6" x14ac:dyDescent="0.25">
      <c r="B33" s="2">
        <v>2</v>
      </c>
      <c r="C33" s="2" t="s">
        <v>8</v>
      </c>
    </row>
    <row r="34" spans="2:6" x14ac:dyDescent="0.25">
      <c r="C34" s="3" t="s">
        <v>13</v>
      </c>
      <c r="D34" s="3">
        <v>27.5</v>
      </c>
      <c r="E34" s="1">
        <v>27.5</v>
      </c>
      <c r="F34" s="1"/>
    </row>
    <row r="35" spans="2:6" x14ac:dyDescent="0.25">
      <c r="C35" s="3" t="s">
        <v>14</v>
      </c>
      <c r="D35" s="3">
        <v>40</v>
      </c>
      <c r="E35" s="1">
        <v>40</v>
      </c>
      <c r="F35" s="1"/>
    </row>
    <row r="36" spans="2:6" x14ac:dyDescent="0.25">
      <c r="C36" s="3" t="s">
        <v>15</v>
      </c>
      <c r="D36" s="3">
        <v>5</v>
      </c>
      <c r="E36" s="1">
        <v>5</v>
      </c>
      <c r="F36" s="1"/>
    </row>
    <row r="38" spans="2:6" x14ac:dyDescent="0.25">
      <c r="C38" s="3" t="s">
        <v>16</v>
      </c>
    </row>
    <row r="39" spans="2:6" x14ac:dyDescent="0.25">
      <c r="C39" s="3" t="s">
        <v>17</v>
      </c>
      <c r="D39" s="3">
        <v>15</v>
      </c>
      <c r="E39" s="1">
        <v>15</v>
      </c>
      <c r="F39" s="1"/>
    </row>
    <row r="40" spans="2:6" x14ac:dyDescent="0.25">
      <c r="C40" s="3" t="s">
        <v>18</v>
      </c>
      <c r="D40" s="3">
        <v>40</v>
      </c>
      <c r="E40" s="1">
        <v>40</v>
      </c>
      <c r="F40" s="1"/>
    </row>
    <row r="41" spans="2:6" x14ac:dyDescent="0.25">
      <c r="C41" s="3" t="s">
        <v>24</v>
      </c>
      <c r="D41" s="3">
        <v>10</v>
      </c>
      <c r="E41" s="1">
        <v>24</v>
      </c>
      <c r="F41" s="1"/>
    </row>
    <row r="42" spans="2:6" x14ac:dyDescent="0.25">
      <c r="C42" s="3" t="s">
        <v>25</v>
      </c>
      <c r="D42" s="3">
        <v>10</v>
      </c>
      <c r="E42" s="1">
        <v>10</v>
      </c>
      <c r="F42" s="1"/>
    </row>
    <row r="43" spans="2:6" x14ac:dyDescent="0.25">
      <c r="C43" s="3" t="s">
        <v>50</v>
      </c>
      <c r="D43" s="3">
        <v>5</v>
      </c>
      <c r="E43" s="1">
        <v>5</v>
      </c>
      <c r="F43" s="1"/>
    </row>
    <row r="44" spans="2:6" x14ac:dyDescent="0.25">
      <c r="C44" s="3" t="s">
        <v>51</v>
      </c>
      <c r="D44" s="3">
        <v>5</v>
      </c>
      <c r="E44" s="1">
        <v>5</v>
      </c>
      <c r="F44" s="1"/>
    </row>
    <row r="46" spans="2:6" x14ac:dyDescent="0.25">
      <c r="C46" s="3" t="s">
        <v>19</v>
      </c>
    </row>
    <row r="47" spans="2:6" x14ac:dyDescent="0.25">
      <c r="C47" s="3" t="s">
        <v>17</v>
      </c>
      <c r="D47" s="3">
        <v>20</v>
      </c>
      <c r="E47" s="1">
        <v>20</v>
      </c>
      <c r="F47" s="1"/>
    </row>
    <row r="48" spans="2:6" x14ac:dyDescent="0.25">
      <c r="C48" s="3" t="s">
        <v>18</v>
      </c>
      <c r="D48" s="3">
        <v>40</v>
      </c>
      <c r="E48" s="1">
        <v>40</v>
      </c>
      <c r="F48" s="1"/>
    </row>
    <row r="49" spans="3:6" x14ac:dyDescent="0.25">
      <c r="C49" s="3" t="s">
        <v>24</v>
      </c>
      <c r="D49" s="3">
        <v>10</v>
      </c>
      <c r="E49" s="1">
        <v>10</v>
      </c>
      <c r="F49" s="1"/>
    </row>
    <row r="50" spans="3:6" x14ac:dyDescent="0.25">
      <c r="C50" s="3" t="s">
        <v>25</v>
      </c>
      <c r="D50" s="3">
        <v>10</v>
      </c>
      <c r="E50" s="1">
        <v>10</v>
      </c>
      <c r="F50" s="1"/>
    </row>
    <row r="51" spans="3:6" x14ac:dyDescent="0.25">
      <c r="C51" s="3" t="s">
        <v>51</v>
      </c>
      <c r="D51" s="3">
        <v>5</v>
      </c>
      <c r="E51" s="1">
        <v>5</v>
      </c>
      <c r="F51" s="1"/>
    </row>
    <row r="52" spans="3:6" x14ac:dyDescent="0.25">
      <c r="C52" s="3" t="s">
        <v>50</v>
      </c>
      <c r="D52" s="3">
        <v>5</v>
      </c>
      <c r="E52" s="1">
        <v>5</v>
      </c>
      <c r="F52" s="1"/>
    </row>
    <row r="53" spans="3:6" x14ac:dyDescent="0.25">
      <c r="C53" s="3" t="s">
        <v>45</v>
      </c>
      <c r="D53" s="3">
        <v>20</v>
      </c>
      <c r="E53" s="1">
        <v>10</v>
      </c>
      <c r="F53" s="1"/>
    </row>
    <row r="55" spans="3:6" x14ac:dyDescent="0.25">
      <c r="C55" s="3" t="s">
        <v>28</v>
      </c>
    </row>
    <row r="56" spans="3:6" x14ac:dyDescent="0.25">
      <c r="C56" s="3" t="s">
        <v>21</v>
      </c>
      <c r="D56" s="3">
        <v>5</v>
      </c>
      <c r="E56" s="1">
        <v>5</v>
      </c>
      <c r="F56" s="1"/>
    </row>
    <row r="57" spans="3:6" x14ac:dyDescent="0.25">
      <c r="C57" s="3" t="s">
        <v>22</v>
      </c>
      <c r="D57" s="3">
        <v>5</v>
      </c>
      <c r="E57" s="1">
        <v>5</v>
      </c>
      <c r="F57" s="1"/>
    </row>
    <row r="59" spans="3:6" x14ac:dyDescent="0.25">
      <c r="C59" s="3" t="s">
        <v>23</v>
      </c>
      <c r="D59" s="3">
        <v>10</v>
      </c>
      <c r="E59" s="1">
        <v>10</v>
      </c>
      <c r="F59" s="1"/>
    </row>
    <row r="60" spans="3:6" x14ac:dyDescent="0.25">
      <c r="C60" s="3" t="s">
        <v>46</v>
      </c>
      <c r="D60" s="3">
        <v>20</v>
      </c>
      <c r="E60" s="1">
        <v>5</v>
      </c>
      <c r="F60" s="1"/>
    </row>
    <row r="62" spans="3:6" x14ac:dyDescent="0.25">
      <c r="C62" s="3" t="s">
        <v>26</v>
      </c>
      <c r="D62" s="3">
        <v>10</v>
      </c>
      <c r="E62" s="1">
        <v>10</v>
      </c>
      <c r="F62" s="1"/>
    </row>
    <row r="64" spans="3:6" x14ac:dyDescent="0.25">
      <c r="C64" s="3" t="s">
        <v>27</v>
      </c>
      <c r="D64" s="3">
        <v>5</v>
      </c>
      <c r="E64" s="1">
        <v>5</v>
      </c>
      <c r="F64" s="1"/>
    </row>
    <row r="66" spans="2:6" x14ac:dyDescent="0.25">
      <c r="C66" s="6" t="s">
        <v>30</v>
      </c>
      <c r="D66" s="3">
        <f>SUM(D34:D64)</f>
        <v>322.5</v>
      </c>
      <c r="E66" s="3">
        <f>SUM(E34:E64)</f>
        <v>311.5</v>
      </c>
    </row>
    <row r="68" spans="2:6" x14ac:dyDescent="0.25">
      <c r="B68" s="2">
        <v>3</v>
      </c>
      <c r="C68" s="2" t="s">
        <v>9</v>
      </c>
    </row>
    <row r="69" spans="2:6" x14ac:dyDescent="0.25">
      <c r="C69" s="3" t="s">
        <v>13</v>
      </c>
      <c r="D69" s="3">
        <v>27.5</v>
      </c>
      <c r="E69" s="1">
        <v>27.5</v>
      </c>
      <c r="F69" s="1"/>
    </row>
    <row r="70" spans="2:6" x14ac:dyDescent="0.25">
      <c r="C70" s="3" t="s">
        <v>14</v>
      </c>
      <c r="D70" s="3">
        <v>40</v>
      </c>
      <c r="E70" s="1">
        <v>40</v>
      </c>
      <c r="F70" s="1"/>
    </row>
    <row r="71" spans="2:6" x14ac:dyDescent="0.25">
      <c r="C71" s="3" t="s">
        <v>15</v>
      </c>
      <c r="D71" s="3">
        <v>5</v>
      </c>
      <c r="E71" s="1">
        <v>5</v>
      </c>
      <c r="F71" s="1"/>
    </row>
    <row r="73" spans="2:6" x14ac:dyDescent="0.25">
      <c r="C73" s="3" t="s">
        <v>19</v>
      </c>
    </row>
    <row r="74" spans="2:6" x14ac:dyDescent="0.25">
      <c r="C74" s="3" t="s">
        <v>17</v>
      </c>
      <c r="D74" s="3">
        <v>15</v>
      </c>
      <c r="E74" s="1">
        <v>15</v>
      </c>
      <c r="F74" s="1"/>
    </row>
    <row r="75" spans="2:6" x14ac:dyDescent="0.25">
      <c r="C75" s="3" t="s">
        <v>20</v>
      </c>
      <c r="D75" s="3">
        <v>40</v>
      </c>
      <c r="E75" s="1">
        <v>24</v>
      </c>
      <c r="F75" s="1" t="s">
        <v>69</v>
      </c>
    </row>
    <row r="76" spans="2:6" x14ac:dyDescent="0.25">
      <c r="C76" s="3" t="s">
        <v>24</v>
      </c>
      <c r="D76" s="3">
        <v>10</v>
      </c>
      <c r="E76" s="1">
        <v>10</v>
      </c>
      <c r="F76" s="1" t="s">
        <v>69</v>
      </c>
    </row>
    <row r="77" spans="2:6" x14ac:dyDescent="0.25">
      <c r="C77" s="3" t="s">
        <v>25</v>
      </c>
      <c r="D77" s="3">
        <v>10</v>
      </c>
      <c r="E77" s="1">
        <v>10</v>
      </c>
      <c r="F77" s="1" t="s">
        <v>69</v>
      </c>
    </row>
    <row r="78" spans="2:6" x14ac:dyDescent="0.25">
      <c r="C78" s="3" t="s">
        <v>50</v>
      </c>
      <c r="D78" s="3">
        <v>5</v>
      </c>
      <c r="E78" s="1">
        <v>5</v>
      </c>
      <c r="F78" s="1"/>
    </row>
    <row r="79" spans="2:6" x14ac:dyDescent="0.25">
      <c r="C79" s="3" t="s">
        <v>51</v>
      </c>
      <c r="D79" s="3">
        <v>5</v>
      </c>
      <c r="E79" s="1">
        <v>5</v>
      </c>
      <c r="F79" s="1"/>
    </row>
    <row r="81" spans="2:6" x14ac:dyDescent="0.25">
      <c r="C81" s="3" t="s">
        <v>28</v>
      </c>
    </row>
    <row r="82" spans="2:6" x14ac:dyDescent="0.25">
      <c r="C82" s="3" t="s">
        <v>21</v>
      </c>
      <c r="D82" s="3">
        <v>5</v>
      </c>
      <c r="E82" s="1">
        <v>5</v>
      </c>
      <c r="F82" s="1"/>
    </row>
    <row r="83" spans="2:6" x14ac:dyDescent="0.25">
      <c r="C83" s="3" t="s">
        <v>22</v>
      </c>
      <c r="D83" s="3">
        <v>5</v>
      </c>
      <c r="E83" s="1">
        <v>5</v>
      </c>
      <c r="F83" s="1"/>
    </row>
    <row r="85" spans="2:6" x14ac:dyDescent="0.25">
      <c r="C85" s="3" t="s">
        <v>23</v>
      </c>
      <c r="D85" s="3">
        <v>10</v>
      </c>
      <c r="E85" s="1">
        <v>10</v>
      </c>
      <c r="F85" s="1"/>
    </row>
    <row r="86" spans="2:6" x14ac:dyDescent="0.25">
      <c r="C86" s="3" t="s">
        <v>44</v>
      </c>
      <c r="D86" s="3">
        <v>10</v>
      </c>
      <c r="E86" s="1">
        <v>0</v>
      </c>
      <c r="F86" s="1"/>
    </row>
    <row r="88" spans="2:6" x14ac:dyDescent="0.25">
      <c r="C88" s="3" t="s">
        <v>26</v>
      </c>
      <c r="D88" s="3">
        <v>10</v>
      </c>
      <c r="E88" s="1">
        <v>10</v>
      </c>
      <c r="F88" s="1"/>
    </row>
    <row r="90" spans="2:6" x14ac:dyDescent="0.25">
      <c r="C90" s="3" t="s">
        <v>27</v>
      </c>
      <c r="D90" s="3">
        <v>5</v>
      </c>
      <c r="E90" s="1">
        <v>5</v>
      </c>
      <c r="F90" s="1"/>
    </row>
    <row r="91" spans="2:6" x14ac:dyDescent="0.25">
      <c r="C91" s="3" t="s">
        <v>43</v>
      </c>
      <c r="D91" s="3">
        <v>30</v>
      </c>
      <c r="E91" s="1">
        <v>30</v>
      </c>
      <c r="F91" s="1"/>
    </row>
    <row r="93" spans="2:6" x14ac:dyDescent="0.25">
      <c r="C93" s="6" t="s">
        <v>30</v>
      </c>
      <c r="D93" s="3">
        <f>SUM(D69:D91)</f>
        <v>232.5</v>
      </c>
      <c r="E93" s="3">
        <f>SUM(E69:E91)</f>
        <v>206.5</v>
      </c>
    </row>
    <row r="95" spans="2:6" x14ac:dyDescent="0.25">
      <c r="B95" s="2">
        <v>4</v>
      </c>
      <c r="C95" s="2" t="s">
        <v>31</v>
      </c>
    </row>
    <row r="96" spans="2:6" x14ac:dyDescent="0.25">
      <c r="B96" s="2"/>
      <c r="C96" s="7" t="s">
        <v>52</v>
      </c>
      <c r="D96" s="3">
        <v>10</v>
      </c>
      <c r="E96" s="1">
        <v>10</v>
      </c>
      <c r="F96" s="1"/>
    </row>
    <row r="97" spans="2:6" x14ac:dyDescent="0.25">
      <c r="B97" s="2"/>
      <c r="C97" s="2"/>
    </row>
    <row r="98" spans="2:6" x14ac:dyDescent="0.25">
      <c r="B98" s="2"/>
      <c r="C98" s="3" t="s">
        <v>32</v>
      </c>
    </row>
    <row r="99" spans="2:6" x14ac:dyDescent="0.25">
      <c r="C99" s="3" t="s">
        <v>33</v>
      </c>
      <c r="D99" s="3">
        <v>10</v>
      </c>
      <c r="E99" s="1">
        <v>10</v>
      </c>
      <c r="F99" s="1"/>
    </row>
    <row r="100" spans="2:6" x14ac:dyDescent="0.25">
      <c r="C100" s="3" t="s">
        <v>34</v>
      </c>
      <c r="D100" s="3">
        <v>10</v>
      </c>
      <c r="E100" s="1">
        <v>10</v>
      </c>
      <c r="F100" s="1"/>
    </row>
    <row r="101" spans="2:6" x14ac:dyDescent="0.25">
      <c r="C101" s="3" t="s">
        <v>35</v>
      </c>
      <c r="D101" s="3">
        <v>10</v>
      </c>
      <c r="E101" s="1">
        <v>10</v>
      </c>
      <c r="F101" s="1"/>
    </row>
    <row r="102" spans="2:6" x14ac:dyDescent="0.25">
      <c r="C102" s="3" t="s">
        <v>36</v>
      </c>
      <c r="D102" s="3">
        <v>10</v>
      </c>
      <c r="E102" s="1">
        <v>10</v>
      </c>
      <c r="F102" s="1"/>
    </row>
    <row r="103" spans="2:6" x14ac:dyDescent="0.25">
      <c r="C103" s="3" t="s">
        <v>37</v>
      </c>
      <c r="D103" s="3">
        <v>10</v>
      </c>
      <c r="E103" s="1">
        <v>10</v>
      </c>
      <c r="F103" s="1"/>
    </row>
    <row r="105" spans="2:6" x14ac:dyDescent="0.25">
      <c r="C105" s="3" t="s">
        <v>38</v>
      </c>
    </row>
    <row r="106" spans="2:6" x14ac:dyDescent="0.25">
      <c r="C106" s="3" t="s">
        <v>39</v>
      </c>
      <c r="D106" s="3">
        <v>10</v>
      </c>
      <c r="E106" s="1">
        <v>10</v>
      </c>
      <c r="F106" s="1"/>
    </row>
    <row r="107" spans="2:6" x14ac:dyDescent="0.25">
      <c r="C107" s="3" t="s">
        <v>40</v>
      </c>
      <c r="D107" s="3">
        <v>10</v>
      </c>
      <c r="E107" s="1">
        <v>10</v>
      </c>
      <c r="F107" s="1"/>
    </row>
    <row r="109" spans="2:6" x14ac:dyDescent="0.25">
      <c r="C109" s="3" t="s">
        <v>41</v>
      </c>
      <c r="D109" s="3">
        <v>30</v>
      </c>
      <c r="E109" s="1">
        <v>20</v>
      </c>
      <c r="F109" s="1"/>
    </row>
    <row r="111" spans="2:6" x14ac:dyDescent="0.25">
      <c r="C111" s="6" t="s">
        <v>30</v>
      </c>
      <c r="D111" s="3">
        <f>SUM(D96:D109)</f>
        <v>110</v>
      </c>
      <c r="E111" s="3">
        <f>SUM(E96:E109)</f>
        <v>100</v>
      </c>
    </row>
    <row r="112" spans="2:6" x14ac:dyDescent="0.25">
      <c r="C112" s="6"/>
    </row>
    <row r="113" spans="2:6" x14ac:dyDescent="0.25">
      <c r="B113" s="2">
        <v>5</v>
      </c>
      <c r="C113" s="2" t="s">
        <v>60</v>
      </c>
    </row>
    <row r="114" spans="2:6" x14ac:dyDescent="0.25">
      <c r="C114" s="6"/>
    </row>
    <row r="115" spans="2:6" x14ac:dyDescent="0.25">
      <c r="C115" s="12" t="s">
        <v>61</v>
      </c>
      <c r="D115" s="12"/>
    </row>
    <row r="116" spans="2:6" x14ac:dyDescent="0.25">
      <c r="C116" s="12" t="s">
        <v>62</v>
      </c>
      <c r="D116" s="12">
        <v>18</v>
      </c>
      <c r="E116" s="1">
        <v>18</v>
      </c>
      <c r="F116" s="1"/>
    </row>
    <row r="117" spans="2:6" x14ac:dyDescent="0.25">
      <c r="C117" s="12" t="s">
        <v>63</v>
      </c>
      <c r="D117" s="12">
        <v>9</v>
      </c>
      <c r="E117" s="1">
        <v>9</v>
      </c>
      <c r="F117" s="1"/>
    </row>
    <row r="118" spans="2:6" x14ac:dyDescent="0.25">
      <c r="C118" s="12" t="s">
        <v>64</v>
      </c>
      <c r="D118" s="12">
        <v>9</v>
      </c>
      <c r="E118" s="1">
        <v>9</v>
      </c>
      <c r="F118" s="1"/>
    </row>
    <row r="119" spans="2:6" x14ac:dyDescent="0.25">
      <c r="C119" s="12"/>
      <c r="D119" s="12"/>
    </row>
    <row r="120" spans="2:6" x14ac:dyDescent="0.25">
      <c r="C120" s="12" t="s">
        <v>65</v>
      </c>
      <c r="D120" s="12">
        <v>9</v>
      </c>
      <c r="E120" s="1">
        <v>9</v>
      </c>
      <c r="F120" s="1"/>
    </row>
    <row r="121" spans="2:6" x14ac:dyDescent="0.25">
      <c r="C121" s="12"/>
      <c r="D121" s="12"/>
    </row>
    <row r="122" spans="2:6" x14ac:dyDescent="0.25">
      <c r="C122" s="6" t="s">
        <v>30</v>
      </c>
      <c r="D122" s="12">
        <f>SUM(D116:D120)</f>
        <v>45</v>
      </c>
      <c r="E122" s="3">
        <f>SUM(E120,E116:E118)</f>
        <v>45</v>
      </c>
    </row>
    <row r="124" spans="2:6" x14ac:dyDescent="0.25">
      <c r="B124" s="2">
        <v>6</v>
      </c>
      <c r="C124" s="2" t="s">
        <v>53</v>
      </c>
    </row>
    <row r="126" spans="2:6" x14ac:dyDescent="0.25">
      <c r="C126" s="3" t="s">
        <v>54</v>
      </c>
    </row>
    <row r="127" spans="2:6" x14ac:dyDescent="0.25">
      <c r="C127" s="8" t="s">
        <v>55</v>
      </c>
      <c r="D127" s="3">
        <v>10</v>
      </c>
      <c r="E127" s="1">
        <v>10</v>
      </c>
      <c r="F127" s="1"/>
    </row>
    <row r="128" spans="2:6" x14ac:dyDescent="0.25">
      <c r="C128" s="8" t="s">
        <v>56</v>
      </c>
      <c r="D128" s="3">
        <v>15</v>
      </c>
      <c r="E128" s="1">
        <v>15</v>
      </c>
      <c r="F128" s="1"/>
    </row>
    <row r="129" spans="3:6" x14ac:dyDescent="0.25">
      <c r="C129" s="8"/>
      <c r="E129" s="9"/>
      <c r="F129" s="9"/>
    </row>
    <row r="130" spans="3:6" x14ac:dyDescent="0.25">
      <c r="C130" s="3" t="s">
        <v>57</v>
      </c>
      <c r="E130" s="9"/>
      <c r="F130" s="9"/>
    </row>
    <row r="131" spans="3:6" x14ac:dyDescent="0.25">
      <c r="C131" s="8" t="s">
        <v>55</v>
      </c>
      <c r="D131" s="3">
        <v>10</v>
      </c>
      <c r="E131" s="1">
        <v>10</v>
      </c>
      <c r="F131" s="1"/>
    </row>
    <row r="132" spans="3:6" x14ac:dyDescent="0.25">
      <c r="C132" s="8" t="s">
        <v>56</v>
      </c>
      <c r="D132" s="3">
        <v>15</v>
      </c>
      <c r="E132" s="1">
        <v>15</v>
      </c>
      <c r="F132" s="1"/>
    </row>
    <row r="133" spans="3:6" x14ac:dyDescent="0.25">
      <c r="C133" s="8"/>
      <c r="E133" s="9"/>
      <c r="F133" s="9"/>
    </row>
    <row r="134" spans="3:6" x14ac:dyDescent="0.25">
      <c r="C134" s="8" t="s">
        <v>58</v>
      </c>
      <c r="E134" s="9"/>
      <c r="F134" s="9"/>
    </row>
    <row r="135" spans="3:6" x14ac:dyDescent="0.25">
      <c r="C135" s="8" t="s">
        <v>55</v>
      </c>
      <c r="D135" s="3">
        <v>10</v>
      </c>
      <c r="E135" s="1">
        <v>10</v>
      </c>
      <c r="F135" s="1"/>
    </row>
    <row r="136" spans="3:6" x14ac:dyDescent="0.25">
      <c r="C136" s="8"/>
    </row>
    <row r="137" spans="3:6" x14ac:dyDescent="0.25">
      <c r="C137" s="3" t="s">
        <v>59</v>
      </c>
      <c r="D137" s="3">
        <v>40</v>
      </c>
      <c r="E137" s="1">
        <v>16</v>
      </c>
      <c r="F137" s="1"/>
    </row>
    <row r="139" spans="3:6" x14ac:dyDescent="0.25">
      <c r="C139" s="6" t="s">
        <v>30</v>
      </c>
      <c r="D139" s="3">
        <f>SUM(D127:D137)</f>
        <v>100</v>
      </c>
      <c r="E139" s="3">
        <f>SUM(E127:E137)</f>
        <v>76</v>
      </c>
    </row>
    <row r="141" spans="3:6" x14ac:dyDescent="0.25">
      <c r="C141" s="6" t="s">
        <v>42</v>
      </c>
      <c r="D141" s="2">
        <f>D111+D93+D66+D31+D139+D122</f>
        <v>1000</v>
      </c>
      <c r="E141" s="2">
        <f>E111+E93+E66+E31+E139+E122</f>
        <v>921</v>
      </c>
    </row>
    <row r="142" spans="3:6" x14ac:dyDescent="0.25">
      <c r="C142" s="6" t="s">
        <v>47</v>
      </c>
      <c r="D142" s="2">
        <f>D141/50</f>
        <v>20</v>
      </c>
      <c r="E142" s="10">
        <f>E141/50</f>
        <v>18.420000000000002</v>
      </c>
    </row>
  </sheetData>
  <sheetProtection algorithmName="SHA-512" hashValue="Nj3hNKFkSaS1uAAZQhGieIR8k4TdIragdwhuaJaxtqqkpWEvj5bL3oqU6jxvgjld8FcBOcg5ShrUIvyvpjpGnQ==" saltValue="AJXELV/n8NETUwoD/P7evw==" spinCount="100000" sheet="1" objects="1" scenarios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self-evaluation</vt:lpstr>
      <vt:lpstr>First team</vt:lpstr>
      <vt:lpstr>Second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Tiago Filipe</cp:lastModifiedBy>
  <dcterms:created xsi:type="dcterms:W3CDTF">2015-12-14T09:03:19Z</dcterms:created>
  <dcterms:modified xsi:type="dcterms:W3CDTF">2019-12-28T13:01:09Z</dcterms:modified>
</cp:coreProperties>
</file>