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8A9F3A99-B6EA-B64C-B477-A0DCA60D6F19}" xr6:coauthVersionLast="47" xr6:coauthVersionMax="47" xr10:uidLastSave="{00000000-0000-0000-0000-000000000000}"/>
  <bookViews>
    <workbookView xWindow="34260" yWindow="4140" windowWidth="2958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<sst xmlns="http://schemas.openxmlformats.org/spreadsheetml/2006/main" count="1119" uniqueCount="355">
  <si>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</si>
  <si>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</si>
  <si>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</si>
  <si>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</si>
  <si>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</si>
  <si>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</si>
  <si>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</si>
  <si>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</si>
  <si>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</si>
  <si>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</si>
  <si>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</si>
  <si>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</si>
  <si>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</si>
  <si>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</si>
  <si>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</si>
  <si>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</si>
  <si>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</si>
  <si>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</si>
  <si>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</si>
  <si>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</si>
  <si>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</si>
  <si>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</si>
  <si>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</si>
  <si>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</si>
  <si>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</si>
  <si>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</si>
  <si>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</si>
  <si>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</si>
  <si>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</si>
  <si>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</si>
  <si>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</si>
  <si>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</si>
  <si>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</si>
  <si>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</si>
  <si>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</si>
  <si>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</si>
  <si>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</si>
  <si>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</si>
  <si>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</si>
  <si>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</si>
  <si>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</si>
  <si>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</si>
  <si>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</si>
  <si>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</si>
  <si>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</si>
  <si>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</si>
  <si>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</si>
  <si>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</si>
  <si>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</si>
  <si>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</si>
  <si>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</si>
  <si>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</si>
  <si>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</si>
  <si>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</si>
  <si>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</si>
  <si>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</si>
  <si>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</si>
  <si>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</si>
  <si>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</si>
  <si>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</si>
  <si>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</si>
  <si>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</si>
  <si>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</si>
  <si>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</si>
  <si>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</si>
  <si>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</si>
  <si>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</si>
  <si>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</si>
  <si>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</si>
  <si>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</si>
  <si>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</si>
  <si>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</si>
  <si>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</si>
  <si>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</si>
  <si>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</si>
  <si>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</si>
  <si>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</si>
  <si>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</si>
  <si>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</si>
  <si>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</si>
  <si>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</si>
  <si>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</si>
  <si>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</si>
  <si>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</si>
  <si>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</si>
  <si>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</si>
  <si>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</si>
  <si>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</si>
  <si>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</si>
  <si>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</si>
  <si>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</si>
  <si>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</si>
  <si>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</si>
  <si>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</si>
  <si>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</si>
  <si>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</si>
  <si>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</si>
  <si>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</si>
  <si>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</si>
  <si>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</si>
  <si>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</si>
  <si>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</si>
  <si>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</si>
  <si>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</si>
  <si>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</si>
  <si>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</si>
  <si>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</si>
  <si>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</si>
  <si>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</si>
  <si>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</si>
  <si>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</si>
  <si>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</si>
  <si>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</si>
  <si>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</si>
  <si>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</si>
  <si>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</si>
  <si>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</si>
  <si>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</si>
  <si>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</si>
  <si>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</si>
  <si>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</si>
  <si>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</si>
  <si>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</si>
  <si>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</si>
  <si>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</si>
  <si>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</si>
  <si>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</si>
  <si>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</si>
  <si>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</si>
  <si>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</si>
  <si>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</si>
  <si>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</si>
  <si>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</si>
  <si>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</si>
  <si>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</si>
  <si>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</si>
  <si>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</si>
  <si>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</si>
  <si>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</si>
  <si>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</si>
  <si>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</si>
  <si>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</si>
  <si>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</si>
  <si>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</si>
  <si>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</si>
  <si>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</si>
  <si>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</si>
  <si>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</si>
  <si>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</si>
  <si>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</si>
  <si>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</si>
  <si>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</si>
  <si>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</si>
  <si>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</si>
  <si>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</si>
  <si>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</si>
  <si>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</si>
  <si>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</si>
  <si>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</si>
  <si>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</si>
  <si>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</si>
  <si>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</si>
  <si>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</si>
  <si>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</si>
  <si>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</si>
  <si>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</si>
  <si>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</si>
  <si>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</si>
  <si>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</si>
  <si>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</si>
  <si>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</si>
  <si>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</si>
  <si>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</si>
  <si>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</si>
  <si>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</si>
  <si>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</si>
  <si>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</si>
  <si>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</si>
  <si>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</si>
  <si>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</si>
  <si>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</si>
  <si>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</si>
  <si>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</si>
  <si>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</si>
  <si>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</si>
  <si>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</si>
  <si>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</si>
  <si>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</si>
  <si>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</si>
  <si>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</si>
  <si>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</si>
  <si>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</si>
  <si>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</si>
  <si>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</si>
  <si>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</si>
  <si>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</si>
  <si>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</si>
  <si>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</si>
  <si>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</si>
  <si>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</si>
  <si>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</si>
  <si>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</si>
  <si>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</si>
  <si>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</si>
  <si>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</si>
  <si>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</si>
  <si>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</si>
  <si>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</si>
  <si>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</si>
  <si>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</si>
  <si>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</si>
  <si>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</si>
  <si>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</si>
  <si>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</si>
  <si>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</si>
  <si>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</si>
  <si>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</si>
  <si>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</si>
  <si>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</si>
  <si>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</si>
  <si>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</si>
  <si>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</si>
  <si>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</si>
  <si>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</si>
  <si>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</si>
  <si>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</si>
  <si>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</si>
  <si>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</si>
  <si>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</si>
  <si>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</si>
  <si>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</si>
  <si>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</si>
  <si>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</si>
  <si>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</si>
  <si>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</si>
  <si>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</si>
  <si>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</si>
  <si>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</si>
  <si>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</si>
  <si>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</si>
  <si>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</si>
  <si>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</si>
  <si>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</si>
  <si>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</si>
  <si>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</si>
  <si>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</si>
  <si>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</si>
  <si>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</si>
  <si>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</si>
  <si>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</si>
  <si>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</si>
  <si>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</si>
  <si>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</si>
  <si>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</si>
  <si>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</si>
  <si>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</si>
  <si>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</si>
  <si>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</si>
  <si>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</si>
  <si>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</si>
  <si>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</si>
  <si>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</si>
  <si>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</si>
  <si>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</si>
  <si>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</si>
  <si>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</si>
  <si>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</si>
  <si>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</si>
  <si>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</si>
  <si>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</si>
  <si>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</si>
  <si>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</si>
  <si>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</si>
  <si>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</si>
  <si>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</si>
  <si>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</si>
  <si>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</si>
  <si>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</si>
  <si>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</si>
  <si>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</si>
  <si>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</si>
  <si>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</si>
  <si>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</si>
  <si>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</si>
  <si>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</si>
  <si>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</si>
  <si>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</si>
  <si>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</si>
  <si>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</si>
  <si>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</si>
  <si>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</si>
  <si>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</si>
  <si>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</si>
  <si>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</si>
  <si>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</si>
  <si>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</si>
  <si>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</si>
  <si>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</si>
  <si>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</si>
  <si>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</si>
  <si>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</si>
  <si>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</si>
  <si>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</si>
  <si>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</si>
  <si>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</si>
  <si>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</si>
  <si>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</si>
  <si>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</si>
  <si>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</si>
  <si>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</si>
  <si>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</si>
  <si>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</si>
  <si>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</si>
  <si>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</si>
  <si>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</si>
  <si>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</si>
  <si>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</si>
  <si>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</si>
  <si>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</si>
  <si>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</si>
  <si>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</si>
  <si>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</si>
  <si>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</si>
  <si>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</si>
  <si>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</si>
  <si>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</si>
  <si>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</si>
  <si>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</si>
  <si>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</si>
  <si>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</si>
  <si>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</si>
  <si>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</si>
  <si>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</si>
  <si>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</si>
  <si>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</si>
  <si>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FF067638971</t>
  </si>
  <si>
    <t>ERGA_FOS_4557_101</t>
  </si>
  <si>
    <t>ERGA_FOS_4557_102</t>
  </si>
  <si>
    <t>ERGA_FOS_4557_103</t>
  </si>
  <si>
    <t>ERGA_FOS_4557_105</t>
  </si>
  <si>
    <t>ERGA_FOS_4557_104</t>
  </si>
  <si>
    <t>ERGA_FOS_4557_106</t>
  </si>
  <si>
    <t>ERGA_FOS_4557_107</t>
  </si>
  <si>
    <t>ERGA_FOS_4557_108</t>
  </si>
  <si>
    <t>ERGA_FOS_4557_109</t>
  </si>
  <si>
    <t>FF067638932</t>
  </si>
  <si>
    <t>FF067638942</t>
  </si>
  <si>
    <t>FF067638952</t>
  </si>
  <si>
    <t>FF067638962</t>
  </si>
  <si>
    <t>FF067638982</t>
  </si>
  <si>
    <t>FF067638992</t>
  </si>
  <si>
    <t>FF067639002</t>
  </si>
  <si>
    <t>FF067639012</t>
  </si>
  <si>
    <t>adult</t>
  </si>
  <si>
    <t>Sanger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</si>
</sst>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O1" zoomScaleNormal="100" workbookViewId="0">
      <pane ySplit="1" topLeftCell="A2" activePane="bottomLeft" state="frozen"/>
      <selection pane="bottomLeft" activeCell="U10" sqref="U10"/>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345</v>
      </c>
      <c r="B2" s="22" t="s">
        <v>336</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354</v>
      </c>
      <c r="V2" s="22" t="s">
        <v>105</v>
      </c>
      <c r="W2" s="22" t="s">
        <v>105</v>
      </c>
      <c r="X2" s="22" t="s">
        <v>106</v>
      </c>
      <c r="Y2" s="22" t="s">
        <v>104</v>
      </c>
      <c r="Z2" s="22" t="s">
        <v>107</v>
      </c>
      <c r="AA2" s="23">
        <v>45160</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115</v>
      </c>
      <c r="BK2" s="22" t="s">
        <v>125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115</v>
      </c>
      <c r="CE2" s="22" t="str">
        <f t="shared" ref="CE2:CE65" si="4">IF(CD2 = "N", "NOT_APPLICABLE", "")</f>
        <v>NOT_APPLICABLE</v>
      </c>
      <c r="CF2" s="22" t="str">
        <f t="shared" ref="CF2:CF65" si="5">IF(CD2 = "N", "NOT_APPLICABLE", "")</f>
        <v>NOT_APPLICABLE</v>
      </c>
      <c r="CG2" s="22" t="s">
        <v>115</v>
      </c>
      <c r="CH2" s="22" t="str">
        <f t="shared" ref="CH2:CH65" si="6">IF(CG2 = "N", "NOT_APPLICABLE", "")</f>
        <v>NOT_APPLICABLE</v>
      </c>
      <c r="CI2" s="22" t="str">
        <f t="shared" ref="CI2:CI10" si="7">IF(CG2 = "N", "NOT_APPLICABLE", "")</f>
        <v>NOT_APPLICABLE</v>
      </c>
      <c r="CJ2" s="22">
        <v>1</v>
      </c>
      <c r="CK2" s="22" t="s">
        <v>126</v>
      </c>
      <c r="CL2" s="22"/>
      <c r="CM2" s="22"/>
    </row>
    <row r="3" spans="1:91" ht="15.75" customHeight="1" x14ac:dyDescent="0.15">
      <c r="A3" s="22" t="s">
        <v>346</v>
      </c>
      <c r="B3" s="22" t="s">
        <v>337</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354</v>
      </c>
      <c r="V3" s="22" t="s">
        <v>105</v>
      </c>
      <c r="W3" s="22" t="s">
        <v>105</v>
      </c>
      <c r="X3" s="22" t="s">
        <v>106</v>
      </c>
      <c r="Y3" s="22" t="s">
        <v>104</v>
      </c>
      <c r="Z3" s="22" t="s">
        <v>107</v>
      </c>
      <c r="AA3" s="23">
        <v>45160</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115</v>
      </c>
      <c r="BK3" s="22" t="s">
        <v>125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115</v>
      </c>
      <c r="CE3" s="22" t="str">
        <f t="shared" si="4"/>
        <v>NOT_APPLICABLE</v>
      </c>
      <c r="CF3" s="22" t="str">
        <f t="shared" si="5"/>
        <v>NOT_APPLICABLE</v>
      </c>
      <c r="CG3" s="22" t="s">
        <v>115</v>
      </c>
      <c r="CH3" s="22" t="str">
        <f t="shared" si="6"/>
        <v>NOT_APPLICABLE</v>
      </c>
      <c r="CI3" s="22" t="str">
        <f t="shared" si="7"/>
        <v>NOT_APPLICABLE</v>
      </c>
      <c r="CJ3" s="22">
        <v>1</v>
      </c>
      <c r="CK3" s="22" t="s">
        <v>126</v>
      </c>
      <c r="CL3" s="22"/>
      <c r="CM3" s="22"/>
    </row>
    <row r="4" spans="1:91" ht="15.75" customHeight="1" x14ac:dyDescent="0.15">
      <c r="A4" s="22" t="s">
        <v>347</v>
      </c>
      <c r="B4" s="22" t="s">
        <v>338</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354</v>
      </c>
      <c r="V4" s="22" t="s">
        <v>105</v>
      </c>
      <c r="W4" s="22" t="s">
        <v>105</v>
      </c>
      <c r="X4" s="22" t="s">
        <v>106</v>
      </c>
      <c r="Y4" s="22" t="s">
        <v>104</v>
      </c>
      <c r="Z4" s="22" t="s">
        <v>107</v>
      </c>
      <c r="AA4" s="23">
        <v>45160</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115</v>
      </c>
      <c r="BK4" s="22" t="s">
        <v>125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115</v>
      </c>
      <c r="CE4" s="22" t="str">
        <f t="shared" si="4"/>
        <v>NOT_APPLICABLE</v>
      </c>
      <c r="CF4" s="22" t="str">
        <f t="shared" si="5"/>
        <v>NOT_APPLICABLE</v>
      </c>
      <c r="CG4" s="22" t="s">
        <v>115</v>
      </c>
      <c r="CH4" s="22" t="str">
        <f t="shared" si="6"/>
        <v>NOT_APPLICABLE</v>
      </c>
      <c r="CI4" s="22" t="str">
        <f t="shared" si="7"/>
        <v>NOT_APPLICABLE</v>
      </c>
      <c r="CJ4" s="22">
        <v>1</v>
      </c>
      <c r="CK4" s="22" t="s">
        <v>126</v>
      </c>
      <c r="CL4" s="22"/>
      <c r="CM4" s="22"/>
    </row>
    <row r="5" spans="1:91" ht="15.75" customHeight="1" x14ac:dyDescent="0.15">
      <c r="A5" s="22" t="s">
        <v>348</v>
      </c>
      <c r="B5" s="22" t="s">
        <v>340</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354</v>
      </c>
      <c r="V5" s="22" t="s">
        <v>105</v>
      </c>
      <c r="W5" s="22" t="s">
        <v>105</v>
      </c>
      <c r="X5" s="22" t="s">
        <v>106</v>
      </c>
      <c r="Y5" s="22" t="s">
        <v>104</v>
      </c>
      <c r="Z5" s="22" t="s">
        <v>107</v>
      </c>
      <c r="AA5" s="23">
        <v>45160</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115</v>
      </c>
      <c r="BK5" s="22" t="s">
        <v>125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115</v>
      </c>
      <c r="CE5" s="22" t="str">
        <f t="shared" si="4"/>
        <v>NOT_APPLICABLE</v>
      </c>
      <c r="CF5" s="22" t="str">
        <f t="shared" si="5"/>
        <v>NOT_APPLICABLE</v>
      </c>
      <c r="CG5" s="22" t="s">
        <v>115</v>
      </c>
      <c r="CH5" s="22" t="str">
        <f t="shared" si="6"/>
        <v>NOT_APPLICABLE</v>
      </c>
      <c r="CI5" s="22" t="str">
        <f t="shared" si="7"/>
        <v>NOT_APPLICABLE</v>
      </c>
      <c r="CJ5" s="22">
        <v>1</v>
      </c>
      <c r="CK5" s="22" t="s">
        <v>126</v>
      </c>
      <c r="CL5" s="22"/>
      <c r="CM5" s="22"/>
    </row>
    <row r="6" spans="1:91" ht="15.75" customHeight="1" x14ac:dyDescent="0.15">
      <c r="A6" s="22" t="s">
        <v>335</v>
      </c>
      <c r="B6" s="22" t="s">
        <v>339</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354</v>
      </c>
      <c r="V6" s="22" t="s">
        <v>105</v>
      </c>
      <c r="W6" s="22" t="s">
        <v>105</v>
      </c>
      <c r="X6" s="22" t="s">
        <v>106</v>
      </c>
      <c r="Y6" s="22" t="s">
        <v>104</v>
      </c>
      <c r="Z6" s="22" t="s">
        <v>107</v>
      </c>
      <c r="AA6" s="23">
        <v>45160</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115</v>
      </c>
      <c r="BK6" s="22" t="s">
        <v>125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115</v>
      </c>
      <c r="CE6" s="22" t="str">
        <f t="shared" si="4"/>
        <v>NOT_APPLICABLE</v>
      </c>
      <c r="CF6" s="22" t="str">
        <f t="shared" si="5"/>
        <v>NOT_APPLICABLE</v>
      </c>
      <c r="CG6" s="22" t="s">
        <v>115</v>
      </c>
      <c r="CH6" s="22" t="str">
        <f t="shared" si="6"/>
        <v>NOT_APPLICABLE</v>
      </c>
      <c r="CI6" s="22" t="str">
        <f t="shared" si="7"/>
        <v>NOT_APPLICABLE</v>
      </c>
      <c r="CJ6" s="22">
        <v>1</v>
      </c>
      <c r="CK6" s="22" t="s">
        <v>126</v>
      </c>
      <c r="CL6" s="22"/>
      <c r="CM6" s="22"/>
    </row>
    <row r="7" spans="1:91" ht="15.75" customHeight="1" x14ac:dyDescent="0.15">
      <c r="A7" s="22" t="s">
        <v>349</v>
      </c>
      <c r="B7" s="22" t="s">
        <v>341</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354</v>
      </c>
      <c r="V7" s="22" t="s">
        <v>105</v>
      </c>
      <c r="W7" s="22" t="s">
        <v>105</v>
      </c>
      <c r="X7" s="22" t="s">
        <v>106</v>
      </c>
      <c r="Y7" s="22" t="s">
        <v>104</v>
      </c>
      <c r="Z7" s="22" t="s">
        <v>107</v>
      </c>
      <c r="AA7" s="23">
        <v>45160</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115</v>
      </c>
      <c r="BK7" s="22" t="s">
        <v>125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115</v>
      </c>
      <c r="CE7" s="22" t="str">
        <f t="shared" si="4"/>
        <v>NOT_APPLICABLE</v>
      </c>
      <c r="CF7" s="22" t="str">
        <f t="shared" si="5"/>
        <v>NOT_APPLICABLE</v>
      </c>
      <c r="CG7" s="22" t="s">
        <v>115</v>
      </c>
      <c r="CH7" s="22" t="str">
        <f t="shared" si="6"/>
        <v>NOT_APPLICABLE</v>
      </c>
      <c r="CI7" s="22" t="str">
        <f t="shared" si="7"/>
        <v>NOT_APPLICABLE</v>
      </c>
      <c r="CJ7" s="22">
        <v>1</v>
      </c>
      <c r="CK7" s="22" t="s">
        <v>126</v>
      </c>
      <c r="CL7" s="22"/>
      <c r="CM7" s="22"/>
    </row>
    <row r="8" spans="1:91" ht="15.75" customHeight="1" x14ac:dyDescent="0.15">
      <c r="A8" s="22" t="s">
        <v>350</v>
      </c>
      <c r="B8" s="22" t="s">
        <v>342</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354</v>
      </c>
      <c r="V8" s="22" t="s">
        <v>105</v>
      </c>
      <c r="W8" s="22" t="s">
        <v>105</v>
      </c>
      <c r="X8" s="22" t="s">
        <v>106</v>
      </c>
      <c r="Y8" s="22" t="s">
        <v>104</v>
      </c>
      <c r="Z8" s="22" t="s">
        <v>107</v>
      </c>
      <c r="AA8" s="23">
        <v>45160</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115</v>
      </c>
      <c r="BK8" s="22" t="s">
        <v>125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115</v>
      </c>
      <c r="CE8" s="22" t="str">
        <f t="shared" si="4"/>
        <v>NOT_APPLICABLE</v>
      </c>
      <c r="CF8" s="22" t="str">
        <f t="shared" si="5"/>
        <v>NOT_APPLICABLE</v>
      </c>
      <c r="CG8" s="22" t="s">
        <v>115</v>
      </c>
      <c r="CH8" s="22" t="str">
        <f t="shared" si="6"/>
        <v>NOT_APPLICABLE</v>
      </c>
      <c r="CI8" s="22" t="str">
        <f t="shared" si="7"/>
        <v>NOT_APPLICABLE</v>
      </c>
      <c r="CJ8" s="22">
        <v>1</v>
      </c>
      <c r="CK8" s="22" t="s">
        <v>126</v>
      </c>
      <c r="CL8" s="22"/>
      <c r="CM8" s="22"/>
    </row>
    <row r="9" spans="1:91" ht="15.75" customHeight="1" x14ac:dyDescent="0.15">
      <c r="A9" s="22" t="s">
        <v>351</v>
      </c>
      <c r="B9" s="22" t="s">
        <v>343</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354</v>
      </c>
      <c r="V9" s="22" t="s">
        <v>105</v>
      </c>
      <c r="W9" s="22" t="s">
        <v>105</v>
      </c>
      <c r="X9" s="22" t="s">
        <v>106</v>
      </c>
      <c r="Y9" s="22" t="s">
        <v>104</v>
      </c>
      <c r="Z9" s="22" t="s">
        <v>107</v>
      </c>
      <c r="AA9" s="23">
        <v>45160</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115</v>
      </c>
      <c r="BK9" s="22" t="s">
        <v>125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115</v>
      </c>
      <c r="CE9" s="22" t="str">
        <f t="shared" si="4"/>
        <v>NOT_APPLICABLE</v>
      </c>
      <c r="CF9" s="22" t="str">
        <f t="shared" si="5"/>
        <v>NOT_APPLICABLE</v>
      </c>
      <c r="CG9" s="22" t="s">
        <v>115</v>
      </c>
      <c r="CH9" s="22" t="str">
        <f t="shared" si="6"/>
        <v>NOT_APPLICABLE</v>
      </c>
      <c r="CI9" s="22" t="str">
        <f t="shared" si="7"/>
        <v>NOT_APPLICABLE</v>
      </c>
      <c r="CJ9" s="22">
        <v>1</v>
      </c>
      <c r="CK9" s="22" t="s">
        <v>126</v>
      </c>
      <c r="CL9" s="22"/>
      <c r="CM9" s="22"/>
    </row>
    <row r="10" spans="1:91" ht="15.75" customHeight="1" x14ac:dyDescent="0.15">
      <c r="A10" s="22" t="s">
        <v>352</v>
      </c>
      <c r="B10" s="22" t="s">
        <v>344</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354</v>
      </c>
      <c r="V10" s="22" t="s">
        <v>105</v>
      </c>
      <c r="W10" s="22" t="s">
        <v>105</v>
      </c>
      <c r="X10" s="22" t="s">
        <v>106</v>
      </c>
      <c r="Y10" s="22" t="s">
        <v>104</v>
      </c>
      <c r="Z10" s="22" t="s">
        <v>107</v>
      </c>
      <c r="AA10" s="23">
        <v>45160</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115</v>
      </c>
      <c r="BK10" s="22" t="s">
        <v>125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115</v>
      </c>
      <c r="CE10" s="22" t="str">
        <f t="shared" si="4"/>
        <v>NOT_APPLICABLE</v>
      </c>
      <c r="CF10" s="22" t="str">
        <f t="shared" si="5"/>
        <v>NOT_APPLICABLE</v>
      </c>
      <c r="CG10" s="22" t="s">
        <v>115</v>
      </c>
      <c r="CH10" s="22" t="str">
        <f t="shared" si="6"/>
        <v>NOT_APPLICABLE</v>
      </c>
      <c r="CI10" s="22" t="str">
        <f t="shared" si="7"/>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AC2:AE994 AJ2:AJ994 AQ2:AZ994 BB2:BK994 BM2:BQ994 BV2:BW994 CA2:CJ994 U2:AA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election activeCell="F2" sqref="F2"/>
    </sheetView>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353</v>
      </c>
      <c r="C2" s="35" t="s">
        <v>137</v>
      </c>
      <c r="D2" s="36" t="s">
        <v>138</v>
      </c>
      <c r="E2" s="34" t="s">
        <v>103</v>
      </c>
      <c r="F2" s="34" t="s">
        <v>354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2025-04-16T15:43:43Z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