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9.xml" ContentType="application/vnd.openxmlformats-officedocument.spreadsheetml.worksheet+xml"/>
  <Override PartName="/xl/worksheets/sheet44.xml" ContentType="application/vnd.openxmlformats-officedocument.spreadsheetml.worksheet+xml"/>
  <Override PartName="/xl/worksheets/sheet18.xml" ContentType="application/vnd.openxmlformats-officedocument.spreadsheetml.worksheet+xml"/>
  <Override PartName="/xl/worksheets/sheet45.xml" ContentType="application/vnd.openxmlformats-officedocument.spreadsheetml.worksheet+xml"/>
  <Override PartName="/xl/worksheets/sheet1.xml" ContentType="application/vnd.openxmlformats-officedocument.spreadsheetml.worksheet+xml"/>
  <Override PartName="/xl/worksheets/sheet46.xml" ContentType="application/vnd.openxmlformats-officedocument.spreadsheetml.worksheet+xml"/>
  <Override PartName="/xl/worksheets/sheet2.xml" ContentType="application/vnd.openxmlformats-officedocument.spreadsheetml.worksheet+xml"/>
  <Override PartName="/xl/worksheets/sheet47.xml" ContentType="application/vnd.openxmlformats-officedocument.spreadsheetml.worksheet+xml"/>
  <Override PartName="/xl/worksheets/sheet3.xml" ContentType="application/vnd.openxmlformats-officedocument.spreadsheetml.worksheet+xml"/>
  <Override PartName="/xl/worksheets/sheet59.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48.xml" ContentType="application/vnd.openxmlformats-officedocument.spreadsheetml.worksheet+xml"/>
  <Override PartName="/xl/worksheets/sheet58.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7.xml" ContentType="application/vnd.openxmlformats-officedocument.spreadsheetml.worksheet+xml"/>
  <Override PartName="/xl/worksheets/sheet61.xml" ContentType="application/vnd.openxmlformats-officedocument.spreadsheetml.worksheet+xml"/>
  <Override PartName="/xl/worksheets/sheet55.xml" ContentType="application/vnd.openxmlformats-officedocument.spreadsheetml.worksheet+xml"/>
  <Override PartName="/xl/worksheets/sheet8.xml" ContentType="application/vnd.openxmlformats-officedocument.spreadsheetml.worksheet+xml"/>
  <Override PartName="/xl/worksheets/sheet62.xml" ContentType="application/vnd.openxmlformats-officedocument.spreadsheetml.worksheet+xml"/>
  <Override PartName="/xl/worksheets/sheet54.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64.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63.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53"/>
  </bookViews>
  <sheets>
    <sheet name="rozcestnik" sheetId="1" state="visible" r:id="rId3"/>
    <sheet name="conns" sheetId="2" state="visible" r:id="rId4"/>
    <sheet name="X1_24V_5pin_BCZ" sheetId="3" state="visible" r:id="rId5"/>
    <sheet name="X1_24V_5pin_BCZ_D4850" sheetId="4" state="visible" r:id="rId6"/>
    <sheet name="X2_48_DC_1778065" sheetId="5" state="visible" r:id="rId7"/>
    <sheet name="X8_IO_22pin_B2CF" sheetId="6" state="visible" r:id="rId8"/>
    <sheet name="X10_CAN_4pin_B2CF" sheetId="7" state="visible" r:id="rId9"/>
    <sheet name="LEDsigAx12" sheetId="8" state="visible" r:id="rId10"/>
    <sheet name="X5_FBE_12pin_B2CF" sheetId="9" state="visible" r:id="rId11"/>
    <sheet name="X6_FB1_8pin_B2CF" sheetId="10" state="visible" r:id="rId12"/>
    <sheet name="X7_FB2_8pin_B2CF" sheetId="11" state="visible" r:id="rId13"/>
    <sheet name="X3_M1_6pin_BLZP" sheetId="12" state="visible" r:id="rId14"/>
    <sheet name="X4_M2_6pin_BLZP" sheetId="13" state="visible" r:id="rId15"/>
    <sheet name="X1_24V_5pin_Microlock" sheetId="14" state="visible" r:id="rId16"/>
    <sheet name="X3_DCbus_2pin_pressfit" sheetId="15" state="visible" r:id="rId17"/>
    <sheet name="X3_M1_3pin_pressfit" sheetId="16" state="visible" r:id="rId18"/>
    <sheet name="X4_BR_4pin_Microlock" sheetId="17" state="visible" r:id="rId19"/>
    <sheet name="X2_DCbus_3pin_wago_2636" sheetId="18" state="visible" r:id="rId20"/>
    <sheet name="X3_M1_4pin_wago_2626" sheetId="19" state="visible" r:id="rId21"/>
    <sheet name="X4_M2_4pin_wago_2626" sheetId="20" state="visible" r:id="rId22"/>
    <sheet name="XBR_BR_6pin_BLF" sheetId="21" state="visible" r:id="rId23"/>
    <sheet name="X1_24V_5pin_Microfit" sheetId="22" state="visible" r:id="rId24"/>
    <sheet name="P7_BR_4pin_Microfit" sheetId="23" state="visible" r:id="rId25"/>
    <sheet name="P8_BR_4pin_Microfit" sheetId="24" state="visible" r:id="rId26"/>
    <sheet name="P3_Term_2pin_Microfit" sheetId="25" state="visible" r:id="rId27"/>
    <sheet name="X4_M1_6pin_SLS" sheetId="26" state="visible" r:id="rId28"/>
    <sheet name="X2_PWR_10pin_BLZP" sheetId="27" state="visible" r:id="rId29"/>
    <sheet name="X2_320_DC_1778078" sheetId="28" state="visible" r:id="rId30"/>
    <sheet name="X4_M1_6pin_BLF" sheetId="29" state="visible" r:id="rId31"/>
    <sheet name="X2_560_DC_3pin_BLZ__7_62" sheetId="30" state="visible" r:id="rId32"/>
    <sheet name="X3_M1_6pin_BLZ__7_62" sheetId="31" state="visible" r:id="rId33"/>
    <sheet name="X4_M2_6pin_BLZ__7_62" sheetId="32" state="visible" r:id="rId34"/>
    <sheet name="X2_PWR_12pin_BLZ" sheetId="33" state="visible" r:id="rId35"/>
    <sheet name="X2_D560DCbus" sheetId="34" state="visible" r:id="rId36"/>
    <sheet name="X3_M1_4pin_wago_2636" sheetId="35" state="visible" r:id="rId37"/>
    <sheet name="X4_M2_4pin_wago_2636" sheetId="36" state="visible" r:id="rId38"/>
    <sheet name="X14_BR1_4pin_LSF" sheetId="37" state="visible" r:id="rId39"/>
    <sheet name="X15_BR2_4pin_LSF" sheetId="38" state="visible" r:id="rId40"/>
    <sheet name="X1_ACIN_PC5" sheetId="39" state="visible" r:id="rId41"/>
    <sheet name="X2_DC_8pin_PC5" sheetId="40" state="visible" r:id="rId42"/>
    <sheet name="X2_DO_4pin_BCZ" sheetId="41" state="visible" r:id="rId43"/>
    <sheet name="X3_24V_BLF_2_5" sheetId="42" state="visible" r:id="rId44"/>
    <sheet name="X5_DI_10pin_B2CF" sheetId="43" state="visible" r:id="rId45"/>
    <sheet name="X10_DO_10pin_B2CF" sheetId="44" state="visible" r:id="rId46"/>
    <sheet name="S1_SWITCH_CAN" sheetId="45" state="visible" r:id="rId47"/>
    <sheet name="X1_24V_5pin_BCZ_TGM" sheetId="46" state="visible" r:id="rId48"/>
    <sheet name="X5_FBE_12pin_B2CF_TGM" sheetId="47" state="visible" r:id="rId49"/>
    <sheet name="X6_FB1_8pin_B2CF_TGM" sheetId="48" state="visible" r:id="rId50"/>
    <sheet name="X7_FB2_8pin_B2CF_TGM" sheetId="49" state="visible" r:id="rId51"/>
    <sheet name="X4_FBE_12pin_ClikMate" sheetId="50" state="visible" r:id="rId52"/>
    <sheet name="X5_FB1_10pin_ClikMate" sheetId="51" state="visible" r:id="rId53"/>
    <sheet name="X6_FB2_10pin_ClikMate" sheetId="52" state="visible" r:id="rId54"/>
    <sheet name="X7_AIN_12pin_ClikMate" sheetId="53" state="visible" r:id="rId55"/>
    <sheet name="X7_AIN_HALL_12pin_ClikMate" sheetId="54" state="visible" r:id="rId56"/>
    <sheet name="X8_DIO_18pin_ClikMate" sheetId="55" state="visible" r:id="rId57"/>
    <sheet name="X10_CAN_8pin_ClikMate" sheetId="56" state="visible" r:id="rId58"/>
    <sheet name="X11_FB3_10pin_ClikMate" sheetId="57" state="visible" r:id="rId59"/>
    <sheet name="X12_UDP_8pin_ClikMate" sheetId="58" state="visible" r:id="rId60"/>
    <sheet name="X1_ACIN_7pin_2636" sheetId="59" state="visible" r:id="rId61"/>
    <sheet name="X4_TGS560_50_DCbus" sheetId="60" state="visible" r:id="rId62"/>
    <sheet name="X3_TGS560_24V_5pin_BCZ" sheetId="61" state="visible" r:id="rId63"/>
    <sheet name="S1_TGS560_DIP" sheetId="62" state="visible" r:id="rId64"/>
    <sheet name="LED_TGS560" sheetId="63" state="visible" r:id="rId65"/>
    <sheet name="X1_ACIN_4pin_TGS560_25" sheetId="64" state="visible" r:id="rId66"/>
    <sheet name="X4_DC_6pin_TGS560_25" sheetId="65" state="visible" r:id="rId67"/>
    <sheet name="X5_RBR_3pin_TGS560_25" sheetId="66" state="visible" r:id="rId68"/>
    <sheet name="X0a_48-100-xyz" sheetId="67" state="visible" r:id="rId69"/>
    <sheet name="X0b_48-100-xyz" sheetId="68" state="visible" r:id="rId70"/>
    <sheet name="X16_RES_8pin_ClikMate" sheetId="69" state="visible" r:id="rId71"/>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<sst xmlns="http://schemas.openxmlformats.org/spreadsheetml/2006/main" count="2314" uniqueCount="570">
  <si>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</si>
  <si>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protikus na kabel</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</si>
  <si>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</si>
  <si>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</si>
  <si>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</si>
  <si>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</si>
  <si>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</si>
  <si>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</si>
  <si>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</si>
  <si>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</si>
  <si>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MPN</t>
  </si>
  <si>
    <t xml:space="preserve">MFR</t>
  </si>
  <si>
    <t xml:space="preserve">počet pinů</t>
  </si>
  <si>
    <t xml:space="preserve">TG</t>
  </si>
  <si>
    <t xml:space="preserve">TGZ</t>
  </si>
  <si>
    <t xml:space="preserve">S</t>
  </si>
  <si>
    <t xml:space="preserve">UNI</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</si>
  <si>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</si>
  <si>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</si>
  <si>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</si>
  <si>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</si>
  <si>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</si>
  <si>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</si>
  <si>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</si>
  <si>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</si>
  <si>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</si>
  <si>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</si>
  <si>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</si>
  <si>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</si>
  <si>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</si>
  <si>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</si>
  <si>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</si>
  <si>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</si>
  <si>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</si>
  <si>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O1</t>
  </si>
  <si>
    <t xml:space="preserve">#X0b_48-100-xyz</t>
  </si>
  <si>
    <t xml:space="preserve">#X0a_48-100-xyz</t>
  </si>
  <si>
    <t xml:space="preserve">UNIR-RI</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</si>
  <si>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</si>
  <si>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</si>
  <si>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</si>
  <si>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</si>
  <si>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</si>
  <si>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</si>
  <si>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</si>
  <si>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</si>
  <si>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</si>
  <si>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</si>
  <si>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</si>
  <si>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</si>
  <si>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</si>
  <si>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</si>
  <si>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</si>
  <si>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</si>
  <si>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</si>
  <si>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</si>
  <si>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</si>
  <si>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BLZ 7.62HP/06/180LR SN BK BX</t>
  </si>
  <si>
    <t xml:space="preserve">#X4_M2_6pin_BLZ__7_62</t>
  </si>
  <si>
    <t xml:space="preserve">DcBus</t>
  </si>
  <si>
    <t xml:space="preserve">#X2_560_DC_3pin_BLZ__7_62</t>
  </si>
  <si>
    <t xml:space="preserve">BLZ 7.62HP/03/180LR SN BK BX </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</si>
  <si>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</si>
  <si>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</si>
  <si>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</si>
  <si>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</si>
  <si>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</si>
  <si>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</si>
  <si>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</si>
  <si>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</si>
  <si>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</si>
  <si>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</si>
  <si>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</si>
  <si>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</si>
  <si>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</si>
  <si>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</si>
  <si>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</si>
  <si>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</si>
  <si>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</si>
  <si>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</si>
  <si>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</si>
  <si>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</si>
  <si>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</si>
  <si>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</si>
  <si>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</si>
  <si>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</si>
  <si>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</si>
  <si>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</si>
  <si>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</si>
  <si>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</si>
  <si>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</si>
  <si>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</si>
  <si>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</si>
  <si>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</si>
  <si>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</si>
  <si>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</si>
  <si>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</si>
  <si>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</si>
  <si>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</si>
  <si>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pin count</t>
  </si>
  <si>
    <t xml:space="preserve">dec</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</si>
  <si>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</si>
  <si>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</si>
  <si>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</si>
  <si>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</si>
  <si>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</si>
  <si>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</si>
  <si>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</si>
  <si>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</si>
  <si>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</si>
  <si>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</si>
  <si>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</si>
  <si>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</si>
  <si>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</si>
  <si>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</si>
  <si>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Svorky M8</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</si>
  <si>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</si>
  <si>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</si>
  <si>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</si>
  <si>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</si>
  <si>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</si>
  <si>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</si>
  <si>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</si>
  <si>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</si>
  <si>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</si>
  <si>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kabelové oko</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</si>
  <si>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</si>
  <si>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</si>
  <si>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</si>
  <si>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</si>
  <si>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</si>
  <si>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</si>
  <si>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</si>
  <si>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</si>
  <si>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BLF 5.00HC/06/180F SN OR BX           </t>
  </si>
  <si>
    <t xml:space="preserve">10 x 3248100</t>
  </si>
  <si>
    <t xml:space="preserve">2016066163 &amp; 2016060660</t>
  </si>
  <si>
    <t xml:space="preserve">helping series</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</si>
  <si>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</si>
  <si>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</si>
  <si>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</si>
  <si>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</si>
  <si>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</si>
  <si>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</si>
  <si>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</si>
  <si>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</si>
  <si>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</si>
  <si>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</si>
  <si>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</si>
  <si>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</si>
  <si>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</si>
  <si>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</si>
  <si>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</si>
  <si>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NC</t>
  </si>
  <si>
    <t xml:space="preserve">Nezapojeno</t>
  </si>
  <si>
    <t xml:space="preserve">+DC</t>
  </si>
  <si>
    <t xml:space="preserve">0 ~ +48VDC</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</si>
  <si>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</si>
  <si>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</si>
  <si>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</si>
  <si>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</si>
  <si>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</si>
  <si>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</si>
  <si>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</si>
  <si>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</si>
  <si>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</si>
  <si>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</si>
  <si>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</si>
  <si>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</si>
  <si>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</si>
  <si>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</si>
  <si>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</si>
  <si>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</si>
  <si>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</si>
  <si>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</si>
  <si>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</si>
  <si>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</si>
  <si>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</si>
  <si>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</si>
  <si>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</si>
  <si>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</si>
  <si>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</si>
  <si>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</si>
  <si>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</si>
  <si>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</si>
  <si>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</si>
  <si>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</si>
  <si>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</si>
  <si>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</si>
  <si>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</si>
  <si>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</si>
  <si>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</si>
  <si>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</si>
  <si>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</si>
  <si>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</si>
  <si>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</si>
  <si>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</si>
  <si>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</si>
  <si>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</si>
  <si>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</si>
  <si>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</si>
  <si>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</si>
  <si>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</si>
  <si>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</si>
  <si>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</si>
  <si>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</si>
  <si>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</si>
  <si>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</si>
  <si>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</si>
  <si>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</si>
  <si>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</si>
  <si>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</si>
  <si>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</si>
  <si>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</si>
  <si>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</si>
  <si>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</si>
  <si>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</si>
  <si>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</si>
  <si>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</si>
  <si>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</si>
  <si>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</si>
  <si>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</si>
  <si>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</si>
  <si>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</si>
  <si>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</si>
  <si>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</si>
  <si>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</si>
  <si>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</si>
  <si>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</si>
  <si>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</si>
  <si>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</si>
  <si>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</si>
  <si>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</si>
  <si>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</si>
  <si>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</si>
  <si>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</si>
  <si>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</si>
  <si>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</si>
  <si>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</si>
  <si>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</si>
  <si>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</si>
  <si>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</si>
  <si>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</si>
  <si>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</si>
  <si>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</si>
  <si>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</si>
  <si>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</si>
  <si>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</si>
  <si>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</si>
  <si>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</si>
  <si>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</si>
  <si>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</si>
  <si>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</si>
  <si>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</si>
  <si>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</si>
  <si>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</si>
  <si>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</si>
  <si>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</si>
  <si>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</si>
  <si>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</si>
  <si>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</si>
  <si>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</si>
  <si>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</si>
  <si>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</si>
  <si>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</si>
  <si>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+6 ~ +50 V</t>
  </si>
  <si>
    <t xml:space="preserve">0,2 ~ 6 mm2</t>
  </si>
  <si>
    <t xml:space="preserve">-B2</t>
  </si>
  <si>
    <t xml:space="preserve">- Brzda motor 2</t>
  </si>
  <si>
    <t xml:space="preserve">0,13 ~ 2,5 mm2</t>
  </si>
  <si>
    <t xml:space="preserve">+B2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</si>
  <si>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</si>
  <si>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</si>
  <si>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</si>
  <si>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</si>
  <si>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</si>
  <si>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</si>
  <si>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</si>
  <si>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</si>
  <si>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</si>
  <si>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</si>
  <si>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</si>
  <si>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</si>
  <si>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</si>
  <si>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</si>
  <si>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</si>
  <si>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</si>
  <si>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</si>
  <si>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</si>
  <si>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</si>
  <si>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</si>
  <si>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</si>
  <si>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</si>
  <si>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</si>
  <si>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</si>
  <si>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</si>
  <si>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</si>
  <si>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</si>
  <si>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</si>
  <si>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</si>
  <si>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</si>
  <si>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</si>
  <si>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</si>
  <si>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</si>
  <si>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</si>
  <si>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</si>
  <si>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</si>
  <si>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</si>
  <si>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</si>
  <si>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0 ~ 320VDC</t>
  </si>
  <si>
    <t xml:space="preserve">Max. 6 mm2</t>
  </si>
  <si>
    <t xml:space="preserve">0,5 ~ 2,5 mm2</t>
  </si>
  <si>
    <t xml:space="preserve">0 ~ 560VDC</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</si>
  <si>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</si>
  <si>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</si>
  <si>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</si>
  <si>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</si>
  <si>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</si>
  <si>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</si>
  <si>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</si>
  <si>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</si>
  <si>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</si>
  <si>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</si>
  <si>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</si>
  <si>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</si>
  <si>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</si>
  <si>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</si>
  <si>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</si>
  <si>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</si>
  <si>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</si>
  <si>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</si>
  <si>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</si>
  <si>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</si>
  <si>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</si>
  <si>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</si>
  <si>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</si>
  <si>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</si>
  <si>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</si>
  <si>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</si>
  <si>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</si>
  <si>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</si>
  <si>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</si>
  <si>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</si>
  <si>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</si>
  <si>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</si>
  <si>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</si>
  <si>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</si>
  <si>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</si>
  <si>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</si>
  <si>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</si>
  <si>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</si>
  <si>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</si>
  <si>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</si>
  <si>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</si>
  <si>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</si>
  <si>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</si>
  <si>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</si>
  <si>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</si>
  <si>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</si>
  <si>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</si>
  <si>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</si>
  <si>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</si>
  <si>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</si>
  <si>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</si>
  <si>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</si>
  <si>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</si>
  <si>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</si>
  <si>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</si>
  <si>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</si>
  <si>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</si>
  <si>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</si>
  <si>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</si>
  <si>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</si>
  <si>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</si>
  <si>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</si>
  <si>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</si>
  <si>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</si>
  <si>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</si>
  <si>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</si>
  <si>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</si>
  <si>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</si>
  <si>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</si>
  <si>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</si>
  <si>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</si>
  <si>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</si>
  <si>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</si>
  <si>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</si>
  <si>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</si>
  <si>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</si>
  <si>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</si>
  <si>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</si>
  <si>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</si>
  <si>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</si>
  <si>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</si>
  <si>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</si>
  <si>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</si>
  <si>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</si>
  <si>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</si>
  <si>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</si>
  <si>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</si>
  <si>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</si>
  <si>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</si>
  <si>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</si>
  <si>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</si>
  <si>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</si>
  <si>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</si>
  <si>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</si>
  <si>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</si>
  <si>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</si>
  <si>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Analogový vstup 0-10V</t>
  </si>
  <si>
    <t xml:space="preserve">Analogová zem</t>
  </si>
  <si>
    <t xml:space="preserve">PT1000_2+</t>
  </si>
  <si>
    <t xml:space="preserve">Vstup pro 2. PT1000</t>
  </si>
  <si>
    <t xml:space="preserve">PT1000_2-</t>
  </si>
  <si>
    <t xml:space="preserve">PT1000_1+</t>
  </si>
  <si>
    <t xml:space="preserve">Vstup pro 1. PT1000</t>
  </si>
  <si>
    <t xml:space="preserve">PT1000_1-</t>
  </si>
  <si>
    <t xml:space="preserve">DITTL1</t>
  </si>
  <si>
    <t xml:space="preserve">Dig. Vstup 5-30V</t>
  </si>
  <si>
    <t xml:space="preserve">Digitální zem</t>
  </si>
  <si>
    <t xml:space="preserve">DITTL2</t>
  </si>
  <si>
    <t xml:space="preserve">DITTL3</t>
  </si>
  <si>
    <t xml:space="preserve">Rozsah</t>
  </si>
  <si>
    <t xml:space="preserve">0~10V</t>
  </si>
  <si>
    <t xml:space="preserve">0V</t>
  </si>
  <si>
    <t xml:space="preserve">0~5V</t>
  </si>
  <si>
    <t xml:space="preserve">HALL_IN1</t>
  </si>
  <si>
    <t xml:space="preserve">Signál Hall 1</t>
  </si>
  <si>
    <t xml:space="preserve">5~30V</t>
  </si>
  <si>
    <t xml:space="preserve">GNDHALL</t>
  </si>
  <si>
    <t xml:space="preserve">Společná zem pro Hall obvody</t>
  </si>
  <si>
    <t xml:space="preserve">HALL_IN2</t>
  </si>
  <si>
    <t xml:space="preserve">Signál Hall 2</t>
  </si>
  <si>
    <t xml:space="preserve">VCCHALL</t>
  </si>
  <si>
    <t xml:space="preserve">Výstup napájení pro Hall čidla (jištěno)</t>
  </si>
  <si>
    <t xml:space="preserve">HALL_IN3</t>
  </si>
  <si>
    <t xml:space="preserve">Signál Hall 3</t>
  </si>
  <si>
    <t xml:space="preserve">VCCHALL_IN</t>
  </si>
  <si>
    <t xml:space="preserve">Vstup napájení pro Hall obvody</t>
  </si>
  <si>
    <t xml:space="preserve">Digitální vstup izolovaný č. 1</t>
  </si>
  <si>
    <t xml:space="preserve">Digitální vstup izolovaný č. 2</t>
  </si>
  <si>
    <t xml:space="preserve">Digitální vstup izolovaný č. 3</t>
  </si>
  <si>
    <t xml:space="preserve">Digitální vstup izolovaný č. 4</t>
  </si>
  <si>
    <t xml:space="preserve">Digitální vstup izolovaný č. 5</t>
  </si>
  <si>
    <t xml:space="preserve">Digitální vstup izolovaný č. 6</t>
  </si>
  <si>
    <t xml:space="preserve">Digitální vstup izolovaný č. 7</t>
  </si>
  <si>
    <t xml:space="preserve">Digitální vstup izolovaný č. 8</t>
  </si>
  <si>
    <t xml:space="preserve">GNDIO</t>
  </si>
  <si>
    <t xml:space="preserve">Oddělená zem DO</t>
  </si>
  <si>
    <t xml:space="preserve">VDDIO</t>
  </si>
  <si>
    <t xml:space="preserve">Oddělené napájení DO 24V</t>
  </si>
  <si>
    <t xml:space="preserve">Digitální výstup izolovaný č. 1</t>
  </si>
  <si>
    <t xml:space="preserve">Digitální výstup izolovaný č. 2</t>
  </si>
  <si>
    <t xml:space="preserve">Digitální výstup izolovaný č. 3</t>
  </si>
  <si>
    <t xml:space="preserve">Digitální výstup izolovaný č. 4</t>
  </si>
  <si>
    <t xml:space="preserve">Digitální výstup izolovaný č. 5</t>
  </si>
  <si>
    <t xml:space="preserve">Digitální výstup izolovaný č. 6</t>
  </si>
  <si>
    <t xml:space="preserve">CAN-H</t>
  </si>
  <si>
    <t xml:space="preserve">Signál CANH (High) izolovaný</t>
  </si>
  <si>
    <t xml:space="preserve">CAN-L</t>
  </si>
  <si>
    <t xml:space="preserve">Signál CANL (Low) izolovaný</t>
  </si>
  <si>
    <t xml:space="preserve">CAN GND</t>
  </si>
  <si>
    <t xml:space="preserve">Izolovaná zem vyhranzená pro CAN</t>
  </si>
  <si>
    <t xml:space="preserve">CAN TERM-H</t>
  </si>
  <si>
    <t xml:space="preserve">Vstup pro propojku na TERM-L – terminace CAN</t>
  </si>
  <si>
    <t xml:space="preserve">CAN TERM-L</t>
  </si>
  <si>
    <t xml:space="preserve">Vstup pro propojku na TERM-H – terminace CAN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</si>
  <si>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</si>
  <si>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</si>
  <si>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</si>
  <si>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</si>
  <si>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</si>
  <si>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</si>
  <si>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</si>
  <si>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Výstup +12V</t>
  </si>
  <si>
    <t xml:space="preserve">Společná GND</t>
  </si>
  <si>
    <t xml:space="preserve">RS422 #2 Transmit data +</t>
  </si>
  <si>
    <t xml:space="preserve">RS422 #2 Transmit data -</t>
  </si>
  <si>
    <t xml:space="preserve">RS422 #2 Recieve data +</t>
  </si>
  <si>
    <t xml:space="preserve">RS422 #2 Recieve data -</t>
  </si>
  <si>
    <t xml:space="preserve">		DD+</t>
  </si>
  <si>
    <t xml:space="preserve">T568B pár D pozitivní (hnědobílý)</t>
  </si>
  <si>
    <t xml:space="preserve">DD-</t>
  </si>
  <si>
    <t xml:space="preserve">T568B pár D negativní (hnědý)</t>
  </si>
  <si>
    <t xml:space="preserve">DC-</t>
  </si>
  <si>
    <t xml:space="preserve">T568B pár C negativní (modrobílý)</t>
  </si>
  <si>
    <t xml:space="preserve">DC+</t>
  </si>
  <si>
    <t xml:space="preserve">T568B pár C pozitivní (modrý)</t>
  </si>
  <si>
    <t xml:space="preserve">DB-</t>
  </si>
  <si>
    <t xml:space="preserve">T568B pár B negativní (zelený)</t>
  </si>
  <si>
    <t xml:space="preserve">DB+</t>
  </si>
  <si>
    <t xml:space="preserve">T568B pár B pozitivní (zelenobílý)</t>
  </si>
  <si>
    <t xml:space="preserve">DA+</t>
  </si>
  <si>
    <t xml:space="preserve">T568B pár A pozitivní (oranžovobílý)</t>
  </si>
  <si>
    <t xml:space="preserve">DA-</t>
  </si>
  <si>
    <t xml:space="preserve">T568B pár A negativní (oranžový)</t>
  </si>
  <si>
    <t xml:space="preserve">-DC OUT</t>
  </si>
  <si>
    <t xml:space="preserve">+ DC bus výstup</t>
  </si>
  <si>
    <t xml:space="preserve">+DC OUT</t>
  </si>
  <si>
    <t xml:space="preserve">- DC bus výstup</t>
  </si>
  <si>
    <t xml:space="preserve">TERM1</t>
  </si>
  <si>
    <t xml:space="preserve">Vstup termokontaktu ext. br. rez.</t>
  </si>
  <si>
    <t xml:space="preserve">TERM2</t>
  </si>
  <si>
    <t xml:space="preserve">SEL1</t>
  </si>
  <si>
    <t xml:space="preserve">1. (nejvyšší) bit kódu – MSB</t>
  </si>
  <si>
    <t xml:space="preserve">1000</t>
  </si>
  <si>
    <t xml:space="preserve">SEL2</t>
  </si>
  <si>
    <t xml:space="preserve">2. bit kódu</t>
  </si>
  <si>
    <t xml:space="preserve">0100</t>
  </si>
  <si>
    <t xml:space="preserve">SEL3</t>
  </si>
  <si>
    <t xml:space="preserve">3. bit kódu</t>
  </si>
  <si>
    <t xml:space="preserve">0010</t>
  </si>
  <si>
    <t xml:space="preserve">SEL4</t>
  </si>
  <si>
    <t xml:space="preserve">4. (nejnižší) bit kódu – LSB</t>
  </si>
  <si>
    <t xml:space="preserve">0001</t>
  </si>
  <si>
    <t xml:space="preserve">Zvolený 4 bit. kód</t>
  </si>
  <si>
    <t xml:space="preserve">Význam – volba funkce</t>
  </si>
  <si>
    <t xml:space="preserve">0000</t>
  </si>
  <si>
    <t xml:space="preserve">výchozí nastavení</t>
  </si>
  <si>
    <t xml:space="preserve">rezervováno</t>
  </si>
  <si>
    <t xml:space="preserve">0011</t>
  </si>
  <si>
    <t xml:space="preserve">0101</t>
  </si>
  <si>
    <t xml:space="preserve">0110</t>
  </si>
  <si>
    <t xml:space="preserve">0111</t>
  </si>
  <si>
    <t xml:space="preserve">1001</t>
  </si>
  <si>
    <t xml:space="preserve">1010</t>
  </si>
  <si>
    <t xml:space="preserve">1011</t>
  </si>
  <si>
    <t xml:space="preserve">1100</t>
  </si>
  <si>
    <t xml:space="preserve">1101</t>
  </si>
  <si>
    <t xml:space="preserve">1110</t>
  </si>
  <si>
    <t xml:space="preserve">1111</t>
  </si>
  <si>
    <t xml:space="preserve">Červená LED</t>
  </si>
  <si>
    <t xml:space="preserve">Počet</t>
  </si>
  <si>
    <t xml:space="preserve">Význam</t>
  </si>
  <si>
    <t xml:space="preserve">krátké bliknutí</t>
  </si>
  <si>
    <t xml:space="preserve">podpětí Dcbus</t>
  </si>
  <si>
    <t xml:space="preserve">přepětí Dcbus</t>
  </si>
  <si>
    <t xml:space="preserve">chyba fázového napětí</t>
  </si>
  <si>
    <t xml:space="preserve">vysoká interní teplota</t>
  </si>
  <si>
    <t xml:space="preserve">vysoká teplota softstart modulu</t>
  </si>
  <si>
    <t xml:space="preserve">vysoká teplota brzdného rezistoru</t>
  </si>
  <si>
    <t xml:space="preserve">trvale svítí</t>
  </si>
  <si>
    <t xml:space="preserve">podpětí DCbus + chyba fázového napětí. Softstart odpojen. Bez dalších chyb.</t>
  </si>
  <si>
    <t xml:space="preserve">Zelená LED</t>
  </si>
  <si>
    <t xml:space="preserve">trvalý svit</t>
  </si>
  <si>
    <t xml:space="preserve">Zařízení připraveno</t>
  </si>
  <si>
    <t xml:space="preserve">trvale vypnuto</t>
  </si>
  <si>
    <t xml:space="preserve">Zařízení nepřipraveno</t>
  </si>
  <si>
    <t xml:space="preserve">13 ~ 53 mm2</t>
  </si>
  <si>
    <t xml:space="preserve">- napájení brzdy</t>
  </si>
  <si>
    <t xml:space="preserve">0,14 ~ 1,5 mm2</t>
  </si>
  <si>
    <t xml:space="preserve">B24V</t>
  </si>
  <si>
    <t xml:space="preserve">Statická brzda – pól</t>
  </si>
  <si>
    <t xml:space="preserve">Statická brzda + pól</t>
  </si>
  <si>
    <t xml:space="preserve">0 V napájení řízení</t>
  </si>
  <si>
    <t xml:space="preserve">STO kanál  A</t>
  </si>
  <si>
    <t xml:space="preserve">Externí P1000</t>
  </si>
  <si>
    <t xml:space="preserve">EXC+</t>
  </si>
  <si>
    <t xml:space="preserve">Buzení resolveru +</t>
  </si>
  <si>
    <t xml:space="preserve">EXC-</t>
  </si>
  <si>
    <t xml:space="preserve">Buzení resolveru -</t>
  </si>
  <si>
    <t xml:space="preserve">SIN+</t>
  </si>
  <si>
    <t xml:space="preserve">Výstup resolver SIN +</t>
  </si>
  <si>
    <t xml:space="preserve">SIN-</t>
  </si>
  <si>
    <t xml:space="preserve">Výstup resolver SIN -</t>
  </si>
  <si>
    <t xml:space="preserve">COS+</t>
  </si>
  <si>
    <t xml:space="preserve">Výstup resolver COS +</t>
  </si>
  <si>
    <t xml:space="preserve">COS-</t>
  </si>
  <si>
    <t xml:space="preserve">Výstup resolver COS -</t>
  </si>
  <si>
    <t xml:space="preserve">Vnitřní analogová zem</t>
  </si>
</sst>
</file>

<file path=xl/styles.xml><?xml version="1.0" encoding="utf-8"?>
<styleSheet xmlns="http://schemas.openxmlformats.org/spreadsheetml/2006/main">
  <numFmts count="4">
    <numFmt numFmtId="164" formatCode="General"/>
    <numFmt numFmtId="165" formatCode="dd/mm/yyyy"/>
    <numFmt numFmtId="166" formatCode="@"/>
    <numFmt numFmtId="167"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4">
    <fill>
      <patternFill patternType="none"/>
    </fill>
    <fill>
      <patternFill patternType="gray125"/>
    </fill>
    <fill>
      <patternFill patternType="solid">
        <fgColor rgb="FFFFF5CE"/>
        <bgColor rgb="FFFFFFFF"/>
      </patternFill>
    </fill>
    <fill>
      <patternFill patternType="solid">
        <fgColor rgb="FFFF0000"/>
        <bgColor rgb="FF99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worksheet" Target="worksheets/sheet65.xml"/><Relationship Id="rId68" Type="http://schemas.openxmlformats.org/officeDocument/2006/relationships/worksheet" Target="worksheets/sheet66.xml"/><Relationship Id="rId69" Type="http://schemas.openxmlformats.org/officeDocument/2006/relationships/worksheet" Target="worksheets/sheet67.xml"/><Relationship Id="rId70" Type="http://schemas.openxmlformats.org/officeDocument/2006/relationships/worksheet" Target="worksheets/sheet68.xml"/><Relationship Id="rId71" Type="http://schemas.openxmlformats.org/officeDocument/2006/relationships/worksheet" Target="worksheets/sheet69.xml"/><Relationship Id="rId7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62"/>
  <sheetViews>
    <sheetView showFormulas="false" showGridLines="true" showRowColHeaders="true" showZeros="true" rightToLeft="false" tabSelected="false" showOutlineSymbols="true" defaultGridColor="true" view="normal" topLeftCell="A57" colorId="64" zoomScale="95" zoomScaleNormal="95" zoomScalePageLayoutView="100" workbookViewId="0">
      <selection pane="topLeft" activeCell="G65" activeCellId="0" sqref="G65"/>
    </sheetView>
  </sheetViews>
  <sheetFormatPr defaultColWidth="12.2734375" defaultRowHeight="12.8" customHeight="true" zeroHeight="false" outlineLevelRow="0" outlineLevelCol="0"/>
  <cols>
    <col collapsed="false" customWidth="true" hidden="false" outlineLevel="0" max="6" min="6" style="1" width="13.82"/>
    <col collapsed="false" customWidth="true" hidden="false" outlineLevel="0" max="8" min="7" style="1" width="17.95"/>
    <col collapsed="false" customWidth="true" hidden="false" outlineLevel="0" max="9" min="9" style="1" width="31.81"/>
    <col collapsed="false" customWidth="true" hidden="false" outlineLevel="0" max="10" min="10" style="1" width="31.71"/>
    <col collapsed="false" customWidth="true" hidden="false" outlineLevel="0" max="11" min="11" style="1" width="15.43"/>
  </cols>
  <sheetData>
    <row r="1" customFormat="false" ht="12.8" hidden="false" customHeight="true" outlineLevel="0" collapsed="false">
      <c r="A1" s="2" t="s">
        <v>0</v>
      </c>
      <c r="B1" s="2"/>
      <c r="C1" s="2"/>
      <c r="D1" s="2"/>
      <c r="E1" s="2"/>
      <c r="F1" s="2"/>
      <c r="G1" s="2"/>
      <c r="H1" s="2"/>
      <c r="I1" s="2"/>
      <c r="J1" s="2"/>
      <c r="K1" s="2"/>
      <c r="L1" s="2"/>
    </row>
    <row r="2" customFormat="false" ht="12.8" hidden="false" customHeight="false" outlineLevel="0" collapsed="false">
      <c r="A2" s="2"/>
      <c r="B2" s="2"/>
      <c r="C2" s="2"/>
      <c r="D2" s="2"/>
      <c r="E2" s="2"/>
      <c r="F2" s="2"/>
      <c r="G2" s="2"/>
      <c r="H2" s="2"/>
      <c r="I2" s="2"/>
      <c r="J2" s="2"/>
      <c r="K2" s="2"/>
      <c r="L2" s="2"/>
    </row>
    <row r="3" customFormat="false" ht="12.8" hidden="false" customHeight="false" outlineLevel="0" collapsed="false">
      <c r="A3" s="2"/>
      <c r="B3" s="2"/>
      <c r="C3" s="2"/>
      <c r="D3" s="2"/>
      <c r="E3" s="2"/>
      <c r="F3" s="2"/>
      <c r="G3" s="2"/>
      <c r="H3" s="2"/>
      <c r="I3" s="2"/>
      <c r="J3" s="2"/>
      <c r="K3" s="2"/>
      <c r="L3" s="2"/>
    </row>
    <row r="4" customFormat="false" ht="12.8" hidden="false" customHeight="false" outlineLevel="0" collapsed="false">
      <c r="A4" s="2"/>
      <c r="B4" s="2"/>
      <c r="C4" s="2"/>
      <c r="D4" s="2"/>
      <c r="E4" s="2"/>
      <c r="F4" s="2"/>
      <c r="G4" s="2"/>
      <c r="H4" s="2"/>
      <c r="I4" s="2"/>
      <c r="J4" s="2"/>
      <c r="K4" s="2"/>
      <c r="L4" s="2"/>
    </row>
    <row r="5" customFormat="false" ht="12.8" hidden="false" customHeight="false" outlineLevel="0" collapsed="false">
      <c r="A5" s="2"/>
      <c r="B5" s="2"/>
      <c r="C5" s="2"/>
      <c r="D5" s="2"/>
      <c r="E5" s="2"/>
      <c r="F5" s="2"/>
      <c r="G5" s="2"/>
      <c r="H5" s="2"/>
      <c r="I5" s="2"/>
      <c r="J5" s="2"/>
      <c r="K5" s="2"/>
      <c r="L5" s="2"/>
    </row>
    <row r="6" customFormat="false" ht="12.8" hidden="false" customHeight="false" outlineLevel="0" collapsed="false">
      <c r="A6" s="2"/>
      <c r="B6" s="2"/>
      <c r="C6" s="2"/>
      <c r="D6" s="2"/>
      <c r="E6" s="2"/>
      <c r="F6" s="2"/>
      <c r="G6" s="2"/>
      <c r="H6" s="2"/>
      <c r="I6" s="2"/>
      <c r="J6" s="2"/>
      <c r="K6" s="2"/>
      <c r="L6" s="2"/>
    </row>
    <row r="7" customFormat="false" ht="12.8" hidden="false" customHeight="false" outlineLevel="0" collapsed="false">
      <c r="J7" s="3" t="s">
        <v>1</v>
      </c>
      <c r="K7" s="3"/>
      <c r="L7" s="3"/>
    </row>
    <row r="8" customFormat="false" ht="12.8" hidden="false" customHeight="false" outlineLevel="0" collapsed="false">
      <c r="A8" s="4" t="s">
        <v>2</v>
      </c>
      <c r="B8" s="4" t="s">
        <v>3</v>
      </c>
      <c r="C8" s="4" t="s">
        <v>4</v>
      </c>
      <c r="D8" s="4" t="s">
        <v>5</v>
      </c>
      <c r="E8" s="4" t="s">
        <v>6</v>
      </c>
      <c r="F8" s="4" t="s">
        <v>7</v>
      </c>
      <c r="G8" s="4" t="s">
        <v>3</v>
      </c>
      <c r="H8" s="4" t="s">
        <v>8</v>
      </c>
      <c r="I8" s="4" t="s">
        <v>9</v>
      </c>
      <c r="J8" s="4" t="s">
        <v>10</v>
      </c>
      <c r="K8" s="4" t="s">
        <v>11</v>
      </c>
      <c r="L8" s="4" t="s">
        <v>12</v>
      </c>
    </row>
    <row r="9" customFormat="false" ht="12.8" hidden="false" customHeight="false" outlineLevel="0" collapsed="false">
      <c r="A9" s="4" t="s">
        <v>13</v>
      </c>
      <c r="B9" s="3" t="s">
        <v>14</v>
      </c>
      <c r="C9" s="3" t="s">
        <v>15</v>
      </c>
      <c r="D9" s="5" t="n">
        <v>48</v>
      </c>
      <c r="E9" s="5" t="n">
        <v>50</v>
      </c>
      <c r="F9" s="5" t="n">
        <v>100</v>
      </c>
      <c r="G9" s="3" t="s">
        <v>16</v>
      </c>
      <c r="H9" s="4" t="s">
        <v>17</v>
      </c>
      <c r="I9" s="6" t="s">
        <v>18</v>
      </c>
      <c r="J9" s="7" t="n">
        <f aca="false">INDEX(conns!$B$2:$B$501, MATCH(I9, conns!$A$2:$A$501, 0))</f>
        <v>5055700501</v>
      </c>
      <c r="K9" s="7" t="str">
        <f aca="false">INDEX(conns!$C$2:$C$501, MATCH(I9, conns!$A$2:$A$501, 0))</f>
        <v>Molex</v>
      </c>
      <c r="L9" s="7" t="n">
        <f aca="false">INDEX(conns!$D$2:$D$501, MATCH(I9, conns!$A$2:$A$501, 0))</f>
        <v>5</v>
      </c>
    </row>
    <row r="10" customFormat="false" ht="12.8" hidden="false" customHeight="false" outlineLevel="0" collapsed="false">
      <c r="B10" s="3" t="s">
        <v>14</v>
      </c>
      <c r="C10" s="3"/>
      <c r="D10" s="5" t="n">
        <v>48</v>
      </c>
      <c r="E10" s="5"/>
      <c r="F10" s="5"/>
      <c r="G10" s="5"/>
      <c r="H10" s="4" t="s">
        <v>19</v>
      </c>
      <c r="I10" s="8" t="s">
        <v>20</v>
      </c>
      <c r="J10" s="7" t="str">
        <f aca="false">INDEX(conns!$B$2:$B$501, MATCH(I10, conns!$A$2:$A$501, 0))</f>
        <v>B2CF 3.50/22/180 SN OR BX</v>
      </c>
      <c r="K10" s="7" t="str">
        <f aca="false">INDEX(conns!$C$2:$C$501, MATCH(I10, conns!$A$2:$A$501, 0))</f>
        <v>Weidmüller</v>
      </c>
      <c r="L10" s="7" t="n">
        <f aca="false">INDEX(conns!$D$2:$D$501, MATCH(I10, conns!$A$2:$A$501, 0))</f>
        <v>22</v>
      </c>
    </row>
    <row r="11" customFormat="false" ht="12.8" hidden="false" customHeight="false" outlineLevel="0" collapsed="false">
      <c r="B11" s="3" t="s">
        <v>14</v>
      </c>
      <c r="C11" s="3"/>
      <c r="D11" s="5" t="n">
        <v>48</v>
      </c>
      <c r="E11" s="5"/>
      <c r="F11" s="5"/>
      <c r="G11" s="5"/>
      <c r="H11" s="4" t="s">
        <v>21</v>
      </c>
      <c r="I11" s="6" t="s">
        <v>22</v>
      </c>
      <c r="J11" s="7" t="str">
        <f aca="false">INDEX(conns!$B$2:$B$501, MATCH(I11, conns!$A$2:$A$501, 0))</f>
        <v>B2CF 3.50/04/180 SN OR BX </v>
      </c>
      <c r="K11" s="7" t="str">
        <f aca="false">INDEX(conns!$C$2:$C$501, MATCH(I11, conns!$A$2:$A$501, 0))</f>
        <v>Weidmüller</v>
      </c>
      <c r="L11" s="7" t="n">
        <f aca="false">INDEX(conns!$D$2:$D$501, MATCH(I11, conns!$A$2:$A$501, 0))</f>
        <v>4</v>
      </c>
    </row>
    <row r="12" customFormat="false" ht="12.8" hidden="false" customHeight="false" outlineLevel="0" collapsed="false">
      <c r="B12" s="3" t="s">
        <v>14</v>
      </c>
      <c r="C12" s="3"/>
      <c r="D12" s="5" t="n">
        <v>48</v>
      </c>
      <c r="E12" s="5"/>
      <c r="F12" s="5"/>
      <c r="G12" s="5"/>
      <c r="H12" s="4" t="s">
        <v>23</v>
      </c>
      <c r="I12" s="6" t="s">
        <v>24</v>
      </c>
      <c r="J12" s="7" t="str">
        <f aca="false">INDEX(conns!$B$2:$B$501, MATCH(I12, conns!$A$2:$A$501, 0))</f>
        <v>B2CF 3.50/08/180 SN OR BX </v>
      </c>
      <c r="K12" s="7" t="str">
        <f aca="false">INDEX(conns!$C$2:$C$501, MATCH(I12, conns!$A$2:$A$501, 0))</f>
        <v>Weidmüller</v>
      </c>
      <c r="L12" s="7" t="n">
        <f aca="false">INDEX(conns!$D$2:$D$501, MATCH(I12, conns!$A$2:$A$501, 0))</f>
        <v>8</v>
      </c>
    </row>
    <row r="13" customFormat="false" ht="12.8" hidden="false" customHeight="false" outlineLevel="0" collapsed="false">
      <c r="B13" s="3" t="s">
        <v>14</v>
      </c>
      <c r="C13" s="3"/>
      <c r="D13" s="5" t="n">
        <v>48</v>
      </c>
      <c r="E13" s="5"/>
      <c r="F13" s="5"/>
      <c r="G13" s="5"/>
      <c r="H13" s="4" t="s">
        <v>25</v>
      </c>
      <c r="I13" s="6" t="s">
        <v>26</v>
      </c>
      <c r="J13" s="7" t="str">
        <f aca="false">INDEX(conns!$B$2:$B$501, MATCH(I13, conns!$A$2:$A$501, 0))</f>
        <v>B2CF 3.50/08/180 SN OR BX </v>
      </c>
      <c r="K13" s="7" t="str">
        <f aca="false">INDEX(conns!$C$2:$C$501, MATCH(I13, conns!$A$2:$A$501, 0))</f>
        <v>Weidmüller</v>
      </c>
      <c r="L13" s="7" t="n">
        <f aca="false">INDEX(conns!$D$2:$D$501, MATCH(I13, conns!$A$2:$A$501, 0))</f>
        <v>8</v>
      </c>
    </row>
    <row r="14" customFormat="false" ht="12.8" hidden="false" customHeight="false" outlineLevel="0" collapsed="false">
      <c r="B14" s="3" t="s">
        <v>14</v>
      </c>
      <c r="C14" s="3"/>
      <c r="D14" s="5" t="n">
        <v>48</v>
      </c>
      <c r="E14" s="5"/>
      <c r="F14" s="5"/>
      <c r="G14" s="5"/>
      <c r="H14" s="4" t="s">
        <v>27</v>
      </c>
      <c r="I14" s="6" t="s">
        <v>28</v>
      </c>
      <c r="J14" s="7" t="str">
        <f aca="false">INDEX(conns!$B$2:$B$501, MATCH(I14, conns!$A$2:$A$501, 0))</f>
        <v>B2CF 3.50/12/180 SN OR BX </v>
      </c>
      <c r="K14" s="7" t="str">
        <f aca="false">INDEX(conns!$C$2:$C$501, MATCH(I14, conns!$A$2:$A$501, 0))</f>
        <v>Weidmüller</v>
      </c>
      <c r="L14" s="7" t="n">
        <f aca="false">INDEX(conns!$D$2:$D$501, MATCH(I14, conns!$A$2:$A$501, 0))</f>
        <v>12</v>
      </c>
    </row>
    <row r="15" customFormat="false" ht="12.8" hidden="false" customHeight="false" outlineLevel="0" collapsed="false">
      <c r="B15" s="3" t="s">
        <v>14</v>
      </c>
      <c r="C15" s="3"/>
      <c r="D15" s="5" t="n">
        <v>48</v>
      </c>
      <c r="E15" s="5"/>
      <c r="F15" s="5"/>
      <c r="G15" s="5"/>
      <c r="H15" s="4" t="s">
        <v>29</v>
      </c>
      <c r="I15" s="6" t="s">
        <v>30</v>
      </c>
      <c r="J15" s="7" t="str">
        <f aca="false">INDEX(conns!$B$2:$B$501, MATCH(I15, conns!$A$2:$A$501, 0))</f>
        <v>kabelové oko</v>
      </c>
      <c r="K15" s="7" t="str">
        <f aca="false">INDEX(conns!$C$2:$C$501, MATCH(I15, conns!$A$2:$A$501, 0))</f>
        <v>-</v>
      </c>
      <c r="L15" s="7" t="n">
        <f aca="false">INDEX(conns!$D$2:$D$501, MATCH(I15, conns!$A$2:$A$501, 0))</f>
        <v>3</v>
      </c>
    </row>
    <row r="16" customFormat="false" ht="12.8" hidden="false" customHeight="false" outlineLevel="0" collapsed="false">
      <c r="B16" s="3" t="s">
        <v>14</v>
      </c>
      <c r="C16" s="3"/>
      <c r="D16" s="5" t="n">
        <v>48</v>
      </c>
      <c r="E16" s="5"/>
      <c r="F16" s="5"/>
      <c r="G16" s="5"/>
      <c r="H16" s="4" t="s">
        <v>31</v>
      </c>
      <c r="I16" s="6" t="s">
        <v>32</v>
      </c>
      <c r="J16" s="7" t="str">
        <f aca="false">INDEX(conns!$B$2:$B$501, MATCH(I16, conns!$A$2:$A$501, 0))</f>
        <v>kabelové oko</v>
      </c>
      <c r="K16" s="7" t="str">
        <f aca="false">INDEX(conns!$C$2:$C$501, MATCH(I16, conns!$A$2:$A$501, 0))</f>
        <v>-</v>
      </c>
      <c r="L16" s="7" t="n">
        <f aca="false">INDEX(conns!$D$2:$D$501, MATCH(I16, conns!$A$2:$A$501, 0))</f>
        <v>2</v>
      </c>
    </row>
    <row r="17" customFormat="false" ht="12.8" hidden="false" customHeight="false" outlineLevel="0" collapsed="false">
      <c r="B17" s="3" t="s">
        <v>14</v>
      </c>
      <c r="C17" s="3"/>
      <c r="D17" s="5" t="n">
        <v>48</v>
      </c>
      <c r="E17" s="5" t="n">
        <v>100</v>
      </c>
      <c r="F17" s="5" t="n">
        <v>250</v>
      </c>
      <c r="G17" s="3"/>
      <c r="H17" s="4" t="s">
        <v>17</v>
      </c>
      <c r="I17" s="6" t="s">
        <v>18</v>
      </c>
      <c r="J17" s="7" t="n">
        <f aca="false">INDEX(conns!$B$2:$B$501, MATCH(I17, conns!$A$2:$A$501, 0))</f>
        <v>5055700501</v>
      </c>
      <c r="K17" s="7" t="str">
        <f aca="false">INDEX(conns!$C$2:$C$501, MATCH(I17, conns!$A$2:$A$501, 0))</f>
        <v>Molex</v>
      </c>
      <c r="L17" s="7" t="n">
        <f aca="false">INDEX(conns!$D$2:$D$501, MATCH(I17, conns!$A$2:$A$501, 0))</f>
        <v>5</v>
      </c>
    </row>
    <row r="18" customFormat="false" ht="12.8" hidden="false" customHeight="false" outlineLevel="0" collapsed="false">
      <c r="B18" s="3" t="s">
        <v>14</v>
      </c>
      <c r="C18" s="3"/>
      <c r="D18" s="5" t="n">
        <v>48</v>
      </c>
      <c r="E18" s="5"/>
      <c r="F18" s="5"/>
      <c r="G18" s="5"/>
      <c r="H18" s="4" t="s">
        <v>19</v>
      </c>
      <c r="I18" s="8" t="s">
        <v>20</v>
      </c>
      <c r="J18" s="7" t="str">
        <f aca="false">INDEX(conns!$B$2:$B$501, MATCH(I18, conns!$A$2:$A$501, 0))</f>
        <v>B2CF 3.50/22/180 SN OR BX</v>
      </c>
      <c r="K18" s="7" t="str">
        <f aca="false">INDEX(conns!$C$2:$C$501, MATCH(I18, conns!$A$2:$A$501, 0))</f>
        <v>Weidmüller</v>
      </c>
      <c r="L18" s="7" t="n">
        <f aca="false">INDEX(conns!$D$2:$D$501, MATCH(I18, conns!$A$2:$A$501, 0))</f>
        <v>22</v>
      </c>
    </row>
    <row r="19" customFormat="false" ht="12.8" hidden="false" customHeight="false" outlineLevel="0" collapsed="false">
      <c r="B19" s="3" t="s">
        <v>14</v>
      </c>
      <c r="C19" s="3"/>
      <c r="D19" s="5" t="n">
        <v>48</v>
      </c>
      <c r="E19" s="5"/>
      <c r="F19" s="5"/>
      <c r="G19" s="5"/>
      <c r="H19" s="4" t="s">
        <v>21</v>
      </c>
      <c r="I19" s="6" t="s">
        <v>22</v>
      </c>
      <c r="J19" s="7" t="str">
        <f aca="false">INDEX(conns!$B$2:$B$501, MATCH(I19, conns!$A$2:$A$501, 0))</f>
        <v>B2CF 3.50/04/180 SN OR BX </v>
      </c>
      <c r="K19" s="7" t="str">
        <f aca="false">INDEX(conns!$C$2:$C$501, MATCH(I19, conns!$A$2:$A$501, 0))</f>
        <v>Weidmüller</v>
      </c>
      <c r="L19" s="7" t="n">
        <f aca="false">INDEX(conns!$D$2:$D$501, MATCH(I19, conns!$A$2:$A$501, 0))</f>
        <v>4</v>
      </c>
    </row>
    <row r="20" customFormat="false" ht="12.8" hidden="false" customHeight="false" outlineLevel="0" collapsed="false">
      <c r="B20" s="3" t="s">
        <v>14</v>
      </c>
      <c r="C20" s="3"/>
      <c r="D20" s="5" t="n">
        <v>48</v>
      </c>
      <c r="E20" s="5"/>
      <c r="F20" s="5"/>
      <c r="G20" s="5"/>
      <c r="H20" s="4" t="s">
        <v>23</v>
      </c>
      <c r="I20" s="6" t="s">
        <v>24</v>
      </c>
      <c r="J20" s="7" t="str">
        <f aca="false">INDEX(conns!$B$2:$B$501, MATCH(I20, conns!$A$2:$A$501, 0))</f>
        <v>B2CF 3.50/08/180 SN OR BX </v>
      </c>
      <c r="K20" s="7" t="str">
        <f aca="false">INDEX(conns!$C$2:$C$501, MATCH(I20, conns!$A$2:$A$501, 0))</f>
        <v>Weidmüller</v>
      </c>
      <c r="L20" s="7" t="n">
        <f aca="false">INDEX(conns!$D$2:$D$501, MATCH(I20, conns!$A$2:$A$501, 0))</f>
        <v>8</v>
      </c>
    </row>
    <row r="21" customFormat="false" ht="12.8" hidden="false" customHeight="false" outlineLevel="0" collapsed="false">
      <c r="B21" s="3" t="s">
        <v>14</v>
      </c>
      <c r="C21" s="3"/>
      <c r="D21" s="5" t="n">
        <v>48</v>
      </c>
      <c r="E21" s="5"/>
      <c r="F21" s="5"/>
      <c r="G21" s="5"/>
      <c r="H21" s="4" t="s">
        <v>25</v>
      </c>
      <c r="I21" s="6" t="s">
        <v>26</v>
      </c>
      <c r="J21" s="7" t="str">
        <f aca="false">INDEX(conns!$B$2:$B$501, MATCH(I21, conns!$A$2:$A$501, 0))</f>
        <v>B2CF 3.50/08/180 SN OR BX </v>
      </c>
      <c r="K21" s="7" t="str">
        <f aca="false">INDEX(conns!$C$2:$C$501, MATCH(I21, conns!$A$2:$A$501, 0))</f>
        <v>Weidmüller</v>
      </c>
      <c r="L21" s="7" t="n">
        <f aca="false">INDEX(conns!$D$2:$D$501, MATCH(I21, conns!$A$2:$A$501, 0))</f>
        <v>8</v>
      </c>
    </row>
    <row r="22" customFormat="false" ht="12.8" hidden="false" customHeight="false" outlineLevel="0" collapsed="false">
      <c r="B22" s="3" t="s">
        <v>14</v>
      </c>
      <c r="C22" s="3"/>
      <c r="D22" s="5" t="n">
        <v>48</v>
      </c>
      <c r="E22" s="5"/>
      <c r="F22" s="5"/>
      <c r="G22" s="5"/>
      <c r="H22" s="4" t="s">
        <v>27</v>
      </c>
      <c r="I22" s="6" t="s">
        <v>28</v>
      </c>
      <c r="J22" s="7" t="str">
        <f aca="false">INDEX(conns!$B$2:$B$501, MATCH(I22, conns!$A$2:$A$501, 0))</f>
        <v>B2CF 3.50/12/180 SN OR BX </v>
      </c>
      <c r="K22" s="7" t="str">
        <f aca="false">INDEX(conns!$C$2:$C$501, MATCH(I22, conns!$A$2:$A$501, 0))</f>
        <v>Weidmüller</v>
      </c>
      <c r="L22" s="7" t="n">
        <f aca="false">INDEX(conns!$D$2:$D$501, MATCH(I22, conns!$A$2:$A$501, 0))</f>
        <v>12</v>
      </c>
    </row>
    <row r="23" customFormat="false" ht="12.8" hidden="false" customHeight="false" outlineLevel="0" collapsed="false">
      <c r="B23" s="3" t="s">
        <v>14</v>
      </c>
      <c r="C23" s="3"/>
      <c r="D23" s="5" t="n">
        <v>48</v>
      </c>
      <c r="E23" s="5"/>
      <c r="F23" s="5"/>
      <c r="G23" s="5"/>
      <c r="H23" s="4" t="s">
        <v>29</v>
      </c>
      <c r="I23" s="4" t="s">
        <v>33</v>
      </c>
      <c r="J23" s="7" t="str">
        <f aca="false">INDEX(conns!$B$2:$B$501, MATCH(I23, conns!$A$2:$A$501, 0))</f>
        <v>kabelové oko</v>
      </c>
      <c r="K23" s="7" t="str">
        <f aca="false">INDEX(conns!$C$2:$C$501, MATCH(I23, conns!$A$2:$A$501, 0))</f>
        <v>-</v>
      </c>
      <c r="L23" s="7" t="n">
        <f aca="false">INDEX(conns!$D$2:$D$501, MATCH(I23, conns!$A$2:$A$501, 0))</f>
        <v>1</v>
      </c>
    </row>
    <row r="24" customFormat="false" ht="12.8" hidden="false" customHeight="false" outlineLevel="0" collapsed="false">
      <c r="B24" s="3" t="s">
        <v>14</v>
      </c>
      <c r="C24" s="3"/>
      <c r="D24" s="5" t="n">
        <v>48</v>
      </c>
      <c r="E24" s="5"/>
      <c r="F24" s="5"/>
      <c r="G24" s="5"/>
      <c r="H24" s="4" t="s">
        <v>31</v>
      </c>
      <c r="I24" s="4" t="s">
        <v>33</v>
      </c>
      <c r="J24" s="7" t="str">
        <f aca="false">INDEX(conns!$B$2:$B$501, MATCH(I24, conns!$A$2:$A$501, 0))</f>
        <v>kabelové oko</v>
      </c>
      <c r="K24" s="7" t="str">
        <f aca="false">INDEX(conns!$C$2:$C$501, MATCH(I24, conns!$A$2:$A$501, 0))</f>
        <v>-</v>
      </c>
      <c r="L24" s="7" t="n">
        <f aca="false">INDEX(conns!$D$2:$D$501, MATCH(I24, conns!$A$2:$A$501, 0))</f>
        <v>1</v>
      </c>
    </row>
    <row r="25" customFormat="false" ht="12.8" hidden="false" customHeight="false" outlineLevel="0" collapsed="false">
      <c r="B25" s="3" t="s">
        <v>14</v>
      </c>
      <c r="C25" s="3"/>
      <c r="D25" s="5" t="n">
        <v>48</v>
      </c>
      <c r="E25" s="5"/>
      <c r="F25" s="5" t="n">
        <v>300</v>
      </c>
      <c r="G25" s="3"/>
      <c r="H25" s="4" t="s">
        <v>17</v>
      </c>
      <c r="I25" s="6" t="s">
        <v>18</v>
      </c>
      <c r="J25" s="7" t="n">
        <f aca="false">INDEX(conns!$B$2:$B$501, MATCH(I25, conns!$A$2:$A$501, 0))</f>
        <v>5055700501</v>
      </c>
      <c r="K25" s="7" t="str">
        <f aca="false">INDEX(conns!$C$2:$C$501, MATCH(I25, conns!$A$2:$A$501, 0))</f>
        <v>Molex</v>
      </c>
      <c r="L25" s="7" t="n">
        <f aca="false">INDEX(conns!$D$2:$D$501, MATCH(I25, conns!$A$2:$A$501, 0))</f>
        <v>5</v>
      </c>
    </row>
    <row r="26" customFormat="false" ht="12.8" hidden="false" customHeight="false" outlineLevel="0" collapsed="false">
      <c r="B26" s="3" t="s">
        <v>14</v>
      </c>
      <c r="C26" s="3"/>
      <c r="D26" s="5" t="n">
        <v>48</v>
      </c>
      <c r="E26" s="5"/>
      <c r="F26" s="5"/>
      <c r="G26" s="5"/>
      <c r="H26" s="4" t="s">
        <v>19</v>
      </c>
      <c r="I26" s="8" t="s">
        <v>20</v>
      </c>
      <c r="J26" s="7" t="str">
        <f aca="false">INDEX(conns!$B$2:$B$501, MATCH(I26, conns!$A$2:$A$501, 0))</f>
        <v>B2CF 3.50/22/180 SN OR BX</v>
      </c>
      <c r="K26" s="7" t="str">
        <f aca="false">INDEX(conns!$C$2:$C$501, MATCH(I26, conns!$A$2:$A$501, 0))</f>
        <v>Weidmüller</v>
      </c>
      <c r="L26" s="7" t="n">
        <f aca="false">INDEX(conns!$D$2:$D$501, MATCH(I26, conns!$A$2:$A$501, 0))</f>
        <v>22</v>
      </c>
    </row>
    <row r="27" customFormat="false" ht="12.8" hidden="false" customHeight="false" outlineLevel="0" collapsed="false">
      <c r="B27" s="3" t="s">
        <v>14</v>
      </c>
      <c r="C27" s="3"/>
      <c r="D27" s="5" t="n">
        <v>48</v>
      </c>
      <c r="E27" s="5"/>
      <c r="F27" s="5"/>
      <c r="G27" s="5"/>
      <c r="H27" s="4" t="s">
        <v>21</v>
      </c>
      <c r="I27" s="6" t="s">
        <v>22</v>
      </c>
      <c r="J27" s="7" t="str">
        <f aca="false">INDEX(conns!$B$2:$B$501, MATCH(I27, conns!$A$2:$A$501, 0))</f>
        <v>B2CF 3.50/04/180 SN OR BX </v>
      </c>
      <c r="K27" s="7" t="str">
        <f aca="false">INDEX(conns!$C$2:$C$501, MATCH(I27, conns!$A$2:$A$501, 0))</f>
        <v>Weidmüller</v>
      </c>
      <c r="L27" s="7" t="n">
        <f aca="false">INDEX(conns!$D$2:$D$501, MATCH(I27, conns!$A$2:$A$501, 0))</f>
        <v>4</v>
      </c>
    </row>
    <row r="28" customFormat="false" ht="12.8" hidden="false" customHeight="false" outlineLevel="0" collapsed="false">
      <c r="B28" s="3" t="s">
        <v>14</v>
      </c>
      <c r="C28" s="3"/>
      <c r="D28" s="5" t="n">
        <v>48</v>
      </c>
      <c r="E28" s="5"/>
      <c r="F28" s="5"/>
      <c r="G28" s="5"/>
      <c r="H28" s="4" t="s">
        <v>23</v>
      </c>
      <c r="I28" s="6" t="s">
        <v>24</v>
      </c>
      <c r="J28" s="7" t="str">
        <f aca="false">INDEX(conns!$B$2:$B$501, MATCH(I28, conns!$A$2:$A$501, 0))</f>
        <v>B2CF 3.50/08/180 SN OR BX </v>
      </c>
      <c r="K28" s="7" t="str">
        <f aca="false">INDEX(conns!$C$2:$C$501, MATCH(I28, conns!$A$2:$A$501, 0))</f>
        <v>Weidmüller</v>
      </c>
      <c r="L28" s="7" t="n">
        <f aca="false">INDEX(conns!$D$2:$D$501, MATCH(I28, conns!$A$2:$A$501, 0))</f>
        <v>8</v>
      </c>
    </row>
    <row r="29" customFormat="false" ht="12.8" hidden="false" customHeight="false" outlineLevel="0" collapsed="false">
      <c r="B29" s="3" t="s">
        <v>14</v>
      </c>
      <c r="C29" s="3"/>
      <c r="D29" s="5" t="n">
        <v>48</v>
      </c>
      <c r="E29" s="5"/>
      <c r="F29" s="5"/>
      <c r="G29" s="5"/>
      <c r="H29" s="4" t="s">
        <v>25</v>
      </c>
      <c r="I29" s="6" t="s">
        <v>26</v>
      </c>
      <c r="J29" s="7" t="str">
        <f aca="false">INDEX(conns!$B$2:$B$501, MATCH(I29, conns!$A$2:$A$501, 0))</f>
        <v>B2CF 3.50/08/180 SN OR BX </v>
      </c>
      <c r="K29" s="7" t="str">
        <f aca="false">INDEX(conns!$C$2:$C$501, MATCH(I29, conns!$A$2:$A$501, 0))</f>
        <v>Weidmüller</v>
      </c>
      <c r="L29" s="7" t="n">
        <f aca="false">INDEX(conns!$D$2:$D$501, MATCH(I29, conns!$A$2:$A$501, 0))</f>
        <v>8</v>
      </c>
    </row>
    <row r="30" customFormat="false" ht="12.8" hidden="false" customHeight="false" outlineLevel="0" collapsed="false">
      <c r="B30" s="3" t="s">
        <v>14</v>
      </c>
      <c r="C30" s="3"/>
      <c r="D30" s="5" t="n">
        <v>48</v>
      </c>
      <c r="E30" s="5"/>
      <c r="F30" s="5"/>
      <c r="G30" s="5"/>
      <c r="H30" s="4" t="s">
        <v>27</v>
      </c>
      <c r="I30" s="6" t="s">
        <v>28</v>
      </c>
      <c r="J30" s="7" t="str">
        <f aca="false">INDEX(conns!$B$2:$B$501, MATCH(I30, conns!$A$2:$A$501, 0))</f>
        <v>B2CF 3.50/12/180 SN OR BX </v>
      </c>
      <c r="K30" s="7" t="str">
        <f aca="false">INDEX(conns!$C$2:$C$501, MATCH(I30, conns!$A$2:$A$501, 0))</f>
        <v>Weidmüller</v>
      </c>
      <c r="L30" s="7" t="n">
        <f aca="false">INDEX(conns!$D$2:$D$501, MATCH(I30, conns!$A$2:$A$501, 0))</f>
        <v>12</v>
      </c>
    </row>
    <row r="31" customFormat="false" ht="12.8" hidden="false" customHeight="false" outlineLevel="0" collapsed="false">
      <c r="B31" s="3" t="s">
        <v>14</v>
      </c>
      <c r="C31" s="3"/>
      <c r="D31" s="5" t="n">
        <v>48</v>
      </c>
      <c r="E31" s="5"/>
      <c r="F31" s="5"/>
      <c r="G31" s="5"/>
      <c r="H31" s="4" t="s">
        <v>29</v>
      </c>
      <c r="I31" s="4" t="s">
        <v>33</v>
      </c>
      <c r="J31" s="7" t="str">
        <f aca="false">INDEX(conns!$B$2:$B$501, MATCH(I31, conns!$A$2:$A$501, 0))</f>
        <v>kabelové oko</v>
      </c>
      <c r="K31" s="7" t="str">
        <f aca="false">INDEX(conns!$C$2:$C$501, MATCH(I31, conns!$A$2:$A$501, 0))</f>
        <v>-</v>
      </c>
      <c r="L31" s="7" t="n">
        <f aca="false">INDEX(conns!$D$2:$D$501, MATCH(I31, conns!$A$2:$A$501, 0))</f>
        <v>1</v>
      </c>
    </row>
    <row r="32" customFormat="false" ht="12.8" hidden="false" customHeight="false" outlineLevel="0" collapsed="false">
      <c r="B32" s="3" t="s">
        <v>14</v>
      </c>
      <c r="C32" s="3"/>
      <c r="D32" s="5" t="n">
        <v>48</v>
      </c>
      <c r="E32" s="5"/>
      <c r="F32" s="5"/>
      <c r="G32" s="5"/>
      <c r="H32" s="4" t="s">
        <v>31</v>
      </c>
      <c r="I32" s="4" t="s">
        <v>33</v>
      </c>
      <c r="J32" s="7" t="str">
        <f aca="false">INDEX(conns!$B$2:$B$501, MATCH(I32, conns!$A$2:$A$501, 0))</f>
        <v>kabelové oko</v>
      </c>
      <c r="K32" s="7" t="str">
        <f aca="false">INDEX(conns!$C$2:$C$501, MATCH(I32, conns!$A$2:$A$501, 0))</f>
        <v>-</v>
      </c>
      <c r="L32" s="7" t="n">
        <f aca="false">INDEX(conns!$D$2:$D$501, MATCH(I32, conns!$A$2:$A$501, 0))</f>
        <v>1</v>
      </c>
    </row>
    <row r="33" customFormat="false" ht="12.8" hidden="false" customHeight="false" outlineLevel="0" collapsed="false">
      <c r="B33" s="3" t="s">
        <v>14</v>
      </c>
      <c r="C33" s="3"/>
      <c r="D33" s="5" t="n">
        <v>48</v>
      </c>
      <c r="E33" s="5"/>
      <c r="F33" s="5" t="n">
        <v>450</v>
      </c>
      <c r="G33" s="3"/>
      <c r="H33" s="4" t="s">
        <v>17</v>
      </c>
      <c r="I33" s="6" t="s">
        <v>18</v>
      </c>
      <c r="J33" s="7" t="n">
        <f aca="false">INDEX(conns!$B$2:$B$501, MATCH(I33, conns!$A$2:$A$501, 0))</f>
        <v>5055700501</v>
      </c>
      <c r="K33" s="7" t="str">
        <f aca="false">INDEX(conns!$C$2:$C$501, MATCH(I33, conns!$A$2:$A$501, 0))</f>
        <v>Molex</v>
      </c>
      <c r="L33" s="7" t="n">
        <f aca="false">INDEX(conns!$D$2:$D$501, MATCH(I33, conns!$A$2:$A$501, 0))</f>
        <v>5</v>
      </c>
    </row>
    <row r="34" customFormat="false" ht="12.8" hidden="false" customHeight="false" outlineLevel="0" collapsed="false">
      <c r="B34" s="3" t="s">
        <v>14</v>
      </c>
      <c r="C34" s="3"/>
      <c r="D34" s="5" t="n">
        <v>48</v>
      </c>
      <c r="E34" s="5"/>
      <c r="F34" s="5"/>
      <c r="G34" s="5"/>
      <c r="H34" s="4" t="s">
        <v>19</v>
      </c>
      <c r="I34" s="8" t="s">
        <v>20</v>
      </c>
      <c r="J34" s="7" t="str">
        <f aca="false">INDEX(conns!$B$2:$B$501, MATCH(I34, conns!$A$2:$A$501, 0))</f>
        <v>B2CF 3.50/22/180 SN OR BX</v>
      </c>
      <c r="K34" s="7" t="str">
        <f aca="false">INDEX(conns!$C$2:$C$501, MATCH(I34, conns!$A$2:$A$501, 0))</f>
        <v>Weidmüller</v>
      </c>
      <c r="L34" s="7" t="n">
        <f aca="false">INDEX(conns!$D$2:$D$501, MATCH(I34, conns!$A$2:$A$501, 0))</f>
        <v>22</v>
      </c>
    </row>
    <row r="35" customFormat="false" ht="12.8" hidden="false" customHeight="false" outlineLevel="0" collapsed="false">
      <c r="B35" s="3" t="s">
        <v>14</v>
      </c>
      <c r="C35" s="3"/>
      <c r="D35" s="5" t="n">
        <v>48</v>
      </c>
      <c r="E35" s="5"/>
      <c r="F35" s="5"/>
      <c r="G35" s="5"/>
      <c r="H35" s="4" t="s">
        <v>21</v>
      </c>
      <c r="I35" s="6" t="s">
        <v>22</v>
      </c>
      <c r="J35" s="7" t="str">
        <f aca="false">INDEX(conns!$B$2:$B$501, MATCH(I35, conns!$A$2:$A$501, 0))</f>
        <v>B2CF 3.50/04/180 SN OR BX </v>
      </c>
      <c r="K35" s="7" t="str">
        <f aca="false">INDEX(conns!$C$2:$C$501, MATCH(I35, conns!$A$2:$A$501, 0))</f>
        <v>Weidmüller</v>
      </c>
      <c r="L35" s="7" t="n">
        <f aca="false">INDEX(conns!$D$2:$D$501, MATCH(I35, conns!$A$2:$A$501, 0))</f>
        <v>4</v>
      </c>
    </row>
    <row r="36" customFormat="false" ht="12.8" hidden="false" customHeight="false" outlineLevel="0" collapsed="false">
      <c r="B36" s="3" t="s">
        <v>14</v>
      </c>
      <c r="C36" s="3"/>
      <c r="D36" s="5" t="n">
        <v>48</v>
      </c>
      <c r="E36" s="5"/>
      <c r="F36" s="5"/>
      <c r="G36" s="5"/>
      <c r="H36" s="4" t="s">
        <v>23</v>
      </c>
      <c r="I36" s="6" t="s">
        <v>24</v>
      </c>
      <c r="J36" s="7" t="str">
        <f aca="false">INDEX(conns!$B$2:$B$501, MATCH(I36, conns!$A$2:$A$501, 0))</f>
        <v>B2CF 3.50/08/180 SN OR BX </v>
      </c>
      <c r="K36" s="7" t="str">
        <f aca="false">INDEX(conns!$C$2:$C$501, MATCH(I36, conns!$A$2:$A$501, 0))</f>
        <v>Weidmüller</v>
      </c>
      <c r="L36" s="7" t="n">
        <f aca="false">INDEX(conns!$D$2:$D$501, MATCH(I36, conns!$A$2:$A$501, 0))</f>
        <v>8</v>
      </c>
    </row>
    <row r="37" customFormat="false" ht="12.8" hidden="false" customHeight="false" outlineLevel="0" collapsed="false">
      <c r="B37" s="3" t="s">
        <v>14</v>
      </c>
      <c r="C37" s="3"/>
      <c r="D37" s="5" t="n">
        <v>48</v>
      </c>
      <c r="E37" s="5"/>
      <c r="F37" s="5"/>
      <c r="G37" s="5"/>
      <c r="H37" s="4" t="s">
        <v>25</v>
      </c>
      <c r="I37" s="6" t="s">
        <v>26</v>
      </c>
      <c r="J37" s="7" t="str">
        <f aca="false">INDEX(conns!$B$2:$B$501, MATCH(I37, conns!$A$2:$A$501, 0))</f>
        <v>B2CF 3.50/08/180 SN OR BX </v>
      </c>
      <c r="K37" s="7" t="str">
        <f aca="false">INDEX(conns!$C$2:$C$501, MATCH(I37, conns!$A$2:$A$501, 0))</f>
        <v>Weidmüller</v>
      </c>
      <c r="L37" s="7" t="n">
        <f aca="false">INDEX(conns!$D$2:$D$501, MATCH(I37, conns!$A$2:$A$501, 0))</f>
        <v>8</v>
      </c>
    </row>
    <row r="38" customFormat="false" ht="12.8" hidden="false" customHeight="false" outlineLevel="0" collapsed="false">
      <c r="B38" s="3" t="s">
        <v>14</v>
      </c>
      <c r="C38" s="3"/>
      <c r="D38" s="5" t="n">
        <v>48</v>
      </c>
      <c r="E38" s="5"/>
      <c r="F38" s="5"/>
      <c r="G38" s="5"/>
      <c r="H38" s="4" t="s">
        <v>27</v>
      </c>
      <c r="I38" s="6" t="s">
        <v>28</v>
      </c>
      <c r="J38" s="7" t="str">
        <f aca="false">INDEX(conns!$B$2:$B$501, MATCH(I38, conns!$A$2:$A$501, 0))</f>
        <v>B2CF 3.50/12/180 SN OR BX </v>
      </c>
      <c r="K38" s="7" t="str">
        <f aca="false">INDEX(conns!$C$2:$C$501, MATCH(I38, conns!$A$2:$A$501, 0))</f>
        <v>Weidmüller</v>
      </c>
      <c r="L38" s="7" t="n">
        <f aca="false">INDEX(conns!$D$2:$D$501, MATCH(I38, conns!$A$2:$A$501, 0))</f>
        <v>12</v>
      </c>
    </row>
    <row r="39" customFormat="false" ht="12.8" hidden="false" customHeight="false" outlineLevel="0" collapsed="false">
      <c r="B39" s="3" t="s">
        <v>14</v>
      </c>
      <c r="C39" s="3"/>
      <c r="D39" s="5" t="n">
        <v>48</v>
      </c>
      <c r="E39" s="5"/>
      <c r="F39" s="5"/>
      <c r="G39" s="5"/>
      <c r="H39" s="4" t="s">
        <v>29</v>
      </c>
      <c r="I39" s="4" t="s">
        <v>33</v>
      </c>
      <c r="J39" s="7" t="str">
        <f aca="false">INDEX(conns!$B$2:$B$501, MATCH(I39, conns!$A$2:$A$501, 0))</f>
        <v>kabelové oko</v>
      </c>
      <c r="K39" s="7" t="str">
        <f aca="false">INDEX(conns!$C$2:$C$501, MATCH(I39, conns!$A$2:$A$501, 0))</f>
        <v>-</v>
      </c>
      <c r="L39" s="7" t="n">
        <f aca="false">INDEX(conns!$D$2:$D$501, MATCH(I39, conns!$A$2:$A$501, 0))</f>
        <v>1</v>
      </c>
    </row>
    <row r="40" customFormat="false" ht="12.8" hidden="false" customHeight="false" outlineLevel="0" collapsed="false">
      <c r="B40" s="3" t="s">
        <v>14</v>
      </c>
      <c r="C40" s="3"/>
      <c r="D40" s="5" t="n">
        <v>48</v>
      </c>
      <c r="E40" s="5"/>
      <c r="F40" s="5"/>
      <c r="G40" s="5"/>
      <c r="H40" s="4" t="s">
        <v>31</v>
      </c>
      <c r="I40" s="4" t="s">
        <v>33</v>
      </c>
      <c r="J40" s="7" t="str">
        <f aca="false">INDEX(conns!$B$2:$B$501, MATCH(I40, conns!$A$2:$A$501, 0))</f>
        <v>kabelové oko</v>
      </c>
      <c r="K40" s="7" t="str">
        <f aca="false">INDEX(conns!$C$2:$C$501, MATCH(I40, conns!$A$2:$A$501, 0))</f>
        <v>-</v>
      </c>
      <c r="L40" s="7" t="n">
        <f aca="false">INDEX(conns!$D$2:$D$501, MATCH(I40, conns!$A$2:$A$501, 0))</f>
        <v>1</v>
      </c>
    </row>
    <row r="41" customFormat="false" ht="12.8" hidden="false" customHeight="false" outlineLevel="0" collapsed="false">
      <c r="B41" s="3"/>
      <c r="C41" s="3"/>
      <c r="D41" s="5"/>
      <c r="E41" s="5"/>
      <c r="F41" s="5" t="n">
        <v>250</v>
      </c>
      <c r="G41" s="3" t="s">
        <v>34</v>
      </c>
      <c r="H41" s="4" t="s">
        <v>17</v>
      </c>
      <c r="I41" s="6" t="s">
        <v>35</v>
      </c>
      <c r="J41" s="7" t="str">
        <f aca="false">INDEX(conns!$B$2:$B$501, MATCH(I41, conns!$A$2:$A$501, 0))</f>
        <v>10 x 3248100</v>
      </c>
      <c r="K41" s="7" t="str">
        <f aca="false">INDEX(conns!$C$2:$C$501, MATCH(I41, conns!$A$2:$A$501, 0))</f>
        <v>Phoenix Contact</v>
      </c>
      <c r="L41" s="7" t="n">
        <f aca="false">INDEX(conns!$D$2:$D$501, MATCH(I41, conns!$A$2:$A$501, 0))</f>
        <v>10</v>
      </c>
    </row>
    <row r="42" customFormat="false" ht="12.8" hidden="false" customHeight="false" outlineLevel="0" collapsed="false">
      <c r="B42" s="3"/>
      <c r="C42" s="3"/>
      <c r="D42" s="5"/>
      <c r="E42" s="5"/>
      <c r="F42" s="5"/>
      <c r="G42" s="5"/>
      <c r="H42" s="4" t="s">
        <v>19</v>
      </c>
      <c r="I42" s="8" t="s">
        <v>20</v>
      </c>
      <c r="J42" s="7" t="str">
        <f aca="false">INDEX(conns!$B$2:$B$501, MATCH(I42, conns!$A$2:$A$501, 0))</f>
        <v>B2CF 3.50/22/180 SN OR BX</v>
      </c>
      <c r="K42" s="7" t="str">
        <f aca="false">INDEX(conns!$C$2:$C$501, MATCH(I42, conns!$A$2:$A$501, 0))</f>
        <v>Weidmüller</v>
      </c>
      <c r="L42" s="7" t="n">
        <f aca="false">INDEX(conns!$D$2:$D$501, MATCH(I42, conns!$A$2:$A$501, 0))</f>
        <v>22</v>
      </c>
    </row>
    <row r="43" customFormat="false" ht="12.8" hidden="false" customHeight="false" outlineLevel="0" collapsed="false">
      <c r="B43" s="3"/>
      <c r="C43" s="3"/>
      <c r="D43" s="5"/>
      <c r="E43" s="5"/>
      <c r="F43" s="5"/>
      <c r="G43" s="5"/>
      <c r="H43" s="4" t="s">
        <v>21</v>
      </c>
      <c r="I43" s="6" t="s">
        <v>22</v>
      </c>
      <c r="J43" s="7" t="str">
        <f aca="false">INDEX(conns!$B$2:$B$501, MATCH(I43, conns!$A$2:$A$501, 0))</f>
        <v>B2CF 3.50/04/180 SN OR BX </v>
      </c>
      <c r="K43" s="7" t="str">
        <f aca="false">INDEX(conns!$C$2:$C$501, MATCH(I43, conns!$A$2:$A$501, 0))</f>
        <v>Weidmüller</v>
      </c>
      <c r="L43" s="7" t="n">
        <f aca="false">INDEX(conns!$D$2:$D$501, MATCH(I43, conns!$A$2:$A$501, 0))</f>
        <v>4</v>
      </c>
    </row>
    <row r="44" customFormat="false" ht="12.8" hidden="false" customHeight="false" outlineLevel="0" collapsed="false">
      <c r="B44" s="3"/>
      <c r="C44" s="3"/>
      <c r="D44" s="5"/>
      <c r="E44" s="5"/>
      <c r="F44" s="5"/>
      <c r="G44" s="5"/>
      <c r="H44" s="4" t="s">
        <v>23</v>
      </c>
      <c r="I44" s="6" t="s">
        <v>24</v>
      </c>
      <c r="J44" s="7" t="str">
        <f aca="false">INDEX(conns!$B$2:$B$501, MATCH(I44, conns!$A$2:$A$501, 0))</f>
        <v>B2CF 3.50/08/180 SN OR BX </v>
      </c>
      <c r="K44" s="7" t="str">
        <f aca="false">INDEX(conns!$C$2:$C$501, MATCH(I44, conns!$A$2:$A$501, 0))</f>
        <v>Weidmüller</v>
      </c>
      <c r="L44" s="7" t="n">
        <f aca="false">INDEX(conns!$D$2:$D$501, MATCH(I44, conns!$A$2:$A$501, 0))</f>
        <v>8</v>
      </c>
    </row>
    <row r="45" customFormat="false" ht="12.8" hidden="false" customHeight="false" outlineLevel="0" collapsed="false">
      <c r="B45" s="3"/>
      <c r="C45" s="3"/>
      <c r="D45" s="5"/>
      <c r="E45" s="5"/>
      <c r="F45" s="5"/>
      <c r="G45" s="5"/>
      <c r="H45" s="4" t="s">
        <v>25</v>
      </c>
      <c r="I45" s="6" t="s">
        <v>26</v>
      </c>
      <c r="J45" s="7" t="str">
        <f aca="false">INDEX(conns!$B$2:$B$501, MATCH(I45, conns!$A$2:$A$501, 0))</f>
        <v>B2CF 3.50/08/180 SN OR BX </v>
      </c>
      <c r="K45" s="7" t="str">
        <f aca="false">INDEX(conns!$C$2:$C$501, MATCH(I45, conns!$A$2:$A$501, 0))</f>
        <v>Weidmüller</v>
      </c>
      <c r="L45" s="7" t="n">
        <f aca="false">INDEX(conns!$D$2:$D$501, MATCH(I45, conns!$A$2:$A$501, 0))</f>
        <v>8</v>
      </c>
    </row>
    <row r="46" customFormat="false" ht="12.8" hidden="false" customHeight="false" outlineLevel="0" collapsed="false">
      <c r="B46" s="3"/>
      <c r="C46" s="3"/>
      <c r="D46" s="5"/>
      <c r="E46" s="5"/>
      <c r="F46" s="5"/>
      <c r="G46" s="5"/>
      <c r="H46" s="4" t="s">
        <v>27</v>
      </c>
      <c r="I46" s="6" t="s">
        <v>28</v>
      </c>
      <c r="J46" s="7" t="str">
        <f aca="false">INDEX(conns!$B$2:$B$501, MATCH(I46, conns!$A$2:$A$501, 0))</f>
        <v>B2CF 3.50/12/180 SN OR BX </v>
      </c>
      <c r="K46" s="7" t="str">
        <f aca="false">INDEX(conns!$C$2:$C$501, MATCH(I46, conns!$A$2:$A$501, 0))</f>
        <v>Weidmüller</v>
      </c>
      <c r="L46" s="7" t="n">
        <f aca="false">INDEX(conns!$D$2:$D$501, MATCH(I46, conns!$A$2:$A$501, 0))</f>
        <v>12</v>
      </c>
    </row>
    <row r="47" customFormat="false" ht="12.8" hidden="false" customHeight="false" outlineLevel="0" collapsed="false">
      <c r="B47" s="3"/>
      <c r="C47" s="3"/>
      <c r="D47" s="5"/>
      <c r="E47" s="5"/>
      <c r="F47" s="5"/>
      <c r="G47" s="5"/>
      <c r="H47" s="4" t="s">
        <v>29</v>
      </c>
      <c r="I47" s="6" t="s">
        <v>36</v>
      </c>
      <c r="J47" s="7" t="str">
        <f aca="false">INDEX(conns!$B$2:$B$501, MATCH(I47, conns!$A$2:$A$501, 0))</f>
        <v>2016066163 &amp; 2016060660</v>
      </c>
      <c r="K47" s="7" t="str">
        <f aca="false">INDEX(conns!$C$2:$C$501, MATCH(I47, conns!$A$2:$A$501, 0))</f>
        <v>Molex</v>
      </c>
      <c r="L47" s="7" t="n">
        <f aca="false">INDEX(conns!$D$2:$D$501, MATCH(I47, conns!$A$2:$A$501, 0))</f>
        <v>5</v>
      </c>
    </row>
    <row r="48" customFormat="false" ht="12.8" hidden="false" customHeight="false" outlineLevel="0" collapsed="false">
      <c r="B48" s="3"/>
      <c r="C48" s="3"/>
      <c r="D48" s="5"/>
      <c r="E48" s="5"/>
      <c r="F48" s="5"/>
      <c r="G48" s="5"/>
      <c r="H48" s="4" t="s">
        <v>31</v>
      </c>
      <c r="I48" s="6" t="s">
        <v>36</v>
      </c>
      <c r="J48" s="7" t="str">
        <f aca="false">INDEX(conns!$B$2:$B$501, MATCH(I48, conns!$A$2:$A$501, 0))</f>
        <v>2016066163 &amp; 2016060660</v>
      </c>
      <c r="K48" s="7" t="str">
        <f aca="false">INDEX(conns!$C$2:$C$501, MATCH(I48, conns!$A$2:$A$501, 0))</f>
        <v>Molex</v>
      </c>
      <c r="L48" s="7" t="n">
        <f aca="false">INDEX(conns!$D$2:$D$501, MATCH(I48, conns!$A$2:$A$501, 0))</f>
        <v>5</v>
      </c>
    </row>
    <row r="49" customFormat="false" ht="12.8" hidden="false" customHeight="false" outlineLevel="0" collapsed="false">
      <c r="B49" s="3"/>
      <c r="C49" s="3"/>
      <c r="D49" s="5"/>
      <c r="E49" s="5"/>
      <c r="F49" s="5" t="n">
        <v>300</v>
      </c>
      <c r="G49" s="3"/>
      <c r="H49" s="4" t="s">
        <v>17</v>
      </c>
      <c r="I49" s="6" t="s">
        <v>35</v>
      </c>
      <c r="J49" s="7" t="str">
        <f aca="false">INDEX(conns!$B$2:$B$501, MATCH(I49, conns!$A$2:$A$501, 0))</f>
        <v>10 x 3248100</v>
      </c>
      <c r="K49" s="7" t="str">
        <f aca="false">INDEX(conns!$C$2:$C$501, MATCH(I49, conns!$A$2:$A$501, 0))</f>
        <v>Phoenix Contact</v>
      </c>
      <c r="L49" s="7" t="n">
        <f aca="false">INDEX(conns!$D$2:$D$501, MATCH(I49, conns!$A$2:$A$501, 0))</f>
        <v>10</v>
      </c>
    </row>
    <row r="50" customFormat="false" ht="12.8" hidden="false" customHeight="false" outlineLevel="0" collapsed="false">
      <c r="B50" s="3"/>
      <c r="C50" s="3"/>
      <c r="D50" s="5"/>
      <c r="E50" s="5"/>
      <c r="F50" s="5"/>
      <c r="G50" s="5"/>
      <c r="H50" s="4" t="s">
        <v>19</v>
      </c>
      <c r="I50" s="8" t="s">
        <v>20</v>
      </c>
      <c r="J50" s="7" t="str">
        <f aca="false">INDEX(conns!$B$2:$B$501, MATCH(I50, conns!$A$2:$A$501, 0))</f>
        <v>B2CF 3.50/22/180 SN OR BX</v>
      </c>
      <c r="K50" s="7" t="str">
        <f aca="false">INDEX(conns!$C$2:$C$501, MATCH(I50, conns!$A$2:$A$501, 0))</f>
        <v>Weidmüller</v>
      </c>
      <c r="L50" s="7" t="n">
        <f aca="false">INDEX(conns!$D$2:$D$501, MATCH(I50, conns!$A$2:$A$501, 0))</f>
        <v>22</v>
      </c>
    </row>
    <row r="51" customFormat="false" ht="12.8" hidden="false" customHeight="false" outlineLevel="0" collapsed="false">
      <c r="B51" s="3"/>
      <c r="C51" s="3"/>
      <c r="D51" s="5"/>
      <c r="E51" s="5"/>
      <c r="F51" s="5"/>
      <c r="G51" s="5"/>
      <c r="H51" s="4" t="s">
        <v>21</v>
      </c>
      <c r="I51" s="6" t="s">
        <v>22</v>
      </c>
      <c r="J51" s="7" t="str">
        <f aca="false">INDEX(conns!$B$2:$B$501, MATCH(I51, conns!$A$2:$A$501, 0))</f>
        <v>B2CF 3.50/04/180 SN OR BX </v>
      </c>
      <c r="K51" s="7" t="str">
        <f aca="false">INDEX(conns!$C$2:$C$501, MATCH(I51, conns!$A$2:$A$501, 0))</f>
        <v>Weidmüller</v>
      </c>
      <c r="L51" s="7" t="n">
        <f aca="false">INDEX(conns!$D$2:$D$501, MATCH(I51, conns!$A$2:$A$501, 0))</f>
        <v>4</v>
      </c>
    </row>
    <row r="52" customFormat="false" ht="12.8" hidden="false" customHeight="false" outlineLevel="0" collapsed="false">
      <c r="B52" s="3"/>
      <c r="C52" s="3"/>
      <c r="D52" s="5"/>
      <c r="E52" s="5"/>
      <c r="F52" s="5"/>
      <c r="G52" s="5"/>
      <c r="H52" s="4" t="s">
        <v>23</v>
      </c>
      <c r="I52" s="6" t="s">
        <v>24</v>
      </c>
      <c r="J52" s="7" t="str">
        <f aca="false">INDEX(conns!$B$2:$B$501, MATCH(I52, conns!$A$2:$A$501, 0))</f>
        <v>B2CF 3.50/08/180 SN OR BX </v>
      </c>
      <c r="K52" s="7" t="str">
        <f aca="false">INDEX(conns!$C$2:$C$501, MATCH(I52, conns!$A$2:$A$501, 0))</f>
        <v>Weidmüller</v>
      </c>
      <c r="L52" s="7" t="n">
        <f aca="false">INDEX(conns!$D$2:$D$501, MATCH(I52, conns!$A$2:$A$501, 0))</f>
        <v>8</v>
      </c>
    </row>
    <row r="53" customFormat="false" ht="12.8" hidden="false" customHeight="false" outlineLevel="0" collapsed="false">
      <c r="B53" s="3"/>
      <c r="C53" s="3"/>
      <c r="D53" s="5"/>
      <c r="E53" s="5"/>
      <c r="F53" s="5"/>
      <c r="G53" s="5"/>
      <c r="H53" s="4" t="s">
        <v>25</v>
      </c>
      <c r="I53" s="6" t="s">
        <v>26</v>
      </c>
      <c r="J53" s="7" t="str">
        <f aca="false">INDEX(conns!$B$2:$B$501, MATCH(I53, conns!$A$2:$A$501, 0))</f>
        <v>B2CF 3.50/08/180 SN OR BX </v>
      </c>
      <c r="K53" s="7" t="str">
        <f aca="false">INDEX(conns!$C$2:$C$501, MATCH(I53, conns!$A$2:$A$501, 0))</f>
        <v>Weidmüller</v>
      </c>
      <c r="L53" s="7" t="n">
        <f aca="false">INDEX(conns!$D$2:$D$501, MATCH(I53, conns!$A$2:$A$501, 0))</f>
        <v>8</v>
      </c>
    </row>
    <row r="54" customFormat="false" ht="12.8" hidden="false" customHeight="false" outlineLevel="0" collapsed="false">
      <c r="B54" s="3"/>
      <c r="C54" s="3"/>
      <c r="D54" s="5"/>
      <c r="E54" s="5"/>
      <c r="F54" s="5"/>
      <c r="G54" s="5"/>
      <c r="H54" s="4" t="s">
        <v>27</v>
      </c>
      <c r="I54" s="6" t="s">
        <v>28</v>
      </c>
      <c r="J54" s="7" t="str">
        <f aca="false">INDEX(conns!$B$2:$B$501, MATCH(I54, conns!$A$2:$A$501, 0))</f>
        <v>B2CF 3.50/12/180 SN OR BX </v>
      </c>
      <c r="K54" s="7" t="str">
        <f aca="false">INDEX(conns!$C$2:$C$501, MATCH(I54, conns!$A$2:$A$501, 0))</f>
        <v>Weidmüller</v>
      </c>
      <c r="L54" s="7" t="n">
        <f aca="false">INDEX(conns!$D$2:$D$501, MATCH(I54, conns!$A$2:$A$501, 0))</f>
        <v>12</v>
      </c>
    </row>
    <row r="55" customFormat="false" ht="12.8" hidden="false" customHeight="false" outlineLevel="0" collapsed="false">
      <c r="B55" s="3"/>
      <c r="C55" s="3"/>
      <c r="D55" s="5"/>
      <c r="E55" s="5"/>
      <c r="F55" s="5"/>
      <c r="G55" s="5"/>
      <c r="H55" s="4" t="s">
        <v>29</v>
      </c>
      <c r="I55" s="6" t="s">
        <v>36</v>
      </c>
      <c r="J55" s="7" t="str">
        <f aca="false">INDEX(conns!$B$2:$B$501, MATCH(I55, conns!$A$2:$A$501, 0))</f>
        <v>2016066163 &amp; 2016060660</v>
      </c>
      <c r="K55" s="7" t="str">
        <f aca="false">INDEX(conns!$C$2:$C$501, MATCH(I55, conns!$A$2:$A$501, 0))</f>
        <v>Molex</v>
      </c>
      <c r="L55" s="7" t="n">
        <f aca="false">INDEX(conns!$D$2:$D$501, MATCH(I55, conns!$A$2:$A$501, 0))</f>
        <v>5</v>
      </c>
    </row>
    <row r="56" customFormat="false" ht="12.8" hidden="false" customHeight="false" outlineLevel="0" collapsed="false">
      <c r="B56" s="3"/>
      <c r="C56" s="3"/>
      <c r="D56" s="5"/>
      <c r="E56" s="5"/>
      <c r="F56" s="5"/>
      <c r="G56" s="5"/>
      <c r="H56" s="4" t="s">
        <v>31</v>
      </c>
      <c r="I56" s="6" t="s">
        <v>36</v>
      </c>
      <c r="J56" s="7" t="str">
        <f aca="false">INDEX(conns!$B$2:$B$501, MATCH(I56, conns!$A$2:$A$501, 0))</f>
        <v>2016066163 &amp; 2016060660</v>
      </c>
      <c r="K56" s="7" t="str">
        <f aca="false">INDEX(conns!$C$2:$C$501, MATCH(I56, conns!$A$2:$A$501, 0))</f>
        <v>Molex</v>
      </c>
      <c r="L56" s="7" t="n">
        <f aca="false">INDEX(conns!$D$2:$D$501, MATCH(I56, conns!$A$2:$A$501, 0))</f>
        <v>5</v>
      </c>
    </row>
    <row r="57" customFormat="false" ht="12.8" hidden="false" customHeight="false" outlineLevel="0" collapsed="false">
      <c r="B57" s="3"/>
      <c r="C57" s="3"/>
      <c r="D57" s="5"/>
      <c r="E57" s="5"/>
      <c r="F57" s="5" t="n">
        <v>450</v>
      </c>
      <c r="G57" s="3"/>
      <c r="H57" s="4" t="s">
        <v>17</v>
      </c>
      <c r="I57" s="6" t="s">
        <v>35</v>
      </c>
      <c r="J57" s="7" t="str">
        <f aca="false">INDEX(conns!$B$2:$B$501, MATCH(I57, conns!$A$2:$A$501, 0))</f>
        <v>10 x 3248100</v>
      </c>
      <c r="K57" s="7" t="str">
        <f aca="false">INDEX(conns!$C$2:$C$501, MATCH(I57, conns!$A$2:$A$501, 0))</f>
        <v>Phoenix Contact</v>
      </c>
      <c r="L57" s="7" t="n">
        <f aca="false">INDEX(conns!$D$2:$D$501, MATCH(I57, conns!$A$2:$A$501, 0))</f>
        <v>10</v>
      </c>
    </row>
    <row r="58" customFormat="false" ht="12.8" hidden="false" customHeight="false" outlineLevel="0" collapsed="false">
      <c r="B58" s="3"/>
      <c r="C58" s="3"/>
      <c r="D58" s="5"/>
      <c r="E58" s="5"/>
      <c r="F58" s="5"/>
      <c r="G58" s="5"/>
      <c r="H58" s="4" t="s">
        <v>19</v>
      </c>
      <c r="I58" s="8" t="s">
        <v>20</v>
      </c>
      <c r="J58" s="7" t="str">
        <f aca="false">INDEX(conns!$B$2:$B$501, MATCH(I58, conns!$A$2:$A$501, 0))</f>
        <v>B2CF 3.50/22/180 SN OR BX</v>
      </c>
      <c r="K58" s="7" t="str">
        <f aca="false">INDEX(conns!$C$2:$C$501, MATCH(I58, conns!$A$2:$A$501, 0))</f>
        <v>Weidmüller</v>
      </c>
      <c r="L58" s="7" t="n">
        <f aca="false">INDEX(conns!$D$2:$D$501, MATCH(I58, conns!$A$2:$A$501, 0))</f>
        <v>22</v>
      </c>
    </row>
    <row r="59" customFormat="false" ht="12.8" hidden="false" customHeight="false" outlineLevel="0" collapsed="false">
      <c r="B59" s="3"/>
      <c r="C59" s="3"/>
      <c r="D59" s="5"/>
      <c r="E59" s="5"/>
      <c r="F59" s="5"/>
      <c r="G59" s="5"/>
      <c r="H59" s="4" t="s">
        <v>21</v>
      </c>
      <c r="I59" s="6" t="s">
        <v>22</v>
      </c>
      <c r="J59" s="7" t="str">
        <f aca="false">INDEX(conns!$B$2:$B$501, MATCH(I59, conns!$A$2:$A$501, 0))</f>
        <v>B2CF 3.50/04/180 SN OR BX </v>
      </c>
      <c r="K59" s="7" t="str">
        <f aca="false">INDEX(conns!$C$2:$C$501, MATCH(I59, conns!$A$2:$A$501, 0))</f>
        <v>Weidmüller</v>
      </c>
      <c r="L59" s="7" t="n">
        <f aca="false">INDEX(conns!$D$2:$D$501, MATCH(I59, conns!$A$2:$A$501, 0))</f>
        <v>4</v>
      </c>
    </row>
    <row r="60" customFormat="false" ht="12.8" hidden="false" customHeight="false" outlineLevel="0" collapsed="false">
      <c r="B60" s="3"/>
      <c r="C60" s="3"/>
      <c r="D60" s="5"/>
      <c r="E60" s="5"/>
      <c r="F60" s="5"/>
      <c r="G60" s="5"/>
      <c r="H60" s="4" t="s">
        <v>23</v>
      </c>
      <c r="I60" s="6" t="s">
        <v>24</v>
      </c>
      <c r="J60" s="7" t="str">
        <f aca="false">INDEX(conns!$B$2:$B$501, MATCH(I60, conns!$A$2:$A$501, 0))</f>
        <v>B2CF 3.50/08/180 SN OR BX </v>
      </c>
      <c r="K60" s="7" t="str">
        <f aca="false">INDEX(conns!$C$2:$C$501, MATCH(I60, conns!$A$2:$A$501, 0))</f>
        <v>Weidmüller</v>
      </c>
      <c r="L60" s="7" t="n">
        <f aca="false">INDEX(conns!$D$2:$D$501, MATCH(I60, conns!$A$2:$A$501, 0))</f>
        <v>8</v>
      </c>
    </row>
    <row r="61" customFormat="false" ht="12.8" hidden="false" customHeight="false" outlineLevel="0" collapsed="false">
      <c r="B61" s="3"/>
      <c r="C61" s="3"/>
      <c r="D61" s="5"/>
      <c r="E61" s="5"/>
      <c r="F61" s="5"/>
      <c r="G61" s="5"/>
      <c r="H61" s="4" t="s">
        <v>25</v>
      </c>
      <c r="I61" s="6" t="s">
        <v>26</v>
      </c>
      <c r="J61" s="7" t="str">
        <f aca="false">INDEX(conns!$B$2:$B$501, MATCH(I61, conns!$A$2:$A$501, 0))</f>
        <v>B2CF 3.50/08/180 SN OR BX </v>
      </c>
      <c r="K61" s="7" t="str">
        <f aca="false">INDEX(conns!$C$2:$C$501, MATCH(I61, conns!$A$2:$A$501, 0))</f>
        <v>Weidmüller</v>
      </c>
      <c r="L61" s="7" t="n">
        <f aca="false">INDEX(conns!$D$2:$D$501, MATCH(I61, conns!$A$2:$A$501, 0))</f>
        <v>8</v>
      </c>
    </row>
    <row r="62" customFormat="false" ht="12.8" hidden="false" customHeight="false" outlineLevel="0" collapsed="false">
      <c r="B62" s="3"/>
      <c r="C62" s="3"/>
      <c r="D62" s="5"/>
      <c r="E62" s="5"/>
      <c r="F62" s="5"/>
      <c r="G62" s="5"/>
      <c r="H62" s="4" t="s">
        <v>27</v>
      </c>
      <c r="I62" s="6" t="s">
        <v>28</v>
      </c>
      <c r="J62" s="7" t="str">
        <f aca="false">INDEX(conns!$B$2:$B$501, MATCH(I62, conns!$A$2:$A$501, 0))</f>
        <v>B2CF 3.50/12/180 SN OR BX </v>
      </c>
      <c r="K62" s="7" t="str">
        <f aca="false">INDEX(conns!$C$2:$C$501, MATCH(I62, conns!$A$2:$A$501, 0))</f>
        <v>Weidmüller</v>
      </c>
      <c r="L62" s="7" t="n">
        <f aca="false">INDEX(conns!$D$2:$D$501, MATCH(I62, conns!$A$2:$A$501, 0))</f>
        <v>12</v>
      </c>
    </row>
    <row r="63" customFormat="false" ht="12.8" hidden="false" customHeight="false" outlineLevel="0" collapsed="false">
      <c r="B63" s="3"/>
      <c r="C63" s="3"/>
      <c r="D63" s="5"/>
      <c r="E63" s="5"/>
      <c r="F63" s="5"/>
      <c r="G63" s="5"/>
      <c r="H63" s="4" t="s">
        <v>29</v>
      </c>
      <c r="I63" s="6" t="s">
        <v>36</v>
      </c>
      <c r="J63" s="7" t="str">
        <f aca="false">INDEX(conns!$B$2:$B$501, MATCH(I63, conns!$A$2:$A$501, 0))</f>
        <v>2016066163 &amp; 2016060660</v>
      </c>
      <c r="K63" s="7" t="str">
        <f aca="false">INDEX(conns!$C$2:$C$501, MATCH(I63, conns!$A$2:$A$501, 0))</f>
        <v>Molex</v>
      </c>
      <c r="L63" s="7" t="n">
        <f aca="false">INDEX(conns!$D$2:$D$501, MATCH(I63, conns!$A$2:$A$501, 0))</f>
        <v>5</v>
      </c>
    </row>
    <row r="64" customFormat="false" ht="12.8" hidden="false" customHeight="false" outlineLevel="0" collapsed="false">
      <c r="B64" s="3"/>
      <c r="C64" s="3"/>
      <c r="D64" s="5"/>
      <c r="E64" s="5"/>
      <c r="F64" s="5"/>
      <c r="G64" s="5"/>
      <c r="H64" s="4" t="s">
        <v>31</v>
      </c>
      <c r="I64" s="6" t="s">
        <v>36</v>
      </c>
      <c r="J64" s="7" t="str">
        <f aca="false">INDEX(conns!$B$2:$B$501, MATCH(I64, conns!$A$2:$A$501, 0))</f>
        <v>2016066163 &amp; 2016060660</v>
      </c>
      <c r="K64" s="7" t="str">
        <f aca="false">INDEX(conns!$C$2:$C$501, MATCH(I64, conns!$A$2:$A$501, 0))</f>
        <v>Molex</v>
      </c>
      <c r="L64" s="7" t="n">
        <f aca="false">INDEX(conns!$D$2:$D$501, MATCH(I64, conns!$A$2:$A$501, 0))</f>
        <v>5</v>
      </c>
    </row>
    <row r="65" customFormat="false" ht="12.8" hidden="false" customHeight="false" outlineLevel="0" collapsed="false">
      <c r="B65" s="3"/>
      <c r="C65" s="3"/>
      <c r="D65" s="5"/>
      <c r="E65" s="5" t="n">
        <v>50</v>
      </c>
      <c r="F65" s="5" t="n">
        <v>100</v>
      </c>
      <c r="G65" s="9" t="s">
        <v>37</v>
      </c>
      <c r="H65" s="4" t="s">
        <v>17</v>
      </c>
      <c r="I65" s="6" t="s">
        <v>18</v>
      </c>
      <c r="J65" s="7" t="n">
        <f aca="false">INDEX(conns!$B$2:$B$501, MATCH(I65, conns!$A$2:$A$501, 0))</f>
        <v>5055700501</v>
      </c>
      <c r="K65" s="7" t="str">
        <f aca="false">INDEX(conns!$C$2:$C$501, MATCH(I65, conns!$A$2:$A$501, 0))</f>
        <v>Molex</v>
      </c>
      <c r="L65" s="7" t="n">
        <f aca="false">INDEX(conns!$D$2:$D$501, MATCH(I65, conns!$A$2:$A$501, 0))</f>
        <v>5</v>
      </c>
    </row>
    <row r="66" customFormat="false" ht="12.8" hidden="false" customHeight="false" outlineLevel="0" collapsed="false">
      <c r="B66" s="3"/>
      <c r="C66" s="3"/>
      <c r="D66" s="5"/>
      <c r="E66" s="5"/>
      <c r="F66" s="5"/>
      <c r="G66" s="5"/>
      <c r="H66" s="4" t="s">
        <v>19</v>
      </c>
      <c r="I66" s="8" t="s">
        <v>20</v>
      </c>
      <c r="J66" s="7" t="str">
        <f aca="false">INDEX(conns!$B$2:$B$501, MATCH(I66, conns!$A$2:$A$501, 0))</f>
        <v>B2CF 3.50/22/180 SN OR BX</v>
      </c>
      <c r="K66" s="7" t="str">
        <f aca="false">INDEX(conns!$C$2:$C$501, MATCH(I66, conns!$A$2:$A$501, 0))</f>
        <v>Weidmüller</v>
      </c>
      <c r="L66" s="7" t="n">
        <f aca="false">INDEX(conns!$D$2:$D$501, MATCH(I66, conns!$A$2:$A$501, 0))</f>
        <v>22</v>
      </c>
    </row>
    <row r="67" customFormat="false" ht="12.8" hidden="false" customHeight="false" outlineLevel="0" collapsed="false">
      <c r="B67" s="3"/>
      <c r="C67" s="3"/>
      <c r="D67" s="5"/>
      <c r="E67" s="5"/>
      <c r="F67" s="5"/>
      <c r="G67" s="5"/>
      <c r="H67" s="4" t="s">
        <v>21</v>
      </c>
      <c r="I67" s="6" t="s">
        <v>22</v>
      </c>
      <c r="J67" s="7" t="str">
        <f aca="false">INDEX(conns!$B$2:$B$501, MATCH(I67, conns!$A$2:$A$501, 0))</f>
        <v>B2CF 3.50/04/180 SN OR BX </v>
      </c>
      <c r="K67" s="7" t="str">
        <f aca="false">INDEX(conns!$C$2:$C$501, MATCH(I67, conns!$A$2:$A$501, 0))</f>
        <v>Weidmüller</v>
      </c>
      <c r="L67" s="7" t="n">
        <f aca="false">INDEX(conns!$D$2:$D$501, MATCH(I67, conns!$A$2:$A$501, 0))</f>
        <v>4</v>
      </c>
    </row>
    <row r="68" customFormat="false" ht="12.8" hidden="false" customHeight="false" outlineLevel="0" collapsed="false">
      <c r="B68" s="3"/>
      <c r="C68" s="3"/>
      <c r="D68" s="5"/>
      <c r="E68" s="5"/>
      <c r="F68" s="5"/>
      <c r="G68" s="5"/>
      <c r="H68" s="4" t="s">
        <v>23</v>
      </c>
      <c r="I68" s="6" t="s">
        <v>24</v>
      </c>
      <c r="J68" s="7" t="str">
        <f aca="false">INDEX(conns!$B$2:$B$501, MATCH(I68, conns!$A$2:$A$501, 0))</f>
        <v>B2CF 3.50/08/180 SN OR BX </v>
      </c>
      <c r="K68" s="7" t="str">
        <f aca="false">INDEX(conns!$C$2:$C$501, MATCH(I68, conns!$A$2:$A$501, 0))</f>
        <v>Weidmüller</v>
      </c>
      <c r="L68" s="7" t="n">
        <f aca="false">INDEX(conns!$D$2:$D$501, MATCH(I68, conns!$A$2:$A$501, 0))</f>
        <v>8</v>
      </c>
    </row>
    <row r="69" customFormat="false" ht="12.8" hidden="false" customHeight="false" outlineLevel="0" collapsed="false">
      <c r="B69" s="3"/>
      <c r="C69" s="3"/>
      <c r="D69" s="5"/>
      <c r="E69" s="5"/>
      <c r="F69" s="5"/>
      <c r="G69" s="5"/>
      <c r="H69" s="4" t="s">
        <v>25</v>
      </c>
      <c r="I69" s="6" t="s">
        <v>26</v>
      </c>
      <c r="J69" s="7" t="str">
        <f aca="false">INDEX(conns!$B$2:$B$501, MATCH(I69, conns!$A$2:$A$501, 0))</f>
        <v>B2CF 3.50/08/180 SN OR BX </v>
      </c>
      <c r="K69" s="7" t="str">
        <f aca="false">INDEX(conns!$C$2:$C$501, MATCH(I69, conns!$A$2:$A$501, 0))</f>
        <v>Weidmüller</v>
      </c>
      <c r="L69" s="7" t="n">
        <f aca="false">INDEX(conns!$D$2:$D$501, MATCH(I69, conns!$A$2:$A$501, 0))</f>
        <v>8</v>
      </c>
    </row>
    <row r="70" customFormat="false" ht="12.8" hidden="false" customHeight="false" outlineLevel="0" collapsed="false">
      <c r="B70" s="3"/>
      <c r="C70" s="3"/>
      <c r="D70" s="5"/>
      <c r="E70" s="5"/>
      <c r="F70" s="5"/>
      <c r="G70" s="5"/>
      <c r="H70" s="4" t="s">
        <v>27</v>
      </c>
      <c r="I70" s="6" t="s">
        <v>28</v>
      </c>
      <c r="J70" s="7" t="str">
        <f aca="false">INDEX(conns!$B$2:$B$501, MATCH(I70, conns!$A$2:$A$501, 0))</f>
        <v>B2CF 3.50/12/180 SN OR BX </v>
      </c>
      <c r="K70" s="7" t="str">
        <f aca="false">INDEX(conns!$C$2:$C$501, MATCH(I70, conns!$A$2:$A$501, 0))</f>
        <v>Weidmüller</v>
      </c>
      <c r="L70" s="7" t="n">
        <f aca="false">INDEX(conns!$D$2:$D$501, MATCH(I70, conns!$A$2:$A$501, 0))</f>
        <v>12</v>
      </c>
    </row>
    <row r="71" customFormat="false" ht="12.8" hidden="false" customHeight="false" outlineLevel="0" collapsed="false">
      <c r="B71" s="3"/>
      <c r="C71" s="3"/>
      <c r="D71" s="5"/>
      <c r="E71" s="5"/>
      <c r="F71" s="5"/>
      <c r="G71" s="5"/>
      <c r="H71" s="4" t="s">
        <v>29</v>
      </c>
      <c r="I71" s="6" t="s">
        <v>30</v>
      </c>
      <c r="J71" s="7" t="str">
        <f aca="false">INDEX(conns!$B$2:$B$501, MATCH(I71, conns!$A$2:$A$501, 0))</f>
        <v>kabelové oko</v>
      </c>
      <c r="K71" s="7" t="str">
        <f aca="false">INDEX(conns!$C$2:$C$501, MATCH(I71, conns!$A$2:$A$501, 0))</f>
        <v>-</v>
      </c>
      <c r="L71" s="7" t="n">
        <f aca="false">INDEX(conns!$D$2:$D$501, MATCH(I71, conns!$A$2:$A$501, 0))</f>
        <v>3</v>
      </c>
    </row>
    <row r="72" customFormat="false" ht="12.8" hidden="false" customHeight="false" outlineLevel="0" collapsed="false">
      <c r="B72" s="3"/>
      <c r="C72" s="3"/>
      <c r="D72" s="5"/>
      <c r="E72" s="5"/>
      <c r="F72" s="5"/>
      <c r="G72" s="5"/>
      <c r="H72" s="4" t="s">
        <v>31</v>
      </c>
      <c r="I72" s="6" t="s">
        <v>32</v>
      </c>
      <c r="J72" s="7" t="str">
        <f aca="false">INDEX(conns!$B$2:$B$501, MATCH(I72, conns!$A$2:$A$501, 0))</f>
        <v>kabelové oko</v>
      </c>
      <c r="K72" s="7" t="str">
        <f aca="false">INDEX(conns!$C$2:$C$501, MATCH(I72, conns!$A$2:$A$501, 0))</f>
        <v>-</v>
      </c>
      <c r="L72" s="7" t="n">
        <f aca="false">INDEX(conns!$D$2:$D$501, MATCH(I72, conns!$A$2:$A$501, 0))</f>
        <v>2</v>
      </c>
    </row>
    <row r="73" customFormat="false" ht="12.8" hidden="false" customHeight="false" outlineLevel="0" collapsed="false">
      <c r="B73" s="3"/>
      <c r="C73" s="3"/>
      <c r="D73" s="5"/>
      <c r="E73" s="5" t="n">
        <v>100</v>
      </c>
      <c r="F73" s="5" t="n">
        <v>250</v>
      </c>
      <c r="G73" s="9"/>
      <c r="H73" s="4" t="s">
        <v>17</v>
      </c>
      <c r="I73" s="6" t="s">
        <v>18</v>
      </c>
      <c r="J73" s="7" t="n">
        <f aca="false">INDEX(conns!$B$2:$B$501, MATCH(I73, conns!$A$2:$A$501, 0))</f>
        <v>5055700501</v>
      </c>
      <c r="K73" s="7" t="str">
        <f aca="false">INDEX(conns!$C$2:$C$501, MATCH(I73, conns!$A$2:$A$501, 0))</f>
        <v>Molex</v>
      </c>
      <c r="L73" s="7" t="n">
        <f aca="false">INDEX(conns!$D$2:$D$501, MATCH(I73, conns!$A$2:$A$501, 0))</f>
        <v>5</v>
      </c>
    </row>
    <row r="74" customFormat="false" ht="12.8" hidden="false" customHeight="false" outlineLevel="0" collapsed="false">
      <c r="B74" s="3"/>
      <c r="C74" s="3"/>
      <c r="D74" s="5"/>
      <c r="E74" s="5"/>
      <c r="F74" s="5"/>
      <c r="G74" s="5"/>
      <c r="H74" s="4" t="s">
        <v>19</v>
      </c>
      <c r="I74" s="8" t="s">
        <v>20</v>
      </c>
      <c r="J74" s="7" t="str">
        <f aca="false">INDEX(conns!$B$2:$B$501, MATCH(I74, conns!$A$2:$A$501, 0))</f>
        <v>B2CF 3.50/22/180 SN OR BX</v>
      </c>
      <c r="K74" s="7" t="str">
        <f aca="false">INDEX(conns!$C$2:$C$501, MATCH(I74, conns!$A$2:$A$501, 0))</f>
        <v>Weidmüller</v>
      </c>
      <c r="L74" s="7" t="n">
        <f aca="false">INDEX(conns!$D$2:$D$501, MATCH(I74, conns!$A$2:$A$501, 0))</f>
        <v>22</v>
      </c>
    </row>
    <row r="75" customFormat="false" ht="12.8" hidden="false" customHeight="false" outlineLevel="0" collapsed="false">
      <c r="B75" s="3"/>
      <c r="C75" s="3"/>
      <c r="D75" s="5"/>
      <c r="E75" s="5"/>
      <c r="F75" s="5"/>
      <c r="G75" s="5"/>
      <c r="H75" s="4" t="s">
        <v>21</v>
      </c>
      <c r="I75" s="6" t="s">
        <v>22</v>
      </c>
      <c r="J75" s="7" t="str">
        <f aca="false">INDEX(conns!$B$2:$B$501, MATCH(I75, conns!$A$2:$A$501, 0))</f>
        <v>B2CF 3.50/04/180 SN OR BX </v>
      </c>
      <c r="K75" s="7" t="str">
        <f aca="false">INDEX(conns!$C$2:$C$501, MATCH(I75, conns!$A$2:$A$501, 0))</f>
        <v>Weidmüller</v>
      </c>
      <c r="L75" s="7" t="n">
        <f aca="false">INDEX(conns!$D$2:$D$501, MATCH(I75, conns!$A$2:$A$501, 0))</f>
        <v>4</v>
      </c>
    </row>
    <row r="76" customFormat="false" ht="12.8" hidden="false" customHeight="false" outlineLevel="0" collapsed="false">
      <c r="B76" s="3"/>
      <c r="C76" s="3"/>
      <c r="D76" s="5"/>
      <c r="E76" s="5"/>
      <c r="F76" s="5"/>
      <c r="G76" s="5"/>
      <c r="H76" s="4" t="s">
        <v>23</v>
      </c>
      <c r="I76" s="6" t="s">
        <v>24</v>
      </c>
      <c r="J76" s="7" t="str">
        <f aca="false">INDEX(conns!$B$2:$B$501, MATCH(I76, conns!$A$2:$A$501, 0))</f>
        <v>B2CF 3.50/08/180 SN OR BX </v>
      </c>
      <c r="K76" s="7" t="str">
        <f aca="false">INDEX(conns!$C$2:$C$501, MATCH(I76, conns!$A$2:$A$501, 0))</f>
        <v>Weidmüller</v>
      </c>
      <c r="L76" s="7" t="n">
        <f aca="false">INDEX(conns!$D$2:$D$501, MATCH(I76, conns!$A$2:$A$501, 0))</f>
        <v>8</v>
      </c>
    </row>
    <row r="77" customFormat="false" ht="12.8" hidden="false" customHeight="false" outlineLevel="0" collapsed="false">
      <c r="B77" s="3"/>
      <c r="C77" s="3"/>
      <c r="D77" s="5"/>
      <c r="E77" s="5"/>
      <c r="F77" s="5"/>
      <c r="G77" s="5"/>
      <c r="H77" s="4" t="s">
        <v>25</v>
      </c>
      <c r="I77" s="6" t="s">
        <v>26</v>
      </c>
      <c r="J77" s="7" t="str">
        <f aca="false">INDEX(conns!$B$2:$B$501, MATCH(I77, conns!$A$2:$A$501, 0))</f>
        <v>B2CF 3.50/08/180 SN OR BX </v>
      </c>
      <c r="K77" s="7" t="str">
        <f aca="false">INDEX(conns!$C$2:$C$501, MATCH(I77, conns!$A$2:$A$501, 0))</f>
        <v>Weidmüller</v>
      </c>
      <c r="L77" s="7" t="n">
        <f aca="false">INDEX(conns!$D$2:$D$501, MATCH(I77, conns!$A$2:$A$501, 0))</f>
        <v>8</v>
      </c>
    </row>
    <row r="78" customFormat="false" ht="12.8" hidden="false" customHeight="false" outlineLevel="0" collapsed="false">
      <c r="B78" s="3"/>
      <c r="C78" s="3"/>
      <c r="D78" s="5"/>
      <c r="E78" s="5"/>
      <c r="F78" s="5"/>
      <c r="G78" s="5"/>
      <c r="H78" s="4" t="s">
        <v>27</v>
      </c>
      <c r="I78" s="6" t="s">
        <v>28</v>
      </c>
      <c r="J78" s="7" t="str">
        <f aca="false">INDEX(conns!$B$2:$B$501, MATCH(I78, conns!$A$2:$A$501, 0))</f>
        <v>B2CF 3.50/12/180 SN OR BX </v>
      </c>
      <c r="K78" s="7" t="str">
        <f aca="false">INDEX(conns!$C$2:$C$501, MATCH(I78, conns!$A$2:$A$501, 0))</f>
        <v>Weidmüller</v>
      </c>
      <c r="L78" s="7" t="n">
        <f aca="false">INDEX(conns!$D$2:$D$501, MATCH(I78, conns!$A$2:$A$501, 0))</f>
        <v>12</v>
      </c>
    </row>
    <row r="79" customFormat="false" ht="12.8" hidden="false" customHeight="false" outlineLevel="0" collapsed="false">
      <c r="B79" s="3"/>
      <c r="C79" s="3"/>
      <c r="D79" s="5"/>
      <c r="E79" s="5"/>
      <c r="F79" s="5"/>
      <c r="G79" s="5"/>
      <c r="H79" s="4" t="s">
        <v>29</v>
      </c>
      <c r="I79" s="4" t="s">
        <v>33</v>
      </c>
      <c r="J79" s="7" t="str">
        <f aca="false">INDEX(conns!$B$2:$B$501, MATCH(I79, conns!$A$2:$A$501, 0))</f>
        <v>kabelové oko</v>
      </c>
      <c r="K79" s="7" t="str">
        <f aca="false">INDEX(conns!$C$2:$C$501, MATCH(I79, conns!$A$2:$A$501, 0))</f>
        <v>-</v>
      </c>
      <c r="L79" s="7" t="n">
        <f aca="false">INDEX(conns!$D$2:$D$501, MATCH(I79, conns!$A$2:$A$501, 0))</f>
        <v>1</v>
      </c>
    </row>
    <row r="80" customFormat="false" ht="12.8" hidden="false" customHeight="false" outlineLevel="0" collapsed="false">
      <c r="B80" s="3"/>
      <c r="C80" s="3"/>
      <c r="D80" s="5"/>
      <c r="E80" s="5"/>
      <c r="F80" s="5"/>
      <c r="G80" s="5"/>
      <c r="H80" s="4" t="s">
        <v>31</v>
      </c>
      <c r="I80" s="4" t="s">
        <v>33</v>
      </c>
      <c r="J80" s="7" t="str">
        <f aca="false">INDEX(conns!$B$2:$B$501, MATCH(I80, conns!$A$2:$A$501, 0))</f>
        <v>kabelové oko</v>
      </c>
      <c r="K80" s="7" t="str">
        <f aca="false">INDEX(conns!$C$2:$C$501, MATCH(I80, conns!$A$2:$A$501, 0))</f>
        <v>-</v>
      </c>
      <c r="L80" s="7" t="n">
        <f aca="false">INDEX(conns!$D$2:$D$501, MATCH(I80, conns!$A$2:$A$501, 0))</f>
        <v>1</v>
      </c>
    </row>
    <row r="81" customFormat="false" ht="12.8" hidden="false" customHeight="false" outlineLevel="0" collapsed="false">
      <c r="B81" s="3"/>
      <c r="C81" s="3"/>
      <c r="D81" s="5"/>
      <c r="E81" s="5"/>
      <c r="F81" s="5" t="n">
        <v>300</v>
      </c>
      <c r="G81" s="9"/>
      <c r="H81" s="4" t="s">
        <v>17</v>
      </c>
      <c r="I81" s="6" t="s">
        <v>18</v>
      </c>
      <c r="J81" s="7" t="n">
        <f aca="false">INDEX(conns!$B$2:$B$501, MATCH(I81, conns!$A$2:$A$501, 0))</f>
        <v>5055700501</v>
      </c>
      <c r="K81" s="7" t="str">
        <f aca="false">INDEX(conns!$C$2:$C$501, MATCH(I81, conns!$A$2:$A$501, 0))</f>
        <v>Molex</v>
      </c>
      <c r="L81" s="7" t="n">
        <f aca="false">INDEX(conns!$D$2:$D$501, MATCH(I81, conns!$A$2:$A$501, 0))</f>
        <v>5</v>
      </c>
    </row>
    <row r="82" customFormat="false" ht="12.8" hidden="false" customHeight="false" outlineLevel="0" collapsed="false">
      <c r="B82" s="3"/>
      <c r="C82" s="3"/>
      <c r="D82" s="5"/>
      <c r="E82" s="5"/>
      <c r="F82" s="5"/>
      <c r="G82" s="5"/>
      <c r="H82" s="4" t="s">
        <v>19</v>
      </c>
      <c r="I82" s="8" t="s">
        <v>20</v>
      </c>
      <c r="J82" s="7" t="str">
        <f aca="false">INDEX(conns!$B$2:$B$501, MATCH(I82, conns!$A$2:$A$501, 0))</f>
        <v>B2CF 3.50/22/180 SN OR BX</v>
      </c>
      <c r="K82" s="7" t="str">
        <f aca="false">INDEX(conns!$C$2:$C$501, MATCH(I82, conns!$A$2:$A$501, 0))</f>
        <v>Weidmüller</v>
      </c>
      <c r="L82" s="7" t="n">
        <f aca="false">INDEX(conns!$D$2:$D$501, MATCH(I82, conns!$A$2:$A$501, 0))</f>
        <v>22</v>
      </c>
    </row>
    <row r="83" customFormat="false" ht="12.8" hidden="false" customHeight="false" outlineLevel="0" collapsed="false">
      <c r="B83" s="3"/>
      <c r="C83" s="3"/>
      <c r="D83" s="5"/>
      <c r="E83" s="5"/>
      <c r="F83" s="5"/>
      <c r="G83" s="5"/>
      <c r="H83" s="4" t="s">
        <v>21</v>
      </c>
      <c r="I83" s="6" t="s">
        <v>22</v>
      </c>
      <c r="J83" s="7" t="str">
        <f aca="false">INDEX(conns!$B$2:$B$501, MATCH(I83, conns!$A$2:$A$501, 0))</f>
        <v>B2CF 3.50/04/180 SN OR BX </v>
      </c>
      <c r="K83" s="7" t="str">
        <f aca="false">INDEX(conns!$C$2:$C$501, MATCH(I83, conns!$A$2:$A$501, 0))</f>
        <v>Weidmüller</v>
      </c>
      <c r="L83" s="7" t="n">
        <f aca="false">INDEX(conns!$D$2:$D$501, MATCH(I83, conns!$A$2:$A$501, 0))</f>
        <v>4</v>
      </c>
    </row>
    <row r="84" customFormat="false" ht="12.8" hidden="false" customHeight="false" outlineLevel="0" collapsed="false">
      <c r="B84" s="3"/>
      <c r="C84" s="3"/>
      <c r="D84" s="5"/>
      <c r="E84" s="5"/>
      <c r="F84" s="5"/>
      <c r="G84" s="5"/>
      <c r="H84" s="4" t="s">
        <v>23</v>
      </c>
      <c r="I84" s="6" t="s">
        <v>24</v>
      </c>
      <c r="J84" s="7" t="str">
        <f aca="false">INDEX(conns!$B$2:$B$501, MATCH(I84, conns!$A$2:$A$501, 0))</f>
        <v>B2CF 3.50/08/180 SN OR BX </v>
      </c>
      <c r="K84" s="7" t="str">
        <f aca="false">INDEX(conns!$C$2:$C$501, MATCH(I84, conns!$A$2:$A$501, 0))</f>
        <v>Weidmüller</v>
      </c>
      <c r="L84" s="7" t="n">
        <f aca="false">INDEX(conns!$D$2:$D$501, MATCH(I84, conns!$A$2:$A$501, 0))</f>
        <v>8</v>
      </c>
    </row>
    <row r="85" customFormat="false" ht="12.8" hidden="false" customHeight="false" outlineLevel="0" collapsed="false">
      <c r="B85" s="3"/>
      <c r="C85" s="3"/>
      <c r="D85" s="5"/>
      <c r="E85" s="5"/>
      <c r="F85" s="5"/>
      <c r="G85" s="5"/>
      <c r="H85" s="4" t="s">
        <v>25</v>
      </c>
      <c r="I85" s="6" t="s">
        <v>26</v>
      </c>
      <c r="J85" s="7" t="str">
        <f aca="false">INDEX(conns!$B$2:$B$501, MATCH(I85, conns!$A$2:$A$501, 0))</f>
        <v>B2CF 3.50/08/180 SN OR BX </v>
      </c>
      <c r="K85" s="7" t="str">
        <f aca="false">INDEX(conns!$C$2:$C$501, MATCH(I85, conns!$A$2:$A$501, 0))</f>
        <v>Weidmüller</v>
      </c>
      <c r="L85" s="7" t="n">
        <f aca="false">INDEX(conns!$D$2:$D$501, MATCH(I85, conns!$A$2:$A$501, 0))</f>
        <v>8</v>
      </c>
    </row>
    <row r="86" customFormat="false" ht="12.8" hidden="false" customHeight="false" outlineLevel="0" collapsed="false">
      <c r="B86" s="3"/>
      <c r="C86" s="3"/>
      <c r="D86" s="5"/>
      <c r="E86" s="5"/>
      <c r="F86" s="5"/>
      <c r="G86" s="5"/>
      <c r="H86" s="4" t="s">
        <v>27</v>
      </c>
      <c r="I86" s="6" t="s">
        <v>28</v>
      </c>
      <c r="J86" s="7" t="str">
        <f aca="false">INDEX(conns!$B$2:$B$501, MATCH(I86, conns!$A$2:$A$501, 0))</f>
        <v>B2CF 3.50/12/180 SN OR BX </v>
      </c>
      <c r="K86" s="7" t="str">
        <f aca="false">INDEX(conns!$C$2:$C$501, MATCH(I86, conns!$A$2:$A$501, 0))</f>
        <v>Weidmüller</v>
      </c>
      <c r="L86" s="7" t="n">
        <f aca="false">INDEX(conns!$D$2:$D$501, MATCH(I86, conns!$A$2:$A$501, 0))</f>
        <v>12</v>
      </c>
    </row>
    <row r="87" customFormat="false" ht="12.8" hidden="false" customHeight="false" outlineLevel="0" collapsed="false">
      <c r="B87" s="3"/>
      <c r="C87" s="3"/>
      <c r="D87" s="5"/>
      <c r="E87" s="5"/>
      <c r="F87" s="5"/>
      <c r="G87" s="5"/>
      <c r="H87" s="4" t="s">
        <v>29</v>
      </c>
      <c r="I87" s="4" t="s">
        <v>33</v>
      </c>
      <c r="J87" s="7" t="str">
        <f aca="false">INDEX(conns!$B$2:$B$501, MATCH(I87, conns!$A$2:$A$501, 0))</f>
        <v>kabelové oko</v>
      </c>
      <c r="K87" s="7" t="str">
        <f aca="false">INDEX(conns!$C$2:$C$501, MATCH(I87, conns!$A$2:$A$501, 0))</f>
        <v>-</v>
      </c>
      <c r="L87" s="7" t="n">
        <f aca="false">INDEX(conns!$D$2:$D$501, MATCH(I87, conns!$A$2:$A$501, 0))</f>
        <v>1</v>
      </c>
    </row>
    <row r="88" customFormat="false" ht="12.8" hidden="false" customHeight="false" outlineLevel="0" collapsed="false">
      <c r="B88" s="3"/>
      <c r="C88" s="3"/>
      <c r="D88" s="5"/>
      <c r="E88" s="5"/>
      <c r="F88" s="5"/>
      <c r="G88" s="5"/>
      <c r="H88" s="4" t="s">
        <v>31</v>
      </c>
      <c r="I88" s="4" t="s">
        <v>33</v>
      </c>
      <c r="J88" s="7" t="str">
        <f aca="false">INDEX(conns!$B$2:$B$501, MATCH(I88, conns!$A$2:$A$501, 0))</f>
        <v>kabelové oko</v>
      </c>
      <c r="K88" s="7" t="str">
        <f aca="false">INDEX(conns!$C$2:$C$501, MATCH(I88, conns!$A$2:$A$501, 0))</f>
        <v>-</v>
      </c>
      <c r="L88" s="7" t="n">
        <f aca="false">INDEX(conns!$D$2:$D$501, MATCH(I88, conns!$A$2:$A$501, 0))</f>
        <v>1</v>
      </c>
    </row>
    <row r="89" customFormat="false" ht="12.8" hidden="false" customHeight="false" outlineLevel="0" collapsed="false">
      <c r="B89" s="3"/>
      <c r="C89" s="3"/>
      <c r="D89" s="5"/>
      <c r="E89" s="5"/>
      <c r="F89" s="5" t="n">
        <v>450</v>
      </c>
      <c r="G89" s="9"/>
      <c r="H89" s="4" t="s">
        <v>17</v>
      </c>
      <c r="I89" s="6" t="s">
        <v>18</v>
      </c>
      <c r="J89" s="7" t="n">
        <f aca="false">INDEX(conns!$B$2:$B$501, MATCH(I89, conns!$A$2:$A$501, 0))</f>
        <v>5055700501</v>
      </c>
      <c r="K89" s="7" t="str">
        <f aca="false">INDEX(conns!$C$2:$C$501, MATCH(I89, conns!$A$2:$A$501, 0))</f>
        <v>Molex</v>
      </c>
      <c r="L89" s="7" t="n">
        <f aca="false">INDEX(conns!$D$2:$D$501, MATCH(I89, conns!$A$2:$A$501, 0))</f>
        <v>5</v>
      </c>
    </row>
    <row r="90" customFormat="false" ht="12.8" hidden="false" customHeight="false" outlineLevel="0" collapsed="false">
      <c r="B90" s="3"/>
      <c r="C90" s="3"/>
      <c r="D90" s="5"/>
      <c r="E90" s="5"/>
      <c r="F90" s="5"/>
      <c r="G90" s="5"/>
      <c r="H90" s="4" t="s">
        <v>19</v>
      </c>
      <c r="I90" s="8" t="s">
        <v>20</v>
      </c>
      <c r="J90" s="7" t="str">
        <f aca="false">INDEX(conns!$B$2:$B$501, MATCH(I90, conns!$A$2:$A$501, 0))</f>
        <v>B2CF 3.50/22/180 SN OR BX</v>
      </c>
      <c r="K90" s="7" t="str">
        <f aca="false">INDEX(conns!$C$2:$C$501, MATCH(I90, conns!$A$2:$A$501, 0))</f>
        <v>Weidmüller</v>
      </c>
      <c r="L90" s="7" t="n">
        <f aca="false">INDEX(conns!$D$2:$D$501, MATCH(I90, conns!$A$2:$A$501, 0))</f>
        <v>22</v>
      </c>
    </row>
    <row r="91" customFormat="false" ht="12.8" hidden="false" customHeight="false" outlineLevel="0" collapsed="false">
      <c r="B91" s="3"/>
      <c r="C91" s="3"/>
      <c r="D91" s="5"/>
      <c r="E91" s="5"/>
      <c r="F91" s="5"/>
      <c r="G91" s="5"/>
      <c r="H91" s="4" t="s">
        <v>21</v>
      </c>
      <c r="I91" s="6" t="s">
        <v>22</v>
      </c>
      <c r="J91" s="7" t="str">
        <f aca="false">INDEX(conns!$B$2:$B$501, MATCH(I91, conns!$A$2:$A$501, 0))</f>
        <v>B2CF 3.50/04/180 SN OR BX </v>
      </c>
      <c r="K91" s="7" t="str">
        <f aca="false">INDEX(conns!$C$2:$C$501, MATCH(I91, conns!$A$2:$A$501, 0))</f>
        <v>Weidmüller</v>
      </c>
      <c r="L91" s="7" t="n">
        <f aca="false">INDEX(conns!$D$2:$D$501, MATCH(I91, conns!$A$2:$A$501, 0))</f>
        <v>4</v>
      </c>
    </row>
    <row r="92" customFormat="false" ht="12.8" hidden="false" customHeight="false" outlineLevel="0" collapsed="false">
      <c r="B92" s="3"/>
      <c r="C92" s="3"/>
      <c r="D92" s="5"/>
      <c r="E92" s="5"/>
      <c r="F92" s="5"/>
      <c r="G92" s="5"/>
      <c r="H92" s="4" t="s">
        <v>23</v>
      </c>
      <c r="I92" s="6" t="s">
        <v>24</v>
      </c>
      <c r="J92" s="7" t="str">
        <f aca="false">INDEX(conns!$B$2:$B$501, MATCH(I92, conns!$A$2:$A$501, 0))</f>
        <v>B2CF 3.50/08/180 SN OR BX </v>
      </c>
      <c r="K92" s="7" t="str">
        <f aca="false">INDEX(conns!$C$2:$C$501, MATCH(I92, conns!$A$2:$A$501, 0))</f>
        <v>Weidmüller</v>
      </c>
      <c r="L92" s="7" t="n">
        <f aca="false">INDEX(conns!$D$2:$D$501, MATCH(I92, conns!$A$2:$A$501, 0))</f>
        <v>8</v>
      </c>
    </row>
    <row r="93" customFormat="false" ht="12.8" hidden="false" customHeight="false" outlineLevel="0" collapsed="false">
      <c r="B93" s="3"/>
      <c r="C93" s="3"/>
      <c r="D93" s="5"/>
      <c r="E93" s="5"/>
      <c r="F93" s="5"/>
      <c r="G93" s="5"/>
      <c r="H93" s="4" t="s">
        <v>25</v>
      </c>
      <c r="I93" s="6" t="s">
        <v>26</v>
      </c>
      <c r="J93" s="7" t="str">
        <f aca="false">INDEX(conns!$B$2:$B$501, MATCH(I93, conns!$A$2:$A$501, 0))</f>
        <v>B2CF 3.50/08/180 SN OR BX </v>
      </c>
      <c r="K93" s="7" t="str">
        <f aca="false">INDEX(conns!$C$2:$C$501, MATCH(I93, conns!$A$2:$A$501, 0))</f>
        <v>Weidmüller</v>
      </c>
      <c r="L93" s="7" t="n">
        <f aca="false">INDEX(conns!$D$2:$D$501, MATCH(I93, conns!$A$2:$A$501, 0))</f>
        <v>8</v>
      </c>
    </row>
    <row r="94" customFormat="false" ht="12.8" hidden="false" customHeight="false" outlineLevel="0" collapsed="false">
      <c r="B94" s="3"/>
      <c r="C94" s="3"/>
      <c r="D94" s="5"/>
      <c r="E94" s="5"/>
      <c r="F94" s="5"/>
      <c r="G94" s="5"/>
      <c r="H94" s="4" t="s">
        <v>27</v>
      </c>
      <c r="I94" s="6" t="s">
        <v>28</v>
      </c>
      <c r="J94" s="7" t="str">
        <f aca="false">INDEX(conns!$B$2:$B$501, MATCH(I94, conns!$A$2:$A$501, 0))</f>
        <v>B2CF 3.50/12/180 SN OR BX </v>
      </c>
      <c r="K94" s="7" t="str">
        <f aca="false">INDEX(conns!$C$2:$C$501, MATCH(I94, conns!$A$2:$A$501, 0))</f>
        <v>Weidmüller</v>
      </c>
      <c r="L94" s="7" t="n">
        <f aca="false">INDEX(conns!$D$2:$D$501, MATCH(I94, conns!$A$2:$A$501, 0))</f>
        <v>12</v>
      </c>
    </row>
    <row r="95" customFormat="false" ht="12.8" hidden="false" customHeight="false" outlineLevel="0" collapsed="false">
      <c r="B95" s="3"/>
      <c r="C95" s="3"/>
      <c r="D95" s="5"/>
      <c r="E95" s="5"/>
      <c r="F95" s="5"/>
      <c r="G95" s="5"/>
      <c r="H95" s="4" t="s">
        <v>29</v>
      </c>
      <c r="I95" s="4" t="s">
        <v>33</v>
      </c>
      <c r="J95" s="7" t="str">
        <f aca="false">INDEX(conns!$B$2:$B$501, MATCH(I95, conns!$A$2:$A$501, 0))</f>
        <v>kabelové oko</v>
      </c>
      <c r="K95" s="7" t="str">
        <f aca="false">INDEX(conns!$C$2:$C$501, MATCH(I95, conns!$A$2:$A$501, 0))</f>
        <v>-</v>
      </c>
      <c r="L95" s="7" t="n">
        <f aca="false">INDEX(conns!$D$2:$D$501, MATCH(I95, conns!$A$2:$A$501, 0))</f>
        <v>1</v>
      </c>
    </row>
    <row r="96" customFormat="false" ht="12.8" hidden="false" customHeight="false" outlineLevel="0" collapsed="false">
      <c r="B96" s="3"/>
      <c r="C96" s="3"/>
      <c r="D96" s="5"/>
      <c r="E96" s="5"/>
      <c r="F96" s="5"/>
      <c r="G96" s="5"/>
      <c r="H96" s="4" t="s">
        <v>31</v>
      </c>
      <c r="I96" s="4" t="s">
        <v>33</v>
      </c>
      <c r="J96" s="7" t="str">
        <f aca="false">INDEX(conns!$B$2:$B$501, MATCH(I96, conns!$A$2:$A$501, 0))</f>
        <v>kabelové oko</v>
      </c>
      <c r="K96" s="7" t="str">
        <f aca="false">INDEX(conns!$C$2:$C$501, MATCH(I96, conns!$A$2:$A$501, 0))</f>
        <v>-</v>
      </c>
      <c r="L96" s="7" t="n">
        <f aca="false">INDEX(conns!$D$2:$D$501, MATCH(I96, conns!$A$2:$A$501, 0))</f>
        <v>1</v>
      </c>
    </row>
    <row r="97" customFormat="false" ht="12.8" hidden="false" customHeight="false" outlineLevel="0" collapsed="false">
      <c r="B97" s="3"/>
      <c r="C97" s="3"/>
      <c r="D97" s="5"/>
      <c r="E97" s="5"/>
      <c r="F97" s="5"/>
      <c r="G97" s="5"/>
      <c r="H97" s="4"/>
      <c r="I97" s="6"/>
      <c r="J97" s="7"/>
      <c r="K97" s="7"/>
      <c r="L97" s="7"/>
    </row>
    <row r="98" customFormat="false" ht="12.8" hidden="false" customHeight="false" outlineLevel="0" collapsed="false">
      <c r="B98" s="3"/>
      <c r="C98" s="3"/>
      <c r="D98" s="5"/>
      <c r="E98" s="5"/>
      <c r="F98" s="5"/>
      <c r="G98" s="5"/>
      <c r="H98" s="4"/>
      <c r="I98" s="6"/>
      <c r="J98" s="7"/>
      <c r="K98" s="7"/>
      <c r="L98" s="7"/>
    </row>
    <row r="99" customFormat="false" ht="12.8" hidden="false" customHeight="false" outlineLevel="0" collapsed="false">
      <c r="B99" s="3"/>
      <c r="C99" s="3"/>
      <c r="D99" s="5"/>
      <c r="E99" s="5"/>
      <c r="F99" s="5"/>
      <c r="G99" s="5"/>
      <c r="H99" s="4"/>
      <c r="I99" s="6"/>
      <c r="J99" s="7"/>
      <c r="K99" s="7"/>
      <c r="L99" s="7"/>
    </row>
    <row r="100" customFormat="false" ht="12.8" hidden="false" customHeight="false" outlineLevel="0" collapsed="false">
      <c r="B100" s="3"/>
      <c r="C100" s="3"/>
      <c r="D100" s="5"/>
      <c r="E100" s="5"/>
      <c r="F100" s="5"/>
      <c r="G100" s="5"/>
      <c r="H100" s="4"/>
      <c r="I100" s="6"/>
      <c r="J100" s="7"/>
      <c r="K100" s="7"/>
      <c r="L100" s="7"/>
    </row>
    <row r="101" customFormat="false" ht="12.8" hidden="false" customHeight="false" outlineLevel="0" collapsed="false">
      <c r="B101" s="3"/>
      <c r="C101" s="3"/>
      <c r="D101" s="5"/>
      <c r="E101" s="5"/>
      <c r="F101" s="5"/>
      <c r="G101" s="5"/>
      <c r="H101" s="4"/>
      <c r="I101" s="6"/>
      <c r="J101" s="7"/>
      <c r="K101" s="7"/>
      <c r="L101" s="7"/>
    </row>
    <row r="102" customFormat="false" ht="12.8" hidden="false" customHeight="false" outlineLevel="0" collapsed="false">
      <c r="B102" s="3"/>
      <c r="C102" s="3"/>
      <c r="D102" s="5"/>
      <c r="E102" s="5"/>
      <c r="F102" s="5"/>
      <c r="G102" s="5"/>
      <c r="H102" s="4"/>
      <c r="I102" s="6"/>
      <c r="J102" s="7"/>
      <c r="K102" s="7"/>
      <c r="L102" s="7"/>
    </row>
    <row r="103" customFormat="false" ht="12.8" hidden="false" customHeight="false" outlineLevel="0" collapsed="false">
      <c r="B103" s="3"/>
      <c r="C103" s="3"/>
      <c r="D103" s="5"/>
      <c r="E103" s="5"/>
      <c r="F103" s="5"/>
      <c r="G103" s="5"/>
      <c r="H103" s="4"/>
      <c r="I103" s="6"/>
      <c r="J103" s="7"/>
      <c r="K103" s="7"/>
      <c r="L103" s="7"/>
    </row>
    <row r="104" customFormat="false" ht="12.8" hidden="false" customHeight="false" outlineLevel="0" collapsed="false">
      <c r="B104" s="3"/>
      <c r="C104" s="3"/>
      <c r="D104" s="5"/>
      <c r="E104" s="5"/>
      <c r="F104" s="5"/>
      <c r="G104" s="5"/>
      <c r="H104" s="4"/>
      <c r="I104" s="6"/>
      <c r="J104" s="7"/>
      <c r="K104" s="7"/>
      <c r="L104" s="7"/>
    </row>
    <row r="105" customFormat="false" ht="12.8" hidden="false" customHeight="false" outlineLevel="0" collapsed="false">
      <c r="B105" s="3"/>
      <c r="C105" s="3"/>
      <c r="D105" s="5"/>
      <c r="E105" s="5"/>
      <c r="F105" s="5"/>
      <c r="G105" s="5"/>
      <c r="H105" s="4"/>
      <c r="I105" s="6"/>
      <c r="J105" s="7"/>
      <c r="K105" s="7"/>
      <c r="L105" s="7"/>
    </row>
    <row r="106" customFormat="false" ht="12.8" hidden="false" customHeight="false" outlineLevel="0" collapsed="false">
      <c r="B106" s="3"/>
      <c r="C106" s="3"/>
      <c r="D106" s="5"/>
      <c r="E106" s="5"/>
      <c r="F106" s="5"/>
      <c r="G106" s="5"/>
      <c r="H106" s="4"/>
      <c r="I106" s="6"/>
      <c r="J106" s="7"/>
      <c r="K106" s="7"/>
      <c r="L106" s="7"/>
    </row>
    <row r="107" customFormat="false" ht="12.8" hidden="false" customHeight="false" outlineLevel="0" collapsed="false">
      <c r="B107" s="3"/>
      <c r="C107" s="3"/>
      <c r="D107" s="5"/>
      <c r="E107" s="5"/>
      <c r="F107" s="5"/>
      <c r="G107" s="5"/>
      <c r="H107" s="4"/>
      <c r="I107" s="6"/>
      <c r="J107" s="7"/>
      <c r="K107" s="7"/>
      <c r="L107" s="7"/>
    </row>
    <row r="108" customFormat="false" ht="12.8" hidden="false" customHeight="false" outlineLevel="0" collapsed="false">
      <c r="B108" s="3"/>
      <c r="C108" s="3"/>
      <c r="D108" s="5"/>
      <c r="E108" s="5"/>
      <c r="F108" s="5"/>
      <c r="G108" s="5"/>
      <c r="H108" s="4"/>
      <c r="I108" s="6"/>
      <c r="J108" s="7"/>
      <c r="K108" s="7"/>
      <c r="L108" s="7"/>
    </row>
    <row r="109" customFormat="false" ht="12.8" hidden="false" customHeight="false" outlineLevel="0" collapsed="false">
      <c r="B109" s="3"/>
      <c r="C109" s="3"/>
      <c r="D109" s="5"/>
      <c r="E109" s="5"/>
      <c r="F109" s="5"/>
      <c r="G109" s="5"/>
      <c r="H109" s="4"/>
      <c r="I109" s="6"/>
      <c r="J109" s="7"/>
      <c r="K109" s="7"/>
      <c r="L109" s="7"/>
    </row>
    <row r="110" customFormat="false" ht="12.8" hidden="false" customHeight="false" outlineLevel="0" collapsed="false">
      <c r="B110" s="3"/>
      <c r="C110" s="3"/>
      <c r="D110" s="5"/>
      <c r="E110" s="5"/>
      <c r="F110" s="5"/>
      <c r="G110" s="5"/>
      <c r="H110" s="4"/>
      <c r="I110" s="6"/>
      <c r="J110" s="7"/>
      <c r="K110" s="7"/>
      <c r="L110" s="7"/>
    </row>
    <row r="111" customFormat="false" ht="12.8" hidden="false" customHeight="false" outlineLevel="0" collapsed="false">
      <c r="B111" s="3"/>
      <c r="C111" s="3"/>
      <c r="D111" s="5"/>
      <c r="E111" s="5"/>
      <c r="F111" s="5"/>
      <c r="G111" s="5"/>
      <c r="H111" s="4"/>
      <c r="I111" s="6"/>
      <c r="J111" s="7"/>
      <c r="K111" s="7"/>
      <c r="L111" s="7"/>
    </row>
    <row r="112" customFormat="false" ht="12.8" hidden="false" customHeight="false" outlineLevel="0" collapsed="false">
      <c r="B112" s="3"/>
      <c r="C112" s="3"/>
      <c r="D112" s="5"/>
      <c r="E112" s="5"/>
      <c r="F112" s="5"/>
      <c r="G112" s="5"/>
      <c r="H112" s="4"/>
      <c r="I112" s="6"/>
      <c r="J112" s="7"/>
      <c r="K112" s="7"/>
      <c r="L112" s="7"/>
    </row>
    <row r="113" customFormat="false" ht="12.8" hidden="false" customHeight="false" outlineLevel="0" collapsed="false">
      <c r="B113" s="3"/>
      <c r="C113" s="3"/>
      <c r="D113" s="5"/>
      <c r="E113" s="5"/>
      <c r="F113" s="5"/>
      <c r="G113" s="5"/>
      <c r="H113" s="4"/>
      <c r="I113" s="6"/>
      <c r="J113" s="7"/>
      <c r="K113" s="7"/>
      <c r="L113" s="7"/>
    </row>
    <row r="114" customFormat="false" ht="12.8" hidden="false" customHeight="false" outlineLevel="0" collapsed="false">
      <c r="B114" s="3"/>
      <c r="C114" s="3"/>
      <c r="D114" s="5"/>
      <c r="E114" s="5"/>
      <c r="F114" s="5"/>
      <c r="G114" s="5"/>
      <c r="H114" s="4"/>
      <c r="I114" s="6"/>
      <c r="J114" s="7"/>
      <c r="K114" s="7"/>
      <c r="L114" s="7"/>
    </row>
    <row r="115" customFormat="false" ht="12.8" hidden="false" customHeight="false" outlineLevel="0" collapsed="false">
      <c r="B115" s="3"/>
      <c r="C115" s="3"/>
      <c r="D115" s="5"/>
      <c r="E115" s="5"/>
      <c r="F115" s="5"/>
      <c r="G115" s="5"/>
      <c r="H115" s="4"/>
      <c r="I115" s="6"/>
      <c r="J115" s="7"/>
      <c r="K115" s="7"/>
      <c r="L115" s="7"/>
    </row>
    <row r="116" customFormat="false" ht="12.8" hidden="false" customHeight="false" outlineLevel="0" collapsed="false">
      <c r="B116" s="3"/>
      <c r="C116" s="3"/>
      <c r="D116" s="5"/>
      <c r="E116" s="5"/>
      <c r="F116" s="5"/>
      <c r="G116" s="5"/>
      <c r="H116" s="4"/>
      <c r="I116" s="6"/>
      <c r="J116" s="7"/>
      <c r="K116" s="7"/>
      <c r="L116" s="7"/>
    </row>
    <row r="117" customFormat="false" ht="12.8" hidden="false" customHeight="false" outlineLevel="0" collapsed="false">
      <c r="B117" s="3"/>
      <c r="C117" s="3"/>
      <c r="D117" s="5"/>
      <c r="E117" s="5"/>
      <c r="F117" s="5"/>
      <c r="G117" s="5"/>
      <c r="H117" s="4"/>
      <c r="I117" s="6"/>
      <c r="J117" s="7"/>
      <c r="K117" s="7"/>
      <c r="L117" s="7"/>
    </row>
    <row r="118" customFormat="false" ht="12.8" hidden="false" customHeight="false" outlineLevel="0" collapsed="false">
      <c r="B118" s="3"/>
      <c r="C118" s="3"/>
      <c r="D118" s="5"/>
      <c r="E118" s="5"/>
      <c r="F118" s="5"/>
      <c r="G118" s="5"/>
      <c r="H118" s="4"/>
      <c r="I118" s="6"/>
      <c r="J118" s="7"/>
      <c r="K118" s="7"/>
      <c r="L118" s="7"/>
    </row>
    <row r="119" customFormat="false" ht="12.8" hidden="false" customHeight="false" outlineLevel="0" collapsed="false">
      <c r="B119" s="3"/>
      <c r="C119" s="3"/>
      <c r="D119" s="5"/>
      <c r="E119" s="5"/>
      <c r="F119" s="5"/>
      <c r="G119" s="5"/>
      <c r="H119" s="4"/>
      <c r="I119" s="6"/>
      <c r="J119" s="7"/>
      <c r="K119" s="7"/>
      <c r="L119" s="7"/>
    </row>
    <row r="120" customFormat="false" ht="12.8" hidden="false" customHeight="false" outlineLevel="0" collapsed="false">
      <c r="B120" s="3"/>
      <c r="C120" s="3"/>
      <c r="D120" s="5"/>
      <c r="E120" s="5"/>
      <c r="F120" s="5"/>
      <c r="G120" s="5"/>
      <c r="H120" s="4"/>
      <c r="I120" s="6"/>
      <c r="J120" s="7"/>
      <c r="K120" s="7"/>
      <c r="L120" s="7"/>
    </row>
    <row r="121" customFormat="false" ht="12.8" hidden="false" customHeight="false" outlineLevel="0" collapsed="false">
      <c r="B121" s="3"/>
      <c r="C121" s="3"/>
      <c r="D121" s="5"/>
      <c r="E121" s="5"/>
      <c r="F121" s="5"/>
      <c r="G121" s="5"/>
      <c r="H121" s="4"/>
      <c r="I121" s="6"/>
      <c r="J121" s="7"/>
      <c r="K121" s="7"/>
      <c r="L121" s="7"/>
    </row>
    <row r="122" customFormat="false" ht="12.8" hidden="false" customHeight="false" outlineLevel="0" collapsed="false">
      <c r="B122" s="3"/>
      <c r="C122" s="3"/>
      <c r="D122" s="5"/>
      <c r="E122" s="5"/>
      <c r="F122" s="5"/>
      <c r="G122" s="5"/>
      <c r="H122" s="4"/>
      <c r="I122" s="6"/>
      <c r="J122" s="7"/>
      <c r="K122" s="7"/>
      <c r="L122" s="7"/>
    </row>
    <row r="123" customFormat="false" ht="12.8" hidden="false" customHeight="false" outlineLevel="0" collapsed="false">
      <c r="B123" s="3" t="s">
        <v>14</v>
      </c>
      <c r="C123" s="3" t="s">
        <v>38</v>
      </c>
      <c r="D123" s="5" t="n">
        <v>48</v>
      </c>
      <c r="E123" s="5" t="n">
        <v>13</v>
      </c>
      <c r="F123" s="5" t="n">
        <v>26</v>
      </c>
      <c r="G123" s="3" t="s">
        <v>16</v>
      </c>
      <c r="H123" s="4" t="s">
        <v>17</v>
      </c>
      <c r="I123" s="6" t="s">
        <v>39</v>
      </c>
      <c r="J123" s="7" t="str">
        <f aca="false">INDEX(conns!$B$2:$B$501, MATCH(I123, conns!$A$2:$A$501, 0))</f>
        <v>BCZ 3.81/05/180 SN OR BX </v>
      </c>
      <c r="K123" s="7" t="str">
        <f aca="false">INDEX(conns!$C$2:$C$501, MATCH(I123, conns!$A$2:$A$501, 0))</f>
        <v>Weidmüller</v>
      </c>
      <c r="L123" s="7" t="n">
        <f aca="false">INDEX(conns!$D$2:$D$501, MATCH(I123, conns!$A$2:$A$501, 0))</f>
        <v>5</v>
      </c>
    </row>
    <row r="124" customFormat="false" ht="12.8" hidden="false" customHeight="false" outlineLevel="0" collapsed="false">
      <c r="B124" s="3" t="s">
        <v>14</v>
      </c>
      <c r="C124" s="3" t="s">
        <v>38</v>
      </c>
      <c r="D124" s="5" t="n">
        <v>48</v>
      </c>
      <c r="E124" s="5"/>
      <c r="F124" s="5"/>
      <c r="G124" s="5"/>
      <c r="H124" s="4" t="s">
        <v>19</v>
      </c>
      <c r="I124" s="8" t="s">
        <v>20</v>
      </c>
      <c r="J124" s="7" t="str">
        <f aca="false">INDEX(conns!$B$2:$B$501, MATCH(I124, conns!$A$2:$A$501, 0))</f>
        <v>B2CF 3.50/22/180 SN OR BX</v>
      </c>
      <c r="K124" s="7" t="str">
        <f aca="false">INDEX(conns!$C$2:$C$501, MATCH(I124, conns!$A$2:$A$501, 0))</f>
        <v>Weidmüller</v>
      </c>
      <c r="L124" s="7" t="n">
        <f aca="false">INDEX(conns!$D$2:$D$501, MATCH(I124, conns!$A$2:$A$501, 0))</f>
        <v>22</v>
      </c>
    </row>
    <row r="125" customFormat="false" ht="12.8" hidden="false" customHeight="false" outlineLevel="0" collapsed="false">
      <c r="B125" s="3" t="s">
        <v>14</v>
      </c>
      <c r="C125" s="3" t="s">
        <v>38</v>
      </c>
      <c r="D125" s="5" t="n">
        <v>48</v>
      </c>
      <c r="E125" s="5"/>
      <c r="F125" s="5"/>
      <c r="G125" s="5"/>
      <c r="H125" s="4" t="s">
        <v>21</v>
      </c>
      <c r="I125" s="6" t="s">
        <v>22</v>
      </c>
      <c r="J125" s="7" t="str">
        <f aca="false">INDEX(conns!$B$2:$B$501, MATCH(I125, conns!$A$2:$A$501, 0))</f>
        <v>B2CF 3.50/04/180 SN OR BX </v>
      </c>
      <c r="K125" s="7" t="str">
        <f aca="false">INDEX(conns!$C$2:$C$501, MATCH(I125, conns!$A$2:$A$501, 0))</f>
        <v>Weidmüller</v>
      </c>
      <c r="L125" s="7" t="n">
        <f aca="false">INDEX(conns!$D$2:$D$501, MATCH(I125, conns!$A$2:$A$501, 0))</f>
        <v>4</v>
      </c>
    </row>
    <row r="126" customFormat="false" ht="12.8" hidden="false" customHeight="false" outlineLevel="0" collapsed="false">
      <c r="B126" s="3" t="s">
        <v>14</v>
      </c>
      <c r="C126" s="3" t="s">
        <v>38</v>
      </c>
      <c r="D126" s="5" t="n">
        <v>48</v>
      </c>
      <c r="E126" s="5"/>
      <c r="F126" s="5"/>
      <c r="G126" s="5"/>
      <c r="H126" s="4" t="s">
        <v>23</v>
      </c>
      <c r="I126" s="6" t="s">
        <v>24</v>
      </c>
      <c r="J126" s="7" t="str">
        <f aca="false">INDEX(conns!$B$2:$B$501, MATCH(I126, conns!$A$2:$A$501, 0))</f>
        <v>B2CF 3.50/08/180 SN OR BX </v>
      </c>
      <c r="K126" s="7" t="str">
        <f aca="false">INDEX(conns!$C$2:$C$501, MATCH(I126, conns!$A$2:$A$501, 0))</f>
        <v>Weidmüller</v>
      </c>
      <c r="L126" s="7" t="n">
        <f aca="false">INDEX(conns!$D$2:$D$501, MATCH(I126, conns!$A$2:$A$501, 0))</f>
        <v>8</v>
      </c>
    </row>
    <row r="127" customFormat="false" ht="12.8" hidden="false" customHeight="false" outlineLevel="0" collapsed="false">
      <c r="B127" s="3" t="s">
        <v>14</v>
      </c>
      <c r="C127" s="3" t="s">
        <v>38</v>
      </c>
      <c r="D127" s="5" t="n">
        <v>48</v>
      </c>
      <c r="E127" s="5"/>
      <c r="F127" s="5"/>
      <c r="G127" s="5"/>
      <c r="H127" s="4" t="s">
        <v>25</v>
      </c>
      <c r="I127" s="6" t="s">
        <v>26</v>
      </c>
      <c r="J127" s="7" t="str">
        <f aca="false">INDEX(conns!$B$2:$B$501, MATCH(I127, conns!$A$2:$A$501, 0))</f>
        <v>B2CF 3.50/08/180 SN OR BX </v>
      </c>
      <c r="K127" s="7" t="str">
        <f aca="false">INDEX(conns!$C$2:$C$501, MATCH(I127, conns!$A$2:$A$501, 0))</f>
        <v>Weidmüller</v>
      </c>
      <c r="L127" s="7" t="n">
        <f aca="false">INDEX(conns!$D$2:$D$501, MATCH(I127, conns!$A$2:$A$501, 0))</f>
        <v>8</v>
      </c>
    </row>
    <row r="128" customFormat="false" ht="12.8" hidden="false" customHeight="false" outlineLevel="0" collapsed="false">
      <c r="B128" s="3" t="s">
        <v>14</v>
      </c>
      <c r="C128" s="3" t="s">
        <v>38</v>
      </c>
      <c r="D128" s="5" t="n">
        <v>48</v>
      </c>
      <c r="E128" s="5"/>
      <c r="F128" s="5"/>
      <c r="G128" s="5"/>
      <c r="H128" s="4" t="s">
        <v>27</v>
      </c>
      <c r="I128" s="6" t="s">
        <v>28</v>
      </c>
      <c r="J128" s="7" t="str">
        <f aca="false">INDEX(conns!$B$2:$B$501, MATCH(I128, conns!$A$2:$A$501, 0))</f>
        <v>B2CF 3.50/12/180 SN OR BX </v>
      </c>
      <c r="K128" s="7" t="str">
        <f aca="false">INDEX(conns!$C$2:$C$501, MATCH(I128, conns!$A$2:$A$501, 0))</f>
        <v>Weidmüller</v>
      </c>
      <c r="L128" s="7" t="n">
        <f aca="false">INDEX(conns!$D$2:$D$501, MATCH(I128, conns!$A$2:$A$501, 0))</f>
        <v>12</v>
      </c>
    </row>
    <row r="129" customFormat="false" ht="12.8" hidden="false" customHeight="false" outlineLevel="0" collapsed="false">
      <c r="B129" s="3" t="s">
        <v>14</v>
      </c>
      <c r="C129" s="3" t="s">
        <v>38</v>
      </c>
      <c r="D129" s="5" t="n">
        <v>48</v>
      </c>
      <c r="E129" s="5"/>
      <c r="F129" s="5"/>
      <c r="G129" s="5"/>
      <c r="H129" s="4" t="s">
        <v>29</v>
      </c>
      <c r="I129" s="6" t="s">
        <v>40</v>
      </c>
      <c r="J129" s="7" t="str">
        <f aca="false">INDEX(conns!$B$2:$B$501, MATCH(I129, conns!$A$2:$A$501, 0))</f>
        <v>BLZP 5.08HC/06/180 SN OR BX </v>
      </c>
      <c r="K129" s="7" t="str">
        <f aca="false">INDEX(conns!$C$2:$C$501, MATCH(I129, conns!$A$2:$A$501, 0))</f>
        <v>Weidmüller</v>
      </c>
      <c r="L129" s="7" t="n">
        <f aca="false">INDEX(conns!$D$2:$D$501, MATCH(I129, conns!$A$2:$A$501, 0))</f>
        <v>6</v>
      </c>
    </row>
    <row r="130" customFormat="false" ht="12.8" hidden="false" customHeight="false" outlineLevel="0" collapsed="false">
      <c r="B130" s="3" t="s">
        <v>14</v>
      </c>
      <c r="C130" s="3" t="s">
        <v>38</v>
      </c>
      <c r="D130" s="5" t="n">
        <v>48</v>
      </c>
      <c r="E130" s="5"/>
      <c r="F130" s="5"/>
      <c r="G130" s="5"/>
      <c r="H130" s="4" t="s">
        <v>41</v>
      </c>
      <c r="I130" s="6" t="s">
        <v>42</v>
      </c>
      <c r="J130" s="7" t="str">
        <f aca="false">INDEX(conns!$B$2:$B$501, MATCH(I130, conns!$A$2:$A$501, 0))</f>
        <v>BLZP 5.08HC/06/180 SN OR BX </v>
      </c>
      <c r="K130" s="7" t="str">
        <f aca="false">INDEX(conns!$C$2:$C$501, MATCH(I130, conns!$A$2:$A$501, 0))</f>
        <v>Weidmüller</v>
      </c>
      <c r="L130" s="7" t="n">
        <f aca="false">INDEX(conns!$D$2:$D$501, MATCH(I130, conns!$A$2:$A$501, 0))</f>
        <v>6</v>
      </c>
    </row>
    <row r="131" customFormat="false" ht="12.8" hidden="false" customHeight="false" outlineLevel="0" collapsed="false">
      <c r="B131" s="3" t="s">
        <v>14</v>
      </c>
      <c r="C131" s="3" t="s">
        <v>38</v>
      </c>
      <c r="D131" s="5" t="n">
        <v>48</v>
      </c>
      <c r="E131" s="5"/>
      <c r="F131" s="5"/>
      <c r="G131" s="5"/>
      <c r="H131" s="4" t="s">
        <v>31</v>
      </c>
      <c r="I131" s="6" t="s">
        <v>43</v>
      </c>
      <c r="J131" s="7" t="str">
        <f aca="false">INDEX(conns!$B$2:$B$501, MATCH(I131, conns!$A$2:$A$501, 0))</f>
        <v>PC 5/ 2-STCL1-7,62 </v>
      </c>
      <c r="K131" s="7" t="str">
        <f aca="false">INDEX(conns!$C$2:$C$501, MATCH(I131, conns!$A$2:$A$501, 0))</f>
        <v>Phoenix Contact</v>
      </c>
      <c r="L131" s="7" t="n">
        <f aca="false">INDEX(conns!$D$2:$D$501, MATCH(I131, conns!$A$2:$A$501, 0))</f>
        <v>2</v>
      </c>
    </row>
    <row r="132" customFormat="false" ht="12.8" hidden="false" customHeight="false" outlineLevel="0" collapsed="false">
      <c r="B132" s="3"/>
      <c r="C132" s="3"/>
      <c r="D132" s="5"/>
      <c r="E132" s="5" t="n">
        <v>50</v>
      </c>
      <c r="F132" s="5" t="n">
        <v>100</v>
      </c>
      <c r="G132" s="3"/>
      <c r="H132" s="4" t="s">
        <v>17</v>
      </c>
      <c r="I132" s="6" t="s">
        <v>39</v>
      </c>
      <c r="J132" s="7" t="str">
        <f aca="false">INDEX(conns!$B$2:$B$501, MATCH(I132, conns!$A$2:$A$501, 0))</f>
        <v>BCZ 3.81/05/180 SN OR BX </v>
      </c>
      <c r="K132" s="7" t="str">
        <f aca="false">INDEX(conns!$C$2:$C$501, MATCH(I132, conns!$A$2:$A$501, 0))</f>
        <v>Weidmüller</v>
      </c>
      <c r="L132" s="7" t="n">
        <f aca="false">INDEX(conns!$D$2:$D$501, MATCH(I132, conns!$A$2:$A$501, 0))</f>
        <v>5</v>
      </c>
    </row>
    <row r="133" customFormat="false" ht="12.8" hidden="false" customHeight="false" outlineLevel="0" collapsed="false">
      <c r="B133" s="3"/>
      <c r="C133" s="3"/>
      <c r="D133" s="5"/>
      <c r="E133" s="5"/>
      <c r="F133" s="5"/>
      <c r="G133" s="5"/>
      <c r="H133" s="4" t="s">
        <v>19</v>
      </c>
      <c r="I133" s="8" t="s">
        <v>20</v>
      </c>
      <c r="J133" s="7" t="str">
        <f aca="false">INDEX(conns!$B$2:$B$501, MATCH(I133, conns!$A$2:$A$501, 0))</f>
        <v>B2CF 3.50/22/180 SN OR BX</v>
      </c>
      <c r="K133" s="7" t="str">
        <f aca="false">INDEX(conns!$C$2:$C$501, MATCH(I133, conns!$A$2:$A$501, 0))</f>
        <v>Weidmüller</v>
      </c>
      <c r="L133" s="7" t="n">
        <f aca="false">INDEX(conns!$D$2:$D$501, MATCH(I133, conns!$A$2:$A$501, 0))</f>
        <v>22</v>
      </c>
    </row>
    <row r="134" customFormat="false" ht="12.8" hidden="false" customHeight="false" outlineLevel="0" collapsed="false">
      <c r="B134" s="3"/>
      <c r="C134" s="3"/>
      <c r="D134" s="5"/>
      <c r="E134" s="5"/>
      <c r="F134" s="5"/>
      <c r="G134" s="5"/>
      <c r="H134" s="4" t="s">
        <v>21</v>
      </c>
      <c r="I134" s="6" t="s">
        <v>22</v>
      </c>
      <c r="J134" s="7" t="str">
        <f aca="false">INDEX(conns!$B$2:$B$501, MATCH(I134, conns!$A$2:$A$501, 0))</f>
        <v>B2CF 3.50/04/180 SN OR BX </v>
      </c>
      <c r="K134" s="7" t="str">
        <f aca="false">INDEX(conns!$C$2:$C$501, MATCH(I134, conns!$A$2:$A$501, 0))</f>
        <v>Weidmüller</v>
      </c>
      <c r="L134" s="7" t="n">
        <f aca="false">INDEX(conns!$D$2:$D$501, MATCH(I134, conns!$A$2:$A$501, 0))</f>
        <v>4</v>
      </c>
    </row>
    <row r="135" customFormat="false" ht="12.8" hidden="false" customHeight="false" outlineLevel="0" collapsed="false">
      <c r="B135" s="3"/>
      <c r="C135" s="3"/>
      <c r="D135" s="5"/>
      <c r="E135" s="5"/>
      <c r="F135" s="5"/>
      <c r="G135" s="5"/>
      <c r="H135" s="4" t="s">
        <v>23</v>
      </c>
      <c r="I135" s="6" t="s">
        <v>24</v>
      </c>
      <c r="J135" s="7" t="str">
        <f aca="false">INDEX(conns!$B$2:$B$501, MATCH(I135, conns!$A$2:$A$501, 0))</f>
        <v>B2CF 3.50/08/180 SN OR BX </v>
      </c>
      <c r="K135" s="7" t="str">
        <f aca="false">INDEX(conns!$C$2:$C$501, MATCH(I135, conns!$A$2:$A$501, 0))</f>
        <v>Weidmüller</v>
      </c>
      <c r="L135" s="7" t="n">
        <f aca="false">INDEX(conns!$D$2:$D$501, MATCH(I135, conns!$A$2:$A$501, 0))</f>
        <v>8</v>
      </c>
    </row>
    <row r="136" customFormat="false" ht="12.8" hidden="false" customHeight="false" outlineLevel="0" collapsed="false">
      <c r="B136" s="3"/>
      <c r="C136" s="3"/>
      <c r="D136" s="5"/>
      <c r="E136" s="5"/>
      <c r="F136" s="5"/>
      <c r="G136" s="5"/>
      <c r="H136" s="4" t="s">
        <v>25</v>
      </c>
      <c r="I136" s="6" t="s">
        <v>26</v>
      </c>
      <c r="J136" s="7" t="str">
        <f aca="false">INDEX(conns!$B$2:$B$501, MATCH(I136, conns!$A$2:$A$501, 0))</f>
        <v>B2CF 3.50/08/180 SN OR BX </v>
      </c>
      <c r="K136" s="7" t="str">
        <f aca="false">INDEX(conns!$C$2:$C$501, MATCH(I136, conns!$A$2:$A$501, 0))</f>
        <v>Weidmüller</v>
      </c>
      <c r="L136" s="7" t="n">
        <f aca="false">INDEX(conns!$D$2:$D$501, MATCH(I136, conns!$A$2:$A$501, 0))</f>
        <v>8</v>
      </c>
    </row>
    <row r="137" customFormat="false" ht="12.8" hidden="false" customHeight="false" outlineLevel="0" collapsed="false">
      <c r="B137" s="3"/>
      <c r="C137" s="3"/>
      <c r="D137" s="5"/>
      <c r="E137" s="5"/>
      <c r="F137" s="5"/>
      <c r="G137" s="5"/>
      <c r="H137" s="4" t="s">
        <v>27</v>
      </c>
      <c r="I137" s="6" t="s">
        <v>28</v>
      </c>
      <c r="J137" s="7" t="str">
        <f aca="false">INDEX(conns!$B$2:$B$501, MATCH(I137, conns!$A$2:$A$501, 0))</f>
        <v>B2CF 3.50/12/180 SN OR BX </v>
      </c>
      <c r="K137" s="7" t="str">
        <f aca="false">INDEX(conns!$C$2:$C$501, MATCH(I137, conns!$A$2:$A$501, 0))</f>
        <v>Weidmüller</v>
      </c>
      <c r="L137" s="7" t="n">
        <f aca="false">INDEX(conns!$D$2:$D$501, MATCH(I137, conns!$A$2:$A$501, 0))</f>
        <v>12</v>
      </c>
    </row>
    <row r="138" customFormat="false" ht="12.8" hidden="false" customHeight="false" outlineLevel="0" collapsed="false">
      <c r="B138" s="3"/>
      <c r="C138" s="3"/>
      <c r="D138" s="5"/>
      <c r="E138" s="5"/>
      <c r="F138" s="5"/>
      <c r="G138" s="5"/>
      <c r="H138" s="4" t="s">
        <v>29</v>
      </c>
      <c r="I138" s="6" t="s">
        <v>44</v>
      </c>
      <c r="J138" s="7" t="str">
        <f aca="false">INDEX(conns!$B$2:$B$501, MATCH(I138, conns!$A$2:$A$501, 0))</f>
        <v>Push-in</v>
      </c>
      <c r="K138" s="7" t="str">
        <f aca="false">INDEX(conns!$C$2:$C$501, MATCH(I138, conns!$A$2:$A$501, 0))</f>
        <v>-</v>
      </c>
      <c r="L138" s="7" t="n">
        <f aca="false">INDEX(conns!$D$2:$D$501, MATCH(I138, conns!$A$2:$A$501, 0))</f>
        <v>4</v>
      </c>
    </row>
    <row r="139" customFormat="false" ht="12.8" hidden="false" customHeight="false" outlineLevel="0" collapsed="false">
      <c r="B139" s="3"/>
      <c r="C139" s="3"/>
      <c r="D139" s="5"/>
      <c r="E139" s="5"/>
      <c r="F139" s="5"/>
      <c r="G139" s="5"/>
      <c r="H139" s="4" t="s">
        <v>41</v>
      </c>
      <c r="I139" s="6" t="s">
        <v>45</v>
      </c>
      <c r="J139" s="7" t="str">
        <f aca="false">INDEX(conns!$B$2:$B$501, MATCH(I139, conns!$A$2:$A$501, 0))</f>
        <v>Push-in</v>
      </c>
      <c r="K139" s="7" t="str">
        <f aca="false">INDEX(conns!$C$2:$C$501, MATCH(I139, conns!$A$2:$A$501, 0))</f>
        <v>-</v>
      </c>
      <c r="L139" s="7" t="n">
        <f aca="false">INDEX(conns!$D$2:$D$501, MATCH(I139, conns!$A$2:$A$501, 0))</f>
        <v>4</v>
      </c>
    </row>
    <row r="140" customFormat="false" ht="12.8" hidden="false" customHeight="false" outlineLevel="0" collapsed="false">
      <c r="B140" s="3"/>
      <c r="C140" s="3"/>
      <c r="D140" s="5"/>
      <c r="E140" s="5"/>
      <c r="F140" s="5"/>
      <c r="G140" s="5"/>
      <c r="H140" s="4" t="s">
        <v>31</v>
      </c>
      <c r="I140" s="6" t="s">
        <v>46</v>
      </c>
      <c r="J140" s="7" t="str">
        <f aca="false">INDEX(conns!$B$2:$B$501, MATCH(I140, conns!$A$2:$A$501, 0))</f>
        <v>Push-in</v>
      </c>
      <c r="K140" s="7" t="str">
        <f aca="false">INDEX(conns!$C$2:$C$501, MATCH(I140, conns!$A$2:$A$501, 0))</f>
        <v>-</v>
      </c>
      <c r="L140" s="7" t="n">
        <f aca="false">INDEX(conns!$D$2:$D$501, MATCH(I140, conns!$A$2:$A$501, 0))</f>
        <v>3</v>
      </c>
    </row>
    <row r="141" customFormat="false" ht="12.8" hidden="false" customHeight="false" outlineLevel="0" collapsed="false">
      <c r="B141" s="3"/>
      <c r="C141" s="3"/>
      <c r="D141" s="5"/>
      <c r="E141" s="5"/>
      <c r="F141" s="5"/>
      <c r="G141" s="5"/>
      <c r="H141" s="4" t="s">
        <v>47</v>
      </c>
      <c r="I141" s="6" t="s">
        <v>48</v>
      </c>
      <c r="J141" s="7" t="str">
        <f aca="false">INDEX(conns!$B$2:$B$501, MATCH(I141, conns!$A$2:$A$501, 0))</f>
        <v>BLF 5.00HC/06/180F SN OR BX           </v>
      </c>
      <c r="K141" s="7" t="str">
        <f aca="false">INDEX(conns!$C$2:$C$501, MATCH(I141, conns!$A$2:$A$501, 0))</f>
        <v>Weidmüller</v>
      </c>
      <c r="L141" s="7" t="n">
        <f aca="false">INDEX(conns!$D$2:$D$501, MATCH(I141, conns!$A$2:$A$501, 0))</f>
        <v>6</v>
      </c>
    </row>
    <row r="142" customFormat="false" ht="12.8" hidden="false" customHeight="false" outlineLevel="0" collapsed="false">
      <c r="B142" s="3" t="s">
        <v>14</v>
      </c>
      <c r="C142" s="3" t="s">
        <v>15</v>
      </c>
      <c r="D142" s="3" t="n">
        <v>230</v>
      </c>
      <c r="E142" s="5" t="n">
        <v>5</v>
      </c>
      <c r="F142" s="5" t="n">
        <v>15</v>
      </c>
      <c r="G142" s="3"/>
      <c r="H142" s="4" t="s">
        <v>17</v>
      </c>
      <c r="I142" s="6" t="s">
        <v>39</v>
      </c>
      <c r="J142" s="7" t="str">
        <f aca="false">INDEX(conns!$B$2:$B$501, MATCH(I142, conns!$A$2:$A$501, 0))</f>
        <v>BCZ 3.81/05/180 SN OR BX </v>
      </c>
      <c r="K142" s="7" t="str">
        <f aca="false">INDEX(conns!$C$2:$C$501, MATCH(I142, conns!$A$2:$A$501, 0))</f>
        <v>Weidmüller</v>
      </c>
      <c r="L142" s="7" t="n">
        <f aca="false">INDEX(conns!$D$2:$D$501, MATCH(I142, conns!$A$2:$A$501, 0))</f>
        <v>5</v>
      </c>
    </row>
    <row r="143" customFormat="false" ht="12.8" hidden="false" customHeight="false" outlineLevel="0" collapsed="false">
      <c r="B143" s="3" t="s">
        <v>14</v>
      </c>
      <c r="C143" s="3" t="s">
        <v>15</v>
      </c>
      <c r="D143" s="3" t="n">
        <v>230</v>
      </c>
      <c r="E143" s="5"/>
      <c r="F143" s="5"/>
      <c r="G143" s="5"/>
      <c r="H143" s="4" t="s">
        <v>19</v>
      </c>
      <c r="I143" s="8" t="s">
        <v>20</v>
      </c>
      <c r="J143" s="7" t="str">
        <f aca="false">INDEX(conns!$B$2:$B$501, MATCH(I143, conns!$A$2:$A$501, 0))</f>
        <v>B2CF 3.50/22/180 SN OR BX</v>
      </c>
      <c r="K143" s="7" t="str">
        <f aca="false">INDEX(conns!$C$2:$C$501, MATCH(I143, conns!$A$2:$A$501, 0))</f>
        <v>Weidmüller</v>
      </c>
      <c r="L143" s="7" t="n">
        <f aca="false">INDEX(conns!$D$2:$D$501, MATCH(I143, conns!$A$2:$A$501, 0))</f>
        <v>22</v>
      </c>
    </row>
    <row r="144" customFormat="false" ht="12.8" hidden="false" customHeight="false" outlineLevel="0" collapsed="false">
      <c r="B144" s="3" t="s">
        <v>14</v>
      </c>
      <c r="C144" s="3" t="s">
        <v>15</v>
      </c>
      <c r="D144" s="3" t="n">
        <v>230</v>
      </c>
      <c r="E144" s="5"/>
      <c r="F144" s="5"/>
      <c r="G144" s="5"/>
      <c r="H144" s="4" t="s">
        <v>21</v>
      </c>
      <c r="I144" s="6" t="s">
        <v>22</v>
      </c>
      <c r="J144" s="7" t="str">
        <f aca="false">INDEX(conns!$B$2:$B$501, MATCH(I144, conns!$A$2:$A$501, 0))</f>
        <v>B2CF 3.50/04/180 SN OR BX </v>
      </c>
      <c r="K144" s="7" t="str">
        <f aca="false">INDEX(conns!$C$2:$C$501, MATCH(I144, conns!$A$2:$A$501, 0))</f>
        <v>Weidmüller</v>
      </c>
      <c r="L144" s="7" t="n">
        <f aca="false">INDEX(conns!$D$2:$D$501, MATCH(I144, conns!$A$2:$A$501, 0))</f>
        <v>4</v>
      </c>
    </row>
    <row r="145" customFormat="false" ht="12.8" hidden="false" customHeight="false" outlineLevel="0" collapsed="false">
      <c r="B145" s="3" t="s">
        <v>14</v>
      </c>
      <c r="C145" s="3" t="s">
        <v>15</v>
      </c>
      <c r="D145" s="3" t="n">
        <v>230</v>
      </c>
      <c r="E145" s="5"/>
      <c r="F145" s="5"/>
      <c r="G145" s="5"/>
      <c r="H145" s="4" t="s">
        <v>23</v>
      </c>
      <c r="I145" s="6" t="s">
        <v>24</v>
      </c>
      <c r="J145" s="7" t="str">
        <f aca="false">INDEX(conns!$B$2:$B$501, MATCH(I145, conns!$A$2:$A$501, 0))</f>
        <v>B2CF 3.50/08/180 SN OR BX </v>
      </c>
      <c r="K145" s="7" t="str">
        <f aca="false">INDEX(conns!$C$2:$C$501, MATCH(I145, conns!$A$2:$A$501, 0))</f>
        <v>Weidmüller</v>
      </c>
      <c r="L145" s="7" t="n">
        <f aca="false">INDEX(conns!$D$2:$D$501, MATCH(I145, conns!$A$2:$A$501, 0))</f>
        <v>8</v>
      </c>
    </row>
    <row r="146" customFormat="false" ht="12.8" hidden="false" customHeight="false" outlineLevel="0" collapsed="false">
      <c r="B146" s="3" t="s">
        <v>14</v>
      </c>
      <c r="C146" s="3" t="s">
        <v>15</v>
      </c>
      <c r="D146" s="3" t="n">
        <v>230</v>
      </c>
      <c r="E146" s="5"/>
      <c r="F146" s="5"/>
      <c r="G146" s="5"/>
      <c r="H146" s="4" t="s">
        <v>25</v>
      </c>
      <c r="I146" s="6" t="s">
        <v>26</v>
      </c>
      <c r="J146" s="7" t="str">
        <f aca="false">INDEX(conns!$B$2:$B$501, MATCH(I146, conns!$A$2:$A$501, 0))</f>
        <v>B2CF 3.50/08/180 SN OR BX </v>
      </c>
      <c r="K146" s="7" t="str">
        <f aca="false">INDEX(conns!$C$2:$C$501, MATCH(I146, conns!$A$2:$A$501, 0))</f>
        <v>Weidmüller</v>
      </c>
      <c r="L146" s="7" t="n">
        <f aca="false">INDEX(conns!$D$2:$D$501, MATCH(I146, conns!$A$2:$A$501, 0))</f>
        <v>8</v>
      </c>
    </row>
    <row r="147" customFormat="false" ht="12.8" hidden="false" customHeight="false" outlineLevel="0" collapsed="false">
      <c r="B147" s="3" t="s">
        <v>14</v>
      </c>
      <c r="C147" s="3" t="s">
        <v>15</v>
      </c>
      <c r="D147" s="3" t="n">
        <v>230</v>
      </c>
      <c r="E147" s="5"/>
      <c r="F147" s="5"/>
      <c r="G147" s="5"/>
      <c r="H147" s="4" t="s">
        <v>27</v>
      </c>
      <c r="I147" s="6" t="s">
        <v>28</v>
      </c>
      <c r="J147" s="7" t="str">
        <f aca="false">INDEX(conns!$B$2:$B$501, MATCH(I147, conns!$A$2:$A$501, 0))</f>
        <v>B2CF 3.50/12/180 SN OR BX </v>
      </c>
      <c r="K147" s="7" t="str">
        <f aca="false">INDEX(conns!$C$2:$C$501, MATCH(I147, conns!$A$2:$A$501, 0))</f>
        <v>Weidmüller</v>
      </c>
      <c r="L147" s="7" t="n">
        <f aca="false">INDEX(conns!$D$2:$D$501, MATCH(I147, conns!$A$2:$A$501, 0))</f>
        <v>12</v>
      </c>
    </row>
    <row r="148" customFormat="false" ht="12.8" hidden="false" customHeight="false" outlineLevel="0" collapsed="false">
      <c r="B148" s="3" t="s">
        <v>14</v>
      </c>
      <c r="C148" s="3" t="s">
        <v>15</v>
      </c>
      <c r="D148" s="3" t="n">
        <v>230</v>
      </c>
      <c r="E148" s="5"/>
      <c r="F148" s="5"/>
      <c r="G148" s="5"/>
      <c r="H148" s="4" t="s">
        <v>29</v>
      </c>
      <c r="I148" s="6" t="s">
        <v>49</v>
      </c>
      <c r="J148" s="7" t="str">
        <f aca="false">INDEX(conns!$B$2:$B$501, MATCH(I148, conns!$A$2:$A$501, 0))</f>
        <v>SLS 5.08/06/180FI SN OR BX </v>
      </c>
      <c r="K148" s="7" t="str">
        <f aca="false">INDEX(conns!$C$2:$C$501, MATCH(I148, conns!$A$2:$A$501, 0))</f>
        <v>Weidmüller</v>
      </c>
      <c r="L148" s="7" t="n">
        <f aca="false">INDEX(conns!$D$2:$D$501, MATCH(I148, conns!$A$2:$A$501, 0))</f>
        <v>6</v>
      </c>
    </row>
    <row r="149" customFormat="false" ht="12.8" hidden="false" customHeight="false" outlineLevel="0" collapsed="false">
      <c r="B149" s="3" t="s">
        <v>14</v>
      </c>
      <c r="C149" s="3" t="s">
        <v>15</v>
      </c>
      <c r="D149" s="3" t="n">
        <v>230</v>
      </c>
      <c r="E149" s="5"/>
      <c r="F149" s="5"/>
      <c r="G149" s="5"/>
      <c r="H149" s="4" t="s">
        <v>50</v>
      </c>
      <c r="I149" s="6" t="s">
        <v>51</v>
      </c>
      <c r="J149" s="7" t="str">
        <f aca="false">INDEX(conns!$B$2:$B$501, MATCH(I149, conns!$A$2:$A$501, 0))</f>
        <v>BLZP 5.08HC/10/180 SN OR BX </v>
      </c>
      <c r="K149" s="7" t="str">
        <f aca="false">INDEX(conns!$C$2:$C$501, MATCH(I149, conns!$A$2:$A$501, 0))</f>
        <v>Weidmüller</v>
      </c>
      <c r="L149" s="7" t="n">
        <f aca="false">INDEX(conns!$D$2:$D$501, MATCH(I149, conns!$A$2:$A$501, 0))</f>
        <v>10</v>
      </c>
    </row>
    <row r="150" customFormat="false" ht="12.8" hidden="false" customHeight="false" outlineLevel="0" collapsed="false">
      <c r="B150" s="3" t="s">
        <v>14</v>
      </c>
      <c r="C150" s="3" t="s">
        <v>38</v>
      </c>
      <c r="D150" s="3" t="n">
        <v>320</v>
      </c>
      <c r="E150" s="5" t="n">
        <v>5</v>
      </c>
      <c r="F150" s="5" t="n">
        <v>10</v>
      </c>
      <c r="G150" s="3"/>
      <c r="H150" s="4" t="s">
        <v>17</v>
      </c>
      <c r="I150" s="6" t="s">
        <v>39</v>
      </c>
      <c r="J150" s="7" t="str">
        <f aca="false">INDEX(conns!$B$2:$B$501, MATCH(I150, conns!$A$2:$A$501, 0))</f>
        <v>BCZ 3.81/05/180 SN OR BX </v>
      </c>
      <c r="K150" s="7" t="str">
        <f aca="false">INDEX(conns!$C$2:$C$501, MATCH(I150, conns!$A$2:$A$501, 0))</f>
        <v>Weidmüller</v>
      </c>
      <c r="L150" s="7" t="n">
        <f aca="false">INDEX(conns!$D$2:$D$501, MATCH(I150, conns!$A$2:$A$501, 0))</f>
        <v>5</v>
      </c>
    </row>
    <row r="151" customFormat="false" ht="12.8" hidden="false" customHeight="false" outlineLevel="0" collapsed="false">
      <c r="B151" s="3" t="s">
        <v>14</v>
      </c>
      <c r="C151" s="3" t="s">
        <v>38</v>
      </c>
      <c r="D151" s="3"/>
      <c r="E151" s="5"/>
      <c r="F151" s="5"/>
      <c r="G151" s="5"/>
      <c r="H151" s="4" t="s">
        <v>19</v>
      </c>
      <c r="I151" s="8" t="s">
        <v>20</v>
      </c>
      <c r="J151" s="7" t="str">
        <f aca="false">INDEX(conns!$B$2:$B$501, MATCH(I151, conns!$A$2:$A$501, 0))</f>
        <v>B2CF 3.50/22/180 SN OR BX</v>
      </c>
      <c r="K151" s="7" t="str">
        <f aca="false">INDEX(conns!$C$2:$C$501, MATCH(I151, conns!$A$2:$A$501, 0))</f>
        <v>Weidmüller</v>
      </c>
      <c r="L151" s="7" t="n">
        <f aca="false">INDEX(conns!$D$2:$D$501, MATCH(I151, conns!$A$2:$A$501, 0))</f>
        <v>22</v>
      </c>
    </row>
    <row r="152" customFormat="false" ht="12.8" hidden="false" customHeight="false" outlineLevel="0" collapsed="false">
      <c r="B152" s="3" t="s">
        <v>14</v>
      </c>
      <c r="C152" s="3" t="s">
        <v>38</v>
      </c>
      <c r="D152" s="3"/>
      <c r="E152" s="5"/>
      <c r="F152" s="5"/>
      <c r="G152" s="5"/>
      <c r="H152" s="4" t="s">
        <v>21</v>
      </c>
      <c r="I152" s="6" t="s">
        <v>22</v>
      </c>
      <c r="J152" s="7" t="str">
        <f aca="false">INDEX(conns!$B$2:$B$501, MATCH(I152, conns!$A$2:$A$501, 0))</f>
        <v>B2CF 3.50/04/180 SN OR BX </v>
      </c>
      <c r="K152" s="7" t="str">
        <f aca="false">INDEX(conns!$C$2:$C$501, MATCH(I152, conns!$A$2:$A$501, 0))</f>
        <v>Weidmüller</v>
      </c>
      <c r="L152" s="7" t="n">
        <f aca="false">INDEX(conns!$D$2:$D$501, MATCH(I152, conns!$A$2:$A$501, 0))</f>
        <v>4</v>
      </c>
    </row>
    <row r="153" customFormat="false" ht="12.8" hidden="false" customHeight="false" outlineLevel="0" collapsed="false">
      <c r="B153" s="3" t="s">
        <v>14</v>
      </c>
      <c r="C153" s="3" t="s">
        <v>38</v>
      </c>
      <c r="D153" s="3"/>
      <c r="E153" s="5"/>
      <c r="F153" s="5"/>
      <c r="G153" s="5"/>
      <c r="H153" s="4" t="s">
        <v>23</v>
      </c>
      <c r="I153" s="6" t="s">
        <v>24</v>
      </c>
      <c r="J153" s="7" t="str">
        <f aca="false">INDEX(conns!$B$2:$B$501, MATCH(I153, conns!$A$2:$A$501, 0))</f>
        <v>B2CF 3.50/08/180 SN OR BX </v>
      </c>
      <c r="K153" s="7" t="str">
        <f aca="false">INDEX(conns!$C$2:$C$501, MATCH(I153, conns!$A$2:$A$501, 0))</f>
        <v>Weidmüller</v>
      </c>
      <c r="L153" s="7" t="n">
        <f aca="false">INDEX(conns!$D$2:$D$501, MATCH(I153, conns!$A$2:$A$501, 0))</f>
        <v>8</v>
      </c>
    </row>
    <row r="154" customFormat="false" ht="12.8" hidden="false" customHeight="false" outlineLevel="0" collapsed="false">
      <c r="B154" s="3" t="s">
        <v>14</v>
      </c>
      <c r="C154" s="3" t="s">
        <v>38</v>
      </c>
      <c r="D154" s="3"/>
      <c r="E154" s="5"/>
      <c r="F154" s="5"/>
      <c r="G154" s="5"/>
      <c r="H154" s="4" t="s">
        <v>25</v>
      </c>
      <c r="I154" s="6" t="s">
        <v>26</v>
      </c>
      <c r="J154" s="7" t="str">
        <f aca="false">INDEX(conns!$B$2:$B$501, MATCH(I154, conns!$A$2:$A$501, 0))</f>
        <v>B2CF 3.50/08/180 SN OR BX </v>
      </c>
      <c r="K154" s="7" t="str">
        <f aca="false">INDEX(conns!$C$2:$C$501, MATCH(I154, conns!$A$2:$A$501, 0))</f>
        <v>Weidmüller</v>
      </c>
      <c r="L154" s="7" t="n">
        <f aca="false">INDEX(conns!$D$2:$D$501, MATCH(I154, conns!$A$2:$A$501, 0))</f>
        <v>8</v>
      </c>
    </row>
    <row r="155" customFormat="false" ht="12.8" hidden="false" customHeight="false" outlineLevel="0" collapsed="false">
      <c r="B155" s="3" t="s">
        <v>14</v>
      </c>
      <c r="C155" s="3" t="s">
        <v>38</v>
      </c>
      <c r="D155" s="3"/>
      <c r="E155" s="5"/>
      <c r="F155" s="5"/>
      <c r="G155" s="5"/>
      <c r="H155" s="4" t="s">
        <v>27</v>
      </c>
      <c r="I155" s="6" t="s">
        <v>28</v>
      </c>
      <c r="J155" s="7" t="str">
        <f aca="false">INDEX(conns!$B$2:$B$501, MATCH(I155, conns!$A$2:$A$501, 0))</f>
        <v>B2CF 3.50/12/180 SN OR BX </v>
      </c>
      <c r="K155" s="7" t="str">
        <f aca="false">INDEX(conns!$C$2:$C$501, MATCH(I155, conns!$A$2:$A$501, 0))</f>
        <v>Weidmüller</v>
      </c>
      <c r="L155" s="7" t="n">
        <f aca="false">INDEX(conns!$D$2:$D$501, MATCH(I155, conns!$A$2:$A$501, 0))</f>
        <v>12</v>
      </c>
    </row>
    <row r="156" customFormat="false" ht="12.8" hidden="false" customHeight="false" outlineLevel="0" collapsed="false">
      <c r="B156" s="3" t="s">
        <v>14</v>
      </c>
      <c r="C156" s="3" t="s">
        <v>38</v>
      </c>
      <c r="D156" s="3"/>
      <c r="E156" s="5"/>
      <c r="F156" s="5"/>
      <c r="G156" s="5"/>
      <c r="H156" s="4" t="s">
        <v>29</v>
      </c>
      <c r="I156" s="6" t="s">
        <v>49</v>
      </c>
      <c r="J156" s="7" t="str">
        <f aca="false">INDEX(conns!$B$2:$B$501, MATCH(I156, conns!$A$2:$A$501, 0))</f>
        <v>SLS 5.08/06/180FI SN OR BX </v>
      </c>
      <c r="K156" s="7" t="str">
        <f aca="false">INDEX(conns!$C$2:$C$501, MATCH(I156, conns!$A$2:$A$501, 0))</f>
        <v>Weidmüller</v>
      </c>
      <c r="L156" s="7" t="n">
        <f aca="false">INDEX(conns!$D$2:$D$501, MATCH(I156, conns!$A$2:$A$501, 0))</f>
        <v>6</v>
      </c>
    </row>
    <row r="157" customFormat="false" ht="12.8" hidden="false" customHeight="false" outlineLevel="0" collapsed="false">
      <c r="B157" s="3" t="s">
        <v>14</v>
      </c>
      <c r="C157" s="3" t="s">
        <v>38</v>
      </c>
      <c r="D157" s="3"/>
      <c r="E157" s="5"/>
      <c r="F157" s="5"/>
      <c r="G157" s="5"/>
      <c r="H157" s="4" t="s">
        <v>41</v>
      </c>
      <c r="I157" s="6" t="s">
        <v>49</v>
      </c>
      <c r="J157" s="7" t="str">
        <f aca="false">INDEX(conns!$B$2:$B$501, MATCH(I157, conns!$A$2:$A$501, 0))</f>
        <v>SLS 5.08/06/180FI SN OR BX </v>
      </c>
      <c r="K157" s="7" t="str">
        <f aca="false">INDEX(conns!$C$2:$C$501, MATCH(I157, conns!$A$2:$A$501, 0))</f>
        <v>Weidmüller</v>
      </c>
      <c r="L157" s="7" t="n">
        <f aca="false">INDEX(conns!$D$2:$D$501, MATCH(I157, conns!$A$2:$A$501, 0))</f>
        <v>6</v>
      </c>
    </row>
    <row r="158" customFormat="false" ht="12.8" hidden="false" customHeight="false" outlineLevel="0" collapsed="false">
      <c r="B158" s="3" t="s">
        <v>14</v>
      </c>
      <c r="C158" s="3" t="s">
        <v>38</v>
      </c>
      <c r="D158" s="3"/>
      <c r="E158" s="5"/>
      <c r="F158" s="5"/>
      <c r="G158" s="5"/>
      <c r="H158" s="4" t="s">
        <v>31</v>
      </c>
      <c r="I158" s="6" t="s">
        <v>52</v>
      </c>
      <c r="J158" s="7" t="str">
        <f aca="false">INDEX(conns!$B$2:$B$501, MATCH(I158, conns!$A$2:$A$501, 0))</f>
        <v>PC 5/ 3-STCL1-7,62 </v>
      </c>
      <c r="K158" s="7" t="str">
        <f aca="false">INDEX(conns!$C$2:$C$501, MATCH(I158, conns!$A$2:$A$501, 0))</f>
        <v>Phoenix Contact</v>
      </c>
      <c r="L158" s="7" t="n">
        <f aca="false">INDEX(conns!$D$2:$D$501, MATCH(I158, conns!$A$2:$A$501, 0))</f>
        <v>3</v>
      </c>
    </row>
    <row r="159" customFormat="false" ht="12.8" hidden="false" customHeight="false" outlineLevel="0" collapsed="false">
      <c r="B159" s="3" t="s">
        <v>14</v>
      </c>
      <c r="C159" s="3" t="s">
        <v>38</v>
      </c>
      <c r="D159" s="3" t="n">
        <v>320</v>
      </c>
      <c r="E159" s="5" t="n">
        <v>5</v>
      </c>
      <c r="F159" s="5" t="n">
        <v>15</v>
      </c>
      <c r="G159" s="3"/>
      <c r="H159" s="4" t="s">
        <v>17</v>
      </c>
      <c r="I159" s="6" t="s">
        <v>39</v>
      </c>
      <c r="J159" s="7" t="str">
        <f aca="false">INDEX(conns!$B$2:$B$501, MATCH(I159, conns!$A$2:$A$501, 0))</f>
        <v>BCZ 3.81/05/180 SN OR BX </v>
      </c>
      <c r="K159" s="7" t="str">
        <f aca="false">INDEX(conns!$C$2:$C$501, MATCH(I159, conns!$A$2:$A$501, 0))</f>
        <v>Weidmüller</v>
      </c>
      <c r="L159" s="7" t="n">
        <f aca="false">INDEX(conns!$D$2:$D$501, MATCH(I159, conns!$A$2:$A$501, 0))</f>
        <v>5</v>
      </c>
    </row>
    <row r="160" customFormat="false" ht="12.8" hidden="false" customHeight="false" outlineLevel="0" collapsed="false">
      <c r="B160" s="3" t="s">
        <v>14</v>
      </c>
      <c r="C160" s="3" t="s">
        <v>38</v>
      </c>
      <c r="D160" s="3"/>
      <c r="E160" s="5"/>
      <c r="F160" s="5"/>
      <c r="G160" s="5"/>
      <c r="H160" s="4" t="s">
        <v>19</v>
      </c>
      <c r="I160" s="8" t="s">
        <v>20</v>
      </c>
      <c r="J160" s="7" t="str">
        <f aca="false">INDEX(conns!$B$2:$B$501, MATCH(I160, conns!$A$2:$A$501, 0))</f>
        <v>B2CF 3.50/22/180 SN OR BX</v>
      </c>
      <c r="K160" s="7" t="str">
        <f aca="false">INDEX(conns!$C$2:$C$501, MATCH(I160, conns!$A$2:$A$501, 0))</f>
        <v>Weidmüller</v>
      </c>
      <c r="L160" s="7" t="n">
        <f aca="false">INDEX(conns!$D$2:$D$501, MATCH(I160, conns!$A$2:$A$501, 0))</f>
        <v>22</v>
      </c>
    </row>
    <row r="161" customFormat="false" ht="12.8" hidden="false" customHeight="false" outlineLevel="0" collapsed="false">
      <c r="B161" s="3" t="s">
        <v>14</v>
      </c>
      <c r="C161" s="3" t="s">
        <v>38</v>
      </c>
      <c r="D161" s="3"/>
      <c r="E161" s="5"/>
      <c r="F161" s="5"/>
      <c r="G161" s="5"/>
      <c r="H161" s="4" t="s">
        <v>21</v>
      </c>
      <c r="I161" s="6" t="s">
        <v>22</v>
      </c>
      <c r="J161" s="7" t="str">
        <f aca="false">INDEX(conns!$B$2:$B$501, MATCH(I161, conns!$A$2:$A$501, 0))</f>
        <v>B2CF 3.50/04/180 SN OR BX </v>
      </c>
      <c r="K161" s="7" t="str">
        <f aca="false">INDEX(conns!$C$2:$C$501, MATCH(I161, conns!$A$2:$A$501, 0))</f>
        <v>Weidmüller</v>
      </c>
      <c r="L161" s="7" t="n">
        <f aca="false">INDEX(conns!$D$2:$D$501, MATCH(I161, conns!$A$2:$A$501, 0))</f>
        <v>4</v>
      </c>
    </row>
    <row r="162" customFormat="false" ht="12.8" hidden="false" customHeight="false" outlineLevel="0" collapsed="false">
      <c r="B162" s="3" t="s">
        <v>14</v>
      </c>
      <c r="C162" s="3" t="s">
        <v>38</v>
      </c>
      <c r="D162" s="3"/>
      <c r="E162" s="5"/>
      <c r="F162" s="5"/>
      <c r="G162" s="5"/>
      <c r="H162" s="4" t="s">
        <v>23</v>
      </c>
      <c r="I162" s="6" t="s">
        <v>24</v>
      </c>
      <c r="J162" s="7" t="str">
        <f aca="false">INDEX(conns!$B$2:$B$501, MATCH(I162, conns!$A$2:$A$501, 0))</f>
        <v>B2CF 3.50/08/180 SN OR BX </v>
      </c>
      <c r="K162" s="7" t="str">
        <f aca="false">INDEX(conns!$C$2:$C$501, MATCH(I162, conns!$A$2:$A$501, 0))</f>
        <v>Weidmüller</v>
      </c>
      <c r="L162" s="7" t="n">
        <f aca="false">INDEX(conns!$D$2:$D$501, MATCH(I162, conns!$A$2:$A$501, 0))</f>
        <v>8</v>
      </c>
    </row>
    <row r="163" customFormat="false" ht="12.8" hidden="false" customHeight="false" outlineLevel="0" collapsed="false">
      <c r="B163" s="3" t="s">
        <v>14</v>
      </c>
      <c r="C163" s="3" t="s">
        <v>38</v>
      </c>
      <c r="D163" s="3"/>
      <c r="E163" s="5"/>
      <c r="F163" s="5"/>
      <c r="G163" s="5"/>
      <c r="H163" s="4" t="s">
        <v>25</v>
      </c>
      <c r="I163" s="6" t="s">
        <v>26</v>
      </c>
      <c r="J163" s="7" t="str">
        <f aca="false">INDEX(conns!$B$2:$B$501, MATCH(I163, conns!$A$2:$A$501, 0))</f>
        <v>B2CF 3.50/08/180 SN OR BX </v>
      </c>
      <c r="K163" s="7" t="str">
        <f aca="false">INDEX(conns!$C$2:$C$501, MATCH(I163, conns!$A$2:$A$501, 0))</f>
        <v>Weidmüller</v>
      </c>
      <c r="L163" s="7" t="n">
        <f aca="false">INDEX(conns!$D$2:$D$501, MATCH(I163, conns!$A$2:$A$501, 0))</f>
        <v>8</v>
      </c>
    </row>
    <row r="164" customFormat="false" ht="12.8" hidden="false" customHeight="false" outlineLevel="0" collapsed="false">
      <c r="B164" s="3" t="s">
        <v>14</v>
      </c>
      <c r="C164" s="3" t="s">
        <v>38</v>
      </c>
      <c r="D164" s="3"/>
      <c r="E164" s="5"/>
      <c r="F164" s="5"/>
      <c r="G164" s="5"/>
      <c r="H164" s="4" t="s">
        <v>27</v>
      </c>
      <c r="I164" s="6" t="s">
        <v>28</v>
      </c>
      <c r="J164" s="7" t="str">
        <f aca="false">INDEX(conns!$B$2:$B$501, MATCH(I164, conns!$A$2:$A$501, 0))</f>
        <v>B2CF 3.50/12/180 SN OR BX </v>
      </c>
      <c r="K164" s="7" t="str">
        <f aca="false">INDEX(conns!$C$2:$C$501, MATCH(I164, conns!$A$2:$A$501, 0))</f>
        <v>Weidmüller</v>
      </c>
      <c r="L164" s="7" t="n">
        <f aca="false">INDEX(conns!$D$2:$D$501, MATCH(I164, conns!$A$2:$A$501, 0))</f>
        <v>12</v>
      </c>
    </row>
    <row r="165" customFormat="false" ht="12.8" hidden="false" customHeight="false" outlineLevel="0" collapsed="false">
      <c r="B165" s="3" t="s">
        <v>14</v>
      </c>
      <c r="C165" s="3" t="s">
        <v>38</v>
      </c>
      <c r="D165" s="3"/>
      <c r="E165" s="5"/>
      <c r="F165" s="5"/>
      <c r="G165" s="5"/>
      <c r="H165" s="4" t="s">
        <v>29</v>
      </c>
      <c r="I165" s="6" t="s">
        <v>49</v>
      </c>
      <c r="J165" s="7" t="str">
        <f aca="false">INDEX(conns!$B$2:$B$501, MATCH(I165, conns!$A$2:$A$501, 0))</f>
        <v>SLS 5.08/06/180FI SN OR BX </v>
      </c>
      <c r="K165" s="7" t="str">
        <f aca="false">INDEX(conns!$C$2:$C$501, MATCH(I165, conns!$A$2:$A$501, 0))</f>
        <v>Weidmüller</v>
      </c>
      <c r="L165" s="7" t="n">
        <f aca="false">INDEX(conns!$D$2:$D$501, MATCH(I165, conns!$A$2:$A$501, 0))</f>
        <v>6</v>
      </c>
    </row>
    <row r="166" customFormat="false" ht="12.8" hidden="false" customHeight="false" outlineLevel="0" collapsed="false">
      <c r="B166" s="3" t="s">
        <v>14</v>
      </c>
      <c r="C166" s="3" t="s">
        <v>38</v>
      </c>
      <c r="D166" s="3"/>
      <c r="E166" s="5"/>
      <c r="F166" s="5"/>
      <c r="G166" s="5"/>
      <c r="H166" s="4" t="s">
        <v>41</v>
      </c>
      <c r="I166" s="6" t="s">
        <v>49</v>
      </c>
      <c r="J166" s="7" t="str">
        <f aca="false">INDEX(conns!$B$2:$B$501, MATCH(I166, conns!$A$2:$A$501, 0))</f>
        <v>SLS 5.08/06/180FI SN OR BX </v>
      </c>
      <c r="K166" s="7" t="str">
        <f aca="false">INDEX(conns!$C$2:$C$501, MATCH(I166, conns!$A$2:$A$501, 0))</f>
        <v>Weidmüller</v>
      </c>
      <c r="L166" s="7" t="n">
        <f aca="false">INDEX(conns!$D$2:$D$501, MATCH(I166, conns!$A$2:$A$501, 0))</f>
        <v>6</v>
      </c>
    </row>
    <row r="167" customFormat="false" ht="12.8" hidden="false" customHeight="false" outlineLevel="0" collapsed="false">
      <c r="B167" s="3" t="s">
        <v>14</v>
      </c>
      <c r="C167" s="3" t="s">
        <v>38</v>
      </c>
      <c r="D167" s="3"/>
      <c r="E167" s="5"/>
      <c r="F167" s="5"/>
      <c r="G167" s="5"/>
      <c r="H167" s="4" t="s">
        <v>31</v>
      </c>
      <c r="I167" s="6" t="s">
        <v>52</v>
      </c>
      <c r="J167" s="7" t="str">
        <f aca="false">INDEX(conns!$B$2:$B$501, MATCH(I167, conns!$A$2:$A$501, 0))</f>
        <v>PC 5/ 3-STCL1-7,62 </v>
      </c>
      <c r="K167" s="7" t="str">
        <f aca="false">INDEX(conns!$C$2:$C$501, MATCH(I167, conns!$A$2:$A$501, 0))</f>
        <v>Phoenix Contact</v>
      </c>
      <c r="L167" s="7" t="n">
        <f aca="false">INDEX(conns!$D$2:$D$501, MATCH(I167, conns!$A$2:$A$501, 0))</f>
        <v>3</v>
      </c>
    </row>
    <row r="168" customFormat="false" ht="12.8" hidden="false" customHeight="false" outlineLevel="0" collapsed="false">
      <c r="B168" s="3" t="s">
        <v>14</v>
      </c>
      <c r="C168" s="3" t="s">
        <v>15</v>
      </c>
      <c r="D168" s="3" t="n">
        <v>400</v>
      </c>
      <c r="E168" s="5" t="n">
        <v>3</v>
      </c>
      <c r="F168" s="5" t="n">
        <v>9</v>
      </c>
      <c r="G168" s="3"/>
      <c r="H168" s="4" t="s">
        <v>17</v>
      </c>
      <c r="I168" s="6" t="s">
        <v>39</v>
      </c>
      <c r="J168" s="7" t="str">
        <f aca="false">INDEX(conns!$B$2:$B$501, MATCH(I168, conns!$A$2:$A$501, 0))</f>
        <v>BCZ 3.81/05/180 SN OR BX </v>
      </c>
      <c r="K168" s="7" t="str">
        <f aca="false">INDEX(conns!$C$2:$C$501, MATCH(I168, conns!$A$2:$A$501, 0))</f>
        <v>Weidmüller</v>
      </c>
      <c r="L168" s="7" t="n">
        <f aca="false">INDEX(conns!$D$2:$D$501, MATCH(I168, conns!$A$2:$A$501, 0))</f>
        <v>5</v>
      </c>
    </row>
    <row r="169" customFormat="false" ht="12.8" hidden="false" customHeight="false" outlineLevel="0" collapsed="false">
      <c r="B169" s="3" t="s">
        <v>14</v>
      </c>
      <c r="C169" s="3" t="s">
        <v>15</v>
      </c>
      <c r="D169" s="3"/>
      <c r="E169" s="5"/>
      <c r="F169" s="5"/>
      <c r="G169" s="5"/>
      <c r="H169" s="4" t="s">
        <v>19</v>
      </c>
      <c r="I169" s="8" t="s">
        <v>20</v>
      </c>
      <c r="J169" s="7" t="str">
        <f aca="false">INDEX(conns!$B$2:$B$501, MATCH(I169, conns!$A$2:$A$501, 0))</f>
        <v>B2CF 3.50/22/180 SN OR BX</v>
      </c>
      <c r="K169" s="7" t="str">
        <f aca="false">INDEX(conns!$C$2:$C$501, MATCH(I169, conns!$A$2:$A$501, 0))</f>
        <v>Weidmüller</v>
      </c>
      <c r="L169" s="7" t="n">
        <f aca="false">INDEX(conns!$D$2:$D$501, MATCH(I169, conns!$A$2:$A$501, 0))</f>
        <v>22</v>
      </c>
    </row>
    <row r="170" customFormat="false" ht="12.8" hidden="false" customHeight="false" outlineLevel="0" collapsed="false">
      <c r="B170" s="3" t="s">
        <v>14</v>
      </c>
      <c r="C170" s="3" t="s">
        <v>15</v>
      </c>
      <c r="D170" s="3"/>
      <c r="E170" s="5"/>
      <c r="F170" s="5"/>
      <c r="G170" s="5"/>
      <c r="H170" s="4" t="s">
        <v>21</v>
      </c>
      <c r="I170" s="6" t="s">
        <v>22</v>
      </c>
      <c r="J170" s="7" t="str">
        <f aca="false">INDEX(conns!$B$2:$B$501, MATCH(I170, conns!$A$2:$A$501, 0))</f>
        <v>B2CF 3.50/04/180 SN OR BX </v>
      </c>
      <c r="K170" s="7" t="str">
        <f aca="false">INDEX(conns!$C$2:$C$501, MATCH(I170, conns!$A$2:$A$501, 0))</f>
        <v>Weidmüller</v>
      </c>
      <c r="L170" s="7" t="n">
        <f aca="false">INDEX(conns!$D$2:$D$501, MATCH(I170, conns!$A$2:$A$501, 0))</f>
        <v>4</v>
      </c>
    </row>
    <row r="171" customFormat="false" ht="12.8" hidden="false" customHeight="false" outlineLevel="0" collapsed="false">
      <c r="B171" s="3" t="s">
        <v>14</v>
      </c>
      <c r="C171" s="3" t="s">
        <v>15</v>
      </c>
      <c r="D171" s="3"/>
      <c r="E171" s="5"/>
      <c r="F171" s="5"/>
      <c r="G171" s="5"/>
      <c r="H171" s="4" t="s">
        <v>23</v>
      </c>
      <c r="I171" s="6" t="s">
        <v>24</v>
      </c>
      <c r="J171" s="7" t="str">
        <f aca="false">INDEX(conns!$B$2:$B$501, MATCH(I171, conns!$A$2:$A$501, 0))</f>
        <v>B2CF 3.50/08/180 SN OR BX </v>
      </c>
      <c r="K171" s="7" t="str">
        <f aca="false">INDEX(conns!$C$2:$C$501, MATCH(I171, conns!$A$2:$A$501, 0))</f>
        <v>Weidmüller</v>
      </c>
      <c r="L171" s="7" t="n">
        <f aca="false">INDEX(conns!$D$2:$D$501, MATCH(I171, conns!$A$2:$A$501, 0))</f>
        <v>8</v>
      </c>
    </row>
    <row r="172" customFormat="false" ht="12.8" hidden="false" customHeight="false" outlineLevel="0" collapsed="false">
      <c r="B172" s="3" t="s">
        <v>14</v>
      </c>
      <c r="C172" s="3" t="s">
        <v>15</v>
      </c>
      <c r="D172" s="3"/>
      <c r="E172" s="5"/>
      <c r="F172" s="5"/>
      <c r="G172" s="5"/>
      <c r="H172" s="4" t="s">
        <v>25</v>
      </c>
      <c r="I172" s="6" t="s">
        <v>26</v>
      </c>
      <c r="J172" s="7" t="str">
        <f aca="false">INDEX(conns!$B$2:$B$501, MATCH(I172, conns!$A$2:$A$501, 0))</f>
        <v>B2CF 3.50/08/180 SN OR BX </v>
      </c>
      <c r="K172" s="7" t="str">
        <f aca="false">INDEX(conns!$C$2:$C$501, MATCH(I172, conns!$A$2:$A$501, 0))</f>
        <v>Weidmüller</v>
      </c>
      <c r="L172" s="7" t="n">
        <f aca="false">INDEX(conns!$D$2:$D$501, MATCH(I172, conns!$A$2:$A$501, 0))</f>
        <v>8</v>
      </c>
    </row>
    <row r="173" customFormat="false" ht="12.8" hidden="false" customHeight="false" outlineLevel="0" collapsed="false">
      <c r="B173" s="3" t="s">
        <v>14</v>
      </c>
      <c r="C173" s="3" t="s">
        <v>15</v>
      </c>
      <c r="D173" s="3"/>
      <c r="E173" s="5"/>
      <c r="F173" s="5"/>
      <c r="G173" s="5"/>
      <c r="H173" s="4" t="s">
        <v>27</v>
      </c>
      <c r="I173" s="6" t="s">
        <v>28</v>
      </c>
      <c r="J173" s="7" t="str">
        <f aca="false">INDEX(conns!$B$2:$B$501, MATCH(I173, conns!$A$2:$A$501, 0))</f>
        <v>B2CF 3.50/12/180 SN OR BX </v>
      </c>
      <c r="K173" s="7" t="str">
        <f aca="false">INDEX(conns!$C$2:$C$501, MATCH(I173, conns!$A$2:$A$501, 0))</f>
        <v>Weidmüller</v>
      </c>
      <c r="L173" s="7" t="n">
        <f aca="false">INDEX(conns!$D$2:$D$501, MATCH(I173, conns!$A$2:$A$501, 0))</f>
        <v>12</v>
      </c>
    </row>
    <row r="174" customFormat="false" ht="12.8" hidden="false" customHeight="false" outlineLevel="0" collapsed="false">
      <c r="B174" s="3" t="s">
        <v>14</v>
      </c>
      <c r="C174" s="3" t="s">
        <v>15</v>
      </c>
      <c r="D174" s="3"/>
      <c r="E174" s="5"/>
      <c r="F174" s="5"/>
      <c r="G174" s="5"/>
      <c r="H174" s="4" t="s">
        <v>29</v>
      </c>
      <c r="I174" s="6" t="s">
        <v>53</v>
      </c>
      <c r="J174" s="7" t="str">
        <f aca="false">INDEX(conns!$B$2:$B$501, MATCH(I174, conns!$A$2:$A$501, 0))</f>
        <v>BLF 7.62HP/06/180F </v>
      </c>
      <c r="K174" s="7" t="str">
        <f aca="false">INDEX(conns!$C$2:$C$501, MATCH(I174, conns!$A$2:$A$501, 0))</f>
        <v>Weidmüller</v>
      </c>
      <c r="L174" s="7" t="n">
        <f aca="false">INDEX(conns!$D$2:$D$501, MATCH(I174, conns!$A$2:$A$501, 0))</f>
        <v>6</v>
      </c>
    </row>
    <row r="175" customFormat="false" ht="12.8" hidden="false" customHeight="false" outlineLevel="0" collapsed="false">
      <c r="B175" s="3" t="s">
        <v>14</v>
      </c>
      <c r="C175" s="3" t="s">
        <v>15</v>
      </c>
      <c r="D175" s="3"/>
      <c r="E175" s="5"/>
      <c r="F175" s="5"/>
      <c r="G175" s="5"/>
      <c r="H175" s="4" t="s">
        <v>54</v>
      </c>
      <c r="I175" s="6" t="s">
        <v>55</v>
      </c>
      <c r="J175" s="7" t="str">
        <f aca="false">INDEX(conns!$B$2:$B$501, MATCH(I175, conns!$A$2:$A$501, 0))</f>
        <v>BLZ 7.62HP/12/180F </v>
      </c>
      <c r="K175" s="7" t="str">
        <f aca="false">INDEX(conns!$C$2:$C$501, MATCH(I175, conns!$A$2:$A$501, 0))</f>
        <v>Weidmüller</v>
      </c>
      <c r="L175" s="7" t="n">
        <f aca="false">INDEX(conns!$D$2:$D$501, MATCH(I175, conns!$A$2:$A$501, 0))</f>
        <v>12</v>
      </c>
    </row>
    <row r="176" customFormat="false" ht="12.8" hidden="false" customHeight="false" outlineLevel="0" collapsed="false">
      <c r="B176" s="3" t="s">
        <v>14</v>
      </c>
      <c r="C176" s="3" t="s">
        <v>15</v>
      </c>
      <c r="D176" s="3"/>
      <c r="E176" s="5" t="n">
        <v>7</v>
      </c>
      <c r="F176" s="5" t="n">
        <v>15</v>
      </c>
      <c r="G176" s="3"/>
      <c r="H176" s="4" t="s">
        <v>17</v>
      </c>
      <c r="I176" s="6" t="s">
        <v>39</v>
      </c>
      <c r="J176" s="7" t="str">
        <f aca="false">INDEX(conns!$B$2:$B$501, MATCH(I176, conns!$A$2:$A$501, 0))</f>
        <v>BCZ 3.81/05/180 SN OR BX </v>
      </c>
      <c r="K176" s="7" t="str">
        <f aca="false">INDEX(conns!$C$2:$C$501, MATCH(I176, conns!$A$2:$A$501, 0))</f>
        <v>Weidmüller</v>
      </c>
      <c r="L176" s="7" t="n">
        <f aca="false">INDEX(conns!$D$2:$D$501, MATCH(I176, conns!$A$2:$A$501, 0))</f>
        <v>5</v>
      </c>
    </row>
    <row r="177" customFormat="false" ht="12.8" hidden="false" customHeight="false" outlineLevel="0" collapsed="false">
      <c r="B177" s="3" t="s">
        <v>14</v>
      </c>
      <c r="C177" s="3" t="s">
        <v>15</v>
      </c>
      <c r="D177" s="3"/>
      <c r="E177" s="5"/>
      <c r="F177" s="5"/>
      <c r="G177" s="5"/>
      <c r="H177" s="4" t="s">
        <v>19</v>
      </c>
      <c r="I177" s="8" t="s">
        <v>20</v>
      </c>
      <c r="J177" s="7" t="str">
        <f aca="false">INDEX(conns!$B$2:$B$501, MATCH(I177, conns!$A$2:$A$501, 0))</f>
        <v>B2CF 3.50/22/180 SN OR BX</v>
      </c>
      <c r="K177" s="7" t="str">
        <f aca="false">INDEX(conns!$C$2:$C$501, MATCH(I177, conns!$A$2:$A$501, 0))</f>
        <v>Weidmüller</v>
      </c>
      <c r="L177" s="7" t="n">
        <f aca="false">INDEX(conns!$D$2:$D$501, MATCH(I177, conns!$A$2:$A$501, 0))</f>
        <v>22</v>
      </c>
    </row>
    <row r="178" customFormat="false" ht="12.8" hidden="false" customHeight="false" outlineLevel="0" collapsed="false">
      <c r="B178" s="3" t="s">
        <v>14</v>
      </c>
      <c r="C178" s="3" t="s">
        <v>15</v>
      </c>
      <c r="D178" s="3"/>
      <c r="E178" s="5"/>
      <c r="F178" s="5"/>
      <c r="G178" s="5"/>
      <c r="H178" s="4" t="s">
        <v>21</v>
      </c>
      <c r="I178" s="6" t="s">
        <v>22</v>
      </c>
      <c r="J178" s="7" t="str">
        <f aca="false">INDEX(conns!$B$2:$B$501, MATCH(I178, conns!$A$2:$A$501, 0))</f>
        <v>B2CF 3.50/04/180 SN OR BX </v>
      </c>
      <c r="K178" s="7" t="str">
        <f aca="false">INDEX(conns!$C$2:$C$501, MATCH(I178, conns!$A$2:$A$501, 0))</f>
        <v>Weidmüller</v>
      </c>
      <c r="L178" s="7" t="n">
        <f aca="false">INDEX(conns!$D$2:$D$501, MATCH(I178, conns!$A$2:$A$501, 0))</f>
        <v>4</v>
      </c>
    </row>
    <row r="179" customFormat="false" ht="12.8" hidden="false" customHeight="false" outlineLevel="0" collapsed="false">
      <c r="B179" s="3" t="s">
        <v>14</v>
      </c>
      <c r="C179" s="3" t="s">
        <v>15</v>
      </c>
      <c r="D179" s="3"/>
      <c r="E179" s="5"/>
      <c r="F179" s="5"/>
      <c r="G179" s="5"/>
      <c r="H179" s="4" t="s">
        <v>23</v>
      </c>
      <c r="I179" s="6" t="s">
        <v>24</v>
      </c>
      <c r="J179" s="7" t="str">
        <f aca="false">INDEX(conns!$B$2:$B$501, MATCH(I179, conns!$A$2:$A$501, 0))</f>
        <v>B2CF 3.50/08/180 SN OR BX </v>
      </c>
      <c r="K179" s="7" t="str">
        <f aca="false">INDEX(conns!$C$2:$C$501, MATCH(I179, conns!$A$2:$A$501, 0))</f>
        <v>Weidmüller</v>
      </c>
      <c r="L179" s="7" t="n">
        <f aca="false">INDEX(conns!$D$2:$D$501, MATCH(I179, conns!$A$2:$A$501, 0))</f>
        <v>8</v>
      </c>
    </row>
    <row r="180" customFormat="false" ht="12.8" hidden="false" customHeight="false" outlineLevel="0" collapsed="false">
      <c r="B180" s="3" t="s">
        <v>14</v>
      </c>
      <c r="C180" s="3" t="s">
        <v>15</v>
      </c>
      <c r="D180" s="3"/>
      <c r="E180" s="5"/>
      <c r="F180" s="5"/>
      <c r="G180" s="5"/>
      <c r="H180" s="4" t="s">
        <v>25</v>
      </c>
      <c r="I180" s="6" t="s">
        <v>26</v>
      </c>
      <c r="J180" s="7" t="str">
        <f aca="false">INDEX(conns!$B$2:$B$501, MATCH(I180, conns!$A$2:$A$501, 0))</f>
        <v>B2CF 3.50/08/180 SN OR BX </v>
      </c>
      <c r="K180" s="7" t="str">
        <f aca="false">INDEX(conns!$C$2:$C$501, MATCH(I180, conns!$A$2:$A$501, 0))</f>
        <v>Weidmüller</v>
      </c>
      <c r="L180" s="7" t="n">
        <f aca="false">INDEX(conns!$D$2:$D$501, MATCH(I180, conns!$A$2:$A$501, 0))</f>
        <v>8</v>
      </c>
    </row>
    <row r="181" customFormat="false" ht="12.8" hidden="false" customHeight="false" outlineLevel="0" collapsed="false">
      <c r="B181" s="3" t="s">
        <v>14</v>
      </c>
      <c r="C181" s="3" t="s">
        <v>15</v>
      </c>
      <c r="D181" s="3"/>
      <c r="E181" s="5"/>
      <c r="F181" s="5"/>
      <c r="G181" s="5"/>
      <c r="H181" s="4" t="s">
        <v>27</v>
      </c>
      <c r="I181" s="6" t="s">
        <v>28</v>
      </c>
      <c r="J181" s="7" t="str">
        <f aca="false">INDEX(conns!$B$2:$B$501, MATCH(I181, conns!$A$2:$A$501, 0))</f>
        <v>B2CF 3.50/12/180 SN OR BX </v>
      </c>
      <c r="K181" s="7" t="str">
        <f aca="false">INDEX(conns!$C$2:$C$501, MATCH(I181, conns!$A$2:$A$501, 0))</f>
        <v>Weidmüller</v>
      </c>
      <c r="L181" s="7" t="n">
        <f aca="false">INDEX(conns!$D$2:$D$501, MATCH(I181, conns!$A$2:$A$501, 0))</f>
        <v>12</v>
      </c>
    </row>
    <row r="182" customFormat="false" ht="12.8" hidden="false" customHeight="false" outlineLevel="0" collapsed="false">
      <c r="B182" s="3" t="s">
        <v>14</v>
      </c>
      <c r="C182" s="3" t="s">
        <v>15</v>
      </c>
      <c r="D182" s="3"/>
      <c r="E182" s="5"/>
      <c r="F182" s="5"/>
      <c r="G182" s="5"/>
      <c r="H182" s="4" t="s">
        <v>29</v>
      </c>
      <c r="I182" s="6" t="s">
        <v>53</v>
      </c>
      <c r="J182" s="7" t="str">
        <f aca="false">INDEX(conns!$B$2:$B$501, MATCH(I182, conns!$A$2:$A$501, 0))</f>
        <v>BLF 7.62HP/06/180F </v>
      </c>
      <c r="K182" s="7" t="str">
        <f aca="false">INDEX(conns!$C$2:$C$501, MATCH(I182, conns!$A$2:$A$501, 0))</f>
        <v>Weidmüller</v>
      </c>
      <c r="L182" s="7" t="n">
        <f aca="false">INDEX(conns!$D$2:$D$501, MATCH(I182, conns!$A$2:$A$501, 0))</f>
        <v>6</v>
      </c>
    </row>
    <row r="183" customFormat="false" ht="12.8" hidden="false" customHeight="false" outlineLevel="0" collapsed="false">
      <c r="B183" s="3" t="s">
        <v>14</v>
      </c>
      <c r="C183" s="3" t="s">
        <v>15</v>
      </c>
      <c r="D183" s="3"/>
      <c r="E183" s="5"/>
      <c r="F183" s="5"/>
      <c r="G183" s="5"/>
      <c r="H183" s="4" t="s">
        <v>54</v>
      </c>
      <c r="I183" s="6" t="s">
        <v>55</v>
      </c>
      <c r="J183" s="7" t="str">
        <f aca="false">INDEX(conns!$B$2:$B$501, MATCH(I183, conns!$A$2:$A$501, 0))</f>
        <v>BLZ 7.62HP/12/180F </v>
      </c>
      <c r="K183" s="7" t="str">
        <f aca="false">INDEX(conns!$C$2:$C$501, MATCH(I183, conns!$A$2:$A$501, 0))</f>
        <v>Weidmüller</v>
      </c>
      <c r="L183" s="7" t="n">
        <f aca="false">INDEX(conns!$D$2:$D$501, MATCH(I183, conns!$A$2:$A$501, 0))</f>
        <v>12</v>
      </c>
    </row>
    <row r="184" customFormat="false" ht="12.8" hidden="false" customHeight="false" outlineLevel="0" collapsed="false">
      <c r="B184" s="3" t="s">
        <v>14</v>
      </c>
      <c r="C184" s="3" t="s">
        <v>15</v>
      </c>
      <c r="D184" s="3"/>
      <c r="E184" s="5" t="n">
        <v>10</v>
      </c>
      <c r="F184" s="5" t="n">
        <v>20</v>
      </c>
      <c r="G184" s="3"/>
      <c r="H184" s="4" t="s">
        <v>17</v>
      </c>
      <c r="I184" s="6" t="s">
        <v>39</v>
      </c>
      <c r="J184" s="7" t="str">
        <f aca="false">INDEX(conns!$B$2:$B$501, MATCH(I184, conns!$A$2:$A$501, 0))</f>
        <v>BCZ 3.81/05/180 SN OR BX </v>
      </c>
      <c r="K184" s="7" t="str">
        <f aca="false">INDEX(conns!$C$2:$C$501, MATCH(I184, conns!$A$2:$A$501, 0))</f>
        <v>Weidmüller</v>
      </c>
      <c r="L184" s="7" t="n">
        <f aca="false">INDEX(conns!$D$2:$D$501, MATCH(I184, conns!$A$2:$A$501, 0))</f>
        <v>5</v>
      </c>
    </row>
    <row r="185" customFormat="false" ht="12.8" hidden="false" customHeight="false" outlineLevel="0" collapsed="false">
      <c r="B185" s="3" t="s">
        <v>14</v>
      </c>
      <c r="C185" s="3" t="s">
        <v>15</v>
      </c>
      <c r="D185" s="3"/>
      <c r="E185" s="5"/>
      <c r="F185" s="5"/>
      <c r="G185" s="5"/>
      <c r="H185" s="4" t="s">
        <v>19</v>
      </c>
      <c r="I185" s="8" t="s">
        <v>20</v>
      </c>
      <c r="J185" s="7" t="str">
        <f aca="false">INDEX(conns!$B$2:$B$501, MATCH(I185, conns!$A$2:$A$501, 0))</f>
        <v>B2CF 3.50/22/180 SN OR BX</v>
      </c>
      <c r="K185" s="7" t="str">
        <f aca="false">INDEX(conns!$C$2:$C$501, MATCH(I185, conns!$A$2:$A$501, 0))</f>
        <v>Weidmüller</v>
      </c>
      <c r="L185" s="7" t="n">
        <f aca="false">INDEX(conns!$D$2:$D$501, MATCH(I185, conns!$A$2:$A$501, 0))</f>
        <v>22</v>
      </c>
    </row>
    <row r="186" customFormat="false" ht="12.8" hidden="false" customHeight="false" outlineLevel="0" collapsed="false">
      <c r="B186" s="3" t="s">
        <v>14</v>
      </c>
      <c r="C186" s="3" t="s">
        <v>15</v>
      </c>
      <c r="D186" s="3"/>
      <c r="E186" s="5"/>
      <c r="F186" s="5"/>
      <c r="G186" s="5"/>
      <c r="H186" s="4" t="s">
        <v>21</v>
      </c>
      <c r="I186" s="6" t="s">
        <v>22</v>
      </c>
      <c r="J186" s="7" t="str">
        <f aca="false">INDEX(conns!$B$2:$B$501, MATCH(I186, conns!$A$2:$A$501, 0))</f>
        <v>B2CF 3.50/04/180 SN OR BX </v>
      </c>
      <c r="K186" s="7" t="str">
        <f aca="false">INDEX(conns!$C$2:$C$501, MATCH(I186, conns!$A$2:$A$501, 0))</f>
        <v>Weidmüller</v>
      </c>
      <c r="L186" s="7" t="n">
        <f aca="false">INDEX(conns!$D$2:$D$501, MATCH(I186, conns!$A$2:$A$501, 0))</f>
        <v>4</v>
      </c>
    </row>
    <row r="187" customFormat="false" ht="12.8" hidden="false" customHeight="false" outlineLevel="0" collapsed="false">
      <c r="B187" s="3" t="s">
        <v>14</v>
      </c>
      <c r="C187" s="3" t="s">
        <v>15</v>
      </c>
      <c r="D187" s="3"/>
      <c r="E187" s="5"/>
      <c r="F187" s="5"/>
      <c r="G187" s="5"/>
      <c r="H187" s="4" t="s">
        <v>23</v>
      </c>
      <c r="I187" s="6" t="s">
        <v>24</v>
      </c>
      <c r="J187" s="7" t="str">
        <f aca="false">INDEX(conns!$B$2:$B$501, MATCH(I187, conns!$A$2:$A$501, 0))</f>
        <v>B2CF 3.50/08/180 SN OR BX </v>
      </c>
      <c r="K187" s="7" t="str">
        <f aca="false">INDEX(conns!$C$2:$C$501, MATCH(I187, conns!$A$2:$A$501, 0))</f>
        <v>Weidmüller</v>
      </c>
      <c r="L187" s="7" t="n">
        <f aca="false">INDEX(conns!$D$2:$D$501, MATCH(I187, conns!$A$2:$A$501, 0))</f>
        <v>8</v>
      </c>
    </row>
    <row r="188" customFormat="false" ht="12.8" hidden="false" customHeight="false" outlineLevel="0" collapsed="false">
      <c r="B188" s="3" t="s">
        <v>14</v>
      </c>
      <c r="C188" s="3" t="s">
        <v>15</v>
      </c>
      <c r="D188" s="3"/>
      <c r="E188" s="5"/>
      <c r="F188" s="5"/>
      <c r="G188" s="5"/>
      <c r="H188" s="4" t="s">
        <v>25</v>
      </c>
      <c r="I188" s="6" t="s">
        <v>26</v>
      </c>
      <c r="J188" s="7" t="str">
        <f aca="false">INDEX(conns!$B$2:$B$501, MATCH(I188, conns!$A$2:$A$501, 0))</f>
        <v>B2CF 3.50/08/180 SN OR BX </v>
      </c>
      <c r="K188" s="7" t="str">
        <f aca="false">INDEX(conns!$C$2:$C$501, MATCH(I188, conns!$A$2:$A$501, 0))</f>
        <v>Weidmüller</v>
      </c>
      <c r="L188" s="7" t="n">
        <f aca="false">INDEX(conns!$D$2:$D$501, MATCH(I188, conns!$A$2:$A$501, 0))</f>
        <v>8</v>
      </c>
    </row>
    <row r="189" customFormat="false" ht="12.8" hidden="false" customHeight="false" outlineLevel="0" collapsed="false">
      <c r="B189" s="3" t="s">
        <v>14</v>
      </c>
      <c r="C189" s="3" t="s">
        <v>15</v>
      </c>
      <c r="D189" s="3"/>
      <c r="E189" s="5"/>
      <c r="F189" s="5"/>
      <c r="G189" s="5"/>
      <c r="H189" s="4" t="s">
        <v>27</v>
      </c>
      <c r="I189" s="6" t="s">
        <v>28</v>
      </c>
      <c r="J189" s="7" t="str">
        <f aca="false">INDEX(conns!$B$2:$B$501, MATCH(I189, conns!$A$2:$A$501, 0))</f>
        <v>B2CF 3.50/12/180 SN OR BX </v>
      </c>
      <c r="K189" s="7" t="str">
        <f aca="false">INDEX(conns!$C$2:$C$501, MATCH(I189, conns!$A$2:$A$501, 0))</f>
        <v>Weidmüller</v>
      </c>
      <c r="L189" s="7" t="n">
        <f aca="false">INDEX(conns!$D$2:$D$501, MATCH(I189, conns!$A$2:$A$501, 0))</f>
        <v>12</v>
      </c>
    </row>
    <row r="190" customFormat="false" ht="12.8" hidden="false" customHeight="false" outlineLevel="0" collapsed="false">
      <c r="B190" s="3" t="s">
        <v>14</v>
      </c>
      <c r="C190" s="3" t="s">
        <v>15</v>
      </c>
      <c r="D190" s="3"/>
      <c r="E190" s="5"/>
      <c r="F190" s="5"/>
      <c r="G190" s="5"/>
      <c r="H190" s="4" t="s">
        <v>29</v>
      </c>
      <c r="I190" s="6" t="s">
        <v>53</v>
      </c>
      <c r="J190" s="7" t="str">
        <f aca="false">INDEX(conns!$B$2:$B$501, MATCH(I190, conns!$A$2:$A$501, 0))</f>
        <v>BLF 7.62HP/06/180F </v>
      </c>
      <c r="K190" s="7" t="str">
        <f aca="false">INDEX(conns!$C$2:$C$501, MATCH(I190, conns!$A$2:$A$501, 0))</f>
        <v>Weidmüller</v>
      </c>
      <c r="L190" s="7" t="n">
        <f aca="false">INDEX(conns!$D$2:$D$501, MATCH(I190, conns!$A$2:$A$501, 0))</f>
        <v>6</v>
      </c>
    </row>
    <row r="191" customFormat="false" ht="12.8" hidden="false" customHeight="false" outlineLevel="0" collapsed="false">
      <c r="B191" s="3" t="s">
        <v>14</v>
      </c>
      <c r="C191" s="3" t="s">
        <v>15</v>
      </c>
      <c r="D191" s="3"/>
      <c r="E191" s="5"/>
      <c r="F191" s="5"/>
      <c r="G191" s="5"/>
      <c r="H191" s="4" t="s">
        <v>54</v>
      </c>
      <c r="I191" s="6" t="s">
        <v>55</v>
      </c>
      <c r="J191" s="7" t="str">
        <f aca="false">INDEX(conns!$B$2:$B$501, MATCH(I191, conns!$A$2:$A$501, 0))</f>
        <v>BLZ 7.62HP/12/180F </v>
      </c>
      <c r="K191" s="7" t="str">
        <f aca="false">INDEX(conns!$C$2:$C$501, MATCH(I191, conns!$A$2:$A$501, 0))</f>
        <v>Weidmüller</v>
      </c>
      <c r="L191" s="7" t="n">
        <f aca="false">INDEX(conns!$D$2:$D$501, MATCH(I191, conns!$A$2:$A$501, 0))</f>
        <v>12</v>
      </c>
    </row>
    <row r="192" customFormat="false" ht="12.8" hidden="false" customHeight="false" outlineLevel="0" collapsed="false">
      <c r="B192" s="3" t="s">
        <v>14</v>
      </c>
      <c r="C192" s="3" t="s">
        <v>15</v>
      </c>
      <c r="D192" s="3"/>
      <c r="E192" s="5" t="n">
        <v>14</v>
      </c>
      <c r="F192" s="5" t="n">
        <v>30</v>
      </c>
      <c r="G192" s="3"/>
      <c r="H192" s="4" t="s">
        <v>17</v>
      </c>
      <c r="I192" s="6" t="s">
        <v>39</v>
      </c>
      <c r="J192" s="7" t="str">
        <f aca="false">INDEX(conns!$B$2:$B$501, MATCH(I192, conns!$A$2:$A$501, 0))</f>
        <v>BCZ 3.81/05/180 SN OR BX </v>
      </c>
      <c r="K192" s="7" t="str">
        <f aca="false">INDEX(conns!$C$2:$C$501, MATCH(I192, conns!$A$2:$A$501, 0))</f>
        <v>Weidmüller</v>
      </c>
      <c r="L192" s="7" t="n">
        <f aca="false">INDEX(conns!$D$2:$D$501, MATCH(I192, conns!$A$2:$A$501, 0))</f>
        <v>5</v>
      </c>
    </row>
    <row r="193" customFormat="false" ht="12.8" hidden="false" customHeight="false" outlineLevel="0" collapsed="false">
      <c r="B193" s="3" t="s">
        <v>14</v>
      </c>
      <c r="C193" s="3" t="s">
        <v>15</v>
      </c>
      <c r="D193" s="3"/>
      <c r="E193" s="5"/>
      <c r="F193" s="5"/>
      <c r="G193" s="5"/>
      <c r="H193" s="4" t="s">
        <v>19</v>
      </c>
      <c r="I193" s="8" t="s">
        <v>20</v>
      </c>
      <c r="J193" s="7" t="str">
        <f aca="false">INDEX(conns!$B$2:$B$501, MATCH(I193, conns!$A$2:$A$501, 0))</f>
        <v>B2CF 3.50/22/180 SN OR BX</v>
      </c>
      <c r="K193" s="7" t="str">
        <f aca="false">INDEX(conns!$C$2:$C$501, MATCH(I193, conns!$A$2:$A$501, 0))</f>
        <v>Weidmüller</v>
      </c>
      <c r="L193" s="7" t="n">
        <f aca="false">INDEX(conns!$D$2:$D$501, MATCH(I193, conns!$A$2:$A$501, 0))</f>
        <v>22</v>
      </c>
    </row>
    <row r="194" customFormat="false" ht="12.8" hidden="false" customHeight="false" outlineLevel="0" collapsed="false">
      <c r="B194" s="3" t="s">
        <v>14</v>
      </c>
      <c r="C194" s="3" t="s">
        <v>15</v>
      </c>
      <c r="D194" s="3"/>
      <c r="E194" s="5"/>
      <c r="F194" s="5"/>
      <c r="G194" s="5"/>
      <c r="H194" s="4" t="s">
        <v>21</v>
      </c>
      <c r="I194" s="6" t="s">
        <v>22</v>
      </c>
      <c r="J194" s="7" t="str">
        <f aca="false">INDEX(conns!$B$2:$B$501, MATCH(I194, conns!$A$2:$A$501, 0))</f>
        <v>B2CF 3.50/04/180 SN OR BX </v>
      </c>
      <c r="K194" s="7" t="str">
        <f aca="false">INDEX(conns!$C$2:$C$501, MATCH(I194, conns!$A$2:$A$501, 0))</f>
        <v>Weidmüller</v>
      </c>
      <c r="L194" s="7" t="n">
        <f aca="false">INDEX(conns!$D$2:$D$501, MATCH(I194, conns!$A$2:$A$501, 0))</f>
        <v>4</v>
      </c>
    </row>
    <row r="195" customFormat="false" ht="12.8" hidden="false" customHeight="false" outlineLevel="0" collapsed="false">
      <c r="B195" s="3" t="s">
        <v>14</v>
      </c>
      <c r="C195" s="3" t="s">
        <v>15</v>
      </c>
      <c r="D195" s="3"/>
      <c r="E195" s="5"/>
      <c r="F195" s="5"/>
      <c r="G195" s="5"/>
      <c r="H195" s="4" t="s">
        <v>23</v>
      </c>
      <c r="I195" s="6" t="s">
        <v>24</v>
      </c>
      <c r="J195" s="7" t="str">
        <f aca="false">INDEX(conns!$B$2:$B$501, MATCH(I195, conns!$A$2:$A$501, 0))</f>
        <v>B2CF 3.50/08/180 SN OR BX </v>
      </c>
      <c r="K195" s="7" t="str">
        <f aca="false">INDEX(conns!$C$2:$C$501, MATCH(I195, conns!$A$2:$A$501, 0))</f>
        <v>Weidmüller</v>
      </c>
      <c r="L195" s="7" t="n">
        <f aca="false">INDEX(conns!$D$2:$D$501, MATCH(I195, conns!$A$2:$A$501, 0))</f>
        <v>8</v>
      </c>
    </row>
    <row r="196" customFormat="false" ht="12.8" hidden="false" customHeight="false" outlineLevel="0" collapsed="false">
      <c r="B196" s="3" t="s">
        <v>14</v>
      </c>
      <c r="C196" s="3" t="s">
        <v>15</v>
      </c>
      <c r="D196" s="3"/>
      <c r="E196" s="5"/>
      <c r="F196" s="5"/>
      <c r="G196" s="5"/>
      <c r="H196" s="4" t="s">
        <v>25</v>
      </c>
      <c r="I196" s="6" t="s">
        <v>26</v>
      </c>
      <c r="J196" s="7" t="str">
        <f aca="false">INDEX(conns!$B$2:$B$501, MATCH(I196, conns!$A$2:$A$501, 0))</f>
        <v>B2CF 3.50/08/180 SN OR BX </v>
      </c>
      <c r="K196" s="7" t="str">
        <f aca="false">INDEX(conns!$C$2:$C$501, MATCH(I196, conns!$A$2:$A$501, 0))</f>
        <v>Weidmüller</v>
      </c>
      <c r="L196" s="7" t="n">
        <f aca="false">INDEX(conns!$D$2:$D$501, MATCH(I196, conns!$A$2:$A$501, 0))</f>
        <v>8</v>
      </c>
    </row>
    <row r="197" customFormat="false" ht="12.8" hidden="false" customHeight="false" outlineLevel="0" collapsed="false">
      <c r="B197" s="3" t="s">
        <v>14</v>
      </c>
      <c r="C197" s="3" t="s">
        <v>15</v>
      </c>
      <c r="D197" s="3"/>
      <c r="E197" s="5"/>
      <c r="F197" s="5"/>
      <c r="G197" s="5"/>
      <c r="H197" s="4" t="s">
        <v>27</v>
      </c>
      <c r="I197" s="6" t="s">
        <v>28</v>
      </c>
      <c r="J197" s="7" t="str">
        <f aca="false">INDEX(conns!$B$2:$B$501, MATCH(I197, conns!$A$2:$A$501, 0))</f>
        <v>B2CF 3.50/12/180 SN OR BX </v>
      </c>
      <c r="K197" s="7" t="str">
        <f aca="false">INDEX(conns!$C$2:$C$501, MATCH(I197, conns!$A$2:$A$501, 0))</f>
        <v>Weidmüller</v>
      </c>
      <c r="L197" s="7" t="n">
        <f aca="false">INDEX(conns!$D$2:$D$501, MATCH(I197, conns!$A$2:$A$501, 0))</f>
        <v>12</v>
      </c>
    </row>
    <row r="198" customFormat="false" ht="12.8" hidden="false" customHeight="false" outlineLevel="0" collapsed="false">
      <c r="B198" s="3" t="s">
        <v>14</v>
      </c>
      <c r="C198" s="3" t="s">
        <v>15</v>
      </c>
      <c r="D198" s="3"/>
      <c r="E198" s="5"/>
      <c r="F198" s="5"/>
      <c r="G198" s="5"/>
      <c r="H198" s="4" t="s">
        <v>29</v>
      </c>
      <c r="I198" s="6" t="s">
        <v>53</v>
      </c>
      <c r="J198" s="7" t="str">
        <f aca="false">INDEX(conns!$B$2:$B$501, MATCH(I198, conns!$A$2:$A$501, 0))</f>
        <v>BLF 7.62HP/06/180F </v>
      </c>
      <c r="K198" s="7" t="str">
        <f aca="false">INDEX(conns!$C$2:$C$501, MATCH(I198, conns!$A$2:$A$501, 0))</f>
        <v>Weidmüller</v>
      </c>
      <c r="L198" s="7" t="n">
        <f aca="false">INDEX(conns!$D$2:$D$501, MATCH(I198, conns!$A$2:$A$501, 0))</f>
        <v>6</v>
      </c>
    </row>
    <row r="199" customFormat="false" ht="12.8" hidden="false" customHeight="false" outlineLevel="0" collapsed="false">
      <c r="B199" s="3" t="s">
        <v>14</v>
      </c>
      <c r="C199" s="3" t="s">
        <v>15</v>
      </c>
      <c r="D199" s="3"/>
      <c r="E199" s="5"/>
      <c r="F199" s="5"/>
      <c r="G199" s="5"/>
      <c r="H199" s="4" t="s">
        <v>54</v>
      </c>
      <c r="I199" s="6" t="s">
        <v>55</v>
      </c>
      <c r="J199" s="7" t="str">
        <f aca="false">INDEX(conns!$B$2:$B$501, MATCH(I199, conns!$A$2:$A$501, 0))</f>
        <v>BLZ 7.62HP/12/180F </v>
      </c>
      <c r="K199" s="7" t="str">
        <f aca="false">INDEX(conns!$C$2:$C$501, MATCH(I199, conns!$A$2:$A$501, 0))</f>
        <v>Weidmüller</v>
      </c>
      <c r="L199" s="7" t="n">
        <f aca="false">INDEX(conns!$D$2:$D$501, MATCH(I199, conns!$A$2:$A$501, 0))</f>
        <v>12</v>
      </c>
    </row>
    <row r="200" customFormat="false" ht="12.8" hidden="false" customHeight="false" outlineLevel="0" collapsed="false">
      <c r="B200" s="3"/>
      <c r="C200" s="3" t="s">
        <v>38</v>
      </c>
      <c r="D200" s="3" t="n">
        <v>560</v>
      </c>
      <c r="E200" s="5" t="n">
        <v>3</v>
      </c>
      <c r="F200" s="5" t="n">
        <v>9</v>
      </c>
      <c r="G200" s="3"/>
      <c r="H200" s="4" t="s">
        <v>17</v>
      </c>
      <c r="I200" s="6" t="s">
        <v>39</v>
      </c>
      <c r="J200" s="7" t="str">
        <f aca="false">INDEX(conns!$B$2:$B$501, MATCH(I200, conns!$A$2:$A$501, 0))</f>
        <v>BCZ 3.81/05/180 SN OR BX </v>
      </c>
      <c r="K200" s="7" t="str">
        <f aca="false">INDEX(conns!$C$2:$C$501, MATCH(I200, conns!$A$2:$A$501, 0))</f>
        <v>Weidmüller</v>
      </c>
      <c r="L200" s="7" t="n">
        <f aca="false">INDEX(conns!$D$2:$D$501, MATCH(I200, conns!$A$2:$A$501, 0))</f>
        <v>5</v>
      </c>
    </row>
    <row r="201" customFormat="false" ht="12.8" hidden="false" customHeight="false" outlineLevel="0" collapsed="false">
      <c r="B201" s="3"/>
      <c r="C201" s="3"/>
      <c r="D201" s="3"/>
      <c r="E201" s="5"/>
      <c r="F201" s="5"/>
      <c r="G201" s="5"/>
      <c r="H201" s="4" t="s">
        <v>19</v>
      </c>
      <c r="I201" s="8" t="s">
        <v>20</v>
      </c>
      <c r="J201" s="7" t="str">
        <f aca="false">INDEX(conns!$B$2:$B$501, MATCH(I201, conns!$A$2:$A$501, 0))</f>
        <v>B2CF 3.50/22/180 SN OR BX</v>
      </c>
      <c r="K201" s="7" t="str">
        <f aca="false">INDEX(conns!$C$2:$C$501, MATCH(I201, conns!$A$2:$A$501, 0))</f>
        <v>Weidmüller</v>
      </c>
      <c r="L201" s="7" t="n">
        <f aca="false">INDEX(conns!$D$2:$D$501, MATCH(I201, conns!$A$2:$A$501, 0))</f>
        <v>22</v>
      </c>
    </row>
    <row r="202" customFormat="false" ht="12.8" hidden="false" customHeight="false" outlineLevel="0" collapsed="false">
      <c r="B202" s="3"/>
      <c r="C202" s="3"/>
      <c r="D202" s="3"/>
      <c r="E202" s="5"/>
      <c r="F202" s="5"/>
      <c r="G202" s="5"/>
      <c r="H202" s="4" t="s">
        <v>21</v>
      </c>
      <c r="I202" s="6" t="s">
        <v>22</v>
      </c>
      <c r="J202" s="7" t="str">
        <f aca="false">INDEX(conns!$B$2:$B$501, MATCH(I202, conns!$A$2:$A$501, 0))</f>
        <v>B2CF 3.50/04/180 SN OR BX </v>
      </c>
      <c r="K202" s="7" t="str">
        <f aca="false">INDEX(conns!$C$2:$C$501, MATCH(I202, conns!$A$2:$A$501, 0))</f>
        <v>Weidmüller</v>
      </c>
      <c r="L202" s="7" t="n">
        <f aca="false">INDEX(conns!$D$2:$D$501, MATCH(I202, conns!$A$2:$A$501, 0))</f>
        <v>4</v>
      </c>
    </row>
    <row r="203" customFormat="false" ht="12.8" hidden="false" customHeight="false" outlineLevel="0" collapsed="false">
      <c r="B203" s="3"/>
      <c r="C203" s="3"/>
      <c r="D203" s="3"/>
      <c r="E203" s="5"/>
      <c r="F203" s="5"/>
      <c r="G203" s="5"/>
      <c r="H203" s="4" t="s">
        <v>23</v>
      </c>
      <c r="I203" s="6" t="s">
        <v>24</v>
      </c>
      <c r="J203" s="7" t="str">
        <f aca="false">INDEX(conns!$B$2:$B$501, MATCH(I203, conns!$A$2:$A$501, 0))</f>
        <v>B2CF 3.50/08/180 SN OR BX </v>
      </c>
      <c r="K203" s="7" t="str">
        <f aca="false">INDEX(conns!$C$2:$C$501, MATCH(I203, conns!$A$2:$A$501, 0))</f>
        <v>Weidmüller</v>
      </c>
      <c r="L203" s="7" t="n">
        <f aca="false">INDEX(conns!$D$2:$D$501, MATCH(I203, conns!$A$2:$A$501, 0))</f>
        <v>8</v>
      </c>
    </row>
    <row r="204" customFormat="false" ht="12.8" hidden="false" customHeight="false" outlineLevel="0" collapsed="false">
      <c r="B204" s="3"/>
      <c r="C204" s="3"/>
      <c r="D204" s="3"/>
      <c r="E204" s="5"/>
      <c r="F204" s="5"/>
      <c r="G204" s="5"/>
      <c r="H204" s="4" t="s">
        <v>25</v>
      </c>
      <c r="I204" s="6" t="s">
        <v>26</v>
      </c>
      <c r="J204" s="7" t="str">
        <f aca="false">INDEX(conns!$B$2:$B$501, MATCH(I204, conns!$A$2:$A$501, 0))</f>
        <v>B2CF 3.50/08/180 SN OR BX </v>
      </c>
      <c r="K204" s="7" t="str">
        <f aca="false">INDEX(conns!$C$2:$C$501, MATCH(I204, conns!$A$2:$A$501, 0))</f>
        <v>Weidmüller</v>
      </c>
      <c r="L204" s="7" t="n">
        <f aca="false">INDEX(conns!$D$2:$D$501, MATCH(I204, conns!$A$2:$A$501, 0))</f>
        <v>8</v>
      </c>
    </row>
    <row r="205" customFormat="false" ht="12.8" hidden="false" customHeight="false" outlineLevel="0" collapsed="false">
      <c r="B205" s="3"/>
      <c r="C205" s="3"/>
      <c r="D205" s="3"/>
      <c r="E205" s="5"/>
      <c r="F205" s="5"/>
      <c r="G205" s="5"/>
      <c r="H205" s="4" t="s">
        <v>27</v>
      </c>
      <c r="I205" s="6" t="s">
        <v>28</v>
      </c>
      <c r="J205" s="7" t="str">
        <f aca="false">INDEX(conns!$B$2:$B$501, MATCH(I205, conns!$A$2:$A$501, 0))</f>
        <v>B2CF 3.50/12/180 SN OR BX </v>
      </c>
      <c r="K205" s="7" t="str">
        <f aca="false">INDEX(conns!$C$2:$C$501, MATCH(I205, conns!$A$2:$A$501, 0))</f>
        <v>Weidmüller</v>
      </c>
      <c r="L205" s="7" t="n">
        <f aca="false">INDEX(conns!$D$2:$D$501, MATCH(I205, conns!$A$2:$A$501, 0))</f>
        <v>12</v>
      </c>
    </row>
    <row r="206" customFormat="false" ht="12.8" hidden="false" customHeight="false" outlineLevel="0" collapsed="false">
      <c r="B206" s="3"/>
      <c r="C206" s="3"/>
      <c r="D206" s="3"/>
      <c r="E206" s="5"/>
      <c r="F206" s="5"/>
      <c r="G206" s="5"/>
      <c r="H206" s="4" t="s">
        <v>29</v>
      </c>
      <c r="I206" s="6" t="s">
        <v>56</v>
      </c>
      <c r="J206" s="7" t="s">
        <v>57</v>
      </c>
      <c r="K206" s="7" t="str">
        <f aca="false">INDEX(conns!$C$2:$C$501, MATCH(I206, conns!$A$2:$A$501, 0))</f>
        <v>Weidmüller</v>
      </c>
      <c r="L206" s="7" t="n">
        <f aca="false">INDEX(conns!$D$2:$D$501, MATCH(I206, conns!$A$2:$A$501, 0))</f>
        <v>6</v>
      </c>
    </row>
    <row r="207" customFormat="false" ht="12.8" hidden="false" customHeight="false" outlineLevel="0" collapsed="false">
      <c r="B207" s="3"/>
      <c r="C207" s="3"/>
      <c r="D207" s="3"/>
      <c r="E207" s="5"/>
      <c r="F207" s="5"/>
      <c r="G207" s="5"/>
      <c r="H207" s="4" t="s">
        <v>41</v>
      </c>
      <c r="I207" s="6" t="s">
        <v>58</v>
      </c>
      <c r="J207" s="7" t="s">
        <v>57</v>
      </c>
      <c r="K207" s="7" t="str">
        <f aca="false">INDEX(conns!$C$2:$C$501, MATCH(I207, conns!$A$2:$A$501, 0))</f>
        <v>Weidmüller</v>
      </c>
      <c r="L207" s="7" t="n">
        <f aca="false">INDEX(conns!$D$2:$D$501, MATCH(I207, conns!$A$2:$A$501, 0))</f>
        <v>6</v>
      </c>
    </row>
    <row r="208" customFormat="false" ht="12.8" hidden="false" customHeight="false" outlineLevel="0" collapsed="false">
      <c r="B208" s="3"/>
      <c r="C208" s="3"/>
      <c r="D208" s="3"/>
      <c r="E208" s="5"/>
      <c r="F208" s="5"/>
      <c r="G208" s="5"/>
      <c r="H208" s="4" t="s">
        <v>59</v>
      </c>
      <c r="I208" s="6" t="s">
        <v>60</v>
      </c>
      <c r="J208" s="10" t="s">
        <v>61</v>
      </c>
      <c r="K208" s="7" t="str">
        <f aca="false">INDEX(conns!$C$2:$C$501, MATCH(I208, conns!$A$2:$A$501, 0))</f>
        <v>Weidmüller</v>
      </c>
      <c r="L208" s="7" t="n">
        <f aca="false">INDEX(conns!$D$2:$D$501, MATCH(I208, conns!$A$2:$A$501, 0))</f>
        <v>3</v>
      </c>
    </row>
    <row r="209" customFormat="false" ht="12.8" hidden="false" customHeight="false" outlineLevel="0" collapsed="false">
      <c r="B209" s="3"/>
      <c r="C209" s="3"/>
      <c r="D209" s="3"/>
      <c r="E209" s="5" t="n">
        <v>7</v>
      </c>
      <c r="F209" s="5" t="n">
        <v>15</v>
      </c>
      <c r="G209" s="3"/>
      <c r="H209" s="4" t="s">
        <v>17</v>
      </c>
      <c r="I209" s="6" t="s">
        <v>39</v>
      </c>
      <c r="J209" s="7" t="str">
        <f aca="false">INDEX(conns!$B$2:$B$501, MATCH(I209, conns!$A$2:$A$501, 0))</f>
        <v>BCZ 3.81/05/180 SN OR BX </v>
      </c>
      <c r="K209" s="7" t="str">
        <f aca="false">INDEX(conns!$C$2:$C$501, MATCH(I209, conns!$A$2:$A$501, 0))</f>
        <v>Weidmüller</v>
      </c>
      <c r="L209" s="7" t="n">
        <f aca="false">INDEX(conns!$D$2:$D$501, MATCH(I209, conns!$A$2:$A$501, 0))</f>
        <v>5</v>
      </c>
    </row>
    <row r="210" customFormat="false" ht="12.8" hidden="false" customHeight="false" outlineLevel="0" collapsed="false">
      <c r="B210" s="3"/>
      <c r="C210" s="3"/>
      <c r="D210" s="3"/>
      <c r="E210" s="5"/>
      <c r="F210" s="5"/>
      <c r="G210" s="5"/>
      <c r="H210" s="4" t="s">
        <v>19</v>
      </c>
      <c r="I210" s="8" t="s">
        <v>20</v>
      </c>
      <c r="J210" s="7" t="str">
        <f aca="false">INDEX(conns!$B$2:$B$501, MATCH(I210, conns!$A$2:$A$501, 0))</f>
        <v>B2CF 3.50/22/180 SN OR BX</v>
      </c>
      <c r="K210" s="7" t="str">
        <f aca="false">INDEX(conns!$C$2:$C$501, MATCH(I210, conns!$A$2:$A$501, 0))</f>
        <v>Weidmüller</v>
      </c>
      <c r="L210" s="7" t="n">
        <f aca="false">INDEX(conns!$D$2:$D$501, MATCH(I210, conns!$A$2:$A$501, 0))</f>
        <v>22</v>
      </c>
    </row>
    <row r="211" customFormat="false" ht="12.8" hidden="false" customHeight="false" outlineLevel="0" collapsed="false">
      <c r="B211" s="3"/>
      <c r="C211" s="3"/>
      <c r="D211" s="3"/>
      <c r="E211" s="5"/>
      <c r="F211" s="5"/>
      <c r="G211" s="5"/>
      <c r="H211" s="4" t="s">
        <v>21</v>
      </c>
      <c r="I211" s="6" t="s">
        <v>22</v>
      </c>
      <c r="J211" s="7" t="str">
        <f aca="false">INDEX(conns!$B$2:$B$501, MATCH(I211, conns!$A$2:$A$501, 0))</f>
        <v>B2CF 3.50/04/180 SN OR BX </v>
      </c>
      <c r="K211" s="7" t="str">
        <f aca="false">INDEX(conns!$C$2:$C$501, MATCH(I211, conns!$A$2:$A$501, 0))</f>
        <v>Weidmüller</v>
      </c>
      <c r="L211" s="7" t="n">
        <f aca="false">INDEX(conns!$D$2:$D$501, MATCH(I211, conns!$A$2:$A$501, 0))</f>
        <v>4</v>
      </c>
    </row>
    <row r="212" customFormat="false" ht="12.8" hidden="false" customHeight="false" outlineLevel="0" collapsed="false">
      <c r="B212" s="3"/>
      <c r="C212" s="3"/>
      <c r="D212" s="3"/>
      <c r="E212" s="5"/>
      <c r="F212" s="5"/>
      <c r="G212" s="5"/>
      <c r="H212" s="4" t="s">
        <v>23</v>
      </c>
      <c r="I212" s="6" t="s">
        <v>24</v>
      </c>
      <c r="J212" s="7" t="str">
        <f aca="false">INDEX(conns!$B$2:$B$501, MATCH(I212, conns!$A$2:$A$501, 0))</f>
        <v>B2CF 3.50/08/180 SN OR BX </v>
      </c>
      <c r="K212" s="7" t="str">
        <f aca="false">INDEX(conns!$C$2:$C$501, MATCH(I212, conns!$A$2:$A$501, 0))</f>
        <v>Weidmüller</v>
      </c>
      <c r="L212" s="7" t="n">
        <f aca="false">INDEX(conns!$D$2:$D$501, MATCH(I212, conns!$A$2:$A$501, 0))</f>
        <v>8</v>
      </c>
    </row>
    <row r="213" customFormat="false" ht="12.8" hidden="false" customHeight="false" outlineLevel="0" collapsed="false">
      <c r="B213" s="3"/>
      <c r="C213" s="3"/>
      <c r="D213" s="3"/>
      <c r="E213" s="5"/>
      <c r="F213" s="5"/>
      <c r="G213" s="5"/>
      <c r="H213" s="4" t="s">
        <v>25</v>
      </c>
      <c r="I213" s="6" t="s">
        <v>26</v>
      </c>
      <c r="J213" s="7" t="str">
        <f aca="false">INDEX(conns!$B$2:$B$501, MATCH(I213, conns!$A$2:$A$501, 0))</f>
        <v>B2CF 3.50/08/180 SN OR BX </v>
      </c>
      <c r="K213" s="7" t="str">
        <f aca="false">INDEX(conns!$C$2:$C$501, MATCH(I213, conns!$A$2:$A$501, 0))</f>
        <v>Weidmüller</v>
      </c>
      <c r="L213" s="7" t="n">
        <f aca="false">INDEX(conns!$D$2:$D$501, MATCH(I213, conns!$A$2:$A$501, 0))</f>
        <v>8</v>
      </c>
    </row>
    <row r="214" customFormat="false" ht="12.8" hidden="false" customHeight="false" outlineLevel="0" collapsed="false">
      <c r="B214" s="3"/>
      <c r="C214" s="3"/>
      <c r="D214" s="3"/>
      <c r="E214" s="5"/>
      <c r="F214" s="5"/>
      <c r="G214" s="5"/>
      <c r="H214" s="4" t="s">
        <v>27</v>
      </c>
      <c r="I214" s="6" t="s">
        <v>28</v>
      </c>
      <c r="J214" s="7" t="str">
        <f aca="false">INDEX(conns!$B$2:$B$501, MATCH(I214, conns!$A$2:$A$501, 0))</f>
        <v>B2CF 3.50/12/180 SN OR BX </v>
      </c>
      <c r="K214" s="7" t="str">
        <f aca="false">INDEX(conns!$C$2:$C$501, MATCH(I214, conns!$A$2:$A$501, 0))</f>
        <v>Weidmüller</v>
      </c>
      <c r="L214" s="7" t="n">
        <f aca="false">INDEX(conns!$D$2:$D$501, MATCH(I214, conns!$A$2:$A$501, 0))</f>
        <v>12</v>
      </c>
    </row>
    <row r="215" customFormat="false" ht="12.8" hidden="false" customHeight="false" outlineLevel="0" collapsed="false">
      <c r="B215" s="3"/>
      <c r="C215" s="3"/>
      <c r="D215" s="3"/>
      <c r="E215" s="5"/>
      <c r="F215" s="5"/>
      <c r="G215" s="5"/>
      <c r="H215" s="4" t="s">
        <v>29</v>
      </c>
      <c r="I215" s="6" t="s">
        <v>56</v>
      </c>
      <c r="J215" s="7" t="s">
        <v>57</v>
      </c>
      <c r="K215" s="7" t="str">
        <f aca="false">INDEX(conns!$C$2:$C$501, MATCH(I215, conns!$A$2:$A$501, 0))</f>
        <v>Weidmüller</v>
      </c>
      <c r="L215" s="7" t="n">
        <f aca="false">INDEX(conns!$D$2:$D$501, MATCH(I215, conns!$A$2:$A$501, 0))</f>
        <v>6</v>
      </c>
    </row>
    <row r="216" customFormat="false" ht="12.8" hidden="false" customHeight="false" outlineLevel="0" collapsed="false">
      <c r="B216" s="3"/>
      <c r="C216" s="3"/>
      <c r="D216" s="3"/>
      <c r="E216" s="5"/>
      <c r="F216" s="5"/>
      <c r="G216" s="5"/>
      <c r="H216" s="4" t="s">
        <v>41</v>
      </c>
      <c r="I216" s="6" t="s">
        <v>58</v>
      </c>
      <c r="J216" s="7" t="s">
        <v>57</v>
      </c>
      <c r="K216" s="7" t="str">
        <f aca="false">INDEX(conns!$C$2:$C$501, MATCH(I216, conns!$A$2:$A$501, 0))</f>
        <v>Weidmüller</v>
      </c>
      <c r="L216" s="7" t="n">
        <f aca="false">INDEX(conns!$D$2:$D$501, MATCH(I216, conns!$A$2:$A$501, 0))</f>
        <v>6</v>
      </c>
    </row>
    <row r="217" customFormat="false" ht="12.8" hidden="false" customHeight="false" outlineLevel="0" collapsed="false">
      <c r="B217" s="3"/>
      <c r="C217" s="3"/>
      <c r="D217" s="3"/>
      <c r="E217" s="5"/>
      <c r="F217" s="5"/>
      <c r="G217" s="5"/>
      <c r="H217" s="4" t="s">
        <v>59</v>
      </c>
      <c r="I217" s="6" t="s">
        <v>60</v>
      </c>
      <c r="J217" s="10" t="s">
        <v>61</v>
      </c>
      <c r="K217" s="7" t="str">
        <f aca="false">INDEX(conns!$C$2:$C$501, MATCH(I217, conns!$A$2:$A$501, 0))</f>
        <v>Weidmüller</v>
      </c>
      <c r="L217" s="7" t="n">
        <f aca="false">INDEX(conns!$D$2:$D$501, MATCH(I217, conns!$A$2:$A$501, 0))</f>
        <v>3</v>
      </c>
    </row>
    <row r="218" customFormat="false" ht="12.8" hidden="false" customHeight="false" outlineLevel="0" collapsed="false">
      <c r="B218" s="3"/>
      <c r="C218" s="3"/>
      <c r="D218" s="3"/>
      <c r="E218" s="5" t="n">
        <v>10</v>
      </c>
      <c r="F218" s="5" t="n">
        <v>20</v>
      </c>
      <c r="G218" s="3"/>
      <c r="H218" s="4" t="s">
        <v>17</v>
      </c>
      <c r="I218" s="6" t="s">
        <v>39</v>
      </c>
      <c r="J218" s="7" t="str">
        <f aca="false">INDEX(conns!$B$2:$B$501, MATCH(I218, conns!$A$2:$A$501, 0))</f>
        <v>BCZ 3.81/05/180 SN OR BX </v>
      </c>
      <c r="K218" s="7" t="str">
        <f aca="false">INDEX(conns!$C$2:$C$501, MATCH(I218, conns!$A$2:$A$501, 0))</f>
        <v>Weidmüller</v>
      </c>
      <c r="L218" s="7" t="n">
        <f aca="false">INDEX(conns!$D$2:$D$501, MATCH(I218, conns!$A$2:$A$501, 0))</f>
        <v>5</v>
      </c>
    </row>
    <row r="219" customFormat="false" ht="12.8" hidden="false" customHeight="false" outlineLevel="0" collapsed="false">
      <c r="B219" s="3"/>
      <c r="C219" s="3"/>
      <c r="D219" s="3"/>
      <c r="E219" s="5"/>
      <c r="F219" s="5"/>
      <c r="G219" s="5"/>
      <c r="H219" s="4" t="s">
        <v>19</v>
      </c>
      <c r="I219" s="8" t="s">
        <v>20</v>
      </c>
      <c r="J219" s="7" t="str">
        <f aca="false">INDEX(conns!$B$2:$B$501, MATCH(I219, conns!$A$2:$A$501, 0))</f>
        <v>B2CF 3.50/22/180 SN OR BX</v>
      </c>
      <c r="K219" s="7" t="str">
        <f aca="false">INDEX(conns!$C$2:$C$501, MATCH(I219, conns!$A$2:$A$501, 0))</f>
        <v>Weidmüller</v>
      </c>
      <c r="L219" s="7" t="n">
        <f aca="false">INDEX(conns!$D$2:$D$501, MATCH(I219, conns!$A$2:$A$501, 0))</f>
        <v>22</v>
      </c>
    </row>
    <row r="220" customFormat="false" ht="12.8" hidden="false" customHeight="false" outlineLevel="0" collapsed="false">
      <c r="B220" s="3"/>
      <c r="C220" s="3"/>
      <c r="D220" s="3"/>
      <c r="E220" s="5"/>
      <c r="F220" s="5"/>
      <c r="G220" s="5"/>
      <c r="H220" s="4" t="s">
        <v>21</v>
      </c>
      <c r="I220" s="6" t="s">
        <v>22</v>
      </c>
      <c r="J220" s="7" t="str">
        <f aca="false">INDEX(conns!$B$2:$B$501, MATCH(I220, conns!$A$2:$A$501, 0))</f>
        <v>B2CF 3.50/04/180 SN OR BX </v>
      </c>
      <c r="K220" s="7" t="str">
        <f aca="false">INDEX(conns!$C$2:$C$501, MATCH(I220, conns!$A$2:$A$501, 0))</f>
        <v>Weidmüller</v>
      </c>
      <c r="L220" s="7" t="n">
        <f aca="false">INDEX(conns!$D$2:$D$501, MATCH(I220, conns!$A$2:$A$501, 0))</f>
        <v>4</v>
      </c>
    </row>
    <row r="221" customFormat="false" ht="12.8" hidden="false" customHeight="false" outlineLevel="0" collapsed="false">
      <c r="B221" s="3"/>
      <c r="C221" s="3"/>
      <c r="D221" s="3"/>
      <c r="E221" s="5"/>
      <c r="F221" s="5"/>
      <c r="G221" s="5"/>
      <c r="H221" s="4" t="s">
        <v>23</v>
      </c>
      <c r="I221" s="6" t="s">
        <v>24</v>
      </c>
      <c r="J221" s="7" t="str">
        <f aca="false">INDEX(conns!$B$2:$B$501, MATCH(I221, conns!$A$2:$A$501, 0))</f>
        <v>B2CF 3.50/08/180 SN OR BX </v>
      </c>
      <c r="K221" s="7" t="str">
        <f aca="false">INDEX(conns!$C$2:$C$501, MATCH(I221, conns!$A$2:$A$501, 0))</f>
        <v>Weidmüller</v>
      </c>
      <c r="L221" s="7" t="n">
        <f aca="false">INDEX(conns!$D$2:$D$501, MATCH(I221, conns!$A$2:$A$501, 0))</f>
        <v>8</v>
      </c>
    </row>
    <row r="222" customFormat="false" ht="12.8" hidden="false" customHeight="false" outlineLevel="0" collapsed="false">
      <c r="B222" s="3"/>
      <c r="C222" s="3"/>
      <c r="D222" s="3"/>
      <c r="E222" s="5"/>
      <c r="F222" s="5"/>
      <c r="G222" s="5"/>
      <c r="H222" s="4" t="s">
        <v>25</v>
      </c>
      <c r="I222" s="6" t="s">
        <v>26</v>
      </c>
      <c r="J222" s="7" t="str">
        <f aca="false">INDEX(conns!$B$2:$B$501, MATCH(I222, conns!$A$2:$A$501, 0))</f>
        <v>B2CF 3.50/08/180 SN OR BX </v>
      </c>
      <c r="K222" s="7" t="str">
        <f aca="false">INDEX(conns!$C$2:$C$501, MATCH(I222, conns!$A$2:$A$501, 0))</f>
        <v>Weidmüller</v>
      </c>
      <c r="L222" s="7" t="n">
        <f aca="false">INDEX(conns!$D$2:$D$501, MATCH(I222, conns!$A$2:$A$501, 0))</f>
        <v>8</v>
      </c>
    </row>
    <row r="223" customFormat="false" ht="12.8" hidden="false" customHeight="false" outlineLevel="0" collapsed="false">
      <c r="B223" s="3"/>
      <c r="C223" s="3"/>
      <c r="D223" s="3"/>
      <c r="E223" s="5"/>
      <c r="F223" s="5"/>
      <c r="G223" s="5"/>
      <c r="H223" s="4" t="s">
        <v>27</v>
      </c>
      <c r="I223" s="6" t="s">
        <v>28</v>
      </c>
      <c r="J223" s="7" t="str">
        <f aca="false">INDEX(conns!$B$2:$B$501, MATCH(I223, conns!$A$2:$A$501, 0))</f>
        <v>B2CF 3.50/12/180 SN OR BX </v>
      </c>
      <c r="K223" s="7" t="str">
        <f aca="false">INDEX(conns!$C$2:$C$501, MATCH(I223, conns!$A$2:$A$501, 0))</f>
        <v>Weidmüller</v>
      </c>
      <c r="L223" s="7" t="n">
        <f aca="false">INDEX(conns!$D$2:$D$501, MATCH(I223, conns!$A$2:$A$501, 0))</f>
        <v>12</v>
      </c>
    </row>
    <row r="224" customFormat="false" ht="12.8" hidden="false" customHeight="false" outlineLevel="0" collapsed="false">
      <c r="B224" s="3"/>
      <c r="C224" s="3"/>
      <c r="D224" s="3"/>
      <c r="E224" s="5"/>
      <c r="F224" s="5"/>
      <c r="G224" s="5"/>
      <c r="H224" s="4" t="s">
        <v>29</v>
      </c>
      <c r="I224" s="6" t="s">
        <v>56</v>
      </c>
      <c r="J224" s="7" t="s">
        <v>57</v>
      </c>
      <c r="K224" s="7" t="str">
        <f aca="false">INDEX(conns!$C$2:$C$501, MATCH(I224, conns!$A$2:$A$501, 0))</f>
        <v>Weidmüller</v>
      </c>
      <c r="L224" s="7" t="n">
        <f aca="false">INDEX(conns!$D$2:$D$501, MATCH(I224, conns!$A$2:$A$501, 0))</f>
        <v>6</v>
      </c>
    </row>
    <row r="225" customFormat="false" ht="12.8" hidden="false" customHeight="false" outlineLevel="0" collapsed="false">
      <c r="B225" s="3"/>
      <c r="C225" s="3"/>
      <c r="D225" s="3"/>
      <c r="E225" s="5"/>
      <c r="F225" s="5"/>
      <c r="G225" s="5"/>
      <c r="H225" s="4" t="s">
        <v>41</v>
      </c>
      <c r="I225" s="6" t="s">
        <v>58</v>
      </c>
      <c r="J225" s="7" t="s">
        <v>57</v>
      </c>
      <c r="K225" s="7" t="str">
        <f aca="false">INDEX(conns!$C$2:$C$501, MATCH(I225, conns!$A$2:$A$501, 0))</f>
        <v>Weidmüller</v>
      </c>
      <c r="L225" s="7" t="n">
        <f aca="false">INDEX(conns!$D$2:$D$501, MATCH(I225, conns!$A$2:$A$501, 0))</f>
        <v>6</v>
      </c>
    </row>
    <row r="226" customFormat="false" ht="12.8" hidden="false" customHeight="false" outlineLevel="0" collapsed="false">
      <c r="B226" s="3"/>
      <c r="C226" s="3"/>
      <c r="D226" s="3"/>
      <c r="E226" s="5"/>
      <c r="F226" s="5"/>
      <c r="G226" s="5"/>
      <c r="H226" s="4" t="s">
        <v>59</v>
      </c>
      <c r="I226" s="6" t="s">
        <v>60</v>
      </c>
      <c r="J226" s="10" t="s">
        <v>61</v>
      </c>
      <c r="K226" s="7" t="str">
        <f aca="false">INDEX(conns!$C$2:$C$501, MATCH(I226, conns!$A$2:$A$501, 0))</f>
        <v>Weidmüller</v>
      </c>
      <c r="L226" s="7" t="n">
        <f aca="false">INDEX(conns!$D$2:$D$501, MATCH(I226, conns!$A$2:$A$501, 0))</f>
        <v>3</v>
      </c>
    </row>
    <row r="227" customFormat="false" ht="12.8" hidden="false" customHeight="false" outlineLevel="0" collapsed="false">
      <c r="B227" s="3" t="s">
        <v>14</v>
      </c>
      <c r="C227" s="3"/>
      <c r="D227" s="3"/>
      <c r="E227" s="5" t="n">
        <v>30</v>
      </c>
      <c r="F227" s="5" t="n">
        <v>50</v>
      </c>
      <c r="G227" s="3"/>
      <c r="H227" s="4" t="s">
        <v>17</v>
      </c>
      <c r="I227" s="6" t="s">
        <v>39</v>
      </c>
      <c r="J227" s="7" t="str">
        <f aca="false">INDEX(conns!$B$2:$B$501, MATCH(I227, conns!$A$2:$A$501, 0))</f>
        <v>BCZ 3.81/05/180 SN OR BX </v>
      </c>
      <c r="K227" s="7" t="str">
        <f aca="false">INDEX(conns!$C$2:$C$501, MATCH(I227, conns!$A$2:$A$501, 0))</f>
        <v>Weidmüller</v>
      </c>
      <c r="L227" s="7" t="n">
        <f aca="false">INDEX(conns!$D$2:$D$501, MATCH(I227, conns!$A$2:$A$501, 0))</f>
        <v>5</v>
      </c>
    </row>
    <row r="228" customFormat="false" ht="12.8" hidden="false" customHeight="false" outlineLevel="0" collapsed="false">
      <c r="B228" s="3" t="s">
        <v>14</v>
      </c>
      <c r="C228" s="3"/>
      <c r="D228" s="3"/>
      <c r="E228" s="5"/>
      <c r="F228" s="5"/>
      <c r="G228" s="5"/>
      <c r="H228" s="4" t="s">
        <v>19</v>
      </c>
      <c r="I228" s="8" t="s">
        <v>20</v>
      </c>
      <c r="J228" s="7" t="str">
        <f aca="false">INDEX(conns!$B$2:$B$501, MATCH(I228, conns!$A$2:$A$501, 0))</f>
        <v>B2CF 3.50/22/180 SN OR BX</v>
      </c>
      <c r="K228" s="7" t="str">
        <f aca="false">INDEX(conns!$C$2:$C$501, MATCH(I228, conns!$A$2:$A$501, 0))</f>
        <v>Weidmüller</v>
      </c>
      <c r="L228" s="7" t="n">
        <f aca="false">INDEX(conns!$D$2:$D$501, MATCH(I228, conns!$A$2:$A$501, 0))</f>
        <v>22</v>
      </c>
    </row>
    <row r="229" customFormat="false" ht="12.8" hidden="false" customHeight="false" outlineLevel="0" collapsed="false">
      <c r="B229" s="3" t="s">
        <v>14</v>
      </c>
      <c r="C229" s="3"/>
      <c r="D229" s="3"/>
      <c r="E229" s="5"/>
      <c r="F229" s="5"/>
      <c r="G229" s="5"/>
      <c r="H229" s="4" t="s">
        <v>21</v>
      </c>
      <c r="I229" s="6" t="s">
        <v>22</v>
      </c>
      <c r="J229" s="7" t="str">
        <f aca="false">INDEX(conns!$B$2:$B$501, MATCH(I229, conns!$A$2:$A$501, 0))</f>
        <v>B2CF 3.50/04/180 SN OR BX </v>
      </c>
      <c r="K229" s="7" t="str">
        <f aca="false">INDEX(conns!$C$2:$C$501, MATCH(I229, conns!$A$2:$A$501, 0))</f>
        <v>Weidmüller</v>
      </c>
      <c r="L229" s="7" t="n">
        <f aca="false">INDEX(conns!$D$2:$D$501, MATCH(I229, conns!$A$2:$A$501, 0))</f>
        <v>4</v>
      </c>
    </row>
    <row r="230" customFormat="false" ht="12.8" hidden="false" customHeight="false" outlineLevel="0" collapsed="false">
      <c r="B230" s="3" t="s">
        <v>14</v>
      </c>
      <c r="C230" s="3"/>
      <c r="D230" s="3"/>
      <c r="E230" s="5"/>
      <c r="F230" s="5"/>
      <c r="G230" s="5"/>
      <c r="H230" s="4" t="s">
        <v>23</v>
      </c>
      <c r="I230" s="6" t="s">
        <v>24</v>
      </c>
      <c r="J230" s="7" t="str">
        <f aca="false">INDEX(conns!$B$2:$B$501, MATCH(I230, conns!$A$2:$A$501, 0))</f>
        <v>B2CF 3.50/08/180 SN OR BX </v>
      </c>
      <c r="K230" s="7" t="str">
        <f aca="false">INDEX(conns!$C$2:$C$501, MATCH(I230, conns!$A$2:$A$501, 0))</f>
        <v>Weidmüller</v>
      </c>
      <c r="L230" s="7" t="n">
        <f aca="false">INDEX(conns!$D$2:$D$501, MATCH(I230, conns!$A$2:$A$501, 0))</f>
        <v>8</v>
      </c>
    </row>
    <row r="231" customFormat="false" ht="12.8" hidden="false" customHeight="false" outlineLevel="0" collapsed="false">
      <c r="B231" s="3" t="s">
        <v>14</v>
      </c>
      <c r="C231" s="3"/>
      <c r="D231" s="3"/>
      <c r="E231" s="5"/>
      <c r="F231" s="5"/>
      <c r="G231" s="5"/>
      <c r="H231" s="4" t="s">
        <v>25</v>
      </c>
      <c r="I231" s="6" t="s">
        <v>26</v>
      </c>
      <c r="J231" s="7" t="str">
        <f aca="false">INDEX(conns!$B$2:$B$501, MATCH(I231, conns!$A$2:$A$501, 0))</f>
        <v>B2CF 3.50/08/180 SN OR BX </v>
      </c>
      <c r="K231" s="7" t="str">
        <f aca="false">INDEX(conns!$C$2:$C$501, MATCH(I231, conns!$A$2:$A$501, 0))</f>
        <v>Weidmüller</v>
      </c>
      <c r="L231" s="7" t="n">
        <f aca="false">INDEX(conns!$D$2:$D$501, MATCH(I231, conns!$A$2:$A$501, 0))</f>
        <v>8</v>
      </c>
    </row>
    <row r="232" customFormat="false" ht="12.8" hidden="false" customHeight="false" outlineLevel="0" collapsed="false">
      <c r="B232" s="3" t="s">
        <v>14</v>
      </c>
      <c r="C232" s="3"/>
      <c r="D232" s="3"/>
      <c r="E232" s="5"/>
      <c r="F232" s="5"/>
      <c r="G232" s="5"/>
      <c r="H232" s="4" t="s">
        <v>27</v>
      </c>
      <c r="I232" s="6" t="s">
        <v>28</v>
      </c>
      <c r="J232" s="7" t="str">
        <f aca="false">INDEX(conns!$B$2:$B$501, MATCH(I232, conns!$A$2:$A$501, 0))</f>
        <v>B2CF 3.50/12/180 SN OR BX </v>
      </c>
      <c r="K232" s="7" t="str">
        <f aca="false">INDEX(conns!$C$2:$C$501, MATCH(I232, conns!$A$2:$A$501, 0))</f>
        <v>Weidmüller</v>
      </c>
      <c r="L232" s="7" t="n">
        <f aca="false">INDEX(conns!$D$2:$D$501, MATCH(I232, conns!$A$2:$A$501, 0))</f>
        <v>12</v>
      </c>
    </row>
    <row r="233" customFormat="false" ht="12.8" hidden="false" customHeight="false" outlineLevel="0" collapsed="false">
      <c r="B233" s="3" t="s">
        <v>14</v>
      </c>
      <c r="C233" s="3"/>
      <c r="D233" s="3"/>
      <c r="E233" s="5"/>
      <c r="F233" s="5"/>
      <c r="G233" s="5"/>
      <c r="H233" s="4" t="s">
        <v>29</v>
      </c>
      <c r="I233" s="6" t="s">
        <v>62</v>
      </c>
      <c r="J233" s="7" t="str">
        <f aca="false">INDEX(conns!$B$2:$B$501, MATCH(I233, conns!$A$2:$A$501, 0))</f>
        <v>PC 5/ 2-STCL1-7,62 </v>
      </c>
      <c r="K233" s="7" t="str">
        <f aca="false">INDEX(conns!$C$2:$C$501, MATCH(I233, conns!$A$2:$A$501, 0))</f>
        <v>Phoenix Contact</v>
      </c>
      <c r="L233" s="7" t="n">
        <f aca="false">INDEX(conns!$D$2:$D$501, MATCH(I233, conns!$A$2:$A$501, 0))</f>
        <v>2</v>
      </c>
    </row>
    <row r="234" customFormat="false" ht="12.8" hidden="false" customHeight="false" outlineLevel="0" collapsed="false">
      <c r="B234" s="3" t="s">
        <v>14</v>
      </c>
      <c r="C234" s="3"/>
      <c r="D234" s="3"/>
      <c r="E234" s="5"/>
      <c r="F234" s="5"/>
      <c r="G234" s="5"/>
      <c r="H234" s="4" t="s">
        <v>41</v>
      </c>
      <c r="I234" s="6" t="s">
        <v>63</v>
      </c>
      <c r="J234" s="7" t="str">
        <f aca="false">INDEX(conns!$B$2:$B$501, MATCH(I234, conns!$A$2:$A$501, 0))</f>
        <v>PC 5/ 2-STCL1-7,62 </v>
      </c>
      <c r="K234" s="7" t="str">
        <f aca="false">INDEX(conns!$C$2:$C$501, MATCH(I234, conns!$A$2:$A$501, 0))</f>
        <v>Phoenix Contact</v>
      </c>
      <c r="L234" s="7" t="n">
        <f aca="false">INDEX(conns!$D$2:$D$501, MATCH(I234, conns!$A$2:$A$501, 0))</f>
        <v>2</v>
      </c>
    </row>
    <row r="235" customFormat="false" ht="12.8" hidden="false" customHeight="false" outlineLevel="0" collapsed="false">
      <c r="B235" s="3" t="s">
        <v>14</v>
      </c>
      <c r="C235" s="3"/>
      <c r="D235" s="3"/>
      <c r="E235" s="5"/>
      <c r="F235" s="5"/>
      <c r="G235" s="5"/>
      <c r="H235" s="4" t="s">
        <v>31</v>
      </c>
      <c r="I235" s="6" t="s">
        <v>64</v>
      </c>
      <c r="J235" s="7" t="str">
        <f aca="false">INDEX(conns!$B$2:$B$501, MATCH(I235, conns!$A$2:$A$501, 0))</f>
        <v>Svorky M8</v>
      </c>
      <c r="K235" s="7" t="str">
        <f aca="false">INDEX(conns!$C$2:$C$501, MATCH(I235, conns!$A$2:$A$501, 0))</f>
        <v>-</v>
      </c>
      <c r="L235" s="7" t="n">
        <f aca="false">INDEX(conns!$D$2:$D$501, MATCH(I235, conns!$A$2:$A$501, 0))</f>
        <v>1</v>
      </c>
    </row>
    <row r="236" customFormat="false" ht="12.8" hidden="false" customHeight="false" outlineLevel="0" collapsed="false">
      <c r="B236" s="3" t="s">
        <v>14</v>
      </c>
      <c r="C236" s="3"/>
      <c r="D236" s="3"/>
      <c r="E236" s="5"/>
      <c r="F236" s="5"/>
      <c r="G236" s="5"/>
      <c r="H236" s="4" t="s">
        <v>65</v>
      </c>
      <c r="I236" s="6" t="s">
        <v>66</v>
      </c>
      <c r="J236" s="7" t="str">
        <f aca="false">INDEX(conns!$B$2:$B$501, MATCH(I236, conns!$A$2:$A$501, 0))</f>
        <v>Push-in</v>
      </c>
      <c r="K236" s="7" t="str">
        <f aca="false">INDEX(conns!$C$2:$C$501, MATCH(I236, conns!$A$2:$A$501, 0))</f>
        <v>-</v>
      </c>
      <c r="L236" s="7" t="n">
        <f aca="false">INDEX(conns!$D$2:$D$501, MATCH(I236, conns!$A$2:$A$501, 0))</f>
        <v>4</v>
      </c>
    </row>
    <row r="237" customFormat="false" ht="12.8" hidden="false" customHeight="false" outlineLevel="0" collapsed="false">
      <c r="B237" s="3" t="s">
        <v>14</v>
      </c>
      <c r="C237" s="3"/>
      <c r="D237" s="3"/>
      <c r="E237" s="5"/>
      <c r="F237" s="5"/>
      <c r="G237" s="5"/>
      <c r="H237" s="4" t="s">
        <v>67</v>
      </c>
      <c r="I237" s="6" t="s">
        <v>68</v>
      </c>
      <c r="J237" s="7" t="str">
        <f aca="false">INDEX(conns!$B$2:$B$501, MATCH(I237, conns!$A$2:$A$501, 0))</f>
        <v>Push-in</v>
      </c>
      <c r="K237" s="7" t="str">
        <f aca="false">INDEX(conns!$C$2:$C$501, MATCH(I237, conns!$A$2:$A$501, 0))</f>
        <v>-</v>
      </c>
      <c r="L237" s="7" t="n">
        <f aca="false">INDEX(conns!$D$2:$D$501, MATCH(I237, conns!$A$2:$A$501, 0))</f>
        <v>4</v>
      </c>
    </row>
    <row r="238" customFormat="false" ht="12.8" hidden="false" customHeight="false" outlineLevel="0" collapsed="false">
      <c r="B238" s="3" t="s">
        <v>69</v>
      </c>
      <c r="C238" s="3" t="s">
        <v>70</v>
      </c>
      <c r="D238" s="5" t="n">
        <v>320</v>
      </c>
      <c r="E238" s="5" t="n">
        <v>10</v>
      </c>
      <c r="F238" s="5" t="n">
        <v>15</v>
      </c>
      <c r="G238" s="5"/>
      <c r="H238" s="4" t="s">
        <v>54</v>
      </c>
      <c r="I238" s="6" t="s">
        <v>71</v>
      </c>
      <c r="J238" s="7" t="str">
        <f aca="false">INDEX(conns!$B$2:$B$501, MATCH(I238, conns!$A$2:$A$501, 0))</f>
        <v>PC 5/ 8-STCL1-7,62 </v>
      </c>
      <c r="K238" s="7" t="str">
        <f aca="false">INDEX(conns!$C$2:$C$501, MATCH(I238, conns!$A$2:$A$501, 0))</f>
        <v>Phoenix Contact</v>
      </c>
      <c r="L238" s="7" t="n">
        <f aca="false">INDEX(conns!$D$2:$D$501, MATCH(I238, conns!$A$2:$A$501, 0))</f>
        <v>8</v>
      </c>
    </row>
    <row r="239" customFormat="false" ht="12.8" hidden="false" customHeight="false" outlineLevel="0" collapsed="false">
      <c r="B239" s="3"/>
      <c r="C239" s="3"/>
      <c r="D239" s="5"/>
      <c r="E239" s="5"/>
      <c r="F239" s="5"/>
      <c r="G239" s="5"/>
      <c r="H239" s="4" t="s">
        <v>72</v>
      </c>
      <c r="I239" s="6" t="s">
        <v>73</v>
      </c>
      <c r="J239" s="7" t="str">
        <f aca="false">INDEX(conns!$B$2:$B$501, MATCH(I239, conns!$A$2:$A$501, 0))</f>
        <v>PC 5/ 8-STCL1-7,62 </v>
      </c>
      <c r="K239" s="7" t="str">
        <f aca="false">INDEX(conns!$C$2:$C$501, MATCH(I239, conns!$A$2:$A$501, 0))</f>
        <v>Phoenix Contact</v>
      </c>
      <c r="L239" s="7" t="n">
        <f aca="false">INDEX(conns!$D$2:$D$501, MATCH(I239, conns!$A$2:$A$501, 0))</f>
        <v>8</v>
      </c>
    </row>
    <row r="240" customFormat="false" ht="12.8" hidden="false" customHeight="false" outlineLevel="0" collapsed="false">
      <c r="B240" s="3"/>
      <c r="C240" s="3"/>
      <c r="D240" s="5"/>
      <c r="E240" s="5"/>
      <c r="F240" s="5"/>
      <c r="G240" s="5"/>
      <c r="H240" s="4" t="s">
        <v>74</v>
      </c>
      <c r="I240" s="6" t="s">
        <v>75</v>
      </c>
      <c r="J240" s="7" t="str">
        <f aca="false">INDEX(conns!$B$2:$B$501, MATCH(I240, conns!$A$2:$A$501, 0))</f>
        <v>BCZ 3.81/04/180 SN BK BX </v>
      </c>
      <c r="K240" s="7" t="str">
        <f aca="false">INDEX(conns!$C$2:$C$501, MATCH(I240, conns!$A$2:$A$501, 0))</f>
        <v>Weidmüller</v>
      </c>
      <c r="L240" s="7" t="n">
        <f aca="false">INDEX(conns!$D$2:$D$501, MATCH(I240, conns!$A$2:$A$501, 0))</f>
        <v>4</v>
      </c>
    </row>
    <row r="241" customFormat="false" ht="12.8" hidden="false" customHeight="false" outlineLevel="0" collapsed="false">
      <c r="B241" s="3"/>
      <c r="C241" s="3"/>
      <c r="D241" s="5" t="n">
        <v>560</v>
      </c>
      <c r="E241" s="5" t="n">
        <v>25</v>
      </c>
      <c r="F241" s="5" t="n">
        <v>50</v>
      </c>
      <c r="G241" s="5"/>
      <c r="H241" s="4" t="s">
        <v>54</v>
      </c>
      <c r="I241" s="6" t="s">
        <v>76</v>
      </c>
      <c r="J241" s="7" t="str">
        <f aca="false">INDEX(conns!$B$2:$B$501, MATCH(I241, conns!$A$2:$A$501, 0))</f>
        <v>BVZ 7.62HP/04/180F SN BK BX </v>
      </c>
      <c r="K241" s="7" t="str">
        <f aca="false">INDEX(conns!$C$2:$C$501, MATCH(I241, conns!$A$2:$A$501, 0))</f>
        <v>Weidmüller</v>
      </c>
      <c r="L241" s="7" t="n">
        <f aca="false">INDEX(conns!$D$2:$D$501, MATCH(I241, conns!$A$2:$A$501, 0))</f>
        <v>4</v>
      </c>
    </row>
    <row r="242" customFormat="false" ht="12.8" hidden="false" customHeight="false" outlineLevel="0" collapsed="false">
      <c r="B242" s="3"/>
      <c r="C242" s="3"/>
      <c r="D242" s="5"/>
      <c r="E242" s="5"/>
      <c r="F242" s="5"/>
      <c r="G242" s="5"/>
      <c r="H242" s="4" t="s">
        <v>17</v>
      </c>
      <c r="I242" s="6" t="s">
        <v>77</v>
      </c>
      <c r="J242" s="7" t="str">
        <f aca="false">INDEX(conns!$B$2:$B$501, MATCH(I242, conns!$A$2:$A$501, 0))</f>
        <v>BCZ 3.81/05/180F SN OR BX </v>
      </c>
      <c r="K242" s="7" t="str">
        <f aca="false">INDEX(conns!$C$2:$C$501, MATCH(I242, conns!$A$2:$A$501, 0))</f>
        <v>Weidmüller</v>
      </c>
      <c r="L242" s="7" t="n">
        <f aca="false">INDEX(conns!$D$2:$D$501, MATCH(I242, conns!$A$2:$A$501, 0))</f>
        <v>5</v>
      </c>
    </row>
    <row r="243" customFormat="false" ht="12.8" hidden="false" customHeight="false" outlineLevel="0" collapsed="false">
      <c r="B243" s="3"/>
      <c r="C243" s="3"/>
      <c r="D243" s="5"/>
      <c r="E243" s="5"/>
      <c r="F243" s="5"/>
      <c r="G243" s="5"/>
      <c r="H243" s="4" t="s">
        <v>72</v>
      </c>
      <c r="I243" s="6" t="s">
        <v>78</v>
      </c>
      <c r="J243" s="7" t="str">
        <f aca="false">INDEX(conns!$B$2:$B$501, MATCH(I243, conns!$A$2:$A$501, 0))</f>
        <v>BVZ 7.62HP/06/180F SN BK BX </v>
      </c>
      <c r="K243" s="7" t="str">
        <f aca="false">INDEX(conns!$C$2:$C$501, MATCH(I243, conns!$A$2:$A$501, 0))</f>
        <v>Weidmüller</v>
      </c>
      <c r="L243" s="7" t="n">
        <f aca="false">INDEX(conns!$D$2:$D$501, MATCH(I243, conns!$A$2:$A$501, 0))</f>
        <v>6</v>
      </c>
    </row>
    <row r="244" customFormat="false" ht="12.8" hidden="false" customHeight="false" outlineLevel="0" collapsed="false">
      <c r="B244" s="3"/>
      <c r="C244" s="3"/>
      <c r="D244" s="5"/>
      <c r="E244" s="5"/>
      <c r="F244" s="5"/>
      <c r="G244" s="5"/>
      <c r="H244" s="4" t="s">
        <v>79</v>
      </c>
      <c r="I244" s="6" t="s">
        <v>80</v>
      </c>
      <c r="J244" s="7" t="str">
        <f aca="false">INDEX(conns!$B$2:$B$501, MATCH(I244, conns!$A$2:$A$501, 0))</f>
        <v>BLZ 7.62HP/03/180F SN BK BX </v>
      </c>
      <c r="K244" s="7" t="str">
        <f aca="false">INDEX(conns!$C$2:$C$501, MATCH(I244, conns!$A$2:$A$501, 0))</f>
        <v>Weidmüller</v>
      </c>
      <c r="L244" s="7" t="n">
        <f aca="false">INDEX(conns!$D$2:$D$501, MATCH(I244, conns!$A$2:$A$501, 0))</f>
        <v>3</v>
      </c>
    </row>
    <row r="245" customFormat="false" ht="12.8" hidden="false" customHeight="false" outlineLevel="0" collapsed="false">
      <c r="B245" s="3"/>
      <c r="C245" s="3"/>
      <c r="D245" s="5"/>
      <c r="E245" s="5"/>
      <c r="F245" s="5"/>
      <c r="G245" s="5"/>
      <c r="H245" s="4" t="s">
        <v>81</v>
      </c>
      <c r="I245" s="6" t="s">
        <v>82</v>
      </c>
      <c r="J245" s="7" t="str">
        <f aca="false">INDEX(conns!$B$2:$B$501, MATCH(I245, conns!$A$2:$A$501, 0))</f>
        <v>DS03-254-04BE </v>
      </c>
      <c r="K245" s="7" t="str">
        <f aca="false">INDEX(conns!$C$2:$C$501, MATCH(I245, conns!$A$2:$A$501, 0))</f>
        <v>Same Sky</v>
      </c>
      <c r="L245" s="7" t="n">
        <f aca="false">INDEX(conns!$D$2:$D$501, MATCH(I245, conns!$A$2:$A$501, 0))</f>
        <v>4</v>
      </c>
    </row>
    <row r="246" customFormat="false" ht="12.8" hidden="false" customHeight="false" outlineLevel="0" collapsed="false">
      <c r="B246" s="3"/>
      <c r="C246" s="3"/>
      <c r="D246" s="5"/>
      <c r="E246" s="5"/>
      <c r="F246" s="5"/>
      <c r="G246" s="5"/>
      <c r="H246" s="4" t="s">
        <v>74</v>
      </c>
      <c r="I246" s="6" t="s">
        <v>75</v>
      </c>
      <c r="J246" s="7" t="str">
        <f aca="false">INDEX(conns!$B$2:$B$501, MATCH(I246, conns!$A$2:$A$501, 0))</f>
        <v>BCZ 3.81/04/180 SN BK BX </v>
      </c>
      <c r="K246" s="7" t="str">
        <f aca="false">INDEX(conns!$C$2:$C$501, MATCH(I246, conns!$A$2:$A$501, 0))</f>
        <v>Weidmüller</v>
      </c>
      <c r="L246" s="7" t="n">
        <f aca="false">INDEX(conns!$D$2:$D$501, MATCH(I246, conns!$A$2:$A$501, 0))</f>
        <v>4</v>
      </c>
    </row>
    <row r="247" customFormat="false" ht="12.8" hidden="false" customHeight="false" outlineLevel="0" collapsed="false">
      <c r="B247" s="3"/>
      <c r="C247" s="3"/>
      <c r="D247" s="5" t="n">
        <v>560</v>
      </c>
      <c r="E247" s="5" t="n">
        <v>50</v>
      </c>
      <c r="F247" s="5" t="n">
        <v>100</v>
      </c>
      <c r="G247" s="5"/>
      <c r="H247" s="4" t="s">
        <v>54</v>
      </c>
      <c r="I247" s="6" t="s">
        <v>83</v>
      </c>
      <c r="J247" s="7" t="str">
        <f aca="false">INDEX(conns!$B$2:$B$501, MATCH(I247, conns!$A$2:$A$501, 0))</f>
        <v>2636-1107</v>
      </c>
      <c r="K247" s="7" t="str">
        <f aca="false">INDEX(conns!$C$2:$C$501, MATCH(I247, conns!$A$2:$A$501, 0))</f>
        <v>Wago</v>
      </c>
      <c r="L247" s="7" t="n">
        <f aca="false">INDEX(conns!$D$2:$D$501, MATCH(I247, conns!$A$2:$A$501, 0))</f>
        <v>7</v>
      </c>
    </row>
    <row r="248" customFormat="false" ht="12.8" hidden="false" customHeight="false" outlineLevel="0" collapsed="false">
      <c r="B248" s="3"/>
      <c r="C248" s="3"/>
      <c r="D248" s="5"/>
      <c r="E248" s="5"/>
      <c r="F248" s="5"/>
      <c r="G248" s="5"/>
      <c r="H248" s="4" t="s">
        <v>72</v>
      </c>
      <c r="I248" s="6" t="s">
        <v>84</v>
      </c>
      <c r="J248" s="7" t="str">
        <f aca="false">INDEX(conns!$B$2:$B$501, MATCH(I248, conns!$A$2:$A$501, 0))</f>
        <v>kabelové oko</v>
      </c>
      <c r="K248" s="7" t="str">
        <f aca="false">INDEX(conns!$C$2:$C$501, MATCH(I248, conns!$A$2:$A$501, 0))</f>
        <v>-</v>
      </c>
      <c r="L248" s="7" t="n">
        <f aca="false">INDEX(conns!$D$2:$D$501, MATCH(I248, conns!$A$2:$A$501, 0))</f>
        <v>2</v>
      </c>
    </row>
    <row r="249" customFormat="false" ht="12.8" hidden="false" customHeight="false" outlineLevel="0" collapsed="false">
      <c r="B249" s="3"/>
      <c r="C249" s="3"/>
      <c r="D249" s="5"/>
      <c r="E249" s="5"/>
      <c r="F249" s="5"/>
      <c r="G249" s="5"/>
      <c r="H249" s="4" t="s">
        <v>74</v>
      </c>
      <c r="I249" s="6" t="s">
        <v>75</v>
      </c>
      <c r="J249" s="7" t="str">
        <f aca="false">INDEX(conns!$B$2:$B$501, MATCH(I249, conns!$A$2:$A$501, 0))</f>
        <v>BCZ 3.81/04/180 SN BK BX </v>
      </c>
      <c r="K249" s="7" t="str">
        <f aca="false">INDEX(conns!$C$2:$C$501, MATCH(I249, conns!$A$2:$A$501, 0))</f>
        <v>Weidmüller</v>
      </c>
      <c r="L249" s="7" t="n">
        <f aca="false">INDEX(conns!$D$2:$D$501, MATCH(I249, conns!$A$2:$A$501, 0))</f>
        <v>4</v>
      </c>
    </row>
    <row r="250" customFormat="false" ht="12.8" hidden="false" customHeight="false" outlineLevel="0" collapsed="false">
      <c r="B250" s="3"/>
      <c r="C250" s="3"/>
      <c r="D250" s="5"/>
      <c r="E250" s="5"/>
      <c r="F250" s="5"/>
      <c r="G250" s="5"/>
      <c r="H250" s="4" t="s">
        <v>17</v>
      </c>
      <c r="I250" s="6" t="s">
        <v>77</v>
      </c>
      <c r="J250" s="7" t="str">
        <f aca="false">INDEX(conns!$B$2:$B$501, MATCH(I250, conns!$A$2:$A$501, 0))</f>
        <v>BCZ 3.81/05/180F SN OR BX </v>
      </c>
      <c r="K250" s="7" t="str">
        <f aca="false">INDEX(conns!$C$2:$C$501, MATCH(I250, conns!$A$2:$A$501, 0))</f>
        <v>Weidmüller</v>
      </c>
      <c r="L250" s="7" t="n">
        <f aca="false">INDEX(conns!$D$2:$D$501, MATCH(I250, conns!$A$2:$A$501, 0))</f>
        <v>5</v>
      </c>
    </row>
    <row r="251" customFormat="false" ht="12.8" hidden="false" customHeight="false" outlineLevel="0" collapsed="false">
      <c r="B251" s="3"/>
      <c r="C251" s="3"/>
      <c r="D251" s="5"/>
      <c r="E251" s="5"/>
      <c r="F251" s="5"/>
      <c r="G251" s="5"/>
      <c r="H251" s="4" t="s">
        <v>81</v>
      </c>
      <c r="I251" s="6" t="s">
        <v>82</v>
      </c>
      <c r="J251" s="7" t="str">
        <f aca="false">INDEX(conns!$B$2:$B$501, MATCH(I251, conns!$A$2:$A$501, 0))</f>
        <v>DS03-254-04BE </v>
      </c>
      <c r="K251" s="7" t="str">
        <f aca="false">INDEX(conns!$C$2:$C$501, MATCH(I251, conns!$A$2:$A$501, 0))</f>
        <v>Same Sky</v>
      </c>
      <c r="L251" s="7" t="n">
        <f aca="false">INDEX(conns!$D$2:$D$501, MATCH(I251, conns!$A$2:$A$501, 0))</f>
        <v>4</v>
      </c>
    </row>
    <row r="252" customFormat="false" ht="12.8" hidden="false" customHeight="false" outlineLevel="0" collapsed="false">
      <c r="B252" s="3" t="s">
        <v>85</v>
      </c>
      <c r="C252" s="3" t="s">
        <v>86</v>
      </c>
      <c r="D252" s="3"/>
      <c r="E252" s="3"/>
      <c r="F252" s="3"/>
      <c r="G252" s="5"/>
      <c r="H252" s="4" t="s">
        <v>17</v>
      </c>
      <c r="I252" s="6" t="s">
        <v>87</v>
      </c>
      <c r="J252" s="7" t="str">
        <f aca="false">INDEX(conns!$B$2:$B$501, MATCH(I252, conns!$A$2:$A$501, 0))</f>
        <v>BLF 2.50/04/180 SN OR BX </v>
      </c>
      <c r="K252" s="7" t="str">
        <f aca="false">INDEX(conns!$C$2:$C$501, MATCH(I252, conns!$A$2:$A$501, 0))</f>
        <v>Weidmüller</v>
      </c>
      <c r="L252" s="7" t="n">
        <f aca="false">INDEX(conns!$D$2:$D$501, MATCH(I252, conns!$A$2:$A$501, 0))</f>
        <v>4</v>
      </c>
    </row>
    <row r="253" customFormat="false" ht="12.8" hidden="false" customHeight="false" outlineLevel="0" collapsed="false">
      <c r="B253" s="3"/>
      <c r="C253" s="3"/>
      <c r="D253" s="3"/>
      <c r="E253" s="3"/>
      <c r="F253" s="3"/>
      <c r="G253" s="5"/>
      <c r="H253" s="4" t="s">
        <v>21</v>
      </c>
      <c r="I253" s="6" t="s">
        <v>22</v>
      </c>
      <c r="J253" s="7" t="str">
        <f aca="false">INDEX(conns!$B$2:$B$501, MATCH(I253, conns!$A$2:$A$501, 0))</f>
        <v>B2CF 3.50/04/180 SN OR BX </v>
      </c>
      <c r="K253" s="7" t="str">
        <f aca="false">INDEX(conns!$C$2:$C$501, MATCH(I253, conns!$A$2:$A$501, 0))</f>
        <v>Weidmüller</v>
      </c>
      <c r="L253" s="7" t="n">
        <f aca="false">INDEX(conns!$D$2:$D$501, MATCH(I253, conns!$A$2:$A$501, 0))</f>
        <v>4</v>
      </c>
    </row>
    <row r="254" customFormat="false" ht="12.8" hidden="false" customHeight="false" outlineLevel="0" collapsed="false">
      <c r="B254" s="3"/>
      <c r="C254" s="3"/>
      <c r="D254" s="3"/>
      <c r="E254" s="3"/>
      <c r="F254" s="3"/>
      <c r="G254" s="5"/>
      <c r="H254" s="4" t="s">
        <v>88</v>
      </c>
      <c r="I254" s="6" t="s">
        <v>89</v>
      </c>
      <c r="J254" s="7" t="e">
        <f aca="false">INDEX(conns!$B$2:$B$501, MATCH(I254, conns!$A$2:$A$501, 0))</f>
        <v>#N/A</v>
      </c>
      <c r="K254" s="7" t="e">
        <f aca="false">INDEX(conns!$C$2:$C$501, MATCH(I254, conns!$A$2:$A$501, 0))</f>
        <v>#N/A</v>
      </c>
      <c r="L254" s="7" t="e">
        <f aca="false">INDEX(conns!$D$2:$D$501, MATCH(I254, conns!$A$2:$A$501, 0))</f>
        <v>#N/A</v>
      </c>
    </row>
    <row r="255" customFormat="false" ht="12.8" hidden="false" customHeight="false" outlineLevel="0" collapsed="false">
      <c r="B255" s="3"/>
      <c r="C255" s="3"/>
      <c r="D255" s="3"/>
      <c r="E255" s="3"/>
      <c r="F255" s="3"/>
      <c r="G255" s="5"/>
      <c r="H255" s="4" t="s">
        <v>90</v>
      </c>
      <c r="I255" s="6" t="s">
        <v>91</v>
      </c>
      <c r="J255" s="7" t="str">
        <f aca="false">INDEX(conns!$B$2:$B$501, MATCH(I255, conns!$A$2:$A$501, 0))</f>
        <v>B2CF 3.50/10/180 SN OR BX </v>
      </c>
      <c r="K255" s="7" t="str">
        <f aca="false">INDEX(conns!$C$2:$C$501, MATCH(I255, conns!$A$2:$A$501, 0))</f>
        <v>Weidmüller</v>
      </c>
      <c r="L255" s="7" t="n">
        <f aca="false">INDEX(conns!$D$2:$D$501, MATCH(I255, conns!$A$2:$A$501, 0))</f>
        <v>10</v>
      </c>
    </row>
    <row r="256" customFormat="false" ht="12.8" hidden="false" customHeight="false" outlineLevel="0" collapsed="false">
      <c r="B256" s="3"/>
      <c r="C256" s="3"/>
      <c r="D256" s="3"/>
      <c r="E256" s="3"/>
      <c r="F256" s="3"/>
      <c r="G256" s="5"/>
      <c r="H256" s="4" t="s">
        <v>74</v>
      </c>
      <c r="I256" s="6" t="s">
        <v>92</v>
      </c>
      <c r="J256" s="7" t="str">
        <f aca="false">INDEX(conns!$B$2:$B$501, MATCH(I256, conns!$A$2:$A$501, 0))</f>
        <v>B2CF 3.50/10/180 SN OR BX </v>
      </c>
      <c r="K256" s="7" t="str">
        <f aca="false">INDEX(conns!$C$2:$C$501, MATCH(I256, conns!$A$2:$A$501, 0))</f>
        <v>Weidmüller</v>
      </c>
      <c r="L256" s="7" t="n">
        <f aca="false">INDEX(conns!$D$2:$D$501, MATCH(I256, conns!$A$2:$A$501, 0))</f>
        <v>10</v>
      </c>
    </row>
    <row r="257" customFormat="false" ht="12.8" hidden="false" customHeight="false" outlineLevel="0" collapsed="false">
      <c r="B257" s="3"/>
      <c r="C257" s="3" t="s">
        <v>93</v>
      </c>
      <c r="D257" s="3"/>
      <c r="E257" s="3"/>
      <c r="F257" s="3"/>
      <c r="G257" s="5"/>
      <c r="H257" s="4" t="s">
        <v>17</v>
      </c>
      <c r="I257" s="6" t="s">
        <v>94</v>
      </c>
      <c r="J257" s="7" t="str">
        <f aca="false">INDEX(conns!$B$2:$B$501, MATCH(I257, conns!$A$2:$A$501, 0))</f>
        <v>BCZ 3.81/05/180 SN OR BX </v>
      </c>
      <c r="K257" s="7" t="str">
        <f aca="false">INDEX(conns!$C$2:$C$501, MATCH(I257, conns!$A$2:$A$501, 0))</f>
        <v>Weidmüller</v>
      </c>
      <c r="L257" s="7" t="n">
        <f aca="false">INDEX(conns!$D$2:$D$501, MATCH(I257, conns!$A$2:$A$501, 0))</f>
        <v>5</v>
      </c>
    </row>
    <row r="258" customFormat="false" ht="12.8" hidden="false" customHeight="false" outlineLevel="0" collapsed="false">
      <c r="B258" s="3"/>
      <c r="C258" s="3"/>
      <c r="D258" s="3"/>
      <c r="E258" s="3"/>
      <c r="F258" s="3"/>
      <c r="G258" s="5"/>
      <c r="H258" s="4" t="s">
        <v>21</v>
      </c>
      <c r="I258" s="6" t="s">
        <v>22</v>
      </c>
      <c r="J258" s="7" t="str">
        <f aca="false">INDEX(conns!$B$2:$B$501, MATCH(I258, conns!$A$2:$A$501, 0))</f>
        <v>B2CF 3.50/04/180 SN OR BX </v>
      </c>
      <c r="K258" s="7" t="str">
        <f aca="false">INDEX(conns!$C$2:$C$501, MATCH(I258, conns!$A$2:$A$501, 0))</f>
        <v>Weidmüller</v>
      </c>
      <c r="L258" s="7" t="n">
        <f aca="false">INDEX(conns!$D$2:$D$501, MATCH(I258, conns!$A$2:$A$501, 0))</f>
        <v>4</v>
      </c>
    </row>
    <row r="259" customFormat="false" ht="12.8" hidden="false" customHeight="false" outlineLevel="0" collapsed="false">
      <c r="B259" s="3"/>
      <c r="C259" s="3"/>
      <c r="D259" s="3"/>
      <c r="E259" s="3"/>
      <c r="F259" s="3"/>
      <c r="G259" s="5"/>
      <c r="H259" s="4" t="s">
        <v>19</v>
      </c>
      <c r="I259" s="8" t="s">
        <v>20</v>
      </c>
      <c r="J259" s="7" t="str">
        <f aca="false">INDEX(conns!$B$2:$B$501, MATCH(I259, conns!$A$2:$A$501, 0))</f>
        <v>B2CF 3.50/22/180 SN OR BX</v>
      </c>
      <c r="K259" s="7" t="str">
        <f aca="false">INDEX(conns!$C$2:$C$501, MATCH(I259, conns!$A$2:$A$501, 0))</f>
        <v>Weidmüller</v>
      </c>
      <c r="L259" s="7" t="n">
        <f aca="false">INDEX(conns!$D$2:$D$501, MATCH(I259, conns!$A$2:$A$501, 0))</f>
        <v>22</v>
      </c>
    </row>
    <row r="260" customFormat="false" ht="12.8" hidden="false" customHeight="false" outlineLevel="0" collapsed="false">
      <c r="B260" s="3"/>
      <c r="C260" s="3"/>
      <c r="D260" s="3"/>
      <c r="E260" s="3"/>
      <c r="F260" s="3"/>
      <c r="G260" s="5"/>
      <c r="H260" s="4" t="s">
        <v>23</v>
      </c>
      <c r="I260" s="6" t="s">
        <v>95</v>
      </c>
      <c r="J260" s="7" t="str">
        <f aca="false">INDEX(conns!$B$2:$B$501, MATCH(I260, conns!$A$2:$A$501, 0))</f>
        <v>BCZ 3.81/08/180 SN OR BX </v>
      </c>
      <c r="K260" s="7" t="str">
        <f aca="false">INDEX(conns!$C$2:$C$501, MATCH(I260, conns!$A$2:$A$501, 0))</f>
        <v>Weidmüller</v>
      </c>
      <c r="L260" s="7" t="n">
        <f aca="false">INDEX(conns!$D$2:$D$501, MATCH(I260, conns!$A$2:$A$501, 0))</f>
        <v>8</v>
      </c>
    </row>
    <row r="261" customFormat="false" ht="12.8" hidden="false" customHeight="false" outlineLevel="0" collapsed="false">
      <c r="B261" s="3"/>
      <c r="C261" s="3"/>
      <c r="D261" s="3"/>
      <c r="E261" s="3"/>
      <c r="F261" s="3"/>
      <c r="G261" s="5"/>
      <c r="H261" s="4" t="s">
        <v>25</v>
      </c>
      <c r="I261" s="6" t="s">
        <v>96</v>
      </c>
      <c r="J261" s="7" t="str">
        <f aca="false">INDEX(conns!$B$2:$B$501, MATCH(I261, conns!$A$2:$A$501, 0))</f>
        <v>BCZ 3.81/08/180 SN OR BX </v>
      </c>
      <c r="K261" s="7" t="str">
        <f aca="false">INDEX(conns!$C$2:$C$501, MATCH(I261, conns!$A$2:$A$501, 0))</f>
        <v>Weidmüller</v>
      </c>
      <c r="L261" s="7" t="n">
        <f aca="false">INDEX(conns!$D$2:$D$501, MATCH(I261, conns!$A$2:$A$501, 0))</f>
        <v>8</v>
      </c>
    </row>
    <row r="262" customFormat="false" ht="12.8" hidden="false" customHeight="false" outlineLevel="0" collapsed="false">
      <c r="B262" s="3"/>
      <c r="C262" s="3"/>
      <c r="D262" s="3"/>
      <c r="E262" s="3"/>
      <c r="F262" s="3"/>
      <c r="G262" s="5"/>
      <c r="H262" s="4" t="s">
        <v>27</v>
      </c>
      <c r="I262" s="6" t="s">
        <v>97</v>
      </c>
      <c r="J262" s="7" t="str">
        <f aca="false">INDEX(conns!$B$2:$B$501, MATCH(I262, conns!$A$2:$A$501, 0))</f>
        <v>BCZ 3.81/12/180 SN OR BX </v>
      </c>
      <c r="K262" s="7" t="str">
        <f aca="false">INDEX(conns!$C$2:$C$501, MATCH(I262, conns!$A$2:$A$501, 0))</f>
        <v>Weidmüller</v>
      </c>
      <c r="L262" s="7" t="n">
        <f aca="false">INDEX(conns!$D$2:$D$501, MATCH(I262, conns!$A$2:$A$501, 0))</f>
        <v>12</v>
      </c>
    </row>
  </sheetData>
  <mergeCells count="72">
    <mergeCell ref="A1:L6"/>
    <mergeCell ref="J7:L7"/>
    <mergeCell ref="B9:B237"/>
    <mergeCell ref="C9:C64"/>
    <mergeCell ref="D9:D141"/>
    <mergeCell ref="E9:E16"/>
    <mergeCell ref="F9:F16"/>
    <mergeCell ref="G9:G40"/>
    <mergeCell ref="E17:E64"/>
    <mergeCell ref="F17:F24"/>
    <mergeCell ref="F25:F32"/>
    <mergeCell ref="F33:F40"/>
    <mergeCell ref="F41:F48"/>
    <mergeCell ref="G41:G64"/>
    <mergeCell ref="F49:F56"/>
    <mergeCell ref="F57:F64"/>
    <mergeCell ref="E65:E72"/>
    <mergeCell ref="F65:F72"/>
    <mergeCell ref="G65:G96"/>
    <mergeCell ref="E73:E96"/>
    <mergeCell ref="F73:F80"/>
    <mergeCell ref="F81:F88"/>
    <mergeCell ref="F89:F96"/>
    <mergeCell ref="C123:C141"/>
    <mergeCell ref="E123:E131"/>
    <mergeCell ref="F123:F131"/>
    <mergeCell ref="G123:G237"/>
    <mergeCell ref="E132:E141"/>
    <mergeCell ref="F132:F141"/>
    <mergeCell ref="C142:C149"/>
    <mergeCell ref="D142:D149"/>
    <mergeCell ref="E142:E167"/>
    <mergeCell ref="F142:F149"/>
    <mergeCell ref="C150:C167"/>
    <mergeCell ref="D150:D167"/>
    <mergeCell ref="F150:F158"/>
    <mergeCell ref="F159:F167"/>
    <mergeCell ref="C168:C199"/>
    <mergeCell ref="D168:D199"/>
    <mergeCell ref="E168:E175"/>
    <mergeCell ref="F168:F175"/>
    <mergeCell ref="E176:E183"/>
    <mergeCell ref="F176:F183"/>
    <mergeCell ref="E184:E191"/>
    <mergeCell ref="F184:F191"/>
    <mergeCell ref="E192:E199"/>
    <mergeCell ref="F192:F199"/>
    <mergeCell ref="C200:C237"/>
    <mergeCell ref="D200:D237"/>
    <mergeCell ref="E200:E208"/>
    <mergeCell ref="F200:F208"/>
    <mergeCell ref="E209:E217"/>
    <mergeCell ref="F209:F217"/>
    <mergeCell ref="E218:E226"/>
    <mergeCell ref="F218:F226"/>
    <mergeCell ref="E227:E237"/>
    <mergeCell ref="F227:F237"/>
    <mergeCell ref="B238:B251"/>
    <mergeCell ref="C238:C251"/>
    <mergeCell ref="D238:D240"/>
    <mergeCell ref="E238:E240"/>
    <mergeCell ref="F238:F240"/>
    <mergeCell ref="G238:G262"/>
    <mergeCell ref="D241:D246"/>
    <mergeCell ref="E241:E246"/>
    <mergeCell ref="F241:F246"/>
    <mergeCell ref="D247:D251"/>
    <mergeCell ref="E247:E251"/>
    <mergeCell ref="F247:F251"/>
    <mergeCell ref="B252:B262"/>
    <mergeCell ref="C252:F256"/>
    <mergeCell ref="C257:F262"/>
  </mergeCells>
  <hyperlinks>
    <hyperlink ref="I9" location="X1_24V_5pin_Microlock!A1" display="#X1_24V_5pin_Microlock"/>
    <hyperlink ref="I10" location="X8_IO_22pin_B2CF!A1" display="#X8_IO_22pin_B2CF"/>
    <hyperlink ref="I11" location="X10_CAN_4pin_B2CF!A1" display="#X10_CAN_4pin_B2CF"/>
    <hyperlink ref="I12" location="X6_FB1_8pin_B2CF!A1" display="#X6_FB1_8pin_B2CF"/>
    <hyperlink ref="I13" location="X7_FB2_8pin_B2CF!A1" display="#X7_FB2_8pin_B2CF"/>
    <hyperlink ref="I14" location="X5_FBE_12pin_B2CF!A1" display="#X5_FBE_12pin_B2CF"/>
    <hyperlink ref="I15" location="X3_M1_3pin_pressfit!A1" display="#X3_M1_3pin_pressfit"/>
    <hyperlink ref="I16" location="X3_DCbus_2pin_pressfit!A1" display="#X3_DCbus_2pin_pressfit"/>
    <hyperlink ref="I17" location="X1_24V_5pin_Microlock!A1" display="#X1_24V_5pin_Microlock"/>
    <hyperlink ref="I18" location="X8_IO_22pin_B2CF!A1" display="#X8_IO_22pin_B2CF"/>
    <hyperlink ref="I19" location="X10_CAN_4pin_B2CF!A1" display="#X10_CAN_4pin_B2CF"/>
    <hyperlink ref="I20" location="X6_FB1_8pin_B2CF!A1" display="#X6_FB1_8pin_B2CF"/>
    <hyperlink ref="I21" location="X7_FB2_8pin_B2CF!A1" display="#X7_FB2_8pin_B2CF"/>
    <hyperlink ref="I22" location="X5_FBE_12pin_B2CF!A1" display="#X5_FBE_12pin_B2CF"/>
    <hyperlink ref="I25" location="X1_24V_5pin_Microlock!A1" display="#X1_24V_5pin_Microlock"/>
    <hyperlink ref="I26" location="X8_IO_22pin_B2CF!A1" display="#X8_IO_22pin_B2CF"/>
    <hyperlink ref="I27" location="X10_CAN_4pin_B2CF!A1" display="#X10_CAN_4pin_B2CF"/>
    <hyperlink ref="I28" location="X6_FB1_8pin_B2CF!A1" display="#X6_FB1_8pin_B2CF"/>
    <hyperlink ref="I29" location="X7_FB2_8pin_B2CF!A1" display="#X7_FB2_8pin_B2CF"/>
    <hyperlink ref="I30" location="X5_FBE_12pin_B2CF!A1" display="#X5_FBE_12pin_B2CF"/>
    <hyperlink ref="I33" location="X1_24V_5pin_Microlock!A1" display="#X1_24V_5pin_Microlock"/>
    <hyperlink ref="I34" location="X8_IO_22pin_B2CF!A1" display="#X8_IO_22pin_B2CF"/>
    <hyperlink ref="I35" location="X10_CAN_4pin_B2CF!A1" display="#X10_CAN_4pin_B2CF"/>
    <hyperlink ref="I36" location="X6_FB1_8pin_B2CF!A1" display="#X6_FB1_8pin_B2CF"/>
    <hyperlink ref="I37" location="X7_FB2_8pin_B2CF!A1" display="#X7_FB2_8pin_B2CF"/>
    <hyperlink ref="I38" location="X5_FBE_12pin_B2CF!A1" display="#X5_FBE_12pin_B2CF"/>
    <hyperlink ref="I41" location="X0b_48-100-xyz!A1" display="#X0b_48-100-xyz"/>
    <hyperlink ref="I42" location="X8_IO_22pin_B2CF!A1" display="#X8_IO_22pin_B2CF"/>
    <hyperlink ref="I43" location="X10_CAN_4pin_B2CF!A1" display="#X10_CAN_4pin_B2CF"/>
    <hyperlink ref="I44" location="X6_FB1_8pin_B2CF!A1" display="#X6_FB1_8pin_B2CF"/>
    <hyperlink ref="I45" location="X7_FB2_8pin_B2CF!A1" display="#X7_FB2_8pin_B2CF"/>
    <hyperlink ref="I46" location="X5_FBE_12pin_B2CF!A1" display="#X5_FBE_12pin_B2CF"/>
    <hyperlink ref="I47" location="X0a_48-100-xyz!A1" display="#X0a_48-100-xyz"/>
    <hyperlink ref="I48" location="X0a_48-100-xyz!A1" display="#X0a_48-100-xyz"/>
    <hyperlink ref="I49" location="X0b_48-100-xyz!A1" display="#X0b_48-100-xyz"/>
    <hyperlink ref="I50" location="X8_IO_22pin_B2CF!A1" display="#X8_IO_22pin_B2CF"/>
    <hyperlink ref="I51" location="X10_CAN_4pin_B2CF!A1" display="#X10_CAN_4pin_B2CF"/>
    <hyperlink ref="I52" location="X6_FB1_8pin_B2CF!A1" display="#X6_FB1_8pin_B2CF"/>
    <hyperlink ref="I53" location="X7_FB2_8pin_B2CF!A1" display="#X7_FB2_8pin_B2CF"/>
    <hyperlink ref="I54" location="X5_FBE_12pin_B2CF!A1" display="#X5_FBE_12pin_B2CF"/>
    <hyperlink ref="I55" location="X0a_48-100-xyz!A1" display="#X0a_48-100-xyz"/>
    <hyperlink ref="I56" location="X0a_48-100-xyz!A1" display="#X0a_48-100-xyz"/>
    <hyperlink ref="I57" location="X0b_48-100-xyz!A1" display="#X0b_48-100-xyz"/>
    <hyperlink ref="I58" location="X8_IO_22pin_B2CF!A1" display="#X8_IO_22pin_B2CF"/>
    <hyperlink ref="I59" location="X10_CAN_4pin_B2CF!A1" display="#X10_CAN_4pin_B2CF"/>
    <hyperlink ref="I60" location="X6_FB1_8pin_B2CF!A1" display="#X6_FB1_8pin_B2CF"/>
    <hyperlink ref="I61" location="X7_FB2_8pin_B2CF!A1" display="#X7_FB2_8pin_B2CF"/>
    <hyperlink ref="I62" location="X5_FBE_12pin_B2CF!A1" display="#X5_FBE_12pin_B2CF"/>
    <hyperlink ref="I63" location="X0a_48-100-xyz!A1" display="#X0a_48-100-xyz"/>
    <hyperlink ref="I64" location="X0a_48-100-xyz!A1" display="#X0a_48-100-xyz"/>
    <hyperlink ref="I65" location="X1_24V_5pin_Microlock!A1" display="#X1_24V_5pin_Microlock"/>
    <hyperlink ref="I66" location="X8_IO_22pin_B2CF!A1" display="#X8_IO_22pin_B2CF"/>
    <hyperlink ref="I67" location="X10_CAN_4pin_B2CF!A1" display="#X10_CAN_4pin_B2CF"/>
    <hyperlink ref="I68" location="X6_FB1_8pin_B2CF!A1" display="#X6_FB1_8pin_B2CF"/>
    <hyperlink ref="I69" location="X7_FB2_8pin_B2CF!A1" display="#X7_FB2_8pin_B2CF"/>
    <hyperlink ref="I70" location="X5_FBE_12pin_B2CF!A1" display="#X5_FBE_12pin_B2CF"/>
    <hyperlink ref="I71" location="X3_M1_3pin_pressfit!A1" display="#X3_M1_3pin_pressfit"/>
    <hyperlink ref="I72" location="X3_DCbus_2pin_pressfit!A1" display="#X3_DCbus_2pin_pressfit"/>
    <hyperlink ref="I73" location="X1_24V_5pin_Microlock!A1" display="#X1_24V_5pin_Microlock"/>
    <hyperlink ref="I74" location="X8_IO_22pin_B2CF!A1" display="#X8_IO_22pin_B2CF"/>
    <hyperlink ref="I75" location="X10_CAN_4pin_B2CF!A1" display="#X10_CAN_4pin_B2CF"/>
    <hyperlink ref="I76" location="X6_FB1_8pin_B2CF!A1" display="#X6_FB1_8pin_B2CF"/>
    <hyperlink ref="I77" location="X7_FB2_8pin_B2CF!A1" display="#X7_FB2_8pin_B2CF"/>
    <hyperlink ref="I78" location="X5_FBE_12pin_B2CF!A1" display="#X5_FBE_12pin_B2CF"/>
    <hyperlink ref="I81" location="X1_24V_5pin_Microlock!A1" display="#X1_24V_5pin_Microlock"/>
    <hyperlink ref="I82" location="X8_IO_22pin_B2CF!A1" display="#X8_IO_22pin_B2CF"/>
    <hyperlink ref="I83" location="X10_CAN_4pin_B2CF!A1" display="#X10_CAN_4pin_B2CF"/>
    <hyperlink ref="I84" location="X6_FB1_8pin_B2CF!A1" display="#X6_FB1_8pin_B2CF"/>
    <hyperlink ref="I85" location="X7_FB2_8pin_B2CF!A1" display="#X7_FB2_8pin_B2CF"/>
    <hyperlink ref="I86" location="X5_FBE_12pin_B2CF!A1" display="#X5_FBE_12pin_B2CF"/>
    <hyperlink ref="I89" location="X1_24V_5pin_Microlock!A1" display="#X1_24V_5pin_Microlock"/>
    <hyperlink ref="I90" location="X8_IO_22pin_B2CF!A1" display="#X8_IO_22pin_B2CF"/>
    <hyperlink ref="I91" location="X10_CAN_4pin_B2CF!A1" display="#X10_CAN_4pin_B2CF"/>
    <hyperlink ref="I92" location="X6_FB1_8pin_B2CF!A1" display="#X6_FB1_8pin_B2CF"/>
    <hyperlink ref="I93" location="X7_FB2_8pin_B2CF!A1" display="#X7_FB2_8pin_B2CF"/>
    <hyperlink ref="I94" location="X5_FBE_12pin_B2CF!A1" display="#X5_FBE_12pin_B2CF"/>
    <hyperlink ref="I123" location="X1_24V_5pin_BCZ!A1" display="#X1_24V_5pin_BCZ"/>
    <hyperlink ref="I124" location="X8_IO_22pin_B2CF!A1" display="#X8_IO_22pin_B2CF"/>
    <hyperlink ref="I125" location="X10_CAN_4pin_B2CF!A1" display="#X10_CAN_4pin_B2CF"/>
    <hyperlink ref="I126" location="X6_FB1_8pin_B2CF!A1" display="#X6_FB1_8pin_B2CF"/>
    <hyperlink ref="I127" location="X7_FB2_8pin_B2CF!A1" display="#X7_FB2_8pin_B2CF"/>
    <hyperlink ref="I128" location="X5_FBE_12pin_B2CF!A1" display="#X5_FBE_12pin_B2CF"/>
    <hyperlink ref="I129" location="X3_M1_6pin_BLZP!A1" display="#X3_M1_6pin_BLZP"/>
    <hyperlink ref="I130" location="X4_M2_6pin_BLZP!A1" display="#X4_M2_6pin_BLZP"/>
    <hyperlink ref="I131" location="X2_48_DC_1778065!A1" display="#X2_48_DC_1778065"/>
    <hyperlink ref="I132" location="X1_24V_5pin_BCZ!A1" display="#X1_24V_5pin_BCZ"/>
    <hyperlink ref="I133" location="X8_IO_22pin_B2CF!A1" display="#X8_IO_22pin_B2CF"/>
    <hyperlink ref="I134" location="X10_CAN_4pin_B2CF!A1" display="#X10_CAN_4pin_B2CF"/>
    <hyperlink ref="I135" location="X6_FB1_8pin_B2CF!A1" display="#X6_FB1_8pin_B2CF"/>
    <hyperlink ref="I136" location="X7_FB2_8pin_B2CF!A1" display="#X7_FB2_8pin_B2CF"/>
    <hyperlink ref="I137" location="X5_FBE_12pin_B2CF!A1" display="#X5_FBE_12pin_B2CF"/>
    <hyperlink ref="I138" location="X3_M1_4pin_wago_2626!A1" display="#X3_M1_4pin_wago_2626"/>
    <hyperlink ref="I139" location="X4_M2_4pin_wago_2626!A1" display="#X4_M2_4pin_wago_2626"/>
    <hyperlink ref="I140" location="X2_DCbus_3pin_wago_2636!A1" display="#X2_DCbus_3pin_wago_2636"/>
    <hyperlink ref="I141" location="XBR_BR_6pin_BLF!A1" display="#XBR_BR_6pin_BLF"/>
    <hyperlink ref="I142" location="X1_24V_5pin_BCZ!A1" display="#X1_24V_5pin_BCZ"/>
    <hyperlink ref="I143" location="X8_IO_22pin_B2CF!A1" display="#X8_IO_22pin_B2CF"/>
    <hyperlink ref="I144" location="X10_CAN_4pin_B2CF!A1" display="#X10_CAN_4pin_B2CF"/>
    <hyperlink ref="I145" location="X6_FB1_8pin_B2CF!A1" display="#X6_FB1_8pin_B2CF"/>
    <hyperlink ref="I146" location="X7_FB2_8pin_B2CF!A1" display="#X7_FB2_8pin_B2CF"/>
    <hyperlink ref="I147" location="X5_FBE_12pin_B2CF!A1" display="#X5_FBE_12pin_B2CF"/>
    <hyperlink ref="I148" location="X4_M1_6pin_SLS!A1" display="#X4_M1_6pin_SLS"/>
    <hyperlink ref="I149" location="X2_PWR_10pin_BLZP!A1" display="#X2_PWR_10pin_BLZP"/>
    <hyperlink ref="I150" location="X1_24V_5pin_BCZ!A1" display="#X1_24V_5pin_BCZ"/>
    <hyperlink ref="I151" location="X8_IO_22pin_B2CF!A1" display="#X8_IO_22pin_B2CF"/>
    <hyperlink ref="I152" location="X10_CAN_4pin_B2CF!A1" display="#X10_CAN_4pin_B2CF"/>
    <hyperlink ref="I153" location="X6_FB1_8pin_B2CF!A1" display="#X6_FB1_8pin_B2CF"/>
    <hyperlink ref="I154" location="X7_FB2_8pin_B2CF!A1" display="#X7_FB2_8pin_B2CF"/>
    <hyperlink ref="I155" location="X5_FBE_12pin_B2CF!A1" display="#X5_FBE_12pin_B2CF"/>
    <hyperlink ref="I156" location="X4_M1_6pin_SLS!A1" display="#X4_M1_6pin_SLS"/>
    <hyperlink ref="I157" location="X4_M1_6pin_SLS!A1" display="#X4_M1_6pin_SLS"/>
    <hyperlink ref="I158" location="X2_320_DC_1778078!A1" display="#X2_320_DC_1778078"/>
    <hyperlink ref="I159" location="X1_24V_5pin_BCZ!A1" display="#X1_24V_5pin_BCZ"/>
    <hyperlink ref="I160" location="X8_IO_22pin_B2CF!A1" display="#X8_IO_22pin_B2CF"/>
    <hyperlink ref="I161" location="X10_CAN_4pin_B2CF!A1" display="#X10_CAN_4pin_B2CF"/>
    <hyperlink ref="I162" location="X6_FB1_8pin_B2CF!A1" display="#X6_FB1_8pin_B2CF"/>
    <hyperlink ref="I163" location="X7_FB2_8pin_B2CF!A1" display="#X7_FB2_8pin_B2CF"/>
    <hyperlink ref="I164" location="X5_FBE_12pin_B2CF!A1" display="#X5_FBE_12pin_B2CF"/>
    <hyperlink ref="I165" location="X4_M1_6pin_SLS!A1" display="#X4_M1_6pin_SLS"/>
    <hyperlink ref="I166" location="X4_M1_6pin_SLS!A1" display="#X4_M1_6pin_SLS"/>
    <hyperlink ref="I167" location="X2_320_DC_1778078!A1" display="#X2_320_DC_1778078"/>
    <hyperlink ref="I168" location="X1_24V_5pin_BCZ!A1" display="#X1_24V_5pin_BCZ"/>
    <hyperlink ref="I169" location="X8_IO_22pin_B2CF!A1" display="#X8_IO_22pin_B2CF"/>
    <hyperlink ref="I170" location="X10_CAN_4pin_B2CF!A1" display="#X10_CAN_4pin_B2CF"/>
    <hyperlink ref="I171" location="X6_FB1_8pin_B2CF!A1" display="#X6_FB1_8pin_B2CF"/>
    <hyperlink ref="I172" location="X7_FB2_8pin_B2CF!A1" display="#X7_FB2_8pin_B2CF"/>
    <hyperlink ref="I173" location="X5_FBE_12pin_B2CF!A1" display="#X5_FBE_12pin_B2CF"/>
    <hyperlink ref="I174" location="X4_M1_6pin_BLF!A1" display="#X4_M1_6pin_BLF"/>
    <hyperlink ref="I175" location="X2_PWR_12pin_BLZ!A1" display="#X2_PWR_12pin_BLZ"/>
    <hyperlink ref="I176" location="X1_24V_5pin_BCZ!A1" display="#X1_24V_5pin_BCZ"/>
    <hyperlink ref="I177" location="X8_IO_22pin_B2CF!A1" display="#X8_IO_22pin_B2CF"/>
    <hyperlink ref="I178" location="X10_CAN_4pin_B2CF!A1" display="#X10_CAN_4pin_B2CF"/>
    <hyperlink ref="I179" location="X6_FB1_8pin_B2CF!A1" display="#X6_FB1_8pin_B2CF"/>
    <hyperlink ref="I180" location="X7_FB2_8pin_B2CF!A1" display="#X7_FB2_8pin_B2CF"/>
    <hyperlink ref="I181" location="X5_FBE_12pin_B2CF!A1" display="#X5_FBE_12pin_B2CF"/>
    <hyperlink ref="I182" location="X4_M1_6pin_BLF!A1" display="#X4_M1_6pin_BLF"/>
    <hyperlink ref="I183" location="X2_PWR_12pin_BLZ!A1" display="#X2_PWR_12pin_BLZ"/>
    <hyperlink ref="I184" location="X1_24V_5pin_BCZ!A1" display="#X1_24V_5pin_BCZ"/>
    <hyperlink ref="I185" location="X8_IO_22pin_B2CF!A1" display="#X8_IO_22pin_B2CF"/>
    <hyperlink ref="I186" location="X10_CAN_4pin_B2CF!A1" display="#X10_CAN_4pin_B2CF"/>
    <hyperlink ref="I187" location="X6_FB1_8pin_B2CF!A1" display="#X6_FB1_8pin_B2CF"/>
    <hyperlink ref="I188" location="X7_FB2_8pin_B2CF!A1" display="#X7_FB2_8pin_B2CF"/>
    <hyperlink ref="I189" location="X5_FBE_12pin_B2CF!A1" display="#X5_FBE_12pin_B2CF"/>
    <hyperlink ref="I190" location="X4_M1_6pin_BLF!A1" display="#X4_M1_6pin_BLF"/>
    <hyperlink ref="I191" location="X2_PWR_12pin_BLZ!A1" display="#X2_PWR_12pin_BLZ"/>
    <hyperlink ref="I192" location="X1_24V_5pin_BCZ!A1" display="#X1_24V_5pin_BCZ"/>
    <hyperlink ref="I193" location="X8_IO_22pin_B2CF!A1" display="#X8_IO_22pin_B2CF"/>
    <hyperlink ref="I194" location="X10_CAN_4pin_B2CF!A1" display="#X10_CAN_4pin_B2CF"/>
    <hyperlink ref="I195" location="X6_FB1_8pin_B2CF!A1" display="#X6_FB1_8pin_B2CF"/>
    <hyperlink ref="I196" location="X7_FB2_8pin_B2CF!A1" display="#X7_FB2_8pin_B2CF"/>
    <hyperlink ref="I197" location="X5_FBE_12pin_B2CF!A1" display="#X5_FBE_12pin_B2CF"/>
    <hyperlink ref="I198" location="X4_M1_6pin_BLF!A1" display="#X4_M1_6pin_BLF"/>
    <hyperlink ref="I199" location="X2_PWR_12pin_BLZ!A1" display="#X2_PWR_12pin_BLZ"/>
    <hyperlink ref="I200" location="X1_24V_5pin_BCZ!A1" display="#X1_24V_5pin_BCZ"/>
    <hyperlink ref="I201" location="X8_IO_22pin_B2CF!A1" display="#X8_IO_22pin_B2CF"/>
    <hyperlink ref="I202" location="X10_CAN_4pin_B2CF!A1" display="#X10_CAN_4pin_B2CF"/>
    <hyperlink ref="I203" location="X6_FB1_8pin_B2CF!A1" display="#X6_FB1_8pin_B2CF"/>
    <hyperlink ref="I204" location="X7_FB2_8pin_B2CF!A1" display="#X7_FB2_8pin_B2CF"/>
    <hyperlink ref="I205" location="X5_FBE_12pin_B2CF!A1" display="#X5_FBE_12pin_B2CF"/>
    <hyperlink ref="I206" location="X3_M1_6pin_BLZ__7_62!A1" display="#X3_M1_6pin_BLZ__7_62"/>
    <hyperlink ref="I207" location="X4_M2_6pin_BLZ__7_62!A1" display="#X4_M2_6pin_BLZ__7_62"/>
    <hyperlink ref="I208" location="X2_560_DC_3pin_BLZ__7_62!A1" display="#X2_560_DC_3pin_BLZ__7_62"/>
    <hyperlink ref="I209" location="X1_24V_5pin_BCZ!A1" display="#X1_24V_5pin_BCZ"/>
    <hyperlink ref="I210" location="X8_IO_22pin_B2CF!A1" display="#X8_IO_22pin_B2CF"/>
    <hyperlink ref="I211" location="X10_CAN_4pin_B2CF!A1" display="#X10_CAN_4pin_B2CF"/>
    <hyperlink ref="I212" location="X6_FB1_8pin_B2CF!A1" display="#X6_FB1_8pin_B2CF"/>
    <hyperlink ref="I213" location="X7_FB2_8pin_B2CF!A1" display="#X7_FB2_8pin_B2CF"/>
    <hyperlink ref="I214" location="X5_FBE_12pin_B2CF!A1" display="#X5_FBE_12pin_B2CF"/>
    <hyperlink ref="I215" location="X3_M1_6pin_BLZ__7_62!A1" display="#X3_M1_6pin_BLZ__7_62"/>
    <hyperlink ref="I216" location="X4_M2_6pin_BLZ__7_62!A1" display="#X4_M2_6pin_BLZ__7_62"/>
    <hyperlink ref="I217" location="X2_560_DC_3pin_BLZ__7_62!A1" display="#X2_560_DC_3pin_BLZ__7_62"/>
    <hyperlink ref="I218" location="X1_24V_5pin_BCZ!A1" display="#X1_24V_5pin_BCZ"/>
    <hyperlink ref="I219" location="X8_IO_22pin_B2CF!A1" display="#X8_IO_22pin_B2CF"/>
    <hyperlink ref="I220" location="X10_CAN_4pin_B2CF!A1" display="#X10_CAN_4pin_B2CF"/>
    <hyperlink ref="I221" location="X6_FB1_8pin_B2CF!A1" display="#X6_FB1_8pin_B2CF"/>
    <hyperlink ref="I222" location="X7_FB2_8pin_B2CF!A1" display="#X7_FB2_8pin_B2CF"/>
    <hyperlink ref="I223" location="X5_FBE_12pin_B2CF!A1" display="#X5_FBE_12pin_B2CF"/>
    <hyperlink ref="I224" location="X3_M1_6pin_BLZ__7_62!A1" display="#X3_M1_6pin_BLZ__7_62"/>
    <hyperlink ref="I225" location="X4_M2_6pin_BLZ__7_62!A1" display="#X4_M2_6pin_BLZ__7_62"/>
    <hyperlink ref="I226" location="X2_560_DC_3pin_BLZ__7_62!A1" display="#X2_560_DC_3pin_BLZ__7_62"/>
    <hyperlink ref="I227" location="X1_24V_5pin_BCZ!A1" display="#X1_24V_5pin_BCZ"/>
    <hyperlink ref="I228" location="X8_IO_22pin_B2CF!A1" display="#X8_IO_22pin_B2CF"/>
    <hyperlink ref="I229" location="X10_CAN_4pin_B2CF!A1" display="#X10_CAN_4pin_B2CF"/>
    <hyperlink ref="I230" location="X6_FB1_8pin_B2CF!A1" display="#X6_FB1_8pin_B2CF"/>
    <hyperlink ref="I231" location="X7_FB2_8pin_B2CF!A1" display="#X7_FB2_8pin_B2CF"/>
    <hyperlink ref="I232" location="X5_FBE_12pin_B2CF!A1" display="#X5_FBE_12pin_B2CF"/>
    <hyperlink ref="I233" location="X3_M1_4pin_wago_2636!A1" display="#X3_M1_4pin_wago_2636"/>
    <hyperlink ref="I234" location="X4_M2_4pin_wago_2636!A1" display="#X4_M2_4pin_wago_2636"/>
    <hyperlink ref="I235" location="X2_D560DCbus!A1" display="#X2_D560DCbus"/>
    <hyperlink ref="I236" location="X14_BR1_4pin_LSF!A1" display="#X14_BR1_4pin_LSF"/>
    <hyperlink ref="I237" location="X15_BR2_4pin_LSF!A1" display="#X15_BR2_4pin_LSF"/>
    <hyperlink ref="I238" location="X1_ACIN_PC5!A1" display="#X1_ACIN_PC5"/>
    <hyperlink ref="I239" location="X2_DC_8pin_PC5!A1" display="#X2_DC_8pin_PC5"/>
    <hyperlink ref="I240" location="X3_DO_4pin_BCZ!A1" display="#X3_DO_4pin_BCZ"/>
    <hyperlink ref="I241" location="X4_ACIN_4pin_TGS560_25!A1" display="#X4_ACIN_4pin_TGS560_25"/>
    <hyperlink ref="I242" location="X4_TGS560_24V_5pin_BCZ!A1" display="#X4_TGS560_24V_5pin_BCZ"/>
    <hyperlink ref="I243" location="X1_DC_6pin_TGS560_25!A1" display="#X1_DC_6pin_TGS560_25"/>
    <hyperlink ref="I244" location="X5_RBR_3pin_TGS560_25!A1" display="#X5_RBR_3pin_TGS560_25"/>
    <hyperlink ref="I245" location="S1_TGS560_DIP!A1" display="#S1_TGS560_DIP"/>
    <hyperlink ref="I246" location="X3_DO_4pin_BCZ!A1" display="#X3_DO_4pin_BCZ"/>
    <hyperlink ref="I247" location="X2_ACIN_7pin_2636!A1" display="#X2_ACIN_7pin_2636"/>
    <hyperlink ref="I248" location="X6_TGS560_50_DCbus!A1" display="#X6_TGS560_50_DCbus"/>
    <hyperlink ref="I249" location="X3_DO_4pin_BCZ!A1" display="#X3_DO_4pin_BCZ"/>
    <hyperlink ref="I250" location="X4_TGS560_24V_5pin_BCZ!A1" display="#X4_TGS560_24V_5pin_BCZ"/>
    <hyperlink ref="I251" location="S1_TGS560_DIP!A1" display="#S1_TGS560_DIP"/>
    <hyperlink ref="I252" location="X3_24V_BLF_2_5!A1" display="#X3_24V_BLF_2_5"/>
    <hyperlink ref="I253" location="X10_CAN_4pin_B2CF!A1" display="#X10_CAN_4pin_B2CF"/>
    <hyperlink ref="I254" location="S1_SWITCH_CAN!A1" display="#S1_SWITCH_CAN"/>
    <hyperlink ref="I255" location="X5_DI_10pin_B2CF!A1" display="#X5_DI_10pin_B2CF"/>
    <hyperlink ref="I256" location="X10_DO_10pin_B2CF!A1" display="#X10_DO_10pin_B2CF"/>
    <hyperlink ref="I257" location="X1_24V_5pin_BCZ_TGM!A1" display="#X1_24V_5pin_BCZ_TGM"/>
    <hyperlink ref="I258" location="X10_CAN_4pin_B2CF!A1" display="#X10_CAN_4pin_B2CF"/>
    <hyperlink ref="I259" location="X8_IO_22pin_B2CF!A1" display="#X8_IO_22pin_B2CF"/>
    <hyperlink ref="I260" location="X6_FB1_8pin_B2CF_TGM!A1" display="#X6_FB1_8pin_B2CF_TGM"/>
    <hyperlink ref="I261" location="X7_FB2_8pin_B2CF_TGM!A1" display="#X7_FB2_8pin_B2CF_TGM"/>
    <hyperlink ref="I262"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214</v>
      </c>
      <c r="C1" s="4" t="s">
        <v>215</v>
      </c>
      <c r="D1" s="4" t="s">
        <v>216</v>
      </c>
    </row>
    <row r="2" customFormat="false" ht="12.8" hidden="false" customHeight="false" outlineLevel="0" collapsed="false">
      <c r="A2" s="4" t="n">
        <v>1</v>
      </c>
      <c r="B2" s="4" t="s">
        <v>220</v>
      </c>
      <c r="C2" s="4" t="s">
        <v>224</v>
      </c>
      <c r="D2" s="4" t="s">
        <v>220</v>
      </c>
    </row>
    <row r="3" customFormat="false" ht="12.8" hidden="false" customHeight="false" outlineLevel="0" collapsed="false">
      <c r="A3" s="4" t="n">
        <v>2</v>
      </c>
      <c r="B3" s="4" t="s">
        <v>220</v>
      </c>
      <c r="C3" s="4" t="s">
        <v>225</v>
      </c>
      <c r="D3" s="4" t="s">
        <v>220</v>
      </c>
    </row>
    <row r="4" customFormat="false" ht="12.8" hidden="false" customHeight="false" outlineLevel="0" collapsed="false">
      <c r="A4" s="4" t="n">
        <v>3</v>
      </c>
      <c r="B4" s="4" t="s">
        <v>226</v>
      </c>
      <c r="C4" s="4" t="s">
        <v>224</v>
      </c>
      <c r="D4" s="4" t="s">
        <v>227</v>
      </c>
    </row>
    <row r="5" customFormat="false" ht="12.8" hidden="false" customHeight="false" outlineLevel="0" collapsed="false">
      <c r="A5" s="4" t="n">
        <v>4</v>
      </c>
      <c r="B5" s="4" t="s">
        <v>228</v>
      </c>
      <c r="C5" s="4" t="s">
        <v>225</v>
      </c>
      <c r="D5" s="4" t="s">
        <v>229</v>
      </c>
    </row>
    <row r="6" customFormat="false" ht="12.8" hidden="false" customHeight="false" outlineLevel="0" collapsed="false">
      <c r="A6" s="4" t="n">
        <v>5</v>
      </c>
      <c r="B6" s="4" t="s">
        <v>230</v>
      </c>
      <c r="C6" s="4" t="s">
        <v>220</v>
      </c>
      <c r="D6" s="4" t="s">
        <v>231</v>
      </c>
    </row>
    <row r="7" customFormat="false" ht="12.8" hidden="false" customHeight="false" outlineLevel="0" collapsed="false">
      <c r="A7" s="4" t="n">
        <v>6</v>
      </c>
      <c r="B7" s="4" t="s">
        <v>232</v>
      </c>
      <c r="C7" s="4" t="s">
        <v>220</v>
      </c>
      <c r="D7" s="4" t="s">
        <v>233</v>
      </c>
    </row>
    <row r="8" customFormat="false" ht="12.8" hidden="false" customHeight="false" outlineLevel="0" collapsed="false">
      <c r="A8" s="4" t="n">
        <v>7</v>
      </c>
      <c r="B8" s="4" t="s">
        <v>151</v>
      </c>
      <c r="C8" s="4" t="s">
        <v>234</v>
      </c>
      <c r="D8" s="4" t="s">
        <v>151</v>
      </c>
    </row>
    <row r="9" customFormat="false" ht="12.8" hidden="false" customHeight="false" outlineLevel="0" collapsed="false">
      <c r="A9" s="4" t="n">
        <v>8</v>
      </c>
      <c r="B9" s="4" t="s">
        <v>235</v>
      </c>
      <c r="C9" s="4" t="s">
        <v>236</v>
      </c>
      <c r="D9" s="4" t="s">
        <v>235</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214</v>
      </c>
      <c r="C1" s="4" t="s">
        <v>215</v>
      </c>
      <c r="D1" s="4" t="s">
        <v>216</v>
      </c>
    </row>
    <row r="2" customFormat="false" ht="12.8" hidden="false" customHeight="false" outlineLevel="0" collapsed="false">
      <c r="A2" s="4" t="n">
        <v>1</v>
      </c>
      <c r="B2" s="4" t="s">
        <v>220</v>
      </c>
      <c r="C2" s="4" t="s">
        <v>224</v>
      </c>
      <c r="D2" s="4" t="s">
        <v>220</v>
      </c>
    </row>
    <row r="3" customFormat="false" ht="12.8" hidden="false" customHeight="false" outlineLevel="0" collapsed="false">
      <c r="A3" s="4" t="n">
        <v>2</v>
      </c>
      <c r="B3" s="4" t="s">
        <v>220</v>
      </c>
      <c r="C3" s="4" t="s">
        <v>225</v>
      </c>
      <c r="D3" s="4" t="s">
        <v>220</v>
      </c>
    </row>
    <row r="4" customFormat="false" ht="12.8" hidden="false" customHeight="false" outlineLevel="0" collapsed="false">
      <c r="A4" s="4" t="n">
        <v>3</v>
      </c>
      <c r="B4" s="4" t="s">
        <v>226</v>
      </c>
      <c r="C4" s="4" t="s">
        <v>224</v>
      </c>
      <c r="D4" s="4" t="s">
        <v>227</v>
      </c>
    </row>
    <row r="5" customFormat="false" ht="12.8" hidden="false" customHeight="false" outlineLevel="0" collapsed="false">
      <c r="A5" s="4" t="n">
        <v>4</v>
      </c>
      <c r="B5" s="4" t="s">
        <v>228</v>
      </c>
      <c r="C5" s="4" t="s">
        <v>225</v>
      </c>
      <c r="D5" s="4" t="s">
        <v>229</v>
      </c>
    </row>
    <row r="6" customFormat="false" ht="12.8" hidden="false" customHeight="false" outlineLevel="0" collapsed="false">
      <c r="A6" s="4" t="n">
        <v>5</v>
      </c>
      <c r="B6" s="4" t="s">
        <v>230</v>
      </c>
      <c r="C6" s="4" t="s">
        <v>220</v>
      </c>
      <c r="D6" s="4" t="s">
        <v>231</v>
      </c>
    </row>
    <row r="7" customFormat="false" ht="12.8" hidden="false" customHeight="false" outlineLevel="0" collapsed="false">
      <c r="A7" s="4" t="n">
        <v>6</v>
      </c>
      <c r="B7" s="4" t="s">
        <v>232</v>
      </c>
      <c r="C7" s="4" t="s">
        <v>220</v>
      </c>
      <c r="D7" s="4" t="s">
        <v>233</v>
      </c>
    </row>
    <row r="8" customFormat="false" ht="12.8" hidden="false" customHeight="false" outlineLevel="0" collapsed="false">
      <c r="A8" s="4" t="n">
        <v>7</v>
      </c>
      <c r="B8" s="4" t="s">
        <v>151</v>
      </c>
      <c r="C8" s="4" t="s">
        <v>234</v>
      </c>
      <c r="D8" s="4" t="s">
        <v>151</v>
      </c>
    </row>
    <row r="9" customFormat="false" ht="12.8" hidden="false" customHeight="false" outlineLevel="0" collapsed="false">
      <c r="A9" s="4" t="n">
        <v>8</v>
      </c>
      <c r="B9" s="4" t="s">
        <v>235</v>
      </c>
      <c r="C9" s="4" t="s">
        <v>236</v>
      </c>
      <c r="D9" s="4" t="s">
        <v>235</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238</v>
      </c>
      <c r="D2" s="4" t="s">
        <v>239</v>
      </c>
    </row>
    <row r="3" customFormat="false" ht="12.8" hidden="false" customHeight="false" outlineLevel="0" collapsed="false">
      <c r="A3" s="4" t="n">
        <v>2</v>
      </c>
      <c r="B3" s="4" t="s">
        <v>240</v>
      </c>
      <c r="C3" s="4" t="s">
        <v>241</v>
      </c>
      <c r="D3" s="4" t="s">
        <v>239</v>
      </c>
    </row>
    <row r="4" customFormat="false" ht="12.8" hidden="false" customHeight="false" outlineLevel="0" collapsed="false">
      <c r="A4" s="4" t="n">
        <v>3</v>
      </c>
      <c r="B4" s="4" t="s">
        <v>242</v>
      </c>
      <c r="C4" s="4" t="s">
        <v>243</v>
      </c>
      <c r="D4" s="4" t="s">
        <v>239</v>
      </c>
    </row>
    <row r="5" customFormat="false" ht="12.8" hidden="false" customHeight="false" outlineLevel="0" collapsed="false">
      <c r="A5" s="4" t="n">
        <v>4</v>
      </c>
      <c r="B5" s="4" t="s">
        <v>244</v>
      </c>
      <c r="C5" s="4" t="s">
        <v>245</v>
      </c>
      <c r="D5" s="4" t="s">
        <v>239</v>
      </c>
    </row>
    <row r="6" customFormat="false" ht="12.8" hidden="false" customHeight="false" outlineLevel="0" collapsed="false">
      <c r="A6" s="4" t="n">
        <v>5</v>
      </c>
      <c r="B6" s="4" t="s">
        <v>246</v>
      </c>
      <c r="C6" s="4" t="s">
        <v>247</v>
      </c>
      <c r="D6" s="4" t="s">
        <v>239</v>
      </c>
    </row>
    <row r="7" customFormat="false" ht="12.8" hidden="false" customHeight="false" outlineLevel="0" collapsed="false">
      <c r="A7" s="4" t="n">
        <v>6</v>
      </c>
      <c r="B7" s="4" t="s">
        <v>248</v>
      </c>
      <c r="C7" s="4" t="s">
        <v>249</v>
      </c>
      <c r="D7" s="4" t="s">
        <v>239</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238</v>
      </c>
      <c r="D2" s="4" t="s">
        <v>239</v>
      </c>
    </row>
    <row r="3" customFormat="false" ht="12.8" hidden="false" customHeight="false" outlineLevel="0" collapsed="false">
      <c r="A3" s="4" t="n">
        <v>2</v>
      </c>
      <c r="B3" s="4" t="s">
        <v>240</v>
      </c>
      <c r="C3" s="4" t="s">
        <v>241</v>
      </c>
      <c r="D3" s="4" t="s">
        <v>239</v>
      </c>
    </row>
    <row r="4" customFormat="false" ht="12.8" hidden="false" customHeight="false" outlineLevel="0" collapsed="false">
      <c r="A4" s="4" t="n">
        <v>3</v>
      </c>
      <c r="B4" s="4" t="s">
        <v>242</v>
      </c>
      <c r="C4" s="4" t="s">
        <v>243</v>
      </c>
      <c r="D4" s="4" t="s">
        <v>239</v>
      </c>
    </row>
    <row r="5" customFormat="false" ht="12.8" hidden="false" customHeight="false" outlineLevel="0" collapsed="false">
      <c r="A5" s="4" t="n">
        <v>4</v>
      </c>
      <c r="B5" s="4" t="s">
        <v>244</v>
      </c>
      <c r="C5" s="4" t="s">
        <v>245</v>
      </c>
      <c r="D5" s="4" t="s">
        <v>239</v>
      </c>
    </row>
    <row r="6" customFormat="false" ht="12.8" hidden="false" customHeight="false" outlineLevel="0" collapsed="false">
      <c r="A6" s="4" t="n">
        <v>5</v>
      </c>
      <c r="B6" s="4" t="s">
        <v>246</v>
      </c>
      <c r="C6" s="4" t="s">
        <v>247</v>
      </c>
      <c r="D6" s="4" t="s">
        <v>239</v>
      </c>
    </row>
    <row r="7" customFormat="false" ht="12.8" hidden="false" customHeight="false" outlineLevel="0" collapsed="false">
      <c r="A7" s="4" t="n">
        <v>6</v>
      </c>
      <c r="B7" s="4" t="s">
        <v>248</v>
      </c>
      <c r="C7" s="4" t="s">
        <v>249</v>
      </c>
      <c r="D7" s="4" t="s">
        <v>239</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6" activeCellId="0" sqref="D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142</v>
      </c>
      <c r="C2" s="4" t="s">
        <v>143</v>
      </c>
      <c r="D2" s="4" t="s">
        <v>250</v>
      </c>
    </row>
    <row r="3" customFormat="false" ht="12.8" hidden="false" customHeight="false" outlineLevel="0" collapsed="false">
      <c r="A3" s="4" t="n">
        <v>2</v>
      </c>
      <c r="B3" s="4" t="s">
        <v>145</v>
      </c>
      <c r="C3" s="4" t="s">
        <v>146</v>
      </c>
      <c r="D3" s="4" t="s">
        <v>250</v>
      </c>
    </row>
    <row r="4" customFormat="false" ht="12.8" hidden="false" customHeight="false" outlineLevel="0" collapsed="false">
      <c r="A4" s="4" t="n">
        <v>3</v>
      </c>
      <c r="B4" s="4" t="s">
        <v>147</v>
      </c>
      <c r="C4" s="4" t="s">
        <v>148</v>
      </c>
      <c r="D4" s="4" t="s">
        <v>250</v>
      </c>
    </row>
    <row r="5" customFormat="false" ht="12.8" hidden="false" customHeight="false" outlineLevel="0" collapsed="false">
      <c r="A5" s="4" t="n">
        <v>4</v>
      </c>
      <c r="B5" s="4" t="s">
        <v>149</v>
      </c>
      <c r="C5" s="4" t="s">
        <v>150</v>
      </c>
      <c r="D5" s="4" t="s">
        <v>250</v>
      </c>
    </row>
    <row r="6" customFormat="false" ht="12.8" hidden="false" customHeight="false" outlineLevel="0" collapsed="false">
      <c r="A6" s="4" t="n">
        <v>5</v>
      </c>
      <c r="B6" s="4" t="s">
        <v>151</v>
      </c>
      <c r="C6" s="4" t="s">
        <v>152</v>
      </c>
      <c r="D6" s="4" t="s">
        <v>250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3" activeCellId="0" sqref="C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251</v>
      </c>
    </row>
    <row r="2" customFormat="false" ht="12.8" hidden="false" customHeight="false" outlineLevel="0" collapsed="false">
      <c r="A2" s="4" t="n">
        <v>1</v>
      </c>
      <c r="B2" s="4" t="s">
        <v>158</v>
      </c>
      <c r="C2" s="4" t="s">
        <v>252</v>
      </c>
      <c r="D2" s="4" t="s">
        <v>253</v>
      </c>
    </row>
    <row r="3" customFormat="false" ht="12.8" hidden="false" customHeight="false" outlineLevel="0" collapsed="false">
      <c r="A3" s="4" t="n">
        <v>2</v>
      </c>
      <c r="B3" s="4" t="s">
        <v>155</v>
      </c>
      <c r="C3" s="4" t="s">
        <v>156</v>
      </c>
      <c r="D3" s="4" t="s">
        <v>253</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2" activeCellId="0" sqref="B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251</v>
      </c>
    </row>
    <row r="2" customFormat="false" ht="12.8" hidden="false" customHeight="false" outlineLevel="0" collapsed="false">
      <c r="A2" s="4" t="n">
        <v>3</v>
      </c>
      <c r="B2" s="4" t="s">
        <v>244</v>
      </c>
      <c r="C2" s="4" t="s">
        <v>254</v>
      </c>
      <c r="D2" s="4" t="s">
        <v>253</v>
      </c>
    </row>
    <row r="3" customFormat="false" ht="12.8" hidden="false" customHeight="false" outlineLevel="0" collapsed="false">
      <c r="A3" s="4" t="n">
        <v>4</v>
      </c>
      <c r="B3" s="4" t="s">
        <v>246</v>
      </c>
      <c r="C3" s="4" t="s">
        <v>255</v>
      </c>
      <c r="D3" s="4" t="s">
        <v>253</v>
      </c>
    </row>
    <row r="4" customFormat="false" ht="12.8" hidden="false" customHeight="false" outlineLevel="0" collapsed="false">
      <c r="A4" s="4" t="n">
        <v>5</v>
      </c>
      <c r="B4" s="4" t="s">
        <v>248</v>
      </c>
      <c r="C4" s="4" t="s">
        <v>256</v>
      </c>
      <c r="D4" s="4" t="s">
        <v>253</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257</v>
      </c>
      <c r="C2" s="4" t="s">
        <v>238</v>
      </c>
      <c r="D2" s="4" t="s">
        <v>250</v>
      </c>
    </row>
    <row r="3" customFormat="false" ht="12.8" hidden="false" customHeight="false" outlineLevel="0" collapsed="false">
      <c r="A3" s="4" t="n">
        <v>2</v>
      </c>
      <c r="B3" s="4" t="s">
        <v>258</v>
      </c>
      <c r="C3" s="4" t="s">
        <v>241</v>
      </c>
      <c r="D3" s="4" t="s">
        <v>250</v>
      </c>
    </row>
    <row r="4" customFormat="false" ht="12.8" hidden="false" customHeight="false" outlineLevel="0" collapsed="false">
      <c r="A4" s="4" t="n">
        <v>3</v>
      </c>
      <c r="B4" s="4" t="s">
        <v>259</v>
      </c>
      <c r="C4" s="4" t="s">
        <v>260</v>
      </c>
      <c r="D4" s="4" t="s">
        <v>250</v>
      </c>
    </row>
    <row r="5" customFormat="false" ht="12.8" hidden="false" customHeight="false" outlineLevel="0" collapsed="false">
      <c r="A5" s="4" t="n">
        <v>4</v>
      </c>
      <c r="B5" s="4" t="s">
        <v>261</v>
      </c>
      <c r="C5" s="4" t="s">
        <v>262</v>
      </c>
      <c r="D5" s="4" t="s">
        <v>250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 activeCellId="0" sqref="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242</v>
      </c>
      <c r="C2" s="4" t="s">
        <v>263</v>
      </c>
      <c r="D2" s="4" t="s">
        <v>264</v>
      </c>
    </row>
    <row r="3" customFormat="false" ht="12.8" hidden="false" customHeight="false" outlineLevel="0" collapsed="false">
      <c r="A3" s="4" t="n">
        <v>2</v>
      </c>
      <c r="B3" s="4" t="s">
        <v>158</v>
      </c>
      <c r="C3" s="4" t="s">
        <v>252</v>
      </c>
      <c r="D3" s="4" t="s">
        <v>264</v>
      </c>
    </row>
    <row r="4" customFormat="false" ht="12.8" hidden="false" customHeight="false" outlineLevel="0" collapsed="false">
      <c r="A4" s="4" t="n">
        <v>3</v>
      </c>
      <c r="B4" s="4" t="s">
        <v>155</v>
      </c>
      <c r="C4" s="4" t="s">
        <v>265</v>
      </c>
      <c r="D4" s="4" t="s">
        <v>264</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15" activeCellId="0" sqref="F1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242</v>
      </c>
      <c r="C2" s="4" t="s">
        <v>263</v>
      </c>
      <c r="D2" s="4" t="s">
        <v>266</v>
      </c>
    </row>
    <row r="3" customFormat="false" ht="12.8" hidden="false" customHeight="false" outlineLevel="0" collapsed="false">
      <c r="A3" s="4" t="n">
        <v>2</v>
      </c>
      <c r="B3" s="4" t="s">
        <v>244</v>
      </c>
      <c r="C3" s="4" t="s">
        <v>254</v>
      </c>
      <c r="D3" s="4" t="s">
        <v>266</v>
      </c>
    </row>
    <row r="4" customFormat="false" ht="12.8" hidden="false" customHeight="false" outlineLevel="0" collapsed="false">
      <c r="A4" s="4" t="n">
        <v>3</v>
      </c>
      <c r="B4" s="4" t="s">
        <v>246</v>
      </c>
      <c r="C4" s="4" t="s">
        <v>255</v>
      </c>
      <c r="D4" s="4" t="s">
        <v>266</v>
      </c>
    </row>
    <row r="5" customFormat="false" ht="12.8" hidden="false" customHeight="false" outlineLevel="0" collapsed="false">
      <c r="A5" s="4" t="n">
        <v>4</v>
      </c>
      <c r="B5" s="4" t="s">
        <v>248</v>
      </c>
      <c r="C5" s="4" t="s">
        <v>256</v>
      </c>
      <c r="D5" s="4" t="s">
        <v>266</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7"/>
  <sheetViews>
    <sheetView showFormulas="false" showGridLines="true" showRowColHeaders="true" showZeros="true" rightToLeft="false" tabSelected="false" showOutlineSymbols="true" defaultGridColor="true" view="normal" topLeftCell="A25" colorId="64" zoomScale="95" zoomScaleNormal="95" zoomScalePageLayoutView="100" workbookViewId="0">
      <selection pane="topLeft" activeCell="A53" activeCellId="0" sqref="A53"/>
    </sheetView>
  </sheetViews>
  <sheetFormatPr defaultColWidth="11.53515625" defaultRowHeight="12.8" customHeight="true"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4" t="s">
        <v>98</v>
      </c>
      <c r="B1" s="4" t="s">
        <v>10</v>
      </c>
      <c r="C1" s="4" t="s">
        <v>11</v>
      </c>
      <c r="D1" s="4" t="s">
        <v>99</v>
      </c>
      <c r="E1" s="4"/>
      <c r="F1" s="4"/>
      <c r="G1" s="4" t="s">
        <v>100</v>
      </c>
    </row>
    <row r="2" customFormat="false" ht="13.35" hidden="false" customHeight="false" outlineLevel="0" collapsed="false">
      <c r="A2" s="6" t="s">
        <v>18</v>
      </c>
      <c r="B2" s="7" t="n">
        <v>5055700501</v>
      </c>
      <c r="C2" s="4" t="s">
        <v>101</v>
      </c>
      <c r="D2" s="4" t="n">
        <v>5</v>
      </c>
      <c r="E2" s="4"/>
      <c r="F2" s="4"/>
      <c r="G2" s="4" t="n">
        <v>0</v>
      </c>
      <c r="H2" s="4" t="str">
        <f aca="false">DEC2BIN(G2,4)</f>
        <v>0000</v>
      </c>
    </row>
    <row r="3" customFormat="false" ht="13.35" hidden="false" customHeight="false" outlineLevel="0" collapsed="false">
      <c r="A3" s="8" t="s">
        <v>20</v>
      </c>
      <c r="B3" s="4" t="s">
        <v>102</v>
      </c>
      <c r="C3" s="4" t="s">
        <v>103</v>
      </c>
      <c r="D3" s="4" t="n">
        <v>22</v>
      </c>
      <c r="E3" s="4"/>
      <c r="F3" s="4"/>
      <c r="G3" s="4" t="n">
        <v>1</v>
      </c>
      <c r="H3" s="4" t="str">
        <f aca="false">DEC2BIN(G3,4)</f>
        <v>0001</v>
      </c>
    </row>
    <row r="4" customFormat="false" ht="13.35" hidden="false" customHeight="false" outlineLevel="0" collapsed="false">
      <c r="A4" s="6" t="s">
        <v>22</v>
      </c>
      <c r="B4" s="10" t="s">
        <v>104</v>
      </c>
      <c r="C4" s="4" t="s">
        <v>103</v>
      </c>
      <c r="D4" s="4" t="n">
        <v>4</v>
      </c>
      <c r="E4" s="4"/>
      <c r="F4" s="4"/>
      <c r="G4" s="4" t="n">
        <v>2</v>
      </c>
      <c r="H4" s="4" t="str">
        <f aca="false">DEC2BIN(G4,4)</f>
        <v>0010</v>
      </c>
    </row>
    <row r="5" customFormat="false" ht="13.35" hidden="false" customHeight="false" outlineLevel="0" collapsed="false">
      <c r="A5" s="6" t="s">
        <v>24</v>
      </c>
      <c r="B5" s="10" t="s">
        <v>105</v>
      </c>
      <c r="C5" s="4" t="s">
        <v>103</v>
      </c>
      <c r="D5" s="4" t="n">
        <v>8</v>
      </c>
      <c r="E5" s="4"/>
      <c r="F5" s="4"/>
      <c r="G5" s="4" t="n">
        <v>3</v>
      </c>
      <c r="H5" s="4" t="str">
        <f aca="false">DEC2BIN(G5,4)</f>
        <v>0011</v>
      </c>
    </row>
    <row r="6" customFormat="false" ht="13.35" hidden="false" customHeight="false" outlineLevel="0" collapsed="false">
      <c r="A6" s="6" t="s">
        <v>26</v>
      </c>
      <c r="B6" s="10" t="s">
        <v>105</v>
      </c>
      <c r="C6" s="4" t="s">
        <v>103</v>
      </c>
      <c r="D6" s="4" t="n">
        <v>8</v>
      </c>
      <c r="E6" s="4"/>
      <c r="F6" s="4"/>
      <c r="G6" s="4" t="n">
        <v>4</v>
      </c>
      <c r="H6" s="4" t="str">
        <f aca="false">DEC2BIN(G6,4)</f>
        <v>0100</v>
      </c>
    </row>
    <row r="7" customFormat="false" ht="13.35" hidden="false" customHeight="false" outlineLevel="0" collapsed="false">
      <c r="A7" s="6" t="s">
        <v>28</v>
      </c>
      <c r="B7" s="10" t="s">
        <v>106</v>
      </c>
      <c r="C7" s="4" t="s">
        <v>103</v>
      </c>
      <c r="D7" s="4" t="n">
        <v>12</v>
      </c>
      <c r="E7" s="4"/>
      <c r="F7" s="4"/>
      <c r="G7" s="4" t="n">
        <v>5</v>
      </c>
      <c r="H7" s="4" t="str">
        <f aca="false">DEC2BIN(G7,4)</f>
        <v>0101</v>
      </c>
    </row>
    <row r="8" customFormat="false" ht="13.35" hidden="false" customHeight="false" outlineLevel="0" collapsed="false">
      <c r="A8" s="6" t="s">
        <v>39</v>
      </c>
      <c r="B8" s="10" t="s">
        <v>107</v>
      </c>
      <c r="C8" s="4" t="s">
        <v>103</v>
      </c>
      <c r="D8" s="4" t="n">
        <v>5</v>
      </c>
      <c r="E8" s="4"/>
      <c r="F8" s="4"/>
      <c r="G8" s="4" t="n">
        <v>6</v>
      </c>
      <c r="H8" s="4" t="str">
        <f aca="false">DEC2BIN(G8,4)</f>
        <v>0110</v>
      </c>
    </row>
    <row r="9" customFormat="false" ht="13.35" hidden="false" customHeight="false" outlineLevel="0" collapsed="false">
      <c r="A9" s="6" t="s">
        <v>40</v>
      </c>
      <c r="B9" s="10" t="s">
        <v>108</v>
      </c>
      <c r="C9" s="4" t="s">
        <v>103</v>
      </c>
      <c r="D9" s="4" t="n">
        <v>6</v>
      </c>
      <c r="E9" s="4"/>
      <c r="F9" s="4"/>
      <c r="G9" s="4" t="n">
        <v>7</v>
      </c>
      <c r="H9" s="4" t="str">
        <f aca="false">DEC2BIN(G9,4)</f>
        <v>0111</v>
      </c>
    </row>
    <row r="10" customFormat="false" ht="13.35" hidden="false" customHeight="false" outlineLevel="0" collapsed="false">
      <c r="A10" s="6" t="s">
        <v>42</v>
      </c>
      <c r="B10" s="10" t="s">
        <v>108</v>
      </c>
      <c r="C10" s="4" t="s">
        <v>103</v>
      </c>
      <c r="D10" s="4" t="n">
        <v>6</v>
      </c>
      <c r="E10" s="4"/>
      <c r="F10" s="4"/>
      <c r="G10" s="4" t="n">
        <v>8</v>
      </c>
      <c r="H10" s="4" t="str">
        <f aca="false">DEC2BIN(G10,4)</f>
        <v>1000</v>
      </c>
    </row>
    <row r="11" customFormat="false" ht="13.35" hidden="false" customHeight="false" outlineLevel="0" collapsed="false">
      <c r="A11" s="6" t="s">
        <v>43</v>
      </c>
      <c r="B11" s="10" t="s">
        <v>109</v>
      </c>
      <c r="C11" s="4" t="s">
        <v>110</v>
      </c>
      <c r="D11" s="4" t="n">
        <v>2</v>
      </c>
      <c r="E11" s="4"/>
      <c r="F11" s="4"/>
      <c r="G11" s="4" t="n">
        <v>9</v>
      </c>
      <c r="H11" s="4" t="str">
        <f aca="false">DEC2BIN(G11,4)</f>
        <v>1001</v>
      </c>
    </row>
    <row r="12" customFormat="false" ht="13.35" hidden="false" customHeight="false" outlineLevel="0" collapsed="false">
      <c r="A12" s="6" t="s">
        <v>49</v>
      </c>
      <c r="B12" s="10" t="s">
        <v>111</v>
      </c>
      <c r="C12" s="4" t="s">
        <v>103</v>
      </c>
      <c r="D12" s="4" t="n">
        <v>6</v>
      </c>
      <c r="E12" s="4"/>
      <c r="F12" s="4"/>
      <c r="G12" s="4" t="n">
        <v>10</v>
      </c>
      <c r="H12" s="4" t="str">
        <f aca="false">DEC2BIN(G12,4)</f>
        <v>1010</v>
      </c>
    </row>
    <row r="13" customFormat="false" ht="13.35" hidden="false" customHeight="false" outlineLevel="0" collapsed="false">
      <c r="A13" s="6" t="s">
        <v>51</v>
      </c>
      <c r="B13" s="11" t="s">
        <v>112</v>
      </c>
      <c r="C13" s="4" t="s">
        <v>103</v>
      </c>
      <c r="D13" s="4" t="n">
        <v>10</v>
      </c>
      <c r="E13" s="4"/>
      <c r="F13" s="4"/>
      <c r="G13" s="4" t="n">
        <v>11</v>
      </c>
      <c r="H13" s="4" t="str">
        <f aca="false">DEC2BIN(G13,4)</f>
        <v>1011</v>
      </c>
    </row>
    <row r="14" customFormat="false" ht="13.35" hidden="false" customHeight="false" outlineLevel="0" collapsed="false">
      <c r="A14" s="6" t="s">
        <v>53</v>
      </c>
      <c r="B14" s="10" t="s">
        <v>113</v>
      </c>
      <c r="C14" s="4" t="s">
        <v>103</v>
      </c>
      <c r="D14" s="4" t="n">
        <v>6</v>
      </c>
      <c r="E14" s="4"/>
      <c r="F14" s="4"/>
      <c r="G14" s="4" t="n">
        <v>12</v>
      </c>
      <c r="H14" s="4" t="str">
        <f aca="false">DEC2BIN(G14,4)</f>
        <v>1100</v>
      </c>
    </row>
    <row r="15" customFormat="false" ht="13.35" hidden="false" customHeight="false" outlineLevel="0" collapsed="false">
      <c r="A15" s="6" t="s">
        <v>55</v>
      </c>
      <c r="B15" s="10" t="s">
        <v>114</v>
      </c>
      <c r="C15" s="4" t="s">
        <v>103</v>
      </c>
      <c r="D15" s="4" t="n">
        <v>12</v>
      </c>
      <c r="E15" s="4"/>
      <c r="F15" s="4"/>
      <c r="G15" s="4" t="n">
        <v>13</v>
      </c>
      <c r="H15" s="4" t="str">
        <f aca="false">DEC2BIN(G15,4)</f>
        <v>1101</v>
      </c>
    </row>
    <row r="16" customFormat="false" ht="13.35" hidden="false" customHeight="false" outlineLevel="0" collapsed="false">
      <c r="A16" s="6" t="s">
        <v>62</v>
      </c>
      <c r="B16" s="10" t="s">
        <v>109</v>
      </c>
      <c r="C16" s="4" t="s">
        <v>110</v>
      </c>
      <c r="D16" s="4" t="n">
        <v>2</v>
      </c>
      <c r="E16" s="4"/>
      <c r="F16" s="4"/>
      <c r="G16" s="4" t="n">
        <v>14</v>
      </c>
      <c r="H16" s="4" t="str">
        <f aca="false">DEC2BIN(G16,4)</f>
        <v>1110</v>
      </c>
    </row>
    <row r="17" customFormat="false" ht="13.35" hidden="false" customHeight="false" outlineLevel="0" collapsed="false">
      <c r="A17" s="6" t="s">
        <v>63</v>
      </c>
      <c r="B17" s="10" t="s">
        <v>109</v>
      </c>
      <c r="C17" s="4" t="s">
        <v>110</v>
      </c>
      <c r="D17" s="4" t="n">
        <v>2</v>
      </c>
      <c r="E17" s="4"/>
      <c r="F17" s="4"/>
      <c r="G17" s="4" t="n">
        <v>15</v>
      </c>
      <c r="H17" s="4" t="str">
        <f aca="false">DEC2BIN(G17,4)</f>
        <v>1111</v>
      </c>
    </row>
    <row r="18" customFormat="false" ht="13.35" hidden="false" customHeight="false" outlineLevel="0" collapsed="false">
      <c r="A18" s="6" t="s">
        <v>64</v>
      </c>
      <c r="B18" s="4" t="s">
        <v>115</v>
      </c>
      <c r="C18" s="4" t="s">
        <v>70</v>
      </c>
      <c r="D18" s="4" t="n">
        <v>1</v>
      </c>
      <c r="E18" s="4"/>
      <c r="F18" s="4"/>
      <c r="G18" s="4" t="n">
        <v>16</v>
      </c>
      <c r="H18" s="4" t="str">
        <f aca="false">DEC2BIN(G18,8)</f>
        <v>00010000</v>
      </c>
    </row>
    <row r="19" customFormat="false" ht="13.35" hidden="false" customHeight="false" outlineLevel="0" collapsed="false">
      <c r="A19" s="6" t="s">
        <v>66</v>
      </c>
      <c r="B19" s="4" t="s">
        <v>116</v>
      </c>
      <c r="C19" s="4" t="s">
        <v>70</v>
      </c>
      <c r="D19" s="4" t="n">
        <v>4</v>
      </c>
      <c r="E19" s="4"/>
      <c r="F19" s="4"/>
      <c r="G19" s="4" t="n">
        <v>17</v>
      </c>
      <c r="H19" s="4" t="str">
        <f aca="false">DEC2BIN(G19,8)</f>
        <v>00010001</v>
      </c>
    </row>
    <row r="20" customFormat="false" ht="13.35" hidden="false" customHeight="false" outlineLevel="0" collapsed="false">
      <c r="A20" s="6" t="s">
        <v>68</v>
      </c>
      <c r="B20" s="4" t="s">
        <v>116</v>
      </c>
      <c r="C20" s="4" t="s">
        <v>70</v>
      </c>
      <c r="D20" s="4" t="n">
        <v>4</v>
      </c>
      <c r="E20" s="4"/>
      <c r="F20" s="4"/>
      <c r="G20" s="4" t="n">
        <v>18</v>
      </c>
      <c r="H20" s="4" t="str">
        <f aca="false">DEC2BIN(G20,8)</f>
        <v>00010010</v>
      </c>
    </row>
    <row r="21" customFormat="false" ht="13.35" hidden="false" customHeight="false" outlineLevel="0" collapsed="false">
      <c r="A21" s="6" t="s">
        <v>71</v>
      </c>
      <c r="B21" s="10" t="s">
        <v>117</v>
      </c>
      <c r="C21" s="4" t="s">
        <v>110</v>
      </c>
      <c r="D21" s="4" t="n">
        <v>8</v>
      </c>
      <c r="E21" s="4"/>
      <c r="F21" s="4"/>
      <c r="G21" s="4" t="n">
        <v>19</v>
      </c>
      <c r="H21" s="4" t="str">
        <f aca="false">DEC2BIN(G21,8)</f>
        <v>00010011</v>
      </c>
    </row>
    <row r="22" customFormat="false" ht="13.35" hidden="false" customHeight="false" outlineLevel="0" collapsed="false">
      <c r="A22" s="6" t="s">
        <v>73</v>
      </c>
      <c r="B22" s="10" t="s">
        <v>117</v>
      </c>
      <c r="C22" s="4" t="s">
        <v>110</v>
      </c>
      <c r="D22" s="4" t="n">
        <v>8</v>
      </c>
      <c r="E22" s="4"/>
      <c r="F22" s="4"/>
      <c r="G22" s="4" t="n">
        <v>20</v>
      </c>
      <c r="H22" s="4" t="str">
        <f aca="false">DEC2BIN(G22,8)</f>
        <v>00010100</v>
      </c>
    </row>
    <row r="23" customFormat="false" ht="13.35" hidden="false" customHeight="false" outlineLevel="0" collapsed="false">
      <c r="A23" s="6" t="s">
        <v>75</v>
      </c>
      <c r="B23" s="10" t="s">
        <v>118</v>
      </c>
      <c r="C23" s="4" t="s">
        <v>103</v>
      </c>
      <c r="D23" s="4" t="n">
        <v>4</v>
      </c>
      <c r="E23" s="4"/>
      <c r="F23" s="4"/>
      <c r="G23" s="4" t="n">
        <v>21</v>
      </c>
      <c r="H23" s="4" t="str">
        <f aca="false">DEC2BIN(G23,8)</f>
        <v>00010101</v>
      </c>
    </row>
    <row r="24" customFormat="false" ht="13.35" hidden="false" customHeight="false" outlineLevel="0" collapsed="false">
      <c r="A24" s="6" t="s">
        <v>87</v>
      </c>
      <c r="B24" s="10" t="s">
        <v>119</v>
      </c>
      <c r="C24" s="4" t="s">
        <v>103</v>
      </c>
      <c r="D24" s="4" t="n">
        <v>4</v>
      </c>
      <c r="E24" s="4"/>
      <c r="F24" s="4"/>
      <c r="G24" s="4" t="n">
        <v>22</v>
      </c>
      <c r="H24" s="4" t="str">
        <f aca="false">DEC2BIN(G24,8)</f>
        <v>00010110</v>
      </c>
    </row>
    <row r="25" customFormat="false" ht="13.35" hidden="false" customHeight="false" outlineLevel="0" collapsed="false">
      <c r="A25" s="6" t="s">
        <v>22</v>
      </c>
      <c r="B25" s="10" t="s">
        <v>120</v>
      </c>
      <c r="C25" s="4" t="s">
        <v>103</v>
      </c>
      <c r="D25" s="4" t="n">
        <v>4</v>
      </c>
      <c r="E25" s="4"/>
      <c r="F25" s="4"/>
      <c r="G25" s="4" t="n">
        <v>23</v>
      </c>
      <c r="H25" s="4" t="str">
        <f aca="false">DEC2BIN(G25,8)</f>
        <v>00010111</v>
      </c>
    </row>
    <row r="26" customFormat="false" ht="13.35" hidden="false" customHeight="false" outlineLevel="0" collapsed="false">
      <c r="A26" s="6" t="s">
        <v>91</v>
      </c>
      <c r="B26" s="10" t="s">
        <v>121</v>
      </c>
      <c r="C26" s="4" t="s">
        <v>103</v>
      </c>
      <c r="D26" s="4" t="n">
        <v>10</v>
      </c>
      <c r="E26" s="4"/>
      <c r="F26" s="4"/>
      <c r="G26" s="4" t="n">
        <v>24</v>
      </c>
      <c r="H26" s="4" t="str">
        <f aca="false">DEC2BIN(G26,8)</f>
        <v>00011000</v>
      </c>
    </row>
    <row r="27" customFormat="false" ht="13.35" hidden="false" customHeight="false" outlineLevel="0" collapsed="false">
      <c r="A27" s="6" t="s">
        <v>92</v>
      </c>
      <c r="B27" s="10" t="s">
        <v>121</v>
      </c>
      <c r="C27" s="4" t="s">
        <v>103</v>
      </c>
      <c r="D27" s="4" t="n">
        <v>10</v>
      </c>
      <c r="E27" s="4"/>
      <c r="F27" s="4"/>
      <c r="G27" s="4" t="n">
        <v>25</v>
      </c>
      <c r="H27" s="4" t="str">
        <f aca="false">DEC2BIN(G27,8)</f>
        <v>00011001</v>
      </c>
    </row>
    <row r="28" customFormat="false" ht="13.35" hidden="false" customHeight="false" outlineLevel="0" collapsed="false">
      <c r="A28" s="6" t="s">
        <v>94</v>
      </c>
      <c r="B28" s="10" t="s">
        <v>107</v>
      </c>
      <c r="C28" s="4" t="s">
        <v>103</v>
      </c>
      <c r="D28" s="4" t="n">
        <v>5</v>
      </c>
      <c r="E28" s="4"/>
      <c r="F28" s="4"/>
      <c r="G28" s="4" t="n">
        <v>26</v>
      </c>
      <c r="H28" s="4" t="str">
        <f aca="false">DEC2BIN(G28,8)</f>
        <v>00011010</v>
      </c>
    </row>
    <row r="29" customFormat="false" ht="13.35" hidden="false" customHeight="false" outlineLevel="0" collapsed="false">
      <c r="A29" s="6" t="s">
        <v>52</v>
      </c>
      <c r="B29" s="10" t="s">
        <v>122</v>
      </c>
      <c r="C29" s="4" t="s">
        <v>110</v>
      </c>
      <c r="D29" s="4" t="n">
        <v>3</v>
      </c>
      <c r="E29" s="4"/>
      <c r="F29" s="4"/>
      <c r="G29" s="4" t="n">
        <v>27</v>
      </c>
      <c r="H29" s="4" t="str">
        <f aca="false">DEC2BIN(G29,8)</f>
        <v>00011011</v>
      </c>
    </row>
    <row r="30" customFormat="false" ht="13.35" hidden="false" customHeight="false" outlineLevel="0" collapsed="false">
      <c r="A30" s="6" t="s">
        <v>95</v>
      </c>
      <c r="B30" s="10" t="s">
        <v>123</v>
      </c>
      <c r="C30" s="4" t="s">
        <v>103</v>
      </c>
      <c r="D30" s="4" t="n">
        <v>8</v>
      </c>
      <c r="E30" s="4"/>
      <c r="F30" s="4"/>
      <c r="G30" s="4" t="n">
        <v>28</v>
      </c>
      <c r="H30" s="4" t="str">
        <f aca="false">DEC2BIN(G30,8)</f>
        <v>00011100</v>
      </c>
    </row>
    <row r="31" customFormat="false" ht="12.8" hidden="false" customHeight="false" outlineLevel="0" collapsed="false">
      <c r="A31" s="6" t="s">
        <v>96</v>
      </c>
      <c r="B31" s="10" t="s">
        <v>123</v>
      </c>
      <c r="C31" s="4" t="s">
        <v>103</v>
      </c>
      <c r="D31" s="4" t="n">
        <v>8</v>
      </c>
      <c r="E31" s="4"/>
      <c r="F31" s="4"/>
      <c r="G31" s="4" t="n">
        <v>29</v>
      </c>
      <c r="H31" s="4" t="str">
        <f aca="false">DEC2BIN(G31,8)</f>
        <v>00011101</v>
      </c>
    </row>
    <row r="32" customFormat="false" ht="12.8" hidden="false" customHeight="false" outlineLevel="0" collapsed="false">
      <c r="A32" s="6" t="s">
        <v>97</v>
      </c>
      <c r="B32" s="10" t="s">
        <v>124</v>
      </c>
      <c r="C32" s="4" t="s">
        <v>103</v>
      </c>
      <c r="D32" s="4" t="n">
        <v>12</v>
      </c>
      <c r="E32" s="4"/>
      <c r="F32" s="4"/>
      <c r="G32" s="4" t="n">
        <v>30</v>
      </c>
      <c r="H32" s="4" t="str">
        <f aca="false">DEC2BIN(G32,8)</f>
        <v>00011110</v>
      </c>
    </row>
    <row r="33" customFormat="false" ht="12.8" hidden="false" customHeight="false" outlineLevel="0" collapsed="false">
      <c r="A33" s="4" t="s">
        <v>33</v>
      </c>
      <c r="B33" s="4" t="s">
        <v>125</v>
      </c>
      <c r="C33" s="4" t="s">
        <v>70</v>
      </c>
      <c r="D33" s="4" t="n">
        <v>1</v>
      </c>
      <c r="E33" s="4"/>
      <c r="F33" s="4"/>
      <c r="G33" s="4" t="n">
        <v>31</v>
      </c>
      <c r="H33" s="4" t="str">
        <f aca="false">DEC2BIN(G33,8)</f>
        <v>00011111</v>
      </c>
    </row>
    <row r="34" customFormat="false" ht="12.8" hidden="false" customHeight="false" outlineLevel="0" collapsed="false">
      <c r="A34" s="6" t="s">
        <v>30</v>
      </c>
      <c r="B34" s="4" t="s">
        <v>125</v>
      </c>
      <c r="C34" s="4" t="s">
        <v>70</v>
      </c>
      <c r="D34" s="4" t="n">
        <v>3</v>
      </c>
      <c r="E34" s="4"/>
      <c r="F34" s="4"/>
      <c r="G34" s="4" t="n">
        <v>32</v>
      </c>
      <c r="H34" s="4" t="str">
        <f aca="false">DEC2BIN(G34,8)</f>
        <v>00100000</v>
      </c>
    </row>
    <row r="35" customFormat="false" ht="12.8" hidden="false" customHeight="false" outlineLevel="0" collapsed="false">
      <c r="A35" s="6" t="s">
        <v>32</v>
      </c>
      <c r="B35" s="4" t="s">
        <v>125</v>
      </c>
      <c r="C35" s="4" t="s">
        <v>70</v>
      </c>
      <c r="D35" s="4" t="n">
        <v>2</v>
      </c>
      <c r="E35" s="4"/>
      <c r="F35" s="4"/>
      <c r="G35" s="4" t="n">
        <v>33</v>
      </c>
      <c r="H35" s="4" t="str">
        <f aca="false">DEC2BIN(G35,8)</f>
        <v>00100001</v>
      </c>
    </row>
    <row r="36" customFormat="false" ht="12.8" hidden="false" customHeight="false" outlineLevel="0" collapsed="false">
      <c r="A36" s="6" t="s">
        <v>44</v>
      </c>
      <c r="B36" s="4" t="s">
        <v>116</v>
      </c>
      <c r="C36" s="4" t="s">
        <v>70</v>
      </c>
      <c r="D36" s="4" t="n">
        <v>4</v>
      </c>
      <c r="E36" s="4"/>
      <c r="F36" s="4"/>
      <c r="G36" s="4" t="n">
        <v>34</v>
      </c>
      <c r="H36" s="4" t="str">
        <f aca="false">DEC2BIN(G36,8)</f>
        <v>00100010</v>
      </c>
    </row>
    <row r="37" customFormat="false" ht="12.8" hidden="false" customHeight="false" outlineLevel="0" collapsed="false">
      <c r="A37" s="6" t="s">
        <v>45</v>
      </c>
      <c r="B37" s="4" t="s">
        <v>116</v>
      </c>
      <c r="C37" s="4" t="s">
        <v>70</v>
      </c>
      <c r="D37" s="4" t="n">
        <v>4</v>
      </c>
      <c r="E37" s="4"/>
      <c r="F37" s="4"/>
      <c r="G37" s="4" t="n">
        <v>35</v>
      </c>
      <c r="H37" s="4" t="str">
        <f aca="false">DEC2BIN(G37,8)</f>
        <v>00100011</v>
      </c>
    </row>
    <row r="38" customFormat="false" ht="12.8" hidden="false" customHeight="false" outlineLevel="0" collapsed="false">
      <c r="A38" s="6" t="s">
        <v>46</v>
      </c>
      <c r="B38" s="4" t="s">
        <v>116</v>
      </c>
      <c r="C38" s="4" t="s">
        <v>70</v>
      </c>
      <c r="D38" s="4" t="n">
        <v>3</v>
      </c>
      <c r="E38" s="4"/>
      <c r="F38" s="4"/>
      <c r="G38" s="4" t="n">
        <v>36</v>
      </c>
      <c r="H38" s="4" t="str">
        <f aca="false">DEC2BIN(G38,8)</f>
        <v>00100100</v>
      </c>
    </row>
    <row r="39" customFormat="false" ht="12.8" hidden="false" customHeight="false" outlineLevel="0" collapsed="false">
      <c r="A39" s="6" t="s">
        <v>56</v>
      </c>
      <c r="B39" s="7" t="s">
        <v>57</v>
      </c>
      <c r="C39" s="4" t="s">
        <v>103</v>
      </c>
      <c r="D39" s="4" t="n">
        <v>6</v>
      </c>
      <c r="E39" s="4"/>
      <c r="F39" s="4"/>
      <c r="G39" s="4" t="n">
        <v>37</v>
      </c>
      <c r="H39" s="4" t="str">
        <f aca="false">DEC2BIN(G39,8)</f>
        <v>00100101</v>
      </c>
    </row>
    <row r="40" customFormat="false" ht="12.8" hidden="false" customHeight="false" outlineLevel="0" collapsed="false">
      <c r="A40" s="6" t="s">
        <v>58</v>
      </c>
      <c r="B40" s="7" t="s">
        <v>57</v>
      </c>
      <c r="C40" s="4" t="s">
        <v>103</v>
      </c>
      <c r="D40" s="4" t="n">
        <v>6</v>
      </c>
      <c r="E40" s="4"/>
      <c r="F40" s="4"/>
      <c r="G40" s="4" t="n">
        <v>38</v>
      </c>
      <c r="H40" s="4" t="str">
        <f aca="false">DEC2BIN(G40,8)</f>
        <v>00100110</v>
      </c>
    </row>
    <row r="41" customFormat="false" ht="12.8" hidden="false" customHeight="false" outlineLevel="0" collapsed="false">
      <c r="A41" s="6" t="s">
        <v>60</v>
      </c>
      <c r="B41" s="10" t="s">
        <v>61</v>
      </c>
      <c r="C41" s="4" t="s">
        <v>103</v>
      </c>
      <c r="D41" s="4" t="n">
        <v>3</v>
      </c>
      <c r="E41" s="4"/>
      <c r="F41" s="4"/>
      <c r="G41" s="4" t="n">
        <v>39</v>
      </c>
      <c r="H41" s="4" t="str">
        <f aca="false">DEC2BIN(G41,8)</f>
        <v>00100111</v>
      </c>
    </row>
    <row r="42" customFormat="false" ht="12.8" hidden="false" customHeight="false" outlineLevel="0" collapsed="false">
      <c r="A42" s="6" t="s">
        <v>76</v>
      </c>
      <c r="B42" s="10" t="s">
        <v>126</v>
      </c>
      <c r="C42" s="4" t="s">
        <v>103</v>
      </c>
      <c r="D42" s="4" t="n">
        <v>4</v>
      </c>
      <c r="E42" s="4"/>
      <c r="F42" s="4"/>
      <c r="G42" s="4" t="n">
        <v>40</v>
      </c>
      <c r="H42" s="4" t="str">
        <f aca="false">DEC2BIN(G42,8)</f>
        <v>00101000</v>
      </c>
    </row>
    <row r="43" customFormat="false" ht="12.8" hidden="false" customHeight="false" outlineLevel="0" collapsed="false">
      <c r="A43" s="6" t="s">
        <v>78</v>
      </c>
      <c r="B43" s="10" t="s">
        <v>127</v>
      </c>
      <c r="C43" s="4" t="s">
        <v>103</v>
      </c>
      <c r="D43" s="4" t="n">
        <v>6</v>
      </c>
      <c r="E43" s="4"/>
      <c r="F43" s="4"/>
      <c r="G43" s="4" t="n">
        <v>41</v>
      </c>
      <c r="H43" s="4" t="str">
        <f aca="false">DEC2BIN(G43,8)</f>
        <v>00101001</v>
      </c>
    </row>
    <row r="44" customFormat="false" ht="12.8" hidden="false" customHeight="false" outlineLevel="0" collapsed="false">
      <c r="A44" s="6" t="s">
        <v>80</v>
      </c>
      <c r="B44" s="10" t="s">
        <v>128</v>
      </c>
      <c r="C44" s="4" t="s">
        <v>103</v>
      </c>
      <c r="D44" s="4" t="n">
        <v>3</v>
      </c>
      <c r="E44" s="4"/>
      <c r="F44" s="4"/>
      <c r="G44" s="4" t="n">
        <v>42</v>
      </c>
      <c r="H44" s="4" t="str">
        <f aca="false">DEC2BIN(G44,8)</f>
        <v>00101010</v>
      </c>
    </row>
    <row r="45" customFormat="false" ht="13.35" hidden="false" customHeight="false" outlineLevel="0" collapsed="false">
      <c r="A45" s="6" t="s">
        <v>82</v>
      </c>
      <c r="B45" s="4" t="s">
        <v>129</v>
      </c>
      <c r="C45" s="4" t="s">
        <v>130</v>
      </c>
      <c r="D45" s="4" t="n">
        <v>4</v>
      </c>
      <c r="E45" s="4"/>
      <c r="F45" s="4"/>
      <c r="G45" s="4" t="n">
        <v>43</v>
      </c>
      <c r="H45" s="4" t="str">
        <f aca="false">DEC2BIN(G45,8)</f>
        <v>00101011</v>
      </c>
    </row>
    <row r="46" customFormat="false" ht="12.8" hidden="false" customHeight="false" outlineLevel="0" collapsed="false">
      <c r="A46" s="6" t="s">
        <v>77</v>
      </c>
      <c r="B46" s="10" t="s">
        <v>131</v>
      </c>
      <c r="C46" s="4" t="s">
        <v>103</v>
      </c>
      <c r="D46" s="4" t="n">
        <v>5</v>
      </c>
      <c r="E46" s="4"/>
      <c r="F46" s="4"/>
      <c r="G46" s="4" t="n">
        <v>44</v>
      </c>
      <c r="H46" s="4" t="str">
        <f aca="false">DEC2BIN(G46,8)</f>
        <v>00101100</v>
      </c>
    </row>
    <row r="47" customFormat="false" ht="12.8" hidden="false" customHeight="false" outlineLevel="0" collapsed="false">
      <c r="A47" s="6" t="s">
        <v>83</v>
      </c>
      <c r="B47" s="4" t="s">
        <v>132</v>
      </c>
      <c r="C47" s="4" t="s">
        <v>133</v>
      </c>
      <c r="D47" s="4" t="n">
        <v>7</v>
      </c>
      <c r="E47" s="4"/>
      <c r="F47" s="4"/>
      <c r="G47" s="4" t="n">
        <v>45</v>
      </c>
      <c r="H47" s="4" t="str">
        <f aca="false">DEC2BIN(G47,8)</f>
        <v>00101101</v>
      </c>
    </row>
    <row r="48" customFormat="false" ht="12.8" hidden="false" customHeight="false" outlineLevel="0" collapsed="false">
      <c r="A48" s="6" t="s">
        <v>84</v>
      </c>
      <c r="B48" s="4" t="s">
        <v>125</v>
      </c>
      <c r="C48" s="4" t="s">
        <v>70</v>
      </c>
      <c r="D48" s="4" t="n">
        <v>2</v>
      </c>
      <c r="E48" s="4"/>
      <c r="F48" s="4"/>
      <c r="G48" s="4" t="n">
        <v>46</v>
      </c>
      <c r="H48" s="4" t="str">
        <f aca="false">DEC2BIN(G48,8)</f>
        <v>00101110</v>
      </c>
    </row>
    <row r="49" customFormat="false" ht="12.8" hidden="false" customHeight="false" outlineLevel="0" collapsed="false">
      <c r="A49" s="6" t="s">
        <v>48</v>
      </c>
      <c r="B49" s="10" t="s">
        <v>134</v>
      </c>
      <c r="C49" s="4" t="s">
        <v>103</v>
      </c>
      <c r="D49" s="4" t="n">
        <v>6</v>
      </c>
      <c r="E49" s="4"/>
      <c r="F49" s="4"/>
      <c r="G49" s="4" t="n">
        <v>47</v>
      </c>
      <c r="H49" s="4" t="str">
        <f aca="false">DEC2BIN(G49,8)</f>
        <v>00101111</v>
      </c>
    </row>
    <row r="50" customFormat="false" ht="12.8" hidden="false" customHeight="false" outlineLevel="0" collapsed="false">
      <c r="A50" s="6" t="s">
        <v>35</v>
      </c>
      <c r="B50" s="12" t="s">
        <v>135</v>
      </c>
      <c r="C50" s="4" t="s">
        <v>110</v>
      </c>
      <c r="D50" s="4" t="n">
        <v>10</v>
      </c>
      <c r="E50" s="4"/>
      <c r="F50" s="4"/>
      <c r="G50" s="4" t="n">
        <v>48</v>
      </c>
      <c r="H50" s="4" t="str">
        <f aca="false">DEC2BIN(G50,8)</f>
        <v>00110000</v>
      </c>
    </row>
    <row r="51" customFormat="false" ht="12.8" hidden="false" customHeight="false" outlineLevel="0" collapsed="false">
      <c r="A51" s="6" t="s">
        <v>36</v>
      </c>
      <c r="B51" s="7" t="s">
        <v>136</v>
      </c>
      <c r="C51" s="4" t="s">
        <v>101</v>
      </c>
      <c r="D51" s="4" t="n">
        <v>5</v>
      </c>
      <c r="E51" s="4"/>
      <c r="F51" s="4"/>
      <c r="G51" s="4" t="n">
        <v>49</v>
      </c>
      <c r="H51" s="4" t="str">
        <f aca="false">DEC2BIN(G51,8)</f>
        <v>00110001</v>
      </c>
    </row>
    <row r="52" customFormat="false" ht="12.8" hidden="false" customHeight="false" outlineLevel="0" collapsed="false">
      <c r="G52" s="1" t="n">
        <v>50</v>
      </c>
      <c r="H52" s="1" t="str">
        <f aca="false">DEC2BIN(G52,8)</f>
        <v>00110010</v>
      </c>
    </row>
    <row r="53" customFormat="false" ht="12.8" hidden="false" customHeight="false" outlineLevel="0" collapsed="false">
      <c r="G53" s="1" t="n">
        <v>51</v>
      </c>
      <c r="H53" s="1" t="str">
        <f aca="false">DEC2BIN(G53,8)</f>
        <v>00110011</v>
      </c>
    </row>
    <row r="54" customFormat="false" ht="12.8" hidden="false" customHeight="false" outlineLevel="0" collapsed="false">
      <c r="G54" s="1" t="n">
        <v>52</v>
      </c>
      <c r="H54" s="1" t="str">
        <f aca="false">DEC2BIN(G54,8)</f>
        <v>00110100</v>
      </c>
    </row>
    <row r="55" customFormat="false" ht="12.8" hidden="false" customHeight="false" outlineLevel="0" collapsed="false">
      <c r="G55" s="1" t="n">
        <v>53</v>
      </c>
      <c r="H55" s="1" t="str">
        <f aca="false">DEC2BIN(G55,8)</f>
        <v>00110101</v>
      </c>
    </row>
    <row r="56" customFormat="false" ht="12.8" hidden="false" customHeight="false" outlineLevel="0" collapsed="false">
      <c r="G56" s="1" t="n">
        <v>54</v>
      </c>
      <c r="H56" s="1" t="str">
        <f aca="false">DEC2BIN(G56,8)</f>
        <v>00110110</v>
      </c>
    </row>
    <row r="57" customFormat="false" ht="12.8" hidden="false" customHeight="false" outlineLevel="0" collapsed="false">
      <c r="G57" s="1" t="n">
        <v>55</v>
      </c>
      <c r="H57" s="1" t="str">
        <f aca="false">DEC2BIN(G57,8)</f>
        <v>00110111</v>
      </c>
    </row>
    <row r="58" customFormat="false" ht="12.8" hidden="false" customHeight="false" outlineLevel="0" collapsed="false">
      <c r="G58" s="1" t="n">
        <v>56</v>
      </c>
      <c r="H58" s="1" t="str">
        <f aca="false">DEC2BIN(G58,8)</f>
        <v>00111000</v>
      </c>
    </row>
    <row r="59" customFormat="false" ht="12.8" hidden="false" customHeight="false" outlineLevel="0" collapsed="false">
      <c r="A59" s="4" t="s">
        <v>137</v>
      </c>
      <c r="B59" s="4"/>
      <c r="C59" s="4"/>
      <c r="D59" s="4"/>
      <c r="E59" s="4"/>
      <c r="F59" s="4"/>
      <c r="G59" s="4" t="n">
        <v>57</v>
      </c>
      <c r="H59" s="4" t="str">
        <f aca="false">DEC2BIN(G59,8)</f>
        <v>00111001</v>
      </c>
    </row>
    <row r="60" customFormat="false" ht="12.8" hidden="false" customHeight="false" outlineLevel="0" collapsed="false">
      <c r="A60" s="4" t="n">
        <v>0</v>
      </c>
      <c r="B60" s="4"/>
      <c r="C60" s="4"/>
      <c r="D60" s="4"/>
      <c r="E60" s="4"/>
      <c r="F60" s="4"/>
      <c r="G60" s="4" t="n">
        <v>58</v>
      </c>
      <c r="H60" s="4" t="str">
        <f aca="false">DEC2BIN(G60,8)</f>
        <v>00111010</v>
      </c>
    </row>
    <row r="61" customFormat="false" ht="12.8" hidden="false" customHeight="false" outlineLevel="0" collapsed="false">
      <c r="A61" s="4" t="n">
        <v>1</v>
      </c>
      <c r="B61" s="4"/>
      <c r="C61" s="4"/>
      <c r="D61" s="4"/>
      <c r="E61" s="4"/>
      <c r="F61" s="4"/>
      <c r="G61" s="4" t="n">
        <v>59</v>
      </c>
      <c r="H61" s="4" t="str">
        <f aca="false">DEC2BIN(G61,8)</f>
        <v>00111011</v>
      </c>
    </row>
    <row r="62" customFormat="false" ht="12.8" hidden="false" customHeight="false" outlineLevel="0" collapsed="false">
      <c r="A62" s="4" t="n">
        <v>2</v>
      </c>
      <c r="B62" s="4"/>
      <c r="C62" s="4"/>
      <c r="D62" s="4"/>
      <c r="E62" s="4"/>
      <c r="F62" s="4"/>
      <c r="G62" s="4" t="n">
        <v>60</v>
      </c>
      <c r="H62" s="4" t="str">
        <f aca="false">DEC2BIN(G62,8)</f>
        <v>00111100</v>
      </c>
    </row>
    <row r="63" customFormat="false" ht="12.8" hidden="false" customHeight="false" outlineLevel="0" collapsed="false">
      <c r="A63" s="4" t="n">
        <v>3</v>
      </c>
      <c r="B63" s="4"/>
      <c r="C63" s="4"/>
      <c r="D63" s="4"/>
      <c r="E63" s="4"/>
      <c r="F63" s="4"/>
      <c r="G63" s="4" t="n">
        <v>61</v>
      </c>
      <c r="H63" s="4" t="str">
        <f aca="false">DEC2BIN(G63,8)</f>
        <v>00111101</v>
      </c>
    </row>
    <row r="64" customFormat="false" ht="12.8" hidden="false" customHeight="false" outlineLevel="0" collapsed="false">
      <c r="A64" s="4" t="n">
        <v>4</v>
      </c>
      <c r="B64" s="4"/>
      <c r="C64" s="4"/>
      <c r="D64" s="4"/>
      <c r="E64" s="4"/>
      <c r="F64" s="4"/>
      <c r="G64" s="4" t="n">
        <v>62</v>
      </c>
      <c r="H64" s="4" t="str">
        <f aca="false">DEC2BIN(G64,8)</f>
        <v>00111110</v>
      </c>
    </row>
    <row r="65" customFormat="false" ht="12.8" hidden="false" customHeight="false" outlineLevel="0" collapsed="false">
      <c r="A65" s="4" t="n">
        <v>5</v>
      </c>
      <c r="B65" s="4"/>
      <c r="C65" s="4"/>
      <c r="D65" s="4"/>
      <c r="E65" s="4"/>
      <c r="F65" s="4"/>
      <c r="G65" s="4" t="n">
        <v>63</v>
      </c>
      <c r="H65" s="4" t="str">
        <f aca="false">DEC2BIN(G65,8)</f>
        <v>00111111</v>
      </c>
    </row>
    <row r="66" customFormat="false" ht="12.8" hidden="false" customHeight="false" outlineLevel="0" collapsed="false">
      <c r="A66" s="4" t="n">
        <v>6</v>
      </c>
      <c r="B66" s="4"/>
      <c r="C66" s="4"/>
      <c r="D66" s="4"/>
      <c r="E66" s="4"/>
      <c r="F66" s="4"/>
      <c r="G66" s="4" t="n">
        <v>64</v>
      </c>
      <c r="H66" s="4" t="str">
        <f aca="false">DEC2BIN(G66,8)</f>
        <v>01000000</v>
      </c>
    </row>
    <row r="67" customFormat="false" ht="12.8" hidden="false" customHeight="false" outlineLevel="0" collapsed="false">
      <c r="A67" s="4" t="n">
        <v>7</v>
      </c>
      <c r="B67" s="4"/>
      <c r="C67" s="4"/>
      <c r="D67" s="4"/>
      <c r="E67" s="4"/>
      <c r="F67" s="4"/>
      <c r="G67" s="4" t="n">
        <v>65</v>
      </c>
      <c r="H67" s="4" t="str">
        <f aca="false">DEC2BIN(G67,8)</f>
        <v>01000001</v>
      </c>
    </row>
    <row r="68" customFormat="false" ht="12.8" hidden="false" customHeight="false" outlineLevel="0" collapsed="false">
      <c r="A68" s="4" t="n">
        <v>8</v>
      </c>
      <c r="B68" s="4"/>
      <c r="C68" s="4"/>
      <c r="D68" s="4"/>
      <c r="E68" s="4"/>
      <c r="F68" s="4"/>
      <c r="G68" s="4" t="n">
        <v>66</v>
      </c>
      <c r="H68" s="4" t="str">
        <f aca="false">DEC2BIN(G68,8)</f>
        <v>01000010</v>
      </c>
    </row>
    <row r="69" customFormat="false" ht="12.8" hidden="false" customHeight="false" outlineLevel="0" collapsed="false">
      <c r="A69" s="4" t="n">
        <v>9</v>
      </c>
      <c r="B69" s="4"/>
      <c r="C69" s="4"/>
      <c r="D69" s="4"/>
      <c r="E69" s="4"/>
      <c r="F69" s="4"/>
      <c r="G69" s="4" t="n">
        <v>67</v>
      </c>
      <c r="H69" s="4" t="str">
        <f aca="false">DEC2BIN(G69,8)</f>
        <v>01000011</v>
      </c>
    </row>
    <row r="70" customFormat="false" ht="12.8" hidden="false" customHeight="false" outlineLevel="0" collapsed="false">
      <c r="A70" s="4" t="n">
        <v>10</v>
      </c>
      <c r="B70" s="4"/>
      <c r="C70" s="4"/>
      <c r="D70" s="4"/>
      <c r="E70" s="4"/>
      <c r="F70" s="4"/>
      <c r="G70" s="4" t="n">
        <v>68</v>
      </c>
      <c r="H70" s="4" t="str">
        <f aca="false">DEC2BIN(G70,8)</f>
        <v>01000100</v>
      </c>
    </row>
    <row r="71" customFormat="false" ht="12.8" hidden="false" customHeight="false" outlineLevel="0" collapsed="false">
      <c r="A71" s="4" t="n">
        <v>11</v>
      </c>
      <c r="B71" s="4"/>
      <c r="C71" s="4"/>
      <c r="D71" s="4"/>
      <c r="E71" s="4"/>
      <c r="F71" s="4"/>
      <c r="G71" s="4" t="n">
        <v>69</v>
      </c>
      <c r="H71" s="4" t="str">
        <f aca="false">DEC2BIN(G71,8)</f>
        <v>01000101</v>
      </c>
    </row>
    <row r="72" customFormat="false" ht="12.8" hidden="false" customHeight="false" outlineLevel="0" collapsed="false">
      <c r="A72" s="4" t="n">
        <v>12</v>
      </c>
      <c r="B72" s="4"/>
      <c r="C72" s="4"/>
      <c r="D72" s="4"/>
      <c r="E72" s="4"/>
      <c r="F72" s="4"/>
      <c r="G72" s="4" t="n">
        <v>70</v>
      </c>
      <c r="H72" s="4" t="str">
        <f aca="false">DEC2BIN(G72,8)</f>
        <v>01000110</v>
      </c>
    </row>
    <row r="73" customFormat="false" ht="12.8" hidden="false" customHeight="false" outlineLevel="0" collapsed="false">
      <c r="A73" s="4" t="n">
        <v>13</v>
      </c>
      <c r="B73" s="4"/>
      <c r="C73" s="4"/>
      <c r="D73" s="4"/>
      <c r="E73" s="4"/>
      <c r="F73" s="4"/>
      <c r="G73" s="4" t="n">
        <v>71</v>
      </c>
      <c r="H73" s="4" t="str">
        <f aca="false">DEC2BIN(G73,8)</f>
        <v>01000111</v>
      </c>
    </row>
    <row r="74" customFormat="false" ht="12.8" hidden="false" customHeight="false" outlineLevel="0" collapsed="false">
      <c r="A74" s="4" t="n">
        <v>14</v>
      </c>
      <c r="B74" s="4"/>
      <c r="C74" s="4"/>
      <c r="D74" s="4"/>
      <c r="E74" s="4"/>
      <c r="F74" s="4"/>
      <c r="G74" s="4" t="n">
        <v>72</v>
      </c>
      <c r="H74" s="4" t="str">
        <f aca="false">DEC2BIN(G74,8)</f>
        <v>01001000</v>
      </c>
    </row>
    <row r="75" customFormat="false" ht="12.8" hidden="false" customHeight="false" outlineLevel="0" collapsed="false">
      <c r="A75" s="4" t="n">
        <v>15</v>
      </c>
      <c r="B75" s="4"/>
      <c r="C75" s="4"/>
      <c r="D75" s="4"/>
      <c r="E75" s="4"/>
      <c r="F75" s="4"/>
      <c r="G75" s="4" t="n">
        <v>73</v>
      </c>
      <c r="H75" s="4" t="str">
        <f aca="false">DEC2BIN(G75,8)</f>
        <v>01001001</v>
      </c>
    </row>
    <row r="76" customFormat="false" ht="12.8" hidden="false" customHeight="false" outlineLevel="0" collapsed="false">
      <c r="G76" s="1" t="n">
        <v>74</v>
      </c>
      <c r="H76" s="1" t="str">
        <f aca="false">DEC2BIN(G76,8)</f>
        <v>01001010</v>
      </c>
    </row>
    <row r="77" customFormat="false" ht="12.8" hidden="false" customHeight="false" outlineLevel="0" collapsed="false">
      <c r="G77" s="1" t="n">
        <v>75</v>
      </c>
      <c r="H77" s="1" t="str">
        <f aca="false">DEC2BIN(G77,8)</f>
        <v>01001011</v>
      </c>
    </row>
    <row r="78" customFormat="false" ht="12.8" hidden="false" customHeight="false" outlineLevel="0" collapsed="false">
      <c r="G78" s="1" t="n">
        <v>76</v>
      </c>
      <c r="H78" s="1" t="str">
        <f aca="false">DEC2BIN(G78,8)</f>
        <v>01001100</v>
      </c>
    </row>
    <row r="79" customFormat="false" ht="12.8" hidden="false" customHeight="false" outlineLevel="0" collapsed="false">
      <c r="G79" s="1" t="n">
        <v>77</v>
      </c>
      <c r="H79" s="1" t="str">
        <f aca="false">DEC2BIN(G79,8)</f>
        <v>01001101</v>
      </c>
    </row>
    <row r="80" customFormat="false" ht="12.8" hidden="false" customHeight="false" outlineLevel="0" collapsed="false">
      <c r="G80" s="1" t="n">
        <v>78</v>
      </c>
      <c r="H80" s="1" t="str">
        <f aca="false">DEC2BIN(G80,8)</f>
        <v>01001110</v>
      </c>
    </row>
    <row r="81" customFormat="false" ht="12.8" hidden="false" customHeight="false" outlineLevel="0" collapsed="false">
      <c r="G81" s="1" t="n">
        <v>79</v>
      </c>
      <c r="H81" s="1" t="str">
        <f aca="false">DEC2BIN(G81,8)</f>
        <v>01001111</v>
      </c>
    </row>
    <row r="82" customFormat="false" ht="12.8" hidden="false" customHeight="false" outlineLevel="0" collapsed="false">
      <c r="G82" s="1" t="n">
        <v>80</v>
      </c>
      <c r="H82" s="1" t="str">
        <f aca="false">DEC2BIN(G82,8)</f>
        <v>01010000</v>
      </c>
    </row>
    <row r="83" customFormat="false" ht="12.8" hidden="false" customHeight="false" outlineLevel="0" collapsed="false">
      <c r="G83" s="1" t="n">
        <v>81</v>
      </c>
      <c r="H83" s="1" t="str">
        <f aca="false">DEC2BIN(G83,8)</f>
        <v>01010001</v>
      </c>
    </row>
    <row r="84" customFormat="false" ht="12.8" hidden="false" customHeight="false" outlineLevel="0" collapsed="false">
      <c r="G84" s="1" t="n">
        <v>82</v>
      </c>
      <c r="H84" s="1" t="str">
        <f aca="false">DEC2BIN(G84,8)</f>
        <v>01010010</v>
      </c>
    </row>
    <row r="85" customFormat="false" ht="12.8" hidden="false" customHeight="false" outlineLevel="0" collapsed="false">
      <c r="G85" s="1" t="n">
        <v>83</v>
      </c>
      <c r="H85" s="1" t="str">
        <f aca="false">DEC2BIN(G85,8)</f>
        <v>01010011</v>
      </c>
    </row>
    <row r="86" customFormat="false" ht="12.8" hidden="false" customHeight="false" outlineLevel="0" collapsed="false">
      <c r="G86" s="1" t="n">
        <v>84</v>
      </c>
      <c r="H86" s="1" t="str">
        <f aca="false">DEC2BIN(G86,8)</f>
        <v>01010100</v>
      </c>
    </row>
    <row r="87" customFormat="false" ht="12.8" hidden="false" customHeight="false" outlineLevel="0" collapsed="false">
      <c r="G87" s="1" t="n">
        <v>85</v>
      </c>
      <c r="H87" s="1" t="str">
        <f aca="false">DEC2BIN(G87,8)</f>
        <v>01010101</v>
      </c>
    </row>
    <row r="88" customFormat="false" ht="12.8" hidden="false" customHeight="false" outlineLevel="0" collapsed="false">
      <c r="G88" s="1" t="n">
        <v>86</v>
      </c>
      <c r="H88" s="1" t="str">
        <f aca="false">DEC2BIN(G88,8)</f>
        <v>01010110</v>
      </c>
    </row>
    <row r="89" customFormat="false" ht="12.8" hidden="false" customHeight="false" outlineLevel="0" collapsed="false">
      <c r="G89" s="1" t="n">
        <v>87</v>
      </c>
      <c r="H89" s="1" t="str">
        <f aca="false">DEC2BIN(G89,8)</f>
        <v>01010111</v>
      </c>
    </row>
    <row r="90" customFormat="false" ht="12.8" hidden="false" customHeight="false" outlineLevel="0" collapsed="false">
      <c r="G90" s="1" t="n">
        <v>88</v>
      </c>
      <c r="H90" s="1" t="str">
        <f aca="false">DEC2BIN(G90,8)</f>
        <v>01011000</v>
      </c>
    </row>
    <row r="91" customFormat="false" ht="12.8" hidden="false" customHeight="false" outlineLevel="0" collapsed="false">
      <c r="G91" s="1" t="n">
        <v>89</v>
      </c>
      <c r="H91" s="1" t="str">
        <f aca="false">DEC2BIN(G91,8)</f>
        <v>01011001</v>
      </c>
    </row>
    <row r="92" customFormat="false" ht="12.8" hidden="false" customHeight="false" outlineLevel="0" collapsed="false">
      <c r="G92" s="1" t="n">
        <v>90</v>
      </c>
      <c r="H92" s="1" t="str">
        <f aca="false">DEC2BIN(G92,8)</f>
        <v>01011010</v>
      </c>
    </row>
    <row r="93" customFormat="false" ht="12.8" hidden="false" customHeight="false" outlineLevel="0" collapsed="false">
      <c r="G93" s="1" t="n">
        <v>91</v>
      </c>
      <c r="H93" s="1" t="str">
        <f aca="false">DEC2BIN(G93,8)</f>
        <v>01011011</v>
      </c>
    </row>
    <row r="94" customFormat="false" ht="12.8" hidden="false" customHeight="false" outlineLevel="0" collapsed="false">
      <c r="G94" s="1" t="n">
        <v>92</v>
      </c>
      <c r="H94" s="1" t="str">
        <f aca="false">DEC2BIN(G94,8)</f>
        <v>01011100</v>
      </c>
    </row>
    <row r="95" customFormat="false" ht="12.8" hidden="false" customHeight="false" outlineLevel="0" collapsed="false">
      <c r="G95" s="1" t="n">
        <v>93</v>
      </c>
      <c r="H95" s="1" t="str">
        <f aca="false">DEC2BIN(G95,8)</f>
        <v>01011101</v>
      </c>
    </row>
    <row r="96" customFormat="false" ht="12.8" hidden="false" customHeight="false" outlineLevel="0" collapsed="false">
      <c r="G96" s="1" t="n">
        <v>94</v>
      </c>
      <c r="H96" s="1" t="str">
        <f aca="false">DEC2BIN(G96,8)</f>
        <v>01011110</v>
      </c>
    </row>
    <row r="97" customFormat="false" ht="12.8" hidden="false" customHeight="false" outlineLevel="0" collapsed="false">
      <c r="G97" s="1" t="n">
        <v>95</v>
      </c>
      <c r="H97" s="1" t="str">
        <f aca="false">DEC2BIN(G97,8)</f>
        <v>01011111</v>
      </c>
    </row>
    <row r="98" customFormat="false" ht="12.8" hidden="false" customHeight="false" outlineLevel="0" collapsed="false">
      <c r="G98" s="1" t="n">
        <v>96</v>
      </c>
      <c r="H98" s="1" t="str">
        <f aca="false">DEC2BIN(G98,8)</f>
        <v>01100000</v>
      </c>
    </row>
    <row r="99" customFormat="false" ht="12.8" hidden="false" customHeight="false" outlineLevel="0" collapsed="false">
      <c r="G99" s="1" t="n">
        <v>97</v>
      </c>
      <c r="H99" s="1" t="str">
        <f aca="false">DEC2BIN(G99,8)</f>
        <v>01100001</v>
      </c>
    </row>
    <row r="100" customFormat="false" ht="12.8" hidden="false" customHeight="false" outlineLevel="0" collapsed="false">
      <c r="G100" s="1" t="n">
        <v>98</v>
      </c>
      <c r="H100" s="1" t="str">
        <f aca="false">DEC2BIN(G100,8)</f>
        <v>01100010</v>
      </c>
    </row>
    <row r="101" customFormat="false" ht="12.8" hidden="false" customHeight="false" outlineLevel="0" collapsed="false">
      <c r="G101" s="1" t="n">
        <v>99</v>
      </c>
      <c r="H101" s="1" t="str">
        <f aca="false">DEC2BIN(G101,8)</f>
        <v>01100011</v>
      </c>
    </row>
    <row r="102" customFormat="false" ht="12.8" hidden="false" customHeight="false" outlineLevel="0" collapsed="false">
      <c r="G102" s="1" t="n">
        <v>100</v>
      </c>
      <c r="H102" s="1" t="str">
        <f aca="false">DEC2BIN(G102,8)</f>
        <v>01100100</v>
      </c>
    </row>
    <row r="103" customFormat="false" ht="12.8" hidden="false" customHeight="false" outlineLevel="0" collapsed="false">
      <c r="G103" s="1" t="n">
        <v>101</v>
      </c>
      <c r="H103" s="1" t="str">
        <f aca="false">DEC2BIN(G103,8)</f>
        <v>01100101</v>
      </c>
    </row>
    <row r="104" customFormat="false" ht="12.8" hidden="false" customHeight="false" outlineLevel="0" collapsed="false">
      <c r="G104" s="1" t="n">
        <v>102</v>
      </c>
      <c r="H104" s="1" t="str">
        <f aca="false">DEC2BIN(G104,8)</f>
        <v>01100110</v>
      </c>
    </row>
    <row r="105" customFormat="false" ht="12.8" hidden="false" customHeight="false" outlineLevel="0" collapsed="false">
      <c r="G105" s="1" t="n">
        <v>103</v>
      </c>
      <c r="H105" s="1" t="str">
        <f aca="false">DEC2BIN(G105,8)</f>
        <v>01100111</v>
      </c>
    </row>
    <row r="106" customFormat="false" ht="12.8" hidden="false" customHeight="false" outlineLevel="0" collapsed="false">
      <c r="G106" s="1" t="n">
        <v>104</v>
      </c>
      <c r="H106" s="1" t="str">
        <f aca="false">DEC2BIN(G106,8)</f>
        <v>01101000</v>
      </c>
    </row>
    <row r="107" customFormat="false" ht="12.8" hidden="false" customHeight="false" outlineLevel="0" collapsed="false">
      <c r="G107" s="1" t="n">
        <v>105</v>
      </c>
      <c r="H107" s="1" t="str">
        <f aca="false">DEC2BIN(G107,8)</f>
        <v>01101001</v>
      </c>
    </row>
    <row r="108" customFormat="false" ht="12.8" hidden="false" customHeight="false" outlineLevel="0" collapsed="false">
      <c r="G108" s="1" t="n">
        <v>106</v>
      </c>
      <c r="H108" s="1" t="str">
        <f aca="false">DEC2BIN(G108,8)</f>
        <v>01101010</v>
      </c>
    </row>
    <row r="109" customFormat="false" ht="12.8" hidden="false" customHeight="false" outlineLevel="0" collapsed="false">
      <c r="G109" s="1" t="n">
        <v>107</v>
      </c>
      <c r="H109" s="1" t="str">
        <f aca="false">DEC2BIN(G109,8)</f>
        <v>01101011</v>
      </c>
    </row>
    <row r="110" customFormat="false" ht="12.8" hidden="false" customHeight="false" outlineLevel="0" collapsed="false">
      <c r="G110" s="1" t="n">
        <v>108</v>
      </c>
      <c r="H110" s="1" t="str">
        <f aca="false">DEC2BIN(G110,8)</f>
        <v>01101100</v>
      </c>
    </row>
    <row r="111" customFormat="false" ht="12.8" hidden="false" customHeight="false" outlineLevel="0" collapsed="false">
      <c r="G111" s="1" t="n">
        <v>109</v>
      </c>
      <c r="H111" s="1" t="str">
        <f aca="false">DEC2BIN(G111,8)</f>
        <v>01101101</v>
      </c>
    </row>
    <row r="112" customFormat="false" ht="12.8" hidden="false" customHeight="false" outlineLevel="0" collapsed="false">
      <c r="G112" s="1" t="n">
        <v>110</v>
      </c>
      <c r="H112" s="1" t="str">
        <f aca="false">DEC2BIN(G112,8)</f>
        <v>01101110</v>
      </c>
    </row>
    <row r="113" customFormat="false" ht="12.8" hidden="false" customHeight="false" outlineLevel="0" collapsed="false">
      <c r="G113" s="1" t="n">
        <v>111</v>
      </c>
      <c r="H113" s="1" t="str">
        <f aca="false">DEC2BIN(G113,8)</f>
        <v>01101111</v>
      </c>
    </row>
    <row r="114" customFormat="false" ht="12.8" hidden="false" customHeight="false" outlineLevel="0" collapsed="false">
      <c r="G114" s="1" t="n">
        <v>112</v>
      </c>
      <c r="H114" s="1" t="str">
        <f aca="false">DEC2BIN(G114,8)</f>
        <v>01110000</v>
      </c>
    </row>
    <row r="115" customFormat="false" ht="12.8" hidden="false" customHeight="false" outlineLevel="0" collapsed="false">
      <c r="G115" s="1" t="n">
        <v>113</v>
      </c>
      <c r="H115" s="1" t="str">
        <f aca="false">DEC2BIN(G115,8)</f>
        <v>01110001</v>
      </c>
    </row>
    <row r="116" customFormat="false" ht="12.8" hidden="false" customHeight="false" outlineLevel="0" collapsed="false">
      <c r="G116" s="1" t="n">
        <v>114</v>
      </c>
      <c r="H116" s="1" t="str">
        <f aca="false">DEC2BIN(G116,8)</f>
        <v>01110010</v>
      </c>
    </row>
    <row r="117" customFormat="false" ht="12.8" hidden="false" customHeight="false" outlineLevel="0" collapsed="false">
      <c r="G117" s="1" t="n">
        <v>115</v>
      </c>
      <c r="H117" s="1" t="str">
        <f aca="false">DEC2BIN(G117,8)</f>
        <v>01110011</v>
      </c>
    </row>
    <row r="118" customFormat="false" ht="12.8" hidden="false" customHeight="false" outlineLevel="0" collapsed="false">
      <c r="G118" s="1" t="n">
        <v>116</v>
      </c>
      <c r="H118" s="1" t="str">
        <f aca="false">DEC2BIN(G118,8)</f>
        <v>01110100</v>
      </c>
    </row>
    <row r="119" customFormat="false" ht="12.8" hidden="false" customHeight="false" outlineLevel="0" collapsed="false">
      <c r="G119" s="1" t="n">
        <v>117</v>
      </c>
      <c r="H119" s="1" t="str">
        <f aca="false">DEC2BIN(G119,8)</f>
        <v>01110101</v>
      </c>
    </row>
    <row r="120" customFormat="false" ht="12.8" hidden="false" customHeight="false" outlineLevel="0" collapsed="false">
      <c r="G120" s="1" t="n">
        <v>118</v>
      </c>
      <c r="H120" s="1" t="str">
        <f aca="false">DEC2BIN(G120,8)</f>
        <v>01110110</v>
      </c>
    </row>
    <row r="121" customFormat="false" ht="12.8" hidden="false" customHeight="false" outlineLevel="0" collapsed="false">
      <c r="G121" s="1" t="n">
        <v>119</v>
      </c>
      <c r="H121" s="1" t="str">
        <f aca="false">DEC2BIN(G121,8)</f>
        <v>01110111</v>
      </c>
    </row>
    <row r="122" customFormat="false" ht="12.8" hidden="false" customHeight="false" outlineLevel="0" collapsed="false">
      <c r="G122" s="1" t="n">
        <v>120</v>
      </c>
      <c r="H122" s="1" t="str">
        <f aca="false">DEC2BIN(G122,8)</f>
        <v>01111000</v>
      </c>
    </row>
    <row r="123" customFormat="false" ht="12.8" hidden="false" customHeight="false" outlineLevel="0" collapsed="false">
      <c r="G123" s="1" t="n">
        <v>121</v>
      </c>
      <c r="H123" s="1" t="str">
        <f aca="false">DEC2BIN(G123,8)</f>
        <v>01111001</v>
      </c>
    </row>
    <row r="124" customFormat="false" ht="12.8" hidden="false" customHeight="false" outlineLevel="0" collapsed="false">
      <c r="G124" s="1" t="n">
        <v>122</v>
      </c>
      <c r="H124" s="1" t="str">
        <f aca="false">DEC2BIN(G124,8)</f>
        <v>01111010</v>
      </c>
    </row>
    <row r="125" customFormat="false" ht="12.8" hidden="false" customHeight="false" outlineLevel="0" collapsed="false">
      <c r="G125" s="1" t="n">
        <v>123</v>
      </c>
      <c r="H125" s="1" t="str">
        <f aca="false">DEC2BIN(G125,8)</f>
        <v>01111011</v>
      </c>
    </row>
    <row r="126" customFormat="false" ht="12.8" hidden="false" customHeight="false" outlineLevel="0" collapsed="false">
      <c r="G126" s="1" t="n">
        <v>124</v>
      </c>
      <c r="H126" s="1" t="str">
        <f aca="false">DEC2BIN(G126,8)</f>
        <v>01111100</v>
      </c>
    </row>
    <row r="127" customFormat="false" ht="12.8" hidden="false" customHeight="false" outlineLevel="0" collapsed="false">
      <c r="G127" s="1" t="n">
        <v>125</v>
      </c>
      <c r="H127" s="1" t="str">
        <f aca="false">DEC2BIN(G127,8)</f>
        <v>01111101</v>
      </c>
    </row>
    <row r="128" customFormat="false" ht="12.8" hidden="false" customHeight="false" outlineLevel="0" collapsed="false">
      <c r="G128" s="1" t="n">
        <v>126</v>
      </c>
      <c r="H128" s="1" t="str">
        <f aca="false">DEC2BIN(G128,8)</f>
        <v>01111110</v>
      </c>
    </row>
    <row r="129" customFormat="false" ht="12.8" hidden="false" customHeight="false" outlineLevel="0" collapsed="false">
      <c r="G129" s="1" t="n">
        <v>127</v>
      </c>
      <c r="H129" s="1" t="str">
        <f aca="false">DEC2BIN(G129,8)</f>
        <v>01111111</v>
      </c>
    </row>
    <row r="130" customFormat="false" ht="12.8" hidden="false" customHeight="false" outlineLevel="0" collapsed="false">
      <c r="G130" s="1" t="n">
        <v>128</v>
      </c>
      <c r="H130" s="1" t="str">
        <f aca="false">DEC2BIN(G130,8)</f>
        <v>10000000</v>
      </c>
    </row>
    <row r="131" customFormat="false" ht="12.8" hidden="false" customHeight="false" outlineLevel="0" collapsed="false">
      <c r="G131" s="1" t="n">
        <v>129</v>
      </c>
      <c r="H131" s="1" t="str">
        <f aca="false">DEC2BIN(G131,8)</f>
        <v>10000001</v>
      </c>
    </row>
    <row r="132" customFormat="false" ht="12.8" hidden="false" customHeight="false" outlineLevel="0" collapsed="false">
      <c r="G132" s="1" t="n">
        <v>130</v>
      </c>
      <c r="H132" s="1" t="str">
        <f aca="false">DEC2BIN(G132,8)</f>
        <v>10000010</v>
      </c>
    </row>
    <row r="133" customFormat="false" ht="12.8" hidden="false" customHeight="false" outlineLevel="0" collapsed="false">
      <c r="G133" s="1" t="n">
        <v>131</v>
      </c>
      <c r="H133" s="1" t="str">
        <f aca="false">DEC2BIN(G133,8)</f>
        <v>10000011</v>
      </c>
    </row>
    <row r="134" customFormat="false" ht="12.8" hidden="false" customHeight="false" outlineLevel="0" collapsed="false">
      <c r="G134" s="1" t="n">
        <v>132</v>
      </c>
      <c r="H134" s="1" t="str">
        <f aca="false">DEC2BIN(G134,8)</f>
        <v>10000100</v>
      </c>
    </row>
    <row r="135" customFormat="false" ht="12.8" hidden="false" customHeight="false" outlineLevel="0" collapsed="false">
      <c r="G135" s="1" t="n">
        <v>133</v>
      </c>
      <c r="H135" s="1" t="str">
        <f aca="false">DEC2BIN(G135,8)</f>
        <v>10000101</v>
      </c>
    </row>
    <row r="136" customFormat="false" ht="12.8" hidden="false" customHeight="false" outlineLevel="0" collapsed="false">
      <c r="G136" s="1" t="n">
        <v>134</v>
      </c>
      <c r="H136" s="1" t="str">
        <f aca="false">DEC2BIN(G136,8)</f>
        <v>10000110</v>
      </c>
    </row>
    <row r="137" customFormat="false" ht="12.8" hidden="false" customHeight="false" outlineLevel="0" collapsed="false">
      <c r="G137" s="1" t="n">
        <v>135</v>
      </c>
      <c r="H137" s="1" t="str">
        <f aca="false">DEC2BIN(G137,8)</f>
        <v>10000111</v>
      </c>
    </row>
    <row r="138" customFormat="false" ht="12.8" hidden="false" customHeight="false" outlineLevel="0" collapsed="false">
      <c r="G138" s="1" t="n">
        <v>136</v>
      </c>
      <c r="H138" s="1" t="str">
        <f aca="false">DEC2BIN(G138,8)</f>
        <v>10001000</v>
      </c>
    </row>
    <row r="139" customFormat="false" ht="12.8" hidden="false" customHeight="false" outlineLevel="0" collapsed="false">
      <c r="G139" s="1" t="n">
        <v>137</v>
      </c>
      <c r="H139" s="1" t="str">
        <f aca="false">DEC2BIN(G139,8)</f>
        <v>10001001</v>
      </c>
    </row>
    <row r="140" customFormat="false" ht="12.8" hidden="false" customHeight="false" outlineLevel="0" collapsed="false">
      <c r="G140" s="1" t="n">
        <v>138</v>
      </c>
      <c r="H140" s="1" t="str">
        <f aca="false">DEC2BIN(G140,8)</f>
        <v>10001010</v>
      </c>
    </row>
    <row r="141" customFormat="false" ht="12.8" hidden="false" customHeight="false" outlineLevel="0" collapsed="false">
      <c r="G141" s="1" t="n">
        <v>139</v>
      </c>
      <c r="H141" s="1" t="str">
        <f aca="false">DEC2BIN(G141,8)</f>
        <v>10001011</v>
      </c>
    </row>
    <row r="142" customFormat="false" ht="12.8" hidden="false" customHeight="false" outlineLevel="0" collapsed="false">
      <c r="G142" s="1" t="n">
        <v>140</v>
      </c>
      <c r="H142" s="1" t="str">
        <f aca="false">DEC2BIN(G142,8)</f>
        <v>10001100</v>
      </c>
    </row>
    <row r="143" customFormat="false" ht="12.8" hidden="false" customHeight="false" outlineLevel="0" collapsed="false">
      <c r="G143" s="1" t="n">
        <v>141</v>
      </c>
      <c r="H143" s="1" t="str">
        <f aca="false">DEC2BIN(G143,8)</f>
        <v>10001101</v>
      </c>
    </row>
    <row r="144" customFormat="false" ht="12.8" hidden="false" customHeight="false" outlineLevel="0" collapsed="false">
      <c r="G144" s="1" t="n">
        <v>142</v>
      </c>
      <c r="H144" s="1" t="str">
        <f aca="false">DEC2BIN(G144,8)</f>
        <v>10001110</v>
      </c>
    </row>
    <row r="145" customFormat="false" ht="12.8" hidden="false" customHeight="false" outlineLevel="0" collapsed="false">
      <c r="G145" s="1" t="n">
        <v>143</v>
      </c>
      <c r="H145" s="1" t="str">
        <f aca="false">DEC2BIN(G145,8)</f>
        <v>10001111</v>
      </c>
    </row>
    <row r="146" customFormat="false" ht="12.8" hidden="false" customHeight="false" outlineLevel="0" collapsed="false">
      <c r="G146" s="1" t="n">
        <v>144</v>
      </c>
      <c r="H146" s="1" t="str">
        <f aca="false">DEC2BIN(G146,8)</f>
        <v>10010000</v>
      </c>
    </row>
    <row r="147" customFormat="false" ht="12.8" hidden="false" customHeight="false" outlineLevel="0" collapsed="false">
      <c r="G147" s="1" t="n">
        <v>145</v>
      </c>
      <c r="H147" s="1" t="str">
        <f aca="false">DEC2BIN(G147,8)</f>
        <v>10010001</v>
      </c>
    </row>
    <row r="148" customFormat="false" ht="12.8" hidden="false" customHeight="false" outlineLevel="0" collapsed="false">
      <c r="G148" s="1" t="n">
        <v>146</v>
      </c>
      <c r="H148" s="1" t="str">
        <f aca="false">DEC2BIN(G148,8)</f>
        <v>10010010</v>
      </c>
    </row>
    <row r="149" customFormat="false" ht="12.8" hidden="false" customHeight="false" outlineLevel="0" collapsed="false">
      <c r="G149" s="1" t="n">
        <v>147</v>
      </c>
      <c r="H149" s="1" t="str">
        <f aca="false">DEC2BIN(G149,8)</f>
        <v>10010011</v>
      </c>
    </row>
    <row r="150" customFormat="false" ht="12.8" hidden="false" customHeight="false" outlineLevel="0" collapsed="false">
      <c r="G150" s="1" t="n">
        <v>148</v>
      </c>
      <c r="H150" s="1" t="str">
        <f aca="false">DEC2BIN(G150,8)</f>
        <v>10010100</v>
      </c>
    </row>
    <row r="151" customFormat="false" ht="12.8" hidden="false" customHeight="false" outlineLevel="0" collapsed="false">
      <c r="G151" s="1" t="n">
        <v>149</v>
      </c>
      <c r="H151" s="1" t="str">
        <f aca="false">DEC2BIN(G151,8)</f>
        <v>10010101</v>
      </c>
    </row>
    <row r="152" customFormat="false" ht="12.8" hidden="false" customHeight="false" outlineLevel="0" collapsed="false">
      <c r="G152" s="1" t="n">
        <v>150</v>
      </c>
      <c r="H152" s="1" t="str">
        <f aca="false">DEC2BIN(G152,8)</f>
        <v>10010110</v>
      </c>
    </row>
    <row r="153" customFormat="false" ht="12.8" hidden="false" customHeight="false" outlineLevel="0" collapsed="false">
      <c r="G153" s="1" t="n">
        <v>151</v>
      </c>
      <c r="H153" s="1" t="str">
        <f aca="false">DEC2BIN(G153,8)</f>
        <v>10010111</v>
      </c>
    </row>
    <row r="154" customFormat="false" ht="12.8" hidden="false" customHeight="false" outlineLevel="0" collapsed="false">
      <c r="G154" s="1" t="n">
        <v>152</v>
      </c>
      <c r="H154" s="1" t="str">
        <f aca="false">DEC2BIN(G154,8)</f>
        <v>10011000</v>
      </c>
    </row>
    <row r="155" customFormat="false" ht="12.8" hidden="false" customHeight="false" outlineLevel="0" collapsed="false">
      <c r="G155" s="1" t="n">
        <v>153</v>
      </c>
      <c r="H155" s="1" t="str">
        <f aca="false">DEC2BIN(G155,8)</f>
        <v>10011001</v>
      </c>
    </row>
    <row r="156" customFormat="false" ht="12.8" hidden="false" customHeight="false" outlineLevel="0" collapsed="false">
      <c r="G156" s="1" t="n">
        <v>154</v>
      </c>
      <c r="H156" s="1" t="str">
        <f aca="false">DEC2BIN(G156,8)</f>
        <v>10011010</v>
      </c>
    </row>
    <row r="157" customFormat="false" ht="12.8" hidden="false" customHeight="false" outlineLevel="0" collapsed="false">
      <c r="G157" s="1" t="n">
        <v>155</v>
      </c>
      <c r="H157" s="1" t="str">
        <f aca="false">DEC2BIN(G157,8)</f>
        <v>10011011</v>
      </c>
    </row>
    <row r="158" customFormat="false" ht="12.8" hidden="false" customHeight="false" outlineLevel="0" collapsed="false">
      <c r="G158" s="1" t="n">
        <v>156</v>
      </c>
      <c r="H158" s="1" t="str">
        <f aca="false">DEC2BIN(G158,8)</f>
        <v>10011100</v>
      </c>
    </row>
    <row r="159" customFormat="false" ht="12.8" hidden="false" customHeight="false" outlineLevel="0" collapsed="false">
      <c r="G159" s="1" t="n">
        <v>157</v>
      </c>
      <c r="H159" s="1" t="str">
        <f aca="false">DEC2BIN(G159,8)</f>
        <v>10011101</v>
      </c>
    </row>
    <row r="160" customFormat="false" ht="12.8" hidden="false" customHeight="false" outlineLevel="0" collapsed="false">
      <c r="G160" s="1" t="n">
        <v>158</v>
      </c>
      <c r="H160" s="1" t="str">
        <f aca="false">DEC2BIN(G160,8)</f>
        <v>10011110</v>
      </c>
    </row>
    <row r="161" customFormat="false" ht="12.8" hidden="false" customHeight="false" outlineLevel="0" collapsed="false">
      <c r="G161" s="1" t="n">
        <v>159</v>
      </c>
      <c r="H161" s="1" t="str">
        <f aca="false">DEC2BIN(G161,8)</f>
        <v>10011111</v>
      </c>
    </row>
    <row r="162" customFormat="false" ht="12.8" hidden="false" customHeight="false" outlineLevel="0" collapsed="false">
      <c r="G162" s="1" t="n">
        <v>160</v>
      </c>
      <c r="H162" s="1" t="str">
        <f aca="false">DEC2BIN(G162,8)</f>
        <v>10100000</v>
      </c>
    </row>
    <row r="163" customFormat="false" ht="12.8" hidden="false" customHeight="false" outlineLevel="0" collapsed="false">
      <c r="G163" s="1" t="n">
        <v>161</v>
      </c>
      <c r="H163" s="1" t="str">
        <f aca="false">DEC2BIN(G163,8)</f>
        <v>10100001</v>
      </c>
    </row>
    <row r="164" customFormat="false" ht="12.8" hidden="false" customHeight="false" outlineLevel="0" collapsed="false">
      <c r="G164" s="1" t="n">
        <v>162</v>
      </c>
      <c r="H164" s="1" t="str">
        <f aca="false">DEC2BIN(G164,8)</f>
        <v>10100010</v>
      </c>
    </row>
    <row r="165" customFormat="false" ht="12.8" hidden="false" customHeight="false" outlineLevel="0" collapsed="false">
      <c r="G165" s="1" t="n">
        <v>163</v>
      </c>
      <c r="H165" s="1" t="str">
        <f aca="false">DEC2BIN(G165,8)</f>
        <v>10100011</v>
      </c>
    </row>
    <row r="166" customFormat="false" ht="12.8" hidden="false" customHeight="false" outlineLevel="0" collapsed="false">
      <c r="G166" s="1" t="n">
        <v>164</v>
      </c>
      <c r="H166" s="1" t="str">
        <f aca="false">DEC2BIN(G166,8)</f>
        <v>10100100</v>
      </c>
    </row>
    <row r="167" customFormat="false" ht="12.8" hidden="false" customHeight="false" outlineLevel="0" collapsed="false">
      <c r="G167" s="1" t="n">
        <v>165</v>
      </c>
      <c r="H167" s="1" t="str">
        <f aca="false">DEC2BIN(G167,8)</f>
        <v>10100101</v>
      </c>
    </row>
    <row r="168" customFormat="false" ht="12.8" hidden="false" customHeight="false" outlineLevel="0" collapsed="false">
      <c r="G168" s="1" t="n">
        <v>166</v>
      </c>
      <c r="H168" s="1" t="str">
        <f aca="false">DEC2BIN(G168,8)</f>
        <v>10100110</v>
      </c>
    </row>
    <row r="169" customFormat="false" ht="12.8" hidden="false" customHeight="false" outlineLevel="0" collapsed="false">
      <c r="G169" s="1" t="n">
        <v>167</v>
      </c>
      <c r="H169" s="1" t="str">
        <f aca="false">DEC2BIN(G169,8)</f>
        <v>10100111</v>
      </c>
    </row>
    <row r="170" customFormat="false" ht="12.8" hidden="false" customHeight="false" outlineLevel="0" collapsed="false">
      <c r="G170" s="1" t="n">
        <v>168</v>
      </c>
      <c r="H170" s="1" t="str">
        <f aca="false">DEC2BIN(G170,8)</f>
        <v>10101000</v>
      </c>
    </row>
    <row r="171" customFormat="false" ht="12.8" hidden="false" customHeight="false" outlineLevel="0" collapsed="false">
      <c r="G171" s="1" t="n">
        <v>169</v>
      </c>
      <c r="H171" s="1" t="str">
        <f aca="false">DEC2BIN(G171,8)</f>
        <v>10101001</v>
      </c>
    </row>
    <row r="172" customFormat="false" ht="12.8" hidden="false" customHeight="false" outlineLevel="0" collapsed="false">
      <c r="G172" s="1" t="n">
        <v>170</v>
      </c>
      <c r="H172" s="1" t="str">
        <f aca="false">DEC2BIN(G172,8)</f>
        <v>10101010</v>
      </c>
    </row>
    <row r="173" customFormat="false" ht="12.8" hidden="false" customHeight="false" outlineLevel="0" collapsed="false">
      <c r="G173" s="1" t="n">
        <v>171</v>
      </c>
      <c r="H173" s="1" t="str">
        <f aca="false">DEC2BIN(G173,8)</f>
        <v>10101011</v>
      </c>
    </row>
    <row r="174" customFormat="false" ht="12.8" hidden="false" customHeight="false" outlineLevel="0" collapsed="false">
      <c r="G174" s="1" t="n">
        <v>172</v>
      </c>
      <c r="H174" s="1" t="str">
        <f aca="false">DEC2BIN(G174,8)</f>
        <v>10101100</v>
      </c>
    </row>
    <row r="175" customFormat="false" ht="12.8" hidden="false" customHeight="false" outlineLevel="0" collapsed="false">
      <c r="G175" s="1" t="n">
        <v>173</v>
      </c>
      <c r="H175" s="1" t="str">
        <f aca="false">DEC2BIN(G175,8)</f>
        <v>10101101</v>
      </c>
    </row>
    <row r="176" customFormat="false" ht="12.8" hidden="false" customHeight="false" outlineLevel="0" collapsed="false">
      <c r="G176" s="1" t="n">
        <v>174</v>
      </c>
      <c r="H176" s="1" t="str">
        <f aca="false">DEC2BIN(G176,8)</f>
        <v>10101110</v>
      </c>
    </row>
    <row r="177" customFormat="false" ht="12.8" hidden="false" customHeight="false" outlineLevel="0" collapsed="false">
      <c r="G177" s="1" t="n">
        <v>175</v>
      </c>
      <c r="H177" s="1" t="str">
        <f aca="false">DEC2BIN(G177,8)</f>
        <v>10101111</v>
      </c>
    </row>
    <row r="178" customFormat="false" ht="12.8" hidden="false" customHeight="false" outlineLevel="0" collapsed="false">
      <c r="G178" s="1" t="n">
        <v>176</v>
      </c>
      <c r="H178" s="1" t="str">
        <f aca="false">DEC2BIN(G178,8)</f>
        <v>10110000</v>
      </c>
    </row>
    <row r="179" customFormat="false" ht="12.8" hidden="false" customHeight="false" outlineLevel="0" collapsed="false">
      <c r="G179" s="1" t="n">
        <v>177</v>
      </c>
      <c r="H179" s="1" t="str">
        <f aca="false">DEC2BIN(G179,8)</f>
        <v>10110001</v>
      </c>
    </row>
    <row r="180" customFormat="false" ht="12.8" hidden="false" customHeight="false" outlineLevel="0" collapsed="false">
      <c r="G180" s="1" t="n">
        <v>178</v>
      </c>
      <c r="H180" s="1" t="str">
        <f aca="false">DEC2BIN(G180,8)</f>
        <v>10110010</v>
      </c>
    </row>
    <row r="181" customFormat="false" ht="12.8" hidden="false" customHeight="false" outlineLevel="0" collapsed="false">
      <c r="G181" s="1" t="n">
        <v>179</v>
      </c>
      <c r="H181" s="1" t="str">
        <f aca="false">DEC2BIN(G181,8)</f>
        <v>10110011</v>
      </c>
    </row>
    <row r="182" customFormat="false" ht="12.8" hidden="false" customHeight="false" outlineLevel="0" collapsed="false">
      <c r="G182" s="1" t="n">
        <v>180</v>
      </c>
      <c r="H182" s="1" t="str">
        <f aca="false">DEC2BIN(G182,8)</f>
        <v>10110100</v>
      </c>
    </row>
    <row r="183" customFormat="false" ht="12.8" hidden="false" customHeight="false" outlineLevel="0" collapsed="false">
      <c r="G183" s="1" t="n">
        <v>181</v>
      </c>
      <c r="H183" s="1" t="str">
        <f aca="false">DEC2BIN(G183,8)</f>
        <v>10110101</v>
      </c>
    </row>
    <row r="184" customFormat="false" ht="12.8" hidden="false" customHeight="false" outlineLevel="0" collapsed="false">
      <c r="G184" s="1" t="n">
        <v>182</v>
      </c>
      <c r="H184" s="1" t="str">
        <f aca="false">DEC2BIN(G184,8)</f>
        <v>10110110</v>
      </c>
    </row>
    <row r="185" customFormat="false" ht="12.8" hidden="false" customHeight="false" outlineLevel="0" collapsed="false">
      <c r="G185" s="1" t="n">
        <v>183</v>
      </c>
      <c r="H185" s="1" t="str">
        <f aca="false">DEC2BIN(G185,8)</f>
        <v>10110111</v>
      </c>
    </row>
    <row r="186" customFormat="false" ht="12.8" hidden="false" customHeight="false" outlineLevel="0" collapsed="false">
      <c r="G186" s="1" t="n">
        <v>184</v>
      </c>
      <c r="H186" s="1" t="str">
        <f aca="false">DEC2BIN(G186,8)</f>
        <v>10111000</v>
      </c>
    </row>
    <row r="187" customFormat="false" ht="12.8" hidden="false" customHeight="false" outlineLevel="0" collapsed="false">
      <c r="G187" s="1" t="n">
        <v>185</v>
      </c>
      <c r="H187" s="1" t="str">
        <f aca="false">DEC2BIN(G187,8)</f>
        <v>10111001</v>
      </c>
    </row>
    <row r="188" customFormat="false" ht="12.8" hidden="false" customHeight="false" outlineLevel="0" collapsed="false">
      <c r="G188" s="1" t="n">
        <v>186</v>
      </c>
      <c r="H188" s="1" t="str">
        <f aca="false">DEC2BIN(G188,8)</f>
        <v>10111010</v>
      </c>
    </row>
    <row r="189" customFormat="false" ht="12.8" hidden="false" customHeight="false" outlineLevel="0" collapsed="false">
      <c r="G189" s="1" t="n">
        <v>187</v>
      </c>
      <c r="H189" s="1" t="str">
        <f aca="false">DEC2BIN(G189,8)</f>
        <v>10111011</v>
      </c>
    </row>
    <row r="190" customFormat="false" ht="12.8" hidden="false" customHeight="false" outlineLevel="0" collapsed="false">
      <c r="G190" s="1" t="n">
        <v>188</v>
      </c>
      <c r="H190" s="1" t="str">
        <f aca="false">DEC2BIN(G190,8)</f>
        <v>10111100</v>
      </c>
    </row>
    <row r="191" customFormat="false" ht="12.8" hidden="false" customHeight="false" outlineLevel="0" collapsed="false">
      <c r="G191" s="1" t="n">
        <v>189</v>
      </c>
      <c r="H191" s="1" t="str">
        <f aca="false">DEC2BIN(G191,8)</f>
        <v>10111101</v>
      </c>
    </row>
    <row r="192" customFormat="false" ht="12.8" hidden="false" customHeight="false" outlineLevel="0" collapsed="false">
      <c r="G192" s="1" t="n">
        <v>190</v>
      </c>
      <c r="H192" s="1" t="str">
        <f aca="false">DEC2BIN(G192,8)</f>
        <v>10111110</v>
      </c>
    </row>
    <row r="193" customFormat="false" ht="12.8" hidden="false" customHeight="false" outlineLevel="0" collapsed="false">
      <c r="G193" s="1" t="n">
        <v>191</v>
      </c>
      <c r="H193" s="1" t="str">
        <f aca="false">DEC2BIN(G193,8)</f>
        <v>10111111</v>
      </c>
    </row>
    <row r="194" customFormat="false" ht="12.8" hidden="false" customHeight="false" outlineLevel="0" collapsed="false">
      <c r="G194" s="1" t="n">
        <v>192</v>
      </c>
      <c r="H194" s="1" t="str">
        <f aca="false">DEC2BIN(G194,8)</f>
        <v>11000000</v>
      </c>
    </row>
    <row r="195" customFormat="false" ht="12.8" hidden="false" customHeight="false" outlineLevel="0" collapsed="false">
      <c r="G195" s="1" t="n">
        <v>193</v>
      </c>
      <c r="H195" s="1" t="str">
        <f aca="false">DEC2BIN(G195,8)</f>
        <v>11000001</v>
      </c>
    </row>
    <row r="196" customFormat="false" ht="12.8" hidden="false" customHeight="false" outlineLevel="0" collapsed="false">
      <c r="G196" s="1" t="n">
        <v>194</v>
      </c>
      <c r="H196" s="1" t="str">
        <f aca="false">DEC2BIN(G196,8)</f>
        <v>11000010</v>
      </c>
    </row>
    <row r="197" customFormat="false" ht="12.8" hidden="false" customHeight="false" outlineLevel="0" collapsed="false">
      <c r="G197" s="1" t="n">
        <v>195</v>
      </c>
      <c r="H197" s="1" t="str">
        <f aca="false">DEC2BIN(G197,8)</f>
        <v>11000011</v>
      </c>
    </row>
    <row r="198" customFormat="false" ht="12.8" hidden="false" customHeight="false" outlineLevel="0" collapsed="false">
      <c r="G198" s="1" t="n">
        <v>196</v>
      </c>
      <c r="H198" s="1" t="str">
        <f aca="false">DEC2BIN(G198,8)</f>
        <v>11000100</v>
      </c>
    </row>
    <row r="199" customFormat="false" ht="12.8" hidden="false" customHeight="false" outlineLevel="0" collapsed="false">
      <c r="G199" s="1" t="n">
        <v>197</v>
      </c>
      <c r="H199" s="1" t="str">
        <f aca="false">DEC2BIN(G199,8)</f>
        <v>11000101</v>
      </c>
    </row>
    <row r="200" customFormat="false" ht="12.8" hidden="false" customHeight="false" outlineLevel="0" collapsed="false">
      <c r="G200" s="1" t="n">
        <v>198</v>
      </c>
      <c r="H200" s="1" t="str">
        <f aca="false">DEC2BIN(G200,8)</f>
        <v>11000110</v>
      </c>
    </row>
    <row r="201" customFormat="false" ht="12.8" hidden="false" customHeight="false" outlineLevel="0" collapsed="false">
      <c r="G201" s="1" t="n">
        <v>199</v>
      </c>
      <c r="H201" s="1" t="str">
        <f aca="false">DEC2BIN(G201,8)</f>
        <v>11000111</v>
      </c>
    </row>
    <row r="202" customFormat="false" ht="12.8" hidden="false" customHeight="false" outlineLevel="0" collapsed="false">
      <c r="G202" s="1" t="n">
        <v>200</v>
      </c>
      <c r="H202" s="1" t="str">
        <f aca="false">DEC2BIN(G202,8)</f>
        <v>11001000</v>
      </c>
    </row>
    <row r="203" customFormat="false" ht="12.8" hidden="false" customHeight="false" outlineLevel="0" collapsed="false">
      <c r="G203" s="1" t="n">
        <v>201</v>
      </c>
      <c r="H203" s="1" t="str">
        <f aca="false">DEC2BIN(G203,8)</f>
        <v>11001001</v>
      </c>
    </row>
    <row r="204" customFormat="false" ht="12.8" hidden="false" customHeight="false" outlineLevel="0" collapsed="false">
      <c r="G204" s="1" t="n">
        <v>202</v>
      </c>
      <c r="H204" s="1" t="str">
        <f aca="false">DEC2BIN(G204,8)</f>
        <v>11001010</v>
      </c>
    </row>
    <row r="205" customFormat="false" ht="12.8" hidden="false" customHeight="false" outlineLevel="0" collapsed="false">
      <c r="G205" s="1" t="n">
        <v>203</v>
      </c>
      <c r="H205" s="1" t="str">
        <f aca="false">DEC2BIN(G205,8)</f>
        <v>11001011</v>
      </c>
    </row>
    <row r="206" customFormat="false" ht="12.8" hidden="false" customHeight="false" outlineLevel="0" collapsed="false">
      <c r="G206" s="1" t="n">
        <v>204</v>
      </c>
      <c r="H206" s="1" t="str">
        <f aca="false">DEC2BIN(G206,8)</f>
        <v>11001100</v>
      </c>
    </row>
    <row r="207" customFormat="false" ht="12.8" hidden="false" customHeight="false" outlineLevel="0" collapsed="false">
      <c r="G207" s="1" t="n">
        <v>205</v>
      </c>
      <c r="H207" s="1" t="str">
        <f aca="false">DEC2BIN(G207,8)</f>
        <v>11001101</v>
      </c>
    </row>
    <row r="208" customFormat="false" ht="12.8" hidden="false" customHeight="false" outlineLevel="0" collapsed="false">
      <c r="G208" s="1" t="n">
        <v>206</v>
      </c>
      <c r="H208" s="1" t="str">
        <f aca="false">DEC2BIN(G208,8)</f>
        <v>11001110</v>
      </c>
    </row>
    <row r="209" customFormat="false" ht="12.8" hidden="false" customHeight="false" outlineLevel="0" collapsed="false">
      <c r="G209" s="1" t="n">
        <v>207</v>
      </c>
      <c r="H209" s="1" t="str">
        <f aca="false">DEC2BIN(G209,8)</f>
        <v>11001111</v>
      </c>
    </row>
    <row r="210" customFormat="false" ht="12.8" hidden="false" customHeight="false" outlineLevel="0" collapsed="false">
      <c r="G210" s="1" t="n">
        <v>208</v>
      </c>
      <c r="H210" s="1" t="str">
        <f aca="false">DEC2BIN(G210,8)</f>
        <v>11010000</v>
      </c>
    </row>
    <row r="211" customFormat="false" ht="12.8" hidden="false" customHeight="false" outlineLevel="0" collapsed="false">
      <c r="G211" s="1" t="n">
        <v>209</v>
      </c>
      <c r="H211" s="1" t="str">
        <f aca="false">DEC2BIN(G211,8)</f>
        <v>11010001</v>
      </c>
    </row>
    <row r="212" customFormat="false" ht="12.8" hidden="false" customHeight="false" outlineLevel="0" collapsed="false">
      <c r="G212" s="1" t="n">
        <v>210</v>
      </c>
      <c r="H212" s="1" t="str">
        <f aca="false">DEC2BIN(G212,8)</f>
        <v>11010010</v>
      </c>
    </row>
    <row r="213" customFormat="false" ht="12.8" hidden="false" customHeight="false" outlineLevel="0" collapsed="false">
      <c r="G213" s="1" t="n">
        <v>211</v>
      </c>
      <c r="H213" s="1" t="str">
        <f aca="false">DEC2BIN(G213,8)</f>
        <v>11010011</v>
      </c>
    </row>
    <row r="214" customFormat="false" ht="12.8" hidden="false" customHeight="false" outlineLevel="0" collapsed="false">
      <c r="G214" s="1" t="n">
        <v>212</v>
      </c>
      <c r="H214" s="1" t="str">
        <f aca="false">DEC2BIN(G214,8)</f>
        <v>11010100</v>
      </c>
    </row>
    <row r="215" customFormat="false" ht="12.8" hidden="false" customHeight="false" outlineLevel="0" collapsed="false">
      <c r="G215" s="1" t="n">
        <v>213</v>
      </c>
      <c r="H215" s="1" t="str">
        <f aca="false">DEC2BIN(G215,8)</f>
        <v>11010101</v>
      </c>
    </row>
    <row r="216" customFormat="false" ht="12.8" hidden="false" customHeight="false" outlineLevel="0" collapsed="false">
      <c r="G216" s="1" t="n">
        <v>214</v>
      </c>
      <c r="H216" s="1" t="str">
        <f aca="false">DEC2BIN(G216,8)</f>
        <v>11010110</v>
      </c>
    </row>
    <row r="217" customFormat="false" ht="12.8" hidden="false" customHeight="false" outlineLevel="0" collapsed="false">
      <c r="G217" s="1" t="n">
        <v>215</v>
      </c>
      <c r="H217" s="1" t="str">
        <f aca="false">DEC2BIN(G217,8)</f>
        <v>11010111</v>
      </c>
    </row>
    <row r="218" customFormat="false" ht="12.8" hidden="false" customHeight="false" outlineLevel="0" collapsed="false">
      <c r="G218" s="1" t="n">
        <v>216</v>
      </c>
      <c r="H218" s="1" t="str">
        <f aca="false">DEC2BIN(G218,8)</f>
        <v>11011000</v>
      </c>
    </row>
    <row r="219" customFormat="false" ht="12.8" hidden="false" customHeight="false" outlineLevel="0" collapsed="false">
      <c r="G219" s="1" t="n">
        <v>217</v>
      </c>
      <c r="H219" s="1" t="str">
        <f aca="false">DEC2BIN(G219,8)</f>
        <v>11011001</v>
      </c>
    </row>
    <row r="220" customFormat="false" ht="12.8" hidden="false" customHeight="false" outlineLevel="0" collapsed="false">
      <c r="G220" s="1" t="n">
        <v>218</v>
      </c>
      <c r="H220" s="1" t="str">
        <f aca="false">DEC2BIN(G220,8)</f>
        <v>11011010</v>
      </c>
    </row>
    <row r="221" customFormat="false" ht="12.8" hidden="false" customHeight="false" outlineLevel="0" collapsed="false">
      <c r="G221" s="1" t="n">
        <v>219</v>
      </c>
      <c r="H221" s="1" t="str">
        <f aca="false">DEC2BIN(G221,8)</f>
        <v>11011011</v>
      </c>
    </row>
    <row r="222" customFormat="false" ht="12.8" hidden="false" customHeight="false" outlineLevel="0" collapsed="false">
      <c r="G222" s="1" t="n">
        <v>220</v>
      </c>
      <c r="H222" s="1" t="str">
        <f aca="false">DEC2BIN(G222,8)</f>
        <v>11011100</v>
      </c>
    </row>
    <row r="223" customFormat="false" ht="12.8" hidden="false" customHeight="false" outlineLevel="0" collapsed="false">
      <c r="G223" s="1" t="n">
        <v>221</v>
      </c>
      <c r="H223" s="1" t="str">
        <f aca="false">DEC2BIN(G223,8)</f>
        <v>11011101</v>
      </c>
    </row>
    <row r="224" customFormat="false" ht="12.8" hidden="false" customHeight="false" outlineLevel="0" collapsed="false">
      <c r="G224" s="1" t="n">
        <v>222</v>
      </c>
      <c r="H224" s="1" t="str">
        <f aca="false">DEC2BIN(G224,8)</f>
        <v>11011110</v>
      </c>
    </row>
    <row r="225" customFormat="false" ht="12.8" hidden="false" customHeight="false" outlineLevel="0" collapsed="false">
      <c r="G225" s="1" t="n">
        <v>223</v>
      </c>
      <c r="H225" s="1" t="str">
        <f aca="false">DEC2BIN(G225,8)</f>
        <v>11011111</v>
      </c>
    </row>
    <row r="226" customFormat="false" ht="12.8" hidden="false" customHeight="false" outlineLevel="0" collapsed="false">
      <c r="G226" s="1" t="n">
        <v>224</v>
      </c>
      <c r="H226" s="1" t="str">
        <f aca="false">DEC2BIN(G226,8)</f>
        <v>11100000</v>
      </c>
    </row>
    <row r="227" customFormat="false" ht="12.8" hidden="false" customHeight="false" outlineLevel="0" collapsed="false">
      <c r="G227" s="1" t="n">
        <v>225</v>
      </c>
      <c r="H227" s="1" t="str">
        <f aca="false">DEC2BIN(G227,8)</f>
        <v>11100001</v>
      </c>
    </row>
    <row r="228" customFormat="false" ht="12.8" hidden="false" customHeight="false" outlineLevel="0" collapsed="false">
      <c r="G228" s="1" t="n">
        <v>226</v>
      </c>
      <c r="H228" s="1" t="str">
        <f aca="false">DEC2BIN(G228,8)</f>
        <v>11100010</v>
      </c>
    </row>
    <row r="229" customFormat="false" ht="12.8" hidden="false" customHeight="false" outlineLevel="0" collapsed="false">
      <c r="G229" s="1" t="n">
        <v>227</v>
      </c>
      <c r="H229" s="1" t="str">
        <f aca="false">DEC2BIN(G229,8)</f>
        <v>11100011</v>
      </c>
    </row>
    <row r="230" customFormat="false" ht="12.8" hidden="false" customHeight="false" outlineLevel="0" collapsed="false">
      <c r="G230" s="1" t="n">
        <v>228</v>
      </c>
      <c r="H230" s="1" t="str">
        <f aca="false">DEC2BIN(G230,8)</f>
        <v>11100100</v>
      </c>
    </row>
    <row r="231" customFormat="false" ht="12.8" hidden="false" customHeight="false" outlineLevel="0" collapsed="false">
      <c r="G231" s="1" t="n">
        <v>229</v>
      </c>
      <c r="H231" s="1" t="str">
        <f aca="false">DEC2BIN(G231,8)</f>
        <v>11100101</v>
      </c>
    </row>
    <row r="232" customFormat="false" ht="12.8" hidden="false" customHeight="false" outlineLevel="0" collapsed="false">
      <c r="G232" s="1" t="n">
        <v>230</v>
      </c>
      <c r="H232" s="1" t="str">
        <f aca="false">DEC2BIN(G232,8)</f>
        <v>11100110</v>
      </c>
    </row>
    <row r="233" customFormat="false" ht="12.8" hidden="false" customHeight="false" outlineLevel="0" collapsed="false">
      <c r="G233" s="1" t="n">
        <v>231</v>
      </c>
      <c r="H233" s="1" t="str">
        <f aca="false">DEC2BIN(G233,8)</f>
        <v>11100111</v>
      </c>
    </row>
    <row r="234" customFormat="false" ht="12.8" hidden="false" customHeight="false" outlineLevel="0" collapsed="false">
      <c r="G234" s="1" t="n">
        <v>232</v>
      </c>
      <c r="H234" s="1" t="str">
        <f aca="false">DEC2BIN(G234,8)</f>
        <v>11101000</v>
      </c>
    </row>
    <row r="235" customFormat="false" ht="12.8" hidden="false" customHeight="false" outlineLevel="0" collapsed="false">
      <c r="G235" s="1" t="n">
        <v>233</v>
      </c>
      <c r="H235" s="1" t="str">
        <f aca="false">DEC2BIN(G235,8)</f>
        <v>11101001</v>
      </c>
    </row>
    <row r="236" customFormat="false" ht="12.8" hidden="false" customHeight="false" outlineLevel="0" collapsed="false">
      <c r="G236" s="1" t="n">
        <v>234</v>
      </c>
      <c r="H236" s="1" t="str">
        <f aca="false">DEC2BIN(G236,8)</f>
        <v>11101010</v>
      </c>
    </row>
    <row r="237" customFormat="false" ht="12.8" hidden="false" customHeight="false" outlineLevel="0" collapsed="false">
      <c r="G237" s="1" t="n">
        <v>235</v>
      </c>
      <c r="H237" s="1" t="str">
        <f aca="false">DEC2BIN(G237,8)</f>
        <v>11101011</v>
      </c>
    </row>
    <row r="238" customFormat="false" ht="12.8" hidden="false" customHeight="false" outlineLevel="0" collapsed="false">
      <c r="G238" s="1" t="n">
        <v>236</v>
      </c>
      <c r="H238" s="1" t="str">
        <f aca="false">DEC2BIN(G238,8)</f>
        <v>11101100</v>
      </c>
    </row>
    <row r="239" customFormat="false" ht="12.8" hidden="false" customHeight="false" outlineLevel="0" collapsed="false">
      <c r="G239" s="1" t="n">
        <v>237</v>
      </c>
      <c r="H239" s="1" t="str">
        <f aca="false">DEC2BIN(G239,8)</f>
        <v>11101101</v>
      </c>
    </row>
    <row r="240" customFormat="false" ht="12.8" hidden="false" customHeight="false" outlineLevel="0" collapsed="false">
      <c r="G240" s="1" t="n">
        <v>238</v>
      </c>
      <c r="H240" s="1" t="str">
        <f aca="false">DEC2BIN(G240,8)</f>
        <v>11101110</v>
      </c>
    </row>
    <row r="241" customFormat="false" ht="12.8" hidden="false" customHeight="false" outlineLevel="0" collapsed="false">
      <c r="G241" s="1" t="n">
        <v>239</v>
      </c>
      <c r="H241" s="1" t="str">
        <f aca="false">DEC2BIN(G241,8)</f>
        <v>11101111</v>
      </c>
    </row>
    <row r="242" customFormat="false" ht="12.8" hidden="false" customHeight="false" outlineLevel="0" collapsed="false">
      <c r="G242" s="1" t="n">
        <v>240</v>
      </c>
      <c r="H242" s="1" t="str">
        <f aca="false">DEC2BIN(G242,8)</f>
        <v>11110000</v>
      </c>
    </row>
    <row r="243" customFormat="false" ht="12.8" hidden="false" customHeight="false" outlineLevel="0" collapsed="false">
      <c r="G243" s="1" t="n">
        <v>241</v>
      </c>
      <c r="H243" s="1" t="str">
        <f aca="false">DEC2BIN(G243,8)</f>
        <v>11110001</v>
      </c>
    </row>
    <row r="244" customFormat="false" ht="12.8" hidden="false" customHeight="false" outlineLevel="0" collapsed="false">
      <c r="G244" s="1" t="n">
        <v>242</v>
      </c>
      <c r="H244" s="1" t="str">
        <f aca="false">DEC2BIN(G244,8)</f>
        <v>11110010</v>
      </c>
    </row>
    <row r="245" customFormat="false" ht="12.8" hidden="false" customHeight="false" outlineLevel="0" collapsed="false">
      <c r="G245" s="1" t="n">
        <v>243</v>
      </c>
      <c r="H245" s="1" t="str">
        <f aca="false">DEC2BIN(G245,8)</f>
        <v>11110011</v>
      </c>
    </row>
    <row r="246" customFormat="false" ht="12.8" hidden="false" customHeight="false" outlineLevel="0" collapsed="false">
      <c r="G246" s="1" t="n">
        <v>244</v>
      </c>
      <c r="H246" s="1" t="str">
        <f aca="false">DEC2BIN(G246,8)</f>
        <v>11110100</v>
      </c>
    </row>
    <row r="247" customFormat="false" ht="12.8" hidden="false" customHeight="false" outlineLevel="0" collapsed="false">
      <c r="G247" s="1" t="n">
        <v>245</v>
      </c>
      <c r="H247" s="1" t="str">
        <f aca="false">DEC2BIN(G247,8)</f>
        <v>11110101</v>
      </c>
    </row>
    <row r="248" customFormat="false" ht="12.8" hidden="false" customHeight="false" outlineLevel="0" collapsed="false">
      <c r="G248" s="1" t="n">
        <v>246</v>
      </c>
      <c r="H248" s="1" t="str">
        <f aca="false">DEC2BIN(G248,8)</f>
        <v>11110110</v>
      </c>
    </row>
    <row r="249" customFormat="false" ht="12.8" hidden="false" customHeight="false" outlineLevel="0" collapsed="false">
      <c r="G249" s="1" t="n">
        <v>247</v>
      </c>
      <c r="H249" s="1" t="str">
        <f aca="false">DEC2BIN(G249,8)</f>
        <v>11110111</v>
      </c>
    </row>
    <row r="250" customFormat="false" ht="12.8" hidden="false" customHeight="false" outlineLevel="0" collapsed="false">
      <c r="G250" s="1" t="n">
        <v>248</v>
      </c>
      <c r="H250" s="1" t="str">
        <f aca="false">DEC2BIN(G250,8)</f>
        <v>11111000</v>
      </c>
    </row>
    <row r="251" customFormat="false" ht="12.8" hidden="false" customHeight="false" outlineLevel="0" collapsed="false">
      <c r="G251" s="1" t="n">
        <v>249</v>
      </c>
      <c r="H251" s="1" t="str">
        <f aca="false">DEC2BIN(G251,8)</f>
        <v>11111001</v>
      </c>
    </row>
    <row r="252" customFormat="false" ht="12.8" hidden="false" customHeight="false" outlineLevel="0" collapsed="false">
      <c r="G252" s="1" t="n">
        <v>250</v>
      </c>
      <c r="H252" s="1" t="str">
        <f aca="false">DEC2BIN(G252,8)</f>
        <v>11111010</v>
      </c>
    </row>
    <row r="253" customFormat="false" ht="12.8" hidden="false" customHeight="false" outlineLevel="0" collapsed="false">
      <c r="G253" s="1" t="n">
        <v>251</v>
      </c>
      <c r="H253" s="1" t="str">
        <f aca="false">DEC2BIN(G253,8)</f>
        <v>11111011</v>
      </c>
    </row>
    <row r="254" customFormat="false" ht="12.8" hidden="false" customHeight="false" outlineLevel="0" collapsed="false">
      <c r="G254" s="1" t="n">
        <v>252</v>
      </c>
      <c r="H254" s="1" t="str">
        <f aca="false">DEC2BIN(G254,8)</f>
        <v>11111100</v>
      </c>
    </row>
    <row r="255" customFormat="false" ht="12.8" hidden="false" customHeight="false" outlineLevel="0" collapsed="false">
      <c r="G255" s="1" t="n">
        <v>253</v>
      </c>
      <c r="H255" s="1" t="str">
        <f aca="false">DEC2BIN(G255,8)</f>
        <v>11111101</v>
      </c>
    </row>
    <row r="256" customFormat="false" ht="12.8" hidden="false" customHeight="false" outlineLevel="0" collapsed="false">
      <c r="G256" s="1" t="n">
        <v>254</v>
      </c>
      <c r="H256" s="1" t="str">
        <f aca="false">DEC2BIN(G256,8)</f>
        <v>11111110</v>
      </c>
    </row>
    <row r="257" customFormat="false" ht="12.8" hidden="false" customHeight="false" outlineLevel="0" collapsed="false">
      <c r="G257" s="1" t="n">
        <v>255</v>
      </c>
      <c r="H257" s="1" t="str">
        <f aca="false">DEC2BIN(G257,8)</f>
        <v>11111111</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3_M1_6pin_BLZ__7_62!A1" display="#X3_M1_6pin_BLZ__7_62"/>
    <hyperlink ref="A40" location="X4_M2_6pin_BLZ__7_62!A1" display="#X4_M2_6pin_BLZ__7_62"/>
    <hyperlink ref="A41" location="X2_560_DC_3pin_BLZ__7_62!A1" display="#X2_560_DC_3pin_BLZ__7_62"/>
    <hyperlink ref="A42" location="X4_ACIN_4pin_TGS560_25!A1" display="#X4_ACIN_4pin_TGS560_25"/>
    <hyperlink ref="A43" location="X1_DC_6pin_TGS560_25!A1" display="#X1_DC_6pin_TGS560_25"/>
    <hyperlink ref="A44" location="X5_RBR_3pin_TGS560_25!A1" display="#X5_RBR_3pin_TGS560_25"/>
    <hyperlink ref="A45" location="S1_TGS560_DIP!A1" display="#S1_TGS560_DIP"/>
    <hyperlink ref="A46" location="X4_TGS560_24V_5pin_BCZ!A1" display="#X4_TGS560_24V_5pin_BCZ"/>
    <hyperlink ref="A47" location="X2_ACIN_7pin_2636!A1" display="#X2_ACIN_7pin_2636"/>
    <hyperlink ref="A48" location="X6_TGS560_50_DCbus!A1" display="#X6_TGS560_50_DCbus"/>
    <hyperlink ref="A49" location="XBR_BR_6pin_BLF!A1" display="#XBR_BR_6pin_BLF"/>
    <hyperlink ref="A50" location="X0b_48-100-xyz!A1" display="#X0b_48-100-xyz"/>
    <hyperlink ref="A51" location="X0a_48-100-xyz!A1" display="#X0a_48-100-xyz"/>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242</v>
      </c>
      <c r="C2" s="4" t="s">
        <v>263</v>
      </c>
      <c r="D2" s="4" t="s">
        <v>266</v>
      </c>
    </row>
    <row r="3" customFormat="false" ht="12.8" hidden="false" customHeight="false" outlineLevel="0" collapsed="false">
      <c r="A3" s="4" t="n">
        <v>2</v>
      </c>
      <c r="B3" s="4" t="s">
        <v>244</v>
      </c>
      <c r="C3" s="4" t="s">
        <v>254</v>
      </c>
      <c r="D3" s="4" t="s">
        <v>266</v>
      </c>
    </row>
    <row r="4" customFormat="false" ht="12.8" hidden="false" customHeight="false" outlineLevel="0" collapsed="false">
      <c r="A4" s="4" t="n">
        <v>3</v>
      </c>
      <c r="B4" s="4" t="s">
        <v>246</v>
      </c>
      <c r="C4" s="4" t="s">
        <v>255</v>
      </c>
      <c r="D4" s="4" t="s">
        <v>266</v>
      </c>
    </row>
    <row r="5" customFormat="false" ht="12.8" hidden="false" customHeight="false" outlineLevel="0" collapsed="false">
      <c r="A5" s="4" t="n">
        <v>4</v>
      </c>
      <c r="B5" s="4" t="s">
        <v>248</v>
      </c>
      <c r="C5" s="4" t="s">
        <v>256</v>
      </c>
      <c r="D5" s="4" t="s">
        <v>266</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7" activeCellId="0" sqref="B7"/>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14" t="s">
        <v>267</v>
      </c>
      <c r="C2" s="4" t="s">
        <v>268</v>
      </c>
      <c r="D2" s="4" t="s">
        <v>269</v>
      </c>
    </row>
    <row r="3" customFormat="false" ht="12.8" hidden="false" customHeight="false" outlineLevel="0" collapsed="false">
      <c r="A3" s="4" t="n">
        <v>2</v>
      </c>
      <c r="B3" s="4" t="s">
        <v>270</v>
      </c>
      <c r="C3" s="4" t="s">
        <v>271</v>
      </c>
      <c r="D3" s="4" t="s">
        <v>269</v>
      </c>
    </row>
    <row r="4" customFormat="false" ht="12.8" hidden="false" customHeight="false" outlineLevel="0" collapsed="false">
      <c r="A4" s="4" t="n">
        <v>3</v>
      </c>
      <c r="B4" s="4" t="s">
        <v>257</v>
      </c>
      <c r="C4" s="4" t="s">
        <v>272</v>
      </c>
      <c r="D4" s="4" t="s">
        <v>269</v>
      </c>
    </row>
    <row r="5" customFormat="false" ht="12.8" hidden="false" customHeight="false" outlineLevel="0" collapsed="false">
      <c r="A5" s="4" t="n">
        <v>4</v>
      </c>
      <c r="B5" s="4" t="s">
        <v>258</v>
      </c>
      <c r="C5" s="4" t="s">
        <v>273</v>
      </c>
      <c r="D5" s="4" t="s">
        <v>269</v>
      </c>
    </row>
    <row r="6" customFormat="false" ht="12.8" hidden="false" customHeight="false" outlineLevel="0" collapsed="false">
      <c r="A6" s="4" t="n">
        <v>5</v>
      </c>
      <c r="B6" s="14" t="s">
        <v>274</v>
      </c>
      <c r="C6" s="4" t="s">
        <v>275</v>
      </c>
      <c r="D6" s="4" t="s">
        <v>269</v>
      </c>
    </row>
    <row r="7" customFormat="false" ht="12.8" hidden="false" customHeight="false" outlineLevel="0" collapsed="false">
      <c r="A7" s="4" t="n">
        <v>6</v>
      </c>
      <c r="B7" s="14" t="s">
        <v>276</v>
      </c>
      <c r="C7" s="4" t="s">
        <v>277</v>
      </c>
      <c r="D7" s="4" t="s">
        <v>269</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6" activeCellId="0" sqref="D1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147</v>
      </c>
      <c r="C2" s="4" t="s">
        <v>278</v>
      </c>
      <c r="D2" s="4" t="s">
        <v>279</v>
      </c>
    </row>
    <row r="3" customFormat="false" ht="12.8" hidden="false" customHeight="false" outlineLevel="0" collapsed="false">
      <c r="A3" s="4" t="n">
        <v>2</v>
      </c>
      <c r="B3" s="4" t="s">
        <v>280</v>
      </c>
      <c r="C3" s="4" t="s">
        <v>281</v>
      </c>
      <c r="D3" s="4" t="s">
        <v>279</v>
      </c>
    </row>
    <row r="4" customFormat="false" ht="12.8" hidden="false" customHeight="false" outlineLevel="0" collapsed="false">
      <c r="A4" s="4" t="n">
        <v>3</v>
      </c>
      <c r="B4" s="4" t="s">
        <v>151</v>
      </c>
      <c r="C4" s="4" t="s">
        <v>152</v>
      </c>
      <c r="D4" s="4" t="s">
        <v>279</v>
      </c>
    </row>
    <row r="5" customFormat="false" ht="12.8" hidden="false" customHeight="false" outlineLevel="0" collapsed="false">
      <c r="A5" s="4" t="n">
        <v>4</v>
      </c>
      <c r="B5" s="4" t="s">
        <v>142</v>
      </c>
      <c r="C5" s="4" t="s">
        <v>143</v>
      </c>
      <c r="D5" s="4" t="s">
        <v>279</v>
      </c>
    </row>
    <row r="6" customFormat="false" ht="12.8" hidden="false" customHeight="false" outlineLevel="0" collapsed="false">
      <c r="A6" s="4" t="n">
        <v>5</v>
      </c>
      <c r="B6" s="4" t="s">
        <v>145</v>
      </c>
      <c r="C6" s="4" t="s">
        <v>146</v>
      </c>
      <c r="D6" s="4" t="s">
        <v>279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5" activeCellId="0" sqref="C1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147</v>
      </c>
      <c r="C2" s="4" t="s">
        <v>282</v>
      </c>
      <c r="D2" s="4" t="s">
        <v>279</v>
      </c>
    </row>
    <row r="3" customFormat="false" ht="12.8" hidden="false" customHeight="false" outlineLevel="0" collapsed="false">
      <c r="A3" s="4" t="n">
        <v>2</v>
      </c>
      <c r="B3" s="4" t="s">
        <v>283</v>
      </c>
      <c r="C3" s="4" t="s">
        <v>284</v>
      </c>
      <c r="D3" s="4" t="s">
        <v>279</v>
      </c>
    </row>
    <row r="4" customFormat="false" ht="12.8" hidden="false" customHeight="false" outlineLevel="0" collapsed="false">
      <c r="A4" s="4" t="n">
        <v>3</v>
      </c>
      <c r="B4" s="4" t="s">
        <v>258</v>
      </c>
      <c r="C4" s="4" t="s">
        <v>285</v>
      </c>
      <c r="D4" s="4" t="s">
        <v>279</v>
      </c>
    </row>
    <row r="5" customFormat="false" ht="12.8" hidden="false" customHeight="false" outlineLevel="0" collapsed="false">
      <c r="A5" s="4" t="n">
        <v>4</v>
      </c>
      <c r="B5" s="4" t="s">
        <v>257</v>
      </c>
      <c r="C5" s="4" t="s">
        <v>286</v>
      </c>
      <c r="D5" s="4" t="s">
        <v>279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7" activeCellId="0" sqref="E7"/>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153</v>
      </c>
      <c r="C2" s="4" t="s">
        <v>287</v>
      </c>
      <c r="D2" s="4" t="s">
        <v>279</v>
      </c>
    </row>
    <row r="3" customFormat="false" ht="12.8" hidden="false" customHeight="false" outlineLevel="0" collapsed="false">
      <c r="A3" s="4" t="n">
        <v>2</v>
      </c>
      <c r="B3" s="4" t="s">
        <v>153</v>
      </c>
      <c r="C3" s="4" t="s">
        <v>287</v>
      </c>
      <c r="D3" s="4" t="s">
        <v>279</v>
      </c>
    </row>
    <row r="4" customFormat="false" ht="12.8" hidden="false" customHeight="false" outlineLevel="0" collapsed="false">
      <c r="A4" s="4" t="n">
        <v>3</v>
      </c>
      <c r="B4" s="4" t="s">
        <v>153</v>
      </c>
      <c r="C4" s="4" t="s">
        <v>287</v>
      </c>
      <c r="D4" s="4" t="s">
        <v>279</v>
      </c>
    </row>
    <row r="5" customFormat="false" ht="12.8" hidden="false" customHeight="false" outlineLevel="0" collapsed="false">
      <c r="A5" s="4" t="n">
        <v>4</v>
      </c>
      <c r="B5" s="4" t="s">
        <v>151</v>
      </c>
      <c r="C5" s="4" t="s">
        <v>288</v>
      </c>
      <c r="D5" s="4" t="s">
        <v>279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44" activeCellId="0" sqref="H44"/>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289</v>
      </c>
      <c r="C2" s="4" t="s">
        <v>290</v>
      </c>
      <c r="D2" s="4" t="s">
        <v>279</v>
      </c>
    </row>
    <row r="3" customFormat="false" ht="12.8" hidden="false" customHeight="false" outlineLevel="0" collapsed="false">
      <c r="A3" s="4" t="n">
        <v>2</v>
      </c>
      <c r="B3" s="4" t="s">
        <v>289</v>
      </c>
      <c r="C3" s="4" t="s">
        <v>290</v>
      </c>
      <c r="D3" s="4" t="s">
        <v>279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4" activeCellId="0" sqref="C1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238</v>
      </c>
      <c r="D2" s="4" t="s">
        <v>291</v>
      </c>
    </row>
    <row r="3" customFormat="false" ht="12.8" hidden="false" customHeight="false" outlineLevel="0" collapsed="false">
      <c r="A3" s="4" t="n">
        <v>2</v>
      </c>
      <c r="B3" s="4" t="s">
        <v>240</v>
      </c>
      <c r="C3" s="4" t="s">
        <v>241</v>
      </c>
      <c r="D3" s="4" t="s">
        <v>291</v>
      </c>
    </row>
    <row r="4" customFormat="false" ht="12.8" hidden="false" customHeight="false" outlineLevel="0" collapsed="false">
      <c r="A4" s="4" t="n">
        <v>3</v>
      </c>
      <c r="B4" s="4" t="s">
        <v>242</v>
      </c>
      <c r="C4" s="4" t="s">
        <v>243</v>
      </c>
      <c r="D4" s="4" t="s">
        <v>291</v>
      </c>
    </row>
    <row r="5" customFormat="false" ht="12.8" hidden="false" customHeight="false" outlineLevel="0" collapsed="false">
      <c r="A5" s="4" t="n">
        <v>4</v>
      </c>
      <c r="B5" s="4" t="s">
        <v>244</v>
      </c>
      <c r="C5" s="4" t="s">
        <v>245</v>
      </c>
      <c r="D5" s="4" t="s">
        <v>291</v>
      </c>
    </row>
    <row r="6" customFormat="false" ht="12.8" hidden="false" customHeight="false" outlineLevel="0" collapsed="false">
      <c r="A6" s="4" t="n">
        <v>5</v>
      </c>
      <c r="B6" s="4" t="s">
        <v>246</v>
      </c>
      <c r="C6" s="4" t="s">
        <v>247</v>
      </c>
      <c r="D6" s="4" t="s">
        <v>291</v>
      </c>
    </row>
    <row r="7" customFormat="false" ht="12.8" hidden="false" customHeight="false" outlineLevel="0" collapsed="false">
      <c r="A7" s="4" t="n">
        <v>6</v>
      </c>
      <c r="B7" s="4" t="s">
        <v>248</v>
      </c>
      <c r="C7" s="4" t="s">
        <v>249</v>
      </c>
      <c r="D7" s="4" t="s">
        <v>291</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42" activeCellId="0" sqref="E4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5" t="s">
        <v>138</v>
      </c>
      <c r="B1" s="15" t="s">
        <v>139</v>
      </c>
      <c r="C1" s="15" t="s">
        <v>140</v>
      </c>
      <c r="D1" s="15" t="s">
        <v>141</v>
      </c>
    </row>
    <row r="2" customFormat="false" ht="12.8" hidden="false" customHeight="false" outlineLevel="0" collapsed="false">
      <c r="A2" s="15" t="n">
        <v>1</v>
      </c>
      <c r="B2" s="15" t="s">
        <v>242</v>
      </c>
      <c r="C2" s="15" t="s">
        <v>243</v>
      </c>
      <c r="D2" s="15" t="s">
        <v>239</v>
      </c>
    </row>
    <row r="3" customFormat="false" ht="12.8" hidden="false" customHeight="false" outlineLevel="0" collapsed="false">
      <c r="A3" s="15" t="n">
        <v>2</v>
      </c>
      <c r="B3" s="15" t="s">
        <v>292</v>
      </c>
      <c r="C3" s="15" t="s">
        <v>293</v>
      </c>
      <c r="D3" s="15" t="s">
        <v>239</v>
      </c>
    </row>
    <row r="4" customFormat="false" ht="12.8" hidden="false" customHeight="false" outlineLevel="0" collapsed="false">
      <c r="A4" s="15" t="n">
        <v>3</v>
      </c>
      <c r="B4" s="15" t="s">
        <v>294</v>
      </c>
      <c r="C4" s="15" t="s">
        <v>295</v>
      </c>
      <c r="D4" s="15" t="s">
        <v>239</v>
      </c>
    </row>
    <row r="5" customFormat="false" ht="12.8" hidden="false" customHeight="false" outlineLevel="0" collapsed="false">
      <c r="A5" s="15" t="n">
        <v>4</v>
      </c>
      <c r="B5" s="15" t="s">
        <v>296</v>
      </c>
      <c r="C5" s="15" t="s">
        <v>297</v>
      </c>
      <c r="D5" s="15" t="s">
        <v>239</v>
      </c>
    </row>
    <row r="6" customFormat="false" ht="12.8" hidden="false" customHeight="false" outlineLevel="0" collapsed="false">
      <c r="A6" s="15" t="n">
        <v>5</v>
      </c>
      <c r="B6" s="15" t="s">
        <v>298</v>
      </c>
      <c r="C6" s="15" t="s">
        <v>299</v>
      </c>
      <c r="D6" s="15" t="s">
        <v>239</v>
      </c>
    </row>
    <row r="7" customFormat="false" ht="12.8" hidden="false" customHeight="false" outlineLevel="0" collapsed="false">
      <c r="A7" s="15" t="n">
        <v>6</v>
      </c>
      <c r="B7" s="15" t="s">
        <v>300</v>
      </c>
      <c r="C7" s="15" t="s">
        <v>301</v>
      </c>
      <c r="D7" s="15" t="s">
        <v>239</v>
      </c>
    </row>
    <row r="8" customFormat="false" ht="12.8" hidden="false" customHeight="false" outlineLevel="0" collapsed="false">
      <c r="A8" s="15" t="n">
        <v>7</v>
      </c>
      <c r="B8" s="15" t="s">
        <v>302</v>
      </c>
      <c r="C8" s="15" t="s">
        <v>303</v>
      </c>
      <c r="D8" s="15" t="s">
        <v>239</v>
      </c>
    </row>
    <row r="9" customFormat="false" ht="12.8" hidden="false" customHeight="false" outlineLevel="0" collapsed="false">
      <c r="A9" s="15" t="n">
        <v>8</v>
      </c>
      <c r="B9" s="15" t="s">
        <v>304</v>
      </c>
      <c r="C9" s="15" t="s">
        <v>243</v>
      </c>
      <c r="D9" s="15" t="s">
        <v>239</v>
      </c>
    </row>
    <row r="10" customFormat="false" ht="12.8" hidden="false" customHeight="false" outlineLevel="0" collapsed="false">
      <c r="A10" s="15" t="n">
        <v>9</v>
      </c>
      <c r="B10" s="15" t="s">
        <v>305</v>
      </c>
      <c r="C10" s="15" t="s">
        <v>306</v>
      </c>
      <c r="D10" s="15" t="s">
        <v>239</v>
      </c>
    </row>
    <row r="11" customFormat="false" ht="12.8" hidden="false" customHeight="false" outlineLevel="0" collapsed="false">
      <c r="A11" s="15" t="n">
        <v>10</v>
      </c>
      <c r="B11" s="15" t="s">
        <v>307</v>
      </c>
      <c r="C11" s="15" t="s">
        <v>308</v>
      </c>
      <c r="D11" s="15" t="s">
        <v>239</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I14" activeCellId="0" sqref="I14"/>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155</v>
      </c>
      <c r="C2" s="4" t="s">
        <v>309</v>
      </c>
      <c r="D2" s="4" t="s">
        <v>310</v>
      </c>
    </row>
    <row r="3" customFormat="false" ht="12.8" hidden="false" customHeight="false" outlineLevel="0" collapsed="false">
      <c r="A3" s="4" t="n">
        <v>2</v>
      </c>
      <c r="B3" s="4" t="s">
        <v>158</v>
      </c>
      <c r="C3" s="4" t="s">
        <v>159</v>
      </c>
      <c r="D3" s="4" t="s">
        <v>310</v>
      </c>
    </row>
    <row r="4" customFormat="false" ht="12.8" hidden="false" customHeight="false" outlineLevel="0" collapsed="false">
      <c r="A4" s="4" t="n">
        <v>3</v>
      </c>
      <c r="B4" s="4" t="s">
        <v>242</v>
      </c>
      <c r="C4" s="4" t="s">
        <v>243</v>
      </c>
      <c r="D4" s="4" t="s">
        <v>310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G18" activeCellId="0" sqref="G18"/>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238</v>
      </c>
      <c r="D2" s="4" t="s">
        <v>311</v>
      </c>
    </row>
    <row r="3" customFormat="false" ht="12.8" hidden="false" customHeight="false" outlineLevel="0" collapsed="false">
      <c r="A3" s="4" t="n">
        <v>2</v>
      </c>
      <c r="B3" s="4" t="s">
        <v>240</v>
      </c>
      <c r="C3" s="4" t="s">
        <v>241</v>
      </c>
      <c r="D3" s="4" t="s">
        <v>311</v>
      </c>
    </row>
    <row r="4" customFormat="false" ht="12.8" hidden="false" customHeight="false" outlineLevel="0" collapsed="false">
      <c r="A4" s="4" t="n">
        <v>3</v>
      </c>
      <c r="B4" s="4" t="s">
        <v>242</v>
      </c>
      <c r="C4" s="4" t="s">
        <v>243</v>
      </c>
      <c r="D4" s="4" t="s">
        <v>311</v>
      </c>
    </row>
    <row r="5" customFormat="false" ht="12.8" hidden="false" customHeight="false" outlineLevel="0" collapsed="false">
      <c r="A5" s="4" t="n">
        <v>4</v>
      </c>
      <c r="B5" s="4" t="s">
        <v>244</v>
      </c>
      <c r="C5" s="4" t="s">
        <v>245</v>
      </c>
      <c r="D5" s="4" t="s">
        <v>311</v>
      </c>
    </row>
    <row r="6" customFormat="false" ht="12.8" hidden="false" customHeight="false" outlineLevel="0" collapsed="false">
      <c r="A6" s="4" t="n">
        <v>5</v>
      </c>
      <c r="B6" s="4" t="s">
        <v>246</v>
      </c>
      <c r="C6" s="4" t="s">
        <v>247</v>
      </c>
      <c r="D6" s="4" t="s">
        <v>311</v>
      </c>
    </row>
    <row r="7" customFormat="false" ht="12.8" hidden="false" customHeight="false" outlineLevel="0" collapsed="false">
      <c r="A7" s="4" t="n">
        <v>6</v>
      </c>
      <c r="B7" s="4" t="s">
        <v>248</v>
      </c>
      <c r="C7" s="4" t="s">
        <v>249</v>
      </c>
      <c r="D7" s="4" t="s">
        <v>311</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17" activeCellId="0" sqref="H17"/>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142</v>
      </c>
      <c r="C2" s="4" t="s">
        <v>143</v>
      </c>
      <c r="D2" s="4" t="s">
        <v>144</v>
      </c>
    </row>
    <row r="3" customFormat="false" ht="12.8" hidden="false" customHeight="false" outlineLevel="0" collapsed="false">
      <c r="A3" s="4" t="n">
        <v>2</v>
      </c>
      <c r="B3" s="4" t="s">
        <v>145</v>
      </c>
      <c r="C3" s="4" t="s">
        <v>146</v>
      </c>
      <c r="D3" s="4" t="s">
        <v>144</v>
      </c>
    </row>
    <row r="4" customFormat="false" ht="12.8" hidden="false" customHeight="false" outlineLevel="0" collapsed="false">
      <c r="A4" s="4" t="n">
        <v>3</v>
      </c>
      <c r="B4" s="4" t="s">
        <v>147</v>
      </c>
      <c r="C4" s="4" t="s">
        <v>148</v>
      </c>
      <c r="D4" s="4" t="s">
        <v>144</v>
      </c>
    </row>
    <row r="5" customFormat="false" ht="12.8" hidden="false" customHeight="false" outlineLevel="0" collapsed="false">
      <c r="A5" s="4" t="n">
        <v>4</v>
      </c>
      <c r="B5" s="4" t="s">
        <v>149</v>
      </c>
      <c r="C5" s="4" t="s">
        <v>150</v>
      </c>
      <c r="D5" s="4" t="s">
        <v>144</v>
      </c>
    </row>
    <row r="6" customFormat="false" ht="12.8" hidden="false" customHeight="false" outlineLevel="0" collapsed="false">
      <c r="A6" s="4" t="n">
        <v>5</v>
      </c>
      <c r="B6" s="4" t="s">
        <v>151</v>
      </c>
      <c r="C6" s="4" t="s">
        <v>152</v>
      </c>
      <c r="D6" s="4" t="s">
        <v>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7" activeCellId="0" sqref="C7"/>
    </sheetView>
  </sheetViews>
  <sheetFormatPr defaultColWidth="11.60546875" defaultRowHeight="12.8" customHeight="true" zeroHeight="false" outlineLevelRow="0" outlineLevelCol="0"/>
  <cols>
    <col collapsed="false" customWidth="true" hidden="false" outlineLevel="0" max="3" min="3" style="4" width="13.1"/>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155</v>
      </c>
      <c r="C2" s="4" t="s">
        <v>312</v>
      </c>
      <c r="D2" s="4" t="s">
        <v>239</v>
      </c>
    </row>
    <row r="3" customFormat="false" ht="12.8" hidden="false" customHeight="false" outlineLevel="0" collapsed="false">
      <c r="A3" s="4" t="n">
        <v>2</v>
      </c>
      <c r="B3" s="4" t="s">
        <v>158</v>
      </c>
      <c r="C3" s="4" t="s">
        <v>312</v>
      </c>
      <c r="D3" s="4" t="s">
        <v>239</v>
      </c>
    </row>
    <row r="4" customFormat="false" ht="12.8" hidden="false" customHeight="false" outlineLevel="0" collapsed="false">
      <c r="A4" s="4" t="n">
        <v>3</v>
      </c>
      <c r="B4" s="4" t="s">
        <v>242</v>
      </c>
      <c r="C4" s="4" t="s">
        <v>312</v>
      </c>
      <c r="D4" s="4" t="s">
        <v>239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L25" activeCellId="0" sqref="L2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238</v>
      </c>
      <c r="D2" s="4" t="s">
        <v>239</v>
      </c>
    </row>
    <row r="3" customFormat="false" ht="12.8" hidden="false" customHeight="false" outlineLevel="0" collapsed="false">
      <c r="A3" s="4" t="n">
        <v>2</v>
      </c>
      <c r="B3" s="4" t="s">
        <v>240</v>
      </c>
      <c r="C3" s="4" t="s">
        <v>241</v>
      </c>
      <c r="D3" s="4" t="s">
        <v>239</v>
      </c>
    </row>
    <row r="4" customFormat="false" ht="12.8" hidden="false" customHeight="false" outlineLevel="0" collapsed="false">
      <c r="A4" s="4" t="n">
        <v>3</v>
      </c>
      <c r="B4" s="4" t="s">
        <v>242</v>
      </c>
      <c r="C4" s="4" t="s">
        <v>243</v>
      </c>
      <c r="D4" s="4" t="s">
        <v>239</v>
      </c>
    </row>
    <row r="5" customFormat="false" ht="12.8" hidden="false" customHeight="false" outlineLevel="0" collapsed="false">
      <c r="A5" s="4" t="n">
        <v>4</v>
      </c>
      <c r="B5" s="4" t="s">
        <v>244</v>
      </c>
      <c r="C5" s="4" t="s">
        <v>245</v>
      </c>
      <c r="D5" s="4" t="s">
        <v>239</v>
      </c>
    </row>
    <row r="6" customFormat="false" ht="12.8" hidden="false" customHeight="false" outlineLevel="0" collapsed="false">
      <c r="A6" s="4" t="n">
        <v>5</v>
      </c>
      <c r="B6" s="4" t="s">
        <v>246</v>
      </c>
      <c r="C6" s="4" t="s">
        <v>247</v>
      </c>
      <c r="D6" s="4" t="s">
        <v>239</v>
      </c>
    </row>
    <row r="7" customFormat="false" ht="12.8" hidden="false" customHeight="false" outlineLevel="0" collapsed="false">
      <c r="A7" s="4" t="n">
        <v>6</v>
      </c>
      <c r="B7" s="4" t="s">
        <v>248</v>
      </c>
      <c r="C7" s="4" t="s">
        <v>249</v>
      </c>
      <c r="D7" s="4" t="s">
        <v>239</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J23" activeCellId="0" sqref="J23"/>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238</v>
      </c>
      <c r="D2" s="4" t="s">
        <v>239</v>
      </c>
    </row>
    <row r="3" customFormat="false" ht="12.8" hidden="false" customHeight="false" outlineLevel="0" collapsed="false">
      <c r="A3" s="4" t="n">
        <v>2</v>
      </c>
      <c r="B3" s="4" t="s">
        <v>240</v>
      </c>
      <c r="C3" s="4" t="s">
        <v>241</v>
      </c>
      <c r="D3" s="4" t="s">
        <v>239</v>
      </c>
    </row>
    <row r="4" customFormat="false" ht="12.8" hidden="false" customHeight="false" outlineLevel="0" collapsed="false">
      <c r="A4" s="4" t="n">
        <v>3</v>
      </c>
      <c r="B4" s="4" t="s">
        <v>242</v>
      </c>
      <c r="C4" s="4" t="s">
        <v>243</v>
      </c>
      <c r="D4" s="4" t="s">
        <v>239</v>
      </c>
    </row>
    <row r="5" customFormat="false" ht="12.8" hidden="false" customHeight="false" outlineLevel="0" collapsed="false">
      <c r="A5" s="4" t="n">
        <v>4</v>
      </c>
      <c r="B5" s="4" t="s">
        <v>244</v>
      </c>
      <c r="C5" s="4" t="s">
        <v>245</v>
      </c>
      <c r="D5" s="4" t="s">
        <v>239</v>
      </c>
    </row>
    <row r="6" customFormat="false" ht="12.8" hidden="false" customHeight="false" outlineLevel="0" collapsed="false">
      <c r="A6" s="4" t="n">
        <v>5</v>
      </c>
      <c r="B6" s="4" t="s">
        <v>246</v>
      </c>
      <c r="C6" s="4" t="s">
        <v>247</v>
      </c>
      <c r="D6" s="4" t="s">
        <v>239</v>
      </c>
    </row>
    <row r="7" customFormat="false" ht="12.8" hidden="false" customHeight="false" outlineLevel="0" collapsed="false">
      <c r="A7" s="4" t="n">
        <v>6</v>
      </c>
      <c r="B7" s="4" t="s">
        <v>248</v>
      </c>
      <c r="C7" s="4" t="s">
        <v>249</v>
      </c>
      <c r="D7" s="4" t="s">
        <v>239</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8" activeCellId="0" sqref="E8"/>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242</v>
      </c>
      <c r="C2" s="4" t="s">
        <v>243</v>
      </c>
      <c r="D2" s="4" t="s">
        <v>239</v>
      </c>
    </row>
    <row r="3" customFormat="false" ht="12.8" hidden="false" customHeight="false" outlineLevel="0" collapsed="false">
      <c r="A3" s="4" t="n">
        <v>2</v>
      </c>
      <c r="B3" s="4" t="s">
        <v>313</v>
      </c>
      <c r="C3" s="4" t="s">
        <v>314</v>
      </c>
      <c r="D3" s="4" t="s">
        <v>239</v>
      </c>
    </row>
    <row r="4" customFormat="false" ht="12.8" hidden="false" customHeight="false" outlineLevel="0" collapsed="false">
      <c r="A4" s="4" t="n">
        <v>3</v>
      </c>
      <c r="B4" s="4" t="s">
        <v>315</v>
      </c>
      <c r="C4" s="4" t="s">
        <v>316</v>
      </c>
      <c r="D4" s="4" t="s">
        <v>239</v>
      </c>
    </row>
    <row r="5" customFormat="false" ht="12.8" hidden="false" customHeight="false" outlineLevel="0" collapsed="false">
      <c r="A5" s="4" t="n">
        <v>4</v>
      </c>
      <c r="B5" s="4" t="s">
        <v>317</v>
      </c>
      <c r="C5" s="4" t="s">
        <v>318</v>
      </c>
      <c r="D5" s="4" t="s">
        <v>239</v>
      </c>
    </row>
    <row r="6" customFormat="false" ht="12.8" hidden="false" customHeight="false" outlineLevel="0" collapsed="false">
      <c r="A6" s="4" t="n">
        <v>5</v>
      </c>
      <c r="B6" s="4" t="s">
        <v>319</v>
      </c>
      <c r="C6" s="4" t="s">
        <v>320</v>
      </c>
      <c r="D6" s="4" t="s">
        <v>239</v>
      </c>
    </row>
    <row r="7" customFormat="false" ht="12.8" hidden="false" customHeight="false" outlineLevel="0" collapsed="false">
      <c r="A7" s="4" t="n">
        <v>6</v>
      </c>
      <c r="B7" s="4" t="s">
        <v>321</v>
      </c>
      <c r="C7" s="4" t="s">
        <v>322</v>
      </c>
      <c r="D7" s="4" t="s">
        <v>239</v>
      </c>
    </row>
    <row r="8" customFormat="false" ht="12.8" hidden="false" customHeight="false" outlineLevel="0" collapsed="false">
      <c r="A8" s="4" t="n">
        <v>7</v>
      </c>
      <c r="B8" s="4" t="s">
        <v>323</v>
      </c>
      <c r="C8" s="4" t="s">
        <v>324</v>
      </c>
      <c r="D8" s="4" t="s">
        <v>239</v>
      </c>
    </row>
    <row r="9" customFormat="false" ht="12.8" hidden="false" customHeight="false" outlineLevel="0" collapsed="false">
      <c r="A9" s="4" t="n">
        <v>8</v>
      </c>
      <c r="B9" s="4" t="s">
        <v>300</v>
      </c>
      <c r="C9" s="4" t="s">
        <v>301</v>
      </c>
      <c r="D9" s="4" t="s">
        <v>239</v>
      </c>
    </row>
    <row r="10" customFormat="false" ht="12.8" hidden="false" customHeight="false" outlineLevel="0" collapsed="false">
      <c r="A10" s="4" t="n">
        <v>9</v>
      </c>
      <c r="B10" s="4" t="s">
        <v>302</v>
      </c>
      <c r="C10" s="4" t="s">
        <v>303</v>
      </c>
      <c r="D10" s="4" t="s">
        <v>239</v>
      </c>
    </row>
    <row r="11" customFormat="false" ht="12.8" hidden="false" customHeight="false" outlineLevel="0" collapsed="false">
      <c r="A11" s="4" t="n">
        <v>10</v>
      </c>
      <c r="B11" s="4" t="s">
        <v>304</v>
      </c>
      <c r="C11" s="4" t="s">
        <v>243</v>
      </c>
      <c r="D11" s="4" t="s">
        <v>239</v>
      </c>
    </row>
    <row r="12" customFormat="false" ht="12.8" hidden="false" customHeight="false" outlineLevel="0" collapsed="false">
      <c r="A12" s="4" t="n">
        <v>11</v>
      </c>
      <c r="B12" s="4" t="s">
        <v>325</v>
      </c>
      <c r="C12" s="4" t="s">
        <v>326</v>
      </c>
      <c r="D12" s="4" t="s">
        <v>239</v>
      </c>
    </row>
    <row r="13" customFormat="false" ht="12.8" hidden="false" customHeight="false" outlineLevel="0" collapsed="false">
      <c r="A13" s="4" t="n">
        <v>12</v>
      </c>
      <c r="B13" s="4" t="s">
        <v>327</v>
      </c>
      <c r="C13" s="4" t="s">
        <v>328</v>
      </c>
      <c r="D13" s="4" t="s">
        <v>239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329</v>
      </c>
      <c r="C2" s="4" t="s">
        <v>330</v>
      </c>
      <c r="D2" s="4" t="s">
        <v>331</v>
      </c>
    </row>
    <row r="3" customFormat="false" ht="12.8" hidden="false" customHeight="false" outlineLevel="0" collapsed="false">
      <c r="A3" s="4" t="n">
        <v>2</v>
      </c>
      <c r="B3" s="4" t="s">
        <v>332</v>
      </c>
      <c r="C3" s="4" t="s">
        <v>333</v>
      </c>
      <c r="D3" s="4" t="s">
        <v>331</v>
      </c>
    </row>
    <row r="4" customFormat="false" ht="12.8" hidden="false" customHeight="false" outlineLevel="0" collapsed="false">
      <c r="A4" s="4"/>
      <c r="B4" s="4"/>
      <c r="C4" s="4"/>
      <c r="D4" s="4"/>
    </row>
    <row r="5" customFormat="false" ht="12.8" hidden="false" customHeight="false" outlineLevel="0" collapsed="false">
      <c r="A5" s="4"/>
      <c r="B5" s="4"/>
      <c r="C5" s="4"/>
      <c r="D5" s="4"/>
    </row>
    <row r="6" customFormat="false" ht="12.8" hidden="false" customHeight="false" outlineLevel="0" collapsed="false">
      <c r="A6" s="4"/>
      <c r="B6" s="4"/>
      <c r="C6" s="4"/>
      <c r="D6" s="4"/>
    </row>
    <row r="7" customFormat="false" ht="12.8" hidden="false" customHeight="false" outlineLevel="0" collapsed="false">
      <c r="A7" s="4"/>
      <c r="B7" s="4"/>
      <c r="C7" s="4"/>
      <c r="D7" s="4"/>
    </row>
    <row r="8" customFormat="false" ht="12.8" hidden="false" customHeight="false" outlineLevel="0" collapsed="false">
      <c r="A8" s="4"/>
      <c r="B8" s="4"/>
      <c r="C8" s="4"/>
      <c r="D8" s="4"/>
    </row>
    <row r="9" customFormat="false" ht="12.8" hidden="false" customHeight="false" outlineLevel="0" collapsed="false">
      <c r="A9" s="4"/>
      <c r="B9" s="4"/>
      <c r="C9" s="4"/>
      <c r="D9" s="4"/>
    </row>
    <row r="10" customFormat="false" ht="12.8" hidden="false" customHeight="false" outlineLevel="0" collapsed="false">
      <c r="A10" s="4"/>
      <c r="B10" s="4"/>
      <c r="C10" s="4"/>
      <c r="D10" s="4"/>
    </row>
    <row r="11" customFormat="false" ht="12.8" hidden="false" customHeight="false" outlineLevel="0" collapsed="false">
      <c r="A11" s="4"/>
      <c r="B11" s="4"/>
      <c r="C11" s="4"/>
      <c r="D11" s="4"/>
    </row>
    <row r="12" customFormat="false" ht="12.8" hidden="false" customHeight="false" outlineLevel="0" collapsed="false">
      <c r="A12" s="4"/>
      <c r="B12" s="4"/>
      <c r="C12" s="4"/>
      <c r="D12" s="4"/>
    </row>
    <row r="13" customFormat="false" ht="12.8" hidden="false" customHeight="false" outlineLevel="0" collapsed="false">
      <c r="A13" s="4"/>
      <c r="B13" s="4"/>
      <c r="C13" s="4"/>
      <c r="D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244</v>
      </c>
      <c r="C2" s="4" t="s">
        <v>254</v>
      </c>
      <c r="D2" s="4" t="s">
        <v>264</v>
      </c>
    </row>
    <row r="3" customFormat="false" ht="12.8" hidden="false" customHeight="false" outlineLevel="0" collapsed="false">
      <c r="A3" s="4" t="n">
        <v>2</v>
      </c>
      <c r="B3" s="4" t="s">
        <v>246</v>
      </c>
      <c r="C3" s="4" t="s">
        <v>255</v>
      </c>
      <c r="D3" s="4" t="s">
        <v>264</v>
      </c>
    </row>
    <row r="4" customFormat="false" ht="12.8" hidden="false" customHeight="false" outlineLevel="0" collapsed="false">
      <c r="A4" s="4" t="n">
        <v>3</v>
      </c>
      <c r="B4" s="4" t="s">
        <v>248</v>
      </c>
      <c r="C4" s="4" t="s">
        <v>256</v>
      </c>
      <c r="D4" s="4" t="s">
        <v>264</v>
      </c>
    </row>
    <row r="5" customFormat="false" ht="12.8" hidden="false" customHeight="false" outlineLevel="0" collapsed="false">
      <c r="A5" s="4" t="n">
        <v>4</v>
      </c>
      <c r="B5" s="4" t="s">
        <v>242</v>
      </c>
      <c r="C5" s="4" t="s">
        <v>263</v>
      </c>
      <c r="D5" s="4" t="s">
        <v>264</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244</v>
      </c>
      <c r="C2" s="4" t="s">
        <v>254</v>
      </c>
      <c r="D2" s="4" t="s">
        <v>264</v>
      </c>
    </row>
    <row r="3" customFormat="false" ht="12.8" hidden="false" customHeight="false" outlineLevel="0" collapsed="false">
      <c r="A3" s="4" t="n">
        <v>2</v>
      </c>
      <c r="B3" s="4" t="s">
        <v>246</v>
      </c>
      <c r="C3" s="4" t="s">
        <v>255</v>
      </c>
      <c r="D3" s="4" t="s">
        <v>264</v>
      </c>
    </row>
    <row r="4" customFormat="false" ht="12.8" hidden="false" customHeight="false" outlineLevel="0" collapsed="false">
      <c r="A4" s="4" t="n">
        <v>3</v>
      </c>
      <c r="B4" s="4" t="s">
        <v>248</v>
      </c>
      <c r="C4" s="4" t="s">
        <v>256</v>
      </c>
      <c r="D4" s="4" t="s">
        <v>264</v>
      </c>
    </row>
    <row r="5" customFormat="false" ht="12.8" hidden="false" customHeight="false" outlineLevel="0" collapsed="false">
      <c r="A5" s="4" t="n">
        <v>4</v>
      </c>
      <c r="B5" s="4" t="s">
        <v>242</v>
      </c>
      <c r="C5" s="4" t="s">
        <v>263</v>
      </c>
      <c r="D5" s="4" t="s">
        <v>264</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3" activeCellId="0" sqref="D3"/>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334</v>
      </c>
      <c r="D2" s="4" t="s">
        <v>335</v>
      </c>
    </row>
    <row r="3" customFormat="false" ht="12.8" hidden="false" customHeight="false" outlineLevel="0" collapsed="false">
      <c r="A3" s="4" t="n">
        <v>2</v>
      </c>
      <c r="B3" s="4" t="s">
        <v>240</v>
      </c>
      <c r="C3" s="4" t="s">
        <v>336</v>
      </c>
      <c r="D3" s="4" t="s">
        <v>335</v>
      </c>
    </row>
    <row r="4" customFormat="false" ht="12.8" hidden="false" customHeight="false" outlineLevel="0" collapsed="false">
      <c r="A4" s="4" t="n">
        <v>3</v>
      </c>
      <c r="B4" s="4" t="s">
        <v>337</v>
      </c>
      <c r="C4" s="4" t="s">
        <v>328</v>
      </c>
      <c r="D4" s="4" t="s">
        <v>335</v>
      </c>
    </row>
    <row r="5" customFormat="false" ht="12.8" hidden="false" customHeight="false" outlineLevel="0" collapsed="false">
      <c r="A5" s="4" t="n">
        <v>4</v>
      </c>
      <c r="B5" s="4" t="s">
        <v>338</v>
      </c>
      <c r="C5" s="4" t="s">
        <v>326</v>
      </c>
      <c r="D5" s="4" t="s">
        <v>335</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36" activeCellId="0" sqref="A36"/>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237</v>
      </c>
      <c r="C2" s="4" t="s">
        <v>334</v>
      </c>
      <c r="D2" s="4" t="s">
        <v>335</v>
      </c>
    </row>
    <row r="3" customFormat="false" ht="12.8" hidden="false" customHeight="false" outlineLevel="0" collapsed="false">
      <c r="A3" s="4" t="n">
        <v>2</v>
      </c>
      <c r="B3" s="4" t="s">
        <v>240</v>
      </c>
      <c r="C3" s="4" t="s">
        <v>336</v>
      </c>
      <c r="D3" s="4" t="s">
        <v>335</v>
      </c>
    </row>
    <row r="4" customFormat="false" ht="12.8" hidden="false" customHeight="false" outlineLevel="0" collapsed="false">
      <c r="A4" s="4" t="n">
        <v>3</v>
      </c>
      <c r="B4" s="4" t="s">
        <v>337</v>
      </c>
      <c r="C4" s="4" t="s">
        <v>328</v>
      </c>
      <c r="D4" s="4" t="s">
        <v>335</v>
      </c>
    </row>
    <row r="5" customFormat="false" ht="12.8" hidden="false" customHeight="false" outlineLevel="0" collapsed="false">
      <c r="A5" s="4" t="n">
        <v>4</v>
      </c>
      <c r="B5" s="4" t="s">
        <v>338</v>
      </c>
      <c r="C5" s="4" t="s">
        <v>326</v>
      </c>
      <c r="D5" s="4" t="s">
        <v>335</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0" activeCellId="0" sqref="C10"/>
    </sheetView>
  </sheetViews>
  <sheetFormatPr defaultColWidth="11.60546875" defaultRowHeight="12.8" customHeight="true" zeroHeight="false" outlineLevelRow="0" outlineLevelCol="0"/>
  <cols>
    <col collapsed="false" customWidth="true" hidden="false" outlineLevel="0" max="3" min="3" style="1" width="19.79"/>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242</v>
      </c>
      <c r="C2" s="4" t="s">
        <v>243</v>
      </c>
      <c r="D2" s="4" t="s">
        <v>157</v>
      </c>
    </row>
    <row r="3" customFormat="false" ht="12.8" hidden="false" customHeight="false" outlineLevel="0" collapsed="false">
      <c r="A3" s="4" t="n">
        <v>2</v>
      </c>
      <c r="B3" s="4" t="s">
        <v>292</v>
      </c>
      <c r="C3" s="4" t="s">
        <v>293</v>
      </c>
      <c r="D3" s="4" t="s">
        <v>157</v>
      </c>
    </row>
    <row r="4" customFormat="false" ht="12.8" hidden="false" customHeight="false" outlineLevel="0" collapsed="false">
      <c r="A4" s="4" t="n">
        <v>3</v>
      </c>
      <c r="B4" s="4" t="s">
        <v>294</v>
      </c>
      <c r="C4" s="4" t="s">
        <v>339</v>
      </c>
      <c r="D4" s="4" t="s">
        <v>157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15" activeCellId="0" sqref="F1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142</v>
      </c>
      <c r="C2" s="4" t="s">
        <v>143</v>
      </c>
      <c r="D2" s="4" t="s">
        <v>144</v>
      </c>
    </row>
    <row r="3" customFormat="false" ht="12.8" hidden="false" customHeight="false" outlineLevel="0" collapsed="false">
      <c r="A3" s="4" t="n">
        <v>2</v>
      </c>
      <c r="B3" s="4" t="s">
        <v>145</v>
      </c>
      <c r="C3" s="4" t="s">
        <v>146</v>
      </c>
      <c r="D3" s="4" t="s">
        <v>144</v>
      </c>
    </row>
    <row r="4" customFormat="false" ht="12.8" hidden="false" customHeight="false" outlineLevel="0" collapsed="false">
      <c r="A4" s="4" t="n">
        <v>3</v>
      </c>
      <c r="B4" s="4" t="s">
        <v>147</v>
      </c>
      <c r="C4" s="4" t="s">
        <v>148</v>
      </c>
      <c r="D4" s="4" t="s">
        <v>144</v>
      </c>
    </row>
    <row r="5" customFormat="false" ht="12.8" hidden="false" customHeight="false" outlineLevel="0" collapsed="false">
      <c r="A5" s="4" t="n">
        <v>4</v>
      </c>
      <c r="B5" s="4" t="s">
        <v>153</v>
      </c>
      <c r="C5" s="4" t="s">
        <v>154</v>
      </c>
      <c r="D5" s="4" t="s">
        <v>144</v>
      </c>
    </row>
    <row r="6" customFormat="false" ht="12.8" hidden="false" customHeight="false" outlineLevel="0" collapsed="false">
      <c r="A6" s="4" t="n">
        <v>5</v>
      </c>
      <c r="B6" s="4" t="s">
        <v>151</v>
      </c>
      <c r="C6" s="4" t="s">
        <v>152</v>
      </c>
      <c r="D6" s="4" t="s">
        <v>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6" activeCellId="0" sqref="B6"/>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340</v>
      </c>
      <c r="C2" s="4" t="s">
        <v>301</v>
      </c>
      <c r="D2" s="4" t="s">
        <v>310</v>
      </c>
    </row>
    <row r="3" customFormat="false" ht="12.8" hidden="false" customHeight="false" outlineLevel="0" collapsed="false">
      <c r="A3" s="4" t="n">
        <v>2</v>
      </c>
      <c r="B3" s="4" t="s">
        <v>341</v>
      </c>
      <c r="C3" s="4" t="s">
        <v>303</v>
      </c>
      <c r="D3" s="4" t="s">
        <v>310</v>
      </c>
    </row>
    <row r="4" customFormat="false" ht="12.8" hidden="false" customHeight="false" outlineLevel="0" collapsed="false">
      <c r="A4" s="4" t="n">
        <v>3</v>
      </c>
      <c r="B4" s="4" t="s">
        <v>342</v>
      </c>
      <c r="C4" s="4" t="s">
        <v>243</v>
      </c>
      <c r="D4" s="4" t="s">
        <v>310</v>
      </c>
    </row>
    <row r="5" customFormat="false" ht="12.8" hidden="false" customHeight="false" outlineLevel="0" collapsed="false">
      <c r="A5" s="4" t="n">
        <v>4</v>
      </c>
      <c r="B5" s="4" t="s">
        <v>343</v>
      </c>
      <c r="C5" s="4" t="s">
        <v>322</v>
      </c>
      <c r="D5" s="4" t="s">
        <v>310</v>
      </c>
    </row>
    <row r="6" customFormat="false" ht="12.8" hidden="false" customHeight="false" outlineLevel="0" collapsed="false">
      <c r="A6" s="4" t="n">
        <v>5</v>
      </c>
      <c r="B6" s="4" t="s">
        <v>344</v>
      </c>
      <c r="C6" s="4" t="s">
        <v>297</v>
      </c>
      <c r="D6" s="4" t="s">
        <v>310</v>
      </c>
    </row>
    <row r="7" customFormat="false" ht="12.8" hidden="false" customHeight="false" outlineLevel="0" collapsed="false">
      <c r="A7" s="4" t="n">
        <v>6</v>
      </c>
      <c r="B7" s="4" t="s">
        <v>345</v>
      </c>
      <c r="C7" s="4" t="s">
        <v>299</v>
      </c>
      <c r="D7" s="4" t="s">
        <v>310</v>
      </c>
    </row>
    <row r="8" customFormat="false" ht="12.8" hidden="false" customHeight="false" outlineLevel="0" collapsed="false">
      <c r="A8" s="4" t="n">
        <v>7</v>
      </c>
      <c r="B8" s="4" t="s">
        <v>346</v>
      </c>
      <c r="C8" s="4" t="s">
        <v>306</v>
      </c>
      <c r="D8" s="4" t="s">
        <v>310</v>
      </c>
    </row>
    <row r="9" customFormat="false" ht="12.8" hidden="false" customHeight="false" outlineLevel="0" collapsed="false">
      <c r="A9" s="4" t="n">
        <v>8</v>
      </c>
      <c r="B9" s="4" t="s">
        <v>347</v>
      </c>
      <c r="C9" s="4" t="s">
        <v>308</v>
      </c>
      <c r="D9" s="4" t="s">
        <v>310</v>
      </c>
    </row>
    <row r="10" customFormat="false" ht="12.8" hidden="false" customHeight="false" outlineLevel="0" collapsed="false">
      <c r="A10" s="15"/>
      <c r="B10" s="15"/>
      <c r="C10" s="15"/>
      <c r="D10" s="15"/>
    </row>
    <row r="11" customFormat="false" ht="12.8" hidden="false" customHeight="false" outlineLevel="0" collapsed="false">
      <c r="A11" s="15"/>
      <c r="B11" s="15"/>
      <c r="C11" s="15"/>
      <c r="D11" s="1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41" activeCellId="0" sqref="D41"/>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24.89"/>
    <col collapsed="false" customWidth="true" hidden="false" outlineLevel="0" max="4" min="4" style="4"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348</v>
      </c>
      <c r="C2" s="4" t="s">
        <v>349</v>
      </c>
      <c r="D2" s="4" t="s">
        <v>144</v>
      </c>
    </row>
    <row r="3" customFormat="false" ht="12.8" hidden="false" customHeight="false" outlineLevel="0" collapsed="false">
      <c r="A3" s="4" t="n">
        <v>2</v>
      </c>
      <c r="B3" s="4" t="s">
        <v>350</v>
      </c>
      <c r="C3" s="4" t="s">
        <v>351</v>
      </c>
      <c r="D3" s="4" t="s">
        <v>144</v>
      </c>
    </row>
    <row r="4" customFormat="false" ht="12.8" hidden="false" customHeight="false" outlineLevel="0" collapsed="false">
      <c r="A4" s="4" t="n">
        <v>3</v>
      </c>
      <c r="B4" s="4" t="s">
        <v>352</v>
      </c>
      <c r="C4" s="4" t="s">
        <v>353</v>
      </c>
      <c r="D4" s="4" t="s">
        <v>144</v>
      </c>
    </row>
    <row r="5" customFormat="false" ht="12.8" hidden="false" customHeight="false" outlineLevel="0" collapsed="false">
      <c r="A5" s="4" t="n">
        <v>4</v>
      </c>
      <c r="B5" s="4" t="s">
        <v>354</v>
      </c>
      <c r="C5" s="4" t="s">
        <v>355</v>
      </c>
      <c r="D5" s="4" t="s">
        <v>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27" activeCellId="0" sqref="E27"/>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26.98"/>
    <col collapsed="false" customWidth="true" hidden="false" outlineLevel="0" max="4" min="4" style="4"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356</v>
      </c>
      <c r="C2" s="4" t="s">
        <v>357</v>
      </c>
      <c r="D2" s="4" t="s">
        <v>358</v>
      </c>
    </row>
    <row r="3" customFormat="false" ht="12.8" hidden="false" customHeight="false" outlineLevel="0" collapsed="false">
      <c r="A3" s="4" t="n">
        <v>2</v>
      </c>
      <c r="B3" s="4" t="s">
        <v>356</v>
      </c>
      <c r="C3" s="4" t="s">
        <v>357</v>
      </c>
      <c r="D3" s="4" t="s">
        <v>358</v>
      </c>
    </row>
    <row r="4" customFormat="false" ht="12.8" hidden="false" customHeight="false" outlineLevel="0" collapsed="false">
      <c r="A4" s="4" t="n">
        <v>3</v>
      </c>
      <c r="B4" s="4" t="s">
        <v>359</v>
      </c>
      <c r="C4" s="4" t="s">
        <v>360</v>
      </c>
      <c r="D4" s="4" t="s">
        <v>358</v>
      </c>
    </row>
    <row r="5" customFormat="false" ht="12.8" hidden="false" customHeight="false" outlineLevel="0" collapsed="false">
      <c r="A5" s="4" t="n">
        <v>4</v>
      </c>
      <c r="B5" s="4" t="s">
        <v>359</v>
      </c>
      <c r="C5" s="4" t="s">
        <v>360</v>
      </c>
      <c r="D5" s="4" t="s">
        <v>358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8" activeCellId="0" sqref="C18"/>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17.78"/>
    <col collapsed="false" customWidth="true" hidden="false" outlineLevel="0" max="16384" min="16384" style="4"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361</v>
      </c>
      <c r="C2" s="4" t="s">
        <v>200</v>
      </c>
    </row>
    <row r="3" customFormat="false" ht="12.8" hidden="false" customHeight="false" outlineLevel="0" collapsed="false">
      <c r="A3" s="4" t="n">
        <v>2</v>
      </c>
      <c r="B3" s="4" t="s">
        <v>362</v>
      </c>
      <c r="C3" s="4" t="s">
        <v>198</v>
      </c>
    </row>
    <row r="4" customFormat="false" ht="12.8" hidden="false" customHeight="false" outlineLevel="0" collapsed="false">
      <c r="A4" s="4" t="n">
        <v>3</v>
      </c>
      <c r="B4" s="4" t="s">
        <v>363</v>
      </c>
      <c r="C4" s="4" t="s">
        <v>196</v>
      </c>
    </row>
    <row r="5" customFormat="false" ht="12.8" hidden="false" customHeight="false" outlineLevel="0" collapsed="false">
      <c r="A5" s="4" t="n">
        <v>4</v>
      </c>
      <c r="B5" s="4" t="s">
        <v>364</v>
      </c>
      <c r="C5" s="4" t="s">
        <v>194</v>
      </c>
    </row>
    <row r="6" customFormat="false" ht="12.8" hidden="false" customHeight="false" outlineLevel="0" collapsed="false">
      <c r="A6" s="4" t="n">
        <v>5</v>
      </c>
      <c r="B6" s="4" t="s">
        <v>365</v>
      </c>
      <c r="C6" s="4" t="s">
        <v>192</v>
      </c>
    </row>
    <row r="7" customFormat="false" ht="12.8" hidden="false" customHeight="false" outlineLevel="0" collapsed="false">
      <c r="A7" s="4" t="n">
        <v>6</v>
      </c>
      <c r="B7" s="4" t="s">
        <v>366</v>
      </c>
      <c r="C7" s="4" t="s">
        <v>190</v>
      </c>
    </row>
    <row r="8" customFormat="false" ht="12.8" hidden="false" customHeight="false" outlineLevel="0" collapsed="false">
      <c r="A8" s="4" t="n">
        <v>7</v>
      </c>
      <c r="B8" s="4" t="s">
        <v>367</v>
      </c>
      <c r="C8" s="4" t="s">
        <v>188</v>
      </c>
    </row>
    <row r="9" customFormat="false" ht="12.8" hidden="false" customHeight="false" outlineLevel="0" collapsed="false">
      <c r="A9" s="4" t="n">
        <v>8</v>
      </c>
      <c r="B9" s="4" t="s">
        <v>368</v>
      </c>
      <c r="C9" s="4" t="s">
        <v>186</v>
      </c>
    </row>
    <row r="10" customFormat="false" ht="12.8" hidden="false" customHeight="false" outlineLevel="0" collapsed="false">
      <c r="A10" s="4" t="n">
        <v>9</v>
      </c>
      <c r="B10" s="4" t="s">
        <v>369</v>
      </c>
      <c r="C10" s="4" t="s">
        <v>370</v>
      </c>
    </row>
    <row r="11" customFormat="false" ht="12.8" hidden="false" customHeight="false" outlineLevel="0" collapsed="false">
      <c r="A11" s="4" t="n">
        <v>10</v>
      </c>
      <c r="B11" s="4" t="s">
        <v>371</v>
      </c>
      <c r="C11" s="4" t="s">
        <v>372</v>
      </c>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4" colorId="64" zoomScale="95" zoomScaleNormal="95" zoomScalePageLayoutView="100" workbookViewId="0">
      <selection pane="topLeft" activeCell="I16" activeCellId="0" sqref="I16"/>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373</v>
      </c>
      <c r="C2" s="4" t="s">
        <v>200</v>
      </c>
    </row>
    <row r="3" customFormat="false" ht="12.8" hidden="false" customHeight="false" outlineLevel="0" collapsed="false">
      <c r="A3" s="4" t="n">
        <v>2</v>
      </c>
      <c r="B3" s="4" t="s">
        <v>374</v>
      </c>
      <c r="C3" s="4" t="s">
        <v>198</v>
      </c>
    </row>
    <row r="4" customFormat="false" ht="12.8" hidden="false" customHeight="false" outlineLevel="0" collapsed="false">
      <c r="A4" s="4" t="n">
        <v>3</v>
      </c>
      <c r="B4" s="4" t="s">
        <v>375</v>
      </c>
      <c r="C4" s="4" t="s">
        <v>196</v>
      </c>
    </row>
    <row r="5" customFormat="false" ht="12.8" hidden="false" customHeight="false" outlineLevel="0" collapsed="false">
      <c r="A5" s="4" t="n">
        <v>4</v>
      </c>
      <c r="B5" s="4" t="s">
        <v>376</v>
      </c>
      <c r="C5" s="4" t="s">
        <v>194</v>
      </c>
    </row>
    <row r="6" customFormat="false" ht="12.8" hidden="false" customHeight="false" outlineLevel="0" collapsed="false">
      <c r="A6" s="4" t="n">
        <v>5</v>
      </c>
      <c r="B6" s="4" t="s">
        <v>377</v>
      </c>
      <c r="C6" s="4" t="s">
        <v>192</v>
      </c>
    </row>
    <row r="7" customFormat="false" ht="12.8" hidden="false" customHeight="false" outlineLevel="0" collapsed="false">
      <c r="A7" s="4" t="n">
        <v>6</v>
      </c>
      <c r="B7" s="4" t="s">
        <v>378</v>
      </c>
      <c r="C7" s="4" t="s">
        <v>190</v>
      </c>
    </row>
    <row r="8" customFormat="false" ht="12.8" hidden="false" customHeight="false" outlineLevel="0" collapsed="false">
      <c r="A8" s="4" t="n">
        <v>7</v>
      </c>
      <c r="B8" s="4" t="s">
        <v>379</v>
      </c>
      <c r="C8" s="4" t="s">
        <v>188</v>
      </c>
    </row>
    <row r="9" customFormat="false" ht="12.8" hidden="false" customHeight="false" outlineLevel="0" collapsed="false">
      <c r="A9" s="4" t="n">
        <v>8</v>
      </c>
      <c r="B9" s="4" t="s">
        <v>380</v>
      </c>
      <c r="C9" s="4" t="s">
        <v>186</v>
      </c>
    </row>
    <row r="10" customFormat="false" ht="12.8" hidden="false" customHeight="false" outlineLevel="0" collapsed="false">
      <c r="A10" s="4" t="n">
        <v>9</v>
      </c>
      <c r="B10" s="4" t="s">
        <v>381</v>
      </c>
      <c r="C10" s="4" t="s">
        <v>382</v>
      </c>
    </row>
    <row r="11" customFormat="false" ht="12.8" hidden="false" customHeight="false" outlineLevel="0" collapsed="false">
      <c r="A11" s="4" t="n">
        <v>10</v>
      </c>
      <c r="B11" s="4" t="s">
        <v>383</v>
      </c>
      <c r="C11" s="4" t="s">
        <v>384</v>
      </c>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U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385</v>
      </c>
      <c r="B1" s="4" t="s">
        <v>386</v>
      </c>
      <c r="C1" s="4" t="s">
        <v>140</v>
      </c>
    </row>
    <row r="2" customFormat="false" ht="12.8" hidden="false" customHeight="false" outlineLevel="0" collapsed="false">
      <c r="A2" s="4" t="s">
        <v>387</v>
      </c>
      <c r="B2" s="4" t="s">
        <v>388</v>
      </c>
      <c r="C2" s="4" t="s">
        <v>389</v>
      </c>
    </row>
    <row r="3" customFormat="false" ht="12.8" hidden="false" customHeight="false" outlineLevel="0" collapsed="false">
      <c r="A3" s="4" t="s">
        <v>390</v>
      </c>
      <c r="B3" s="4" t="s">
        <v>391</v>
      </c>
      <c r="C3" s="4" t="s">
        <v>392</v>
      </c>
    </row>
    <row r="4" customFormat="false" ht="12.8" hidden="false" customHeight="false" outlineLevel="0" collapsed="false">
      <c r="A4" s="4"/>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P9" activeCellId="0" sqref="P9"/>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3" min="2" style="4" width="18.38"/>
    <col collapsed="false" customWidth="true" hidden="false" outlineLevel="0" max="4" min="4" style="4"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393</v>
      </c>
      <c r="C2" s="4" t="s">
        <v>394</v>
      </c>
      <c r="D2" s="4" t="s">
        <v>144</v>
      </c>
    </row>
    <row r="3" customFormat="false" ht="12.8" hidden="false" customHeight="false" outlineLevel="0" collapsed="false">
      <c r="A3" s="4" t="n">
        <v>2</v>
      </c>
      <c r="B3" s="4" t="s">
        <v>395</v>
      </c>
      <c r="C3" s="4" t="s">
        <v>396</v>
      </c>
      <c r="D3" s="4" t="s">
        <v>144</v>
      </c>
    </row>
    <row r="4" customFormat="false" ht="12.8" hidden="false" customHeight="false" outlineLevel="0" collapsed="false">
      <c r="A4" s="4" t="n">
        <v>3</v>
      </c>
      <c r="B4" s="4" t="s">
        <v>147</v>
      </c>
      <c r="C4" s="4" t="s">
        <v>397</v>
      </c>
      <c r="D4" s="4" t="s">
        <v>144</v>
      </c>
    </row>
    <row r="5" customFormat="false" ht="12.8" hidden="false" customHeight="false" outlineLevel="0" collapsed="false">
      <c r="A5" s="4" t="n">
        <v>4</v>
      </c>
      <c r="B5" s="4" t="s">
        <v>220</v>
      </c>
      <c r="C5" s="4" t="s">
        <v>207</v>
      </c>
      <c r="D5" s="4" t="s">
        <v>144</v>
      </c>
    </row>
    <row r="6" customFormat="false" ht="12.8" hidden="false" customHeight="false" outlineLevel="0" collapsed="false">
      <c r="A6" s="4" t="n">
        <v>5</v>
      </c>
      <c r="B6" s="4" t="s">
        <v>151</v>
      </c>
      <c r="C6" s="4" t="s">
        <v>152</v>
      </c>
      <c r="D6" s="4" t="s">
        <v>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1" activeCellId="0" sqref="B1"/>
    </sheetView>
  </sheetViews>
  <sheetFormatPr defaultColWidth="11.60546875" defaultRowHeight="12.8" customHeight="true" zeroHeight="false" outlineLevelRow="0" outlineLevelCol="0"/>
  <cols>
    <col collapsed="false" customWidth="true" hidden="false" outlineLevel="0" max="2" min="2" style="4" width="19.72"/>
    <col collapsed="false" customWidth="true" hidden="false" outlineLevel="0" max="16384" min="16383" style="4" width="11.53"/>
  </cols>
  <sheetData>
    <row r="1" customFormat="false" ht="12.8" hidden="false" customHeight="false" outlineLevel="0" collapsed="false">
      <c r="A1" s="4" t="s">
        <v>138</v>
      </c>
      <c r="B1" s="4" t="s">
        <v>216</v>
      </c>
    </row>
    <row r="2" customFormat="false" ht="12.8" hidden="false" customHeight="false" outlineLevel="0" collapsed="false">
      <c r="A2" s="4" t="n">
        <v>1</v>
      </c>
      <c r="B2" s="4" t="s">
        <v>151</v>
      </c>
    </row>
    <row r="3" customFormat="false" ht="12.8" hidden="false" customHeight="false" outlineLevel="0" collapsed="false">
      <c r="A3" s="4" t="n">
        <v>2</v>
      </c>
      <c r="B3" s="4" t="s">
        <v>218</v>
      </c>
    </row>
    <row r="4" customFormat="false" ht="12.8" hidden="false" customHeight="false" outlineLevel="0" collapsed="false">
      <c r="A4" s="4" t="n">
        <v>3</v>
      </c>
      <c r="B4" s="4" t="s">
        <v>221</v>
      </c>
    </row>
    <row r="5" customFormat="false" ht="12.8" hidden="false" customHeight="false" outlineLevel="0" collapsed="false">
      <c r="A5" s="4" t="n">
        <v>4</v>
      </c>
      <c r="B5" s="4" t="s">
        <v>223</v>
      </c>
    </row>
    <row r="6" customFormat="false" ht="12.8" hidden="false" customHeight="false" outlineLevel="0" collapsed="false">
      <c r="A6" s="4" t="n">
        <v>5</v>
      </c>
      <c r="B6" s="4" t="s">
        <v>220</v>
      </c>
    </row>
    <row r="7" customFormat="false" ht="12.8" hidden="false" customHeight="false" outlineLevel="0" collapsed="false">
      <c r="A7" s="4" t="n">
        <v>6</v>
      </c>
      <c r="B7" s="4" t="s">
        <v>220</v>
      </c>
    </row>
    <row r="8" customFormat="false" ht="12.8" hidden="false" customHeight="false" outlineLevel="0" collapsed="false">
      <c r="A8" s="4" t="n">
        <v>7</v>
      </c>
      <c r="B8" s="4" t="s">
        <v>227</v>
      </c>
    </row>
    <row r="9" customFormat="false" ht="12.8" hidden="false" customHeight="false" outlineLevel="0" collapsed="false">
      <c r="A9" s="4" t="n">
        <v>8</v>
      </c>
      <c r="B9" s="4" t="s">
        <v>229</v>
      </c>
    </row>
    <row r="10" customFormat="false" ht="12.8" hidden="false" customHeight="false" outlineLevel="0" collapsed="false">
      <c r="A10" s="4" t="n">
        <v>9</v>
      </c>
      <c r="B10" s="4" t="s">
        <v>231</v>
      </c>
    </row>
    <row r="11" customFormat="false" ht="12.8" hidden="false" customHeight="false" outlineLevel="0" collapsed="false">
      <c r="A11" s="4" t="n">
        <v>10</v>
      </c>
      <c r="B11" s="4" t="s">
        <v>233</v>
      </c>
    </row>
    <row r="12" customFormat="false" ht="12.8" hidden="false" customHeight="false" outlineLevel="0" collapsed="false">
      <c r="A12" s="4" t="n">
        <v>11</v>
      </c>
      <c r="B12" s="4" t="s">
        <v>151</v>
      </c>
    </row>
    <row r="13" customFormat="false" ht="12.8" hidden="false" customHeight="false" outlineLevel="0" collapsed="false">
      <c r="A13" s="4" t="n">
        <v>12</v>
      </c>
      <c r="B13" s="4" t="s">
        <v>235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5" activeCellId="0" sqref="D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16384" min="16384" style="4" width="11.53"/>
  </cols>
  <sheetData>
    <row r="1" customFormat="false" ht="12.8" hidden="false" customHeight="false" outlineLevel="0" collapsed="false">
      <c r="A1" s="4" t="s">
        <v>138</v>
      </c>
      <c r="B1" s="4" t="s">
        <v>214</v>
      </c>
      <c r="C1" s="4" t="s">
        <v>215</v>
      </c>
    </row>
    <row r="2" customFormat="false" ht="12.8" hidden="false" customHeight="false" outlineLevel="0" collapsed="false">
      <c r="A2" s="4" t="n">
        <v>1</v>
      </c>
      <c r="B2" s="4" t="s">
        <v>220</v>
      </c>
      <c r="C2" s="4" t="s">
        <v>224</v>
      </c>
    </row>
    <row r="3" customFormat="false" ht="12.8" hidden="false" customHeight="false" outlineLevel="0" collapsed="false">
      <c r="A3" s="4" t="n">
        <v>2</v>
      </c>
      <c r="B3" s="4" t="s">
        <v>220</v>
      </c>
      <c r="C3" s="4" t="s">
        <v>225</v>
      </c>
    </row>
    <row r="4" customFormat="false" ht="12.8" hidden="false" customHeight="false" outlineLevel="0" collapsed="false">
      <c r="A4" s="4" t="n">
        <v>3</v>
      </c>
      <c r="B4" s="4" t="s">
        <v>226</v>
      </c>
      <c r="C4" s="4" t="s">
        <v>224</v>
      </c>
    </row>
    <row r="5" customFormat="false" ht="12.8" hidden="false" customHeight="false" outlineLevel="0" collapsed="false">
      <c r="A5" s="4" t="n">
        <v>4</v>
      </c>
      <c r="B5" s="4" t="s">
        <v>228</v>
      </c>
      <c r="C5" s="4" t="s">
        <v>225</v>
      </c>
    </row>
    <row r="6" customFormat="false" ht="12.8" hidden="false" customHeight="false" outlineLevel="0" collapsed="false">
      <c r="A6" s="4" t="n">
        <v>5</v>
      </c>
      <c r="B6" s="4" t="s">
        <v>230</v>
      </c>
      <c r="C6" s="4" t="s">
        <v>220</v>
      </c>
    </row>
    <row r="7" customFormat="false" ht="12.8" hidden="false" customHeight="false" outlineLevel="0" collapsed="false">
      <c r="A7" s="4" t="n">
        <v>6</v>
      </c>
      <c r="B7" s="4" t="s">
        <v>232</v>
      </c>
      <c r="C7" s="4" t="s">
        <v>220</v>
      </c>
    </row>
    <row r="8" customFormat="false" ht="12.8" hidden="false" customHeight="false" outlineLevel="0" collapsed="false">
      <c r="A8" s="4" t="n">
        <v>7</v>
      </c>
      <c r="B8" s="4" t="s">
        <v>151</v>
      </c>
      <c r="C8" s="4" t="s">
        <v>234</v>
      </c>
    </row>
    <row r="9" customFormat="false" ht="12.8" hidden="false" customHeight="false" outlineLevel="0" collapsed="false">
      <c r="A9" s="4" t="n">
        <v>8</v>
      </c>
      <c r="B9" s="4" t="s">
        <v>235</v>
      </c>
      <c r="C9" s="4" t="s">
        <v>236</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9" activeCellId="0" sqref="C19"/>
    </sheetView>
  </sheetViews>
  <sheetFormatPr defaultColWidth="11.60546875" defaultRowHeight="12.8" customHeight="true" zeroHeight="false" outlineLevelRow="0" outlineLevelCol="0"/>
  <cols>
    <col collapsed="false" customWidth="true" hidden="false" outlineLevel="0" max="2" min="2" style="4" width="17.78"/>
    <col collapsed="false" customWidth="true" hidden="false" outlineLevel="0" max="3" min="3" style="4" width="19.72"/>
    <col collapsed="false" customWidth="true" hidden="false" outlineLevel="0" max="16384" min="16384" style="4" width="11.53"/>
  </cols>
  <sheetData>
    <row r="1" customFormat="false" ht="12.8" hidden="false" customHeight="false" outlineLevel="0" collapsed="false">
      <c r="A1" s="4" t="s">
        <v>138</v>
      </c>
      <c r="B1" s="4" t="s">
        <v>215</v>
      </c>
      <c r="C1" s="4" t="s">
        <v>398</v>
      </c>
    </row>
    <row r="2" customFormat="false" ht="12.8" hidden="false" customHeight="false" outlineLevel="0" collapsed="false">
      <c r="A2" s="4" t="n">
        <v>1</v>
      </c>
      <c r="B2" s="4" t="s">
        <v>224</v>
      </c>
      <c r="C2" s="4" t="s">
        <v>220</v>
      </c>
    </row>
    <row r="3" customFormat="false" ht="12.8" hidden="false" customHeight="false" outlineLevel="0" collapsed="false">
      <c r="A3" s="4" t="n">
        <v>2</v>
      </c>
      <c r="B3" s="4" t="s">
        <v>225</v>
      </c>
      <c r="C3" s="4" t="s">
        <v>220</v>
      </c>
    </row>
    <row r="4" customFormat="false" ht="12.8" hidden="false" customHeight="false" outlineLevel="0" collapsed="false">
      <c r="A4" s="4" t="n">
        <v>3</v>
      </c>
      <c r="B4" s="4" t="s">
        <v>224</v>
      </c>
      <c r="C4" s="4" t="s">
        <v>226</v>
      </c>
    </row>
    <row r="5" customFormat="false" ht="12.8" hidden="false" customHeight="false" outlineLevel="0" collapsed="false">
      <c r="A5" s="4" t="n">
        <v>4</v>
      </c>
      <c r="B5" s="4" t="s">
        <v>225</v>
      </c>
      <c r="C5" s="4" t="s">
        <v>228</v>
      </c>
    </row>
    <row r="6" customFormat="false" ht="12.8" hidden="false" customHeight="false" outlineLevel="0" collapsed="false">
      <c r="A6" s="4" t="n">
        <v>5</v>
      </c>
      <c r="B6" s="4" t="s">
        <v>220</v>
      </c>
      <c r="C6" s="4" t="s">
        <v>230</v>
      </c>
    </row>
    <row r="7" customFormat="false" ht="12.8" hidden="false" customHeight="false" outlineLevel="0" collapsed="false">
      <c r="A7" s="4" t="n">
        <v>6</v>
      </c>
      <c r="B7" s="4" t="s">
        <v>220</v>
      </c>
      <c r="C7" s="4" t="s">
        <v>232</v>
      </c>
    </row>
    <row r="8" customFormat="false" ht="12.8" hidden="false" customHeight="false" outlineLevel="0" collapsed="false">
      <c r="A8" s="4" t="n">
        <v>7</v>
      </c>
      <c r="B8" s="4" t="s">
        <v>234</v>
      </c>
      <c r="C8" s="4" t="s">
        <v>151</v>
      </c>
    </row>
    <row r="9" customFormat="false" ht="12.8" hidden="false" customHeight="false" outlineLevel="0" collapsed="false">
      <c r="A9" s="4" t="n">
        <v>8</v>
      </c>
      <c r="B9" s="4" t="s">
        <v>236</v>
      </c>
      <c r="C9" s="4" t="s">
        <v>235</v>
      </c>
    </row>
    <row r="18" customFormat="false" ht="15" hidden="false" customHeight="false" outlineLevel="0" collapsed="false">
      <c r="B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91" colorId="64" zoomScale="95" zoomScaleNormal="95" zoomScalePageLayoutView="100" workbookViewId="0">
      <selection pane="topLeft" activeCell="C2" activeCellId="0" sqref="C2"/>
    </sheetView>
  </sheetViews>
  <sheetFormatPr defaultColWidth="11.60546875" defaultRowHeight="12.8" customHeight="true" zeroHeight="false" outlineLevelRow="0" outlineLevelCol="0"/>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155</v>
      </c>
      <c r="C2" s="4" t="s">
        <v>156</v>
      </c>
      <c r="D2" s="4" t="s">
        <v>157</v>
      </c>
    </row>
    <row r="3" customFormat="false" ht="12.8" hidden="false" customHeight="false" outlineLevel="0" collapsed="false">
      <c r="A3" s="4" t="n">
        <v>2</v>
      </c>
      <c r="B3" s="4" t="s">
        <v>158</v>
      </c>
      <c r="C3" s="4" t="s">
        <v>159</v>
      </c>
      <c r="D3" s="4" t="s">
        <v>157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20" activeCellId="0" sqref="E20"/>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s>
  <sheetData>
    <row r="1" customFormat="false" ht="12.8" hidden="false" customHeight="false" outlineLevel="0" collapsed="false">
      <c r="A1" s="4" t="s">
        <v>138</v>
      </c>
      <c r="B1" s="4" t="s">
        <v>214</v>
      </c>
      <c r="C1" s="4" t="s">
        <v>215</v>
      </c>
      <c r="D1" s="4" t="s">
        <v>216</v>
      </c>
      <c r="E1" s="4" t="s">
        <v>399</v>
      </c>
    </row>
    <row r="2" customFormat="false" ht="12.8" hidden="false" customHeight="false" outlineLevel="0" collapsed="false">
      <c r="A2" s="4" t="n">
        <v>1</v>
      </c>
      <c r="B2" s="4" t="s">
        <v>235</v>
      </c>
      <c r="C2" s="4" t="s">
        <v>236</v>
      </c>
      <c r="D2" s="4" t="s">
        <v>235</v>
      </c>
      <c r="E2" s="4" t="s">
        <v>70</v>
      </c>
    </row>
    <row r="3" customFormat="false" ht="12.8" hidden="false" customHeight="false" outlineLevel="0" collapsed="false">
      <c r="A3" s="4" t="n">
        <v>2</v>
      </c>
      <c r="B3" s="4" t="s">
        <v>151</v>
      </c>
      <c r="C3" s="4" t="s">
        <v>234</v>
      </c>
      <c r="D3" s="4" t="s">
        <v>151</v>
      </c>
      <c r="E3" s="4" t="s">
        <v>70</v>
      </c>
    </row>
    <row r="4" customFormat="false" ht="12.8" hidden="false" customHeight="false" outlineLevel="0" collapsed="false">
      <c r="A4" s="4" t="n">
        <v>3</v>
      </c>
      <c r="B4" s="4" t="s">
        <v>400</v>
      </c>
      <c r="C4" s="4" t="s">
        <v>70</v>
      </c>
      <c r="D4" s="4" t="s">
        <v>233</v>
      </c>
      <c r="E4" s="4" t="s">
        <v>401</v>
      </c>
    </row>
    <row r="5" customFormat="false" ht="12.8" hidden="false" customHeight="false" outlineLevel="0" collapsed="false">
      <c r="A5" s="4" t="n">
        <v>4</v>
      </c>
      <c r="B5" s="4" t="s">
        <v>402</v>
      </c>
      <c r="C5" s="4" t="s">
        <v>70</v>
      </c>
      <c r="D5" s="4" t="s">
        <v>231</v>
      </c>
      <c r="E5" s="4" t="s">
        <v>403</v>
      </c>
    </row>
    <row r="6" customFormat="false" ht="12.8" hidden="false" customHeight="false" outlineLevel="0" collapsed="false">
      <c r="A6" s="4" t="n">
        <v>5</v>
      </c>
      <c r="B6" s="4" t="s">
        <v>404</v>
      </c>
      <c r="C6" s="4" t="s">
        <v>225</v>
      </c>
      <c r="D6" s="4" t="s">
        <v>229</v>
      </c>
      <c r="E6" s="4" t="s">
        <v>401</v>
      </c>
    </row>
    <row r="7" customFormat="false" ht="12.8" hidden="false" customHeight="false" outlineLevel="0" collapsed="false">
      <c r="A7" s="4" t="n">
        <v>6</v>
      </c>
      <c r="B7" s="4" t="s">
        <v>405</v>
      </c>
      <c r="C7" s="4" t="s">
        <v>224</v>
      </c>
      <c r="D7" s="4" t="s">
        <v>227</v>
      </c>
      <c r="E7" s="4" t="s">
        <v>403</v>
      </c>
    </row>
    <row r="8" customFormat="false" ht="12.8" hidden="false" customHeight="false" outlineLevel="0" collapsed="false">
      <c r="A8" s="4" t="n">
        <v>7</v>
      </c>
      <c r="B8" s="4" t="s">
        <v>70</v>
      </c>
      <c r="C8" s="4" t="s">
        <v>225</v>
      </c>
      <c r="D8" s="4" t="s">
        <v>70</v>
      </c>
      <c r="E8" s="4" t="s">
        <v>70</v>
      </c>
    </row>
    <row r="9" customFormat="false" ht="12.8" hidden="false" customHeight="false" outlineLevel="0" collapsed="false">
      <c r="A9" s="4" t="n">
        <v>8</v>
      </c>
      <c r="B9" s="4" t="s">
        <v>70</v>
      </c>
      <c r="C9" s="4" t="s">
        <v>224</v>
      </c>
      <c r="D9" s="4" t="s">
        <v>70</v>
      </c>
      <c r="E9" s="4" t="s">
        <v>70</v>
      </c>
    </row>
    <row r="10" customFormat="false" ht="12.8" hidden="false" customHeight="false" outlineLevel="0" collapsed="false">
      <c r="A10" s="4" t="n">
        <v>9</v>
      </c>
      <c r="B10" s="4" t="s">
        <v>222</v>
      </c>
      <c r="C10" s="4" t="s">
        <v>70</v>
      </c>
      <c r="D10" s="4" t="s">
        <v>223</v>
      </c>
      <c r="E10" s="4" t="s">
        <v>406</v>
      </c>
    </row>
    <row r="11" customFormat="false" ht="12.8" hidden="false" customHeight="false" outlineLevel="0" collapsed="false">
      <c r="A11" s="4" t="n">
        <v>10</v>
      </c>
      <c r="B11" s="4" t="s">
        <v>219</v>
      </c>
      <c r="C11" s="4" t="s">
        <v>70</v>
      </c>
      <c r="D11" s="4" t="s">
        <v>221</v>
      </c>
      <c r="E11" s="4" t="s">
        <v>407</v>
      </c>
    </row>
    <row r="12" customFormat="false" ht="12.8" hidden="false" customHeight="false" outlineLevel="0" collapsed="false">
      <c r="A12" s="4" t="n">
        <v>11</v>
      </c>
      <c r="B12" s="4" t="s">
        <v>218</v>
      </c>
      <c r="C12" s="4" t="s">
        <v>218</v>
      </c>
      <c r="D12" s="4" t="s">
        <v>218</v>
      </c>
      <c r="E12" s="4" t="s">
        <v>218</v>
      </c>
    </row>
    <row r="13" customFormat="false" ht="12.8" hidden="false" customHeight="false" outlineLevel="0" collapsed="false">
      <c r="A13" s="4" t="n">
        <v>12</v>
      </c>
      <c r="B13" s="4" t="s">
        <v>151</v>
      </c>
      <c r="C13" s="4" t="s">
        <v>151</v>
      </c>
      <c r="D13" s="4" t="s">
        <v>151</v>
      </c>
      <c r="E13" s="4" t="s">
        <v>151</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20" activeCellId="0" sqref="D20"/>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s>
  <sheetData>
    <row r="1" customFormat="false" ht="12.8" hidden="false" customHeight="false" outlineLevel="0" collapsed="false">
      <c r="A1" s="4" t="s">
        <v>138</v>
      </c>
      <c r="B1" s="4" t="s">
        <v>214</v>
      </c>
      <c r="C1" s="4" t="s">
        <v>215</v>
      </c>
      <c r="D1" s="4" t="s">
        <v>216</v>
      </c>
      <c r="E1" s="4" t="s">
        <v>399</v>
      </c>
    </row>
    <row r="2" customFormat="false" ht="12.8" hidden="false" customHeight="false" outlineLevel="0" collapsed="false">
      <c r="A2" s="4" t="n">
        <v>1</v>
      </c>
      <c r="B2" s="4" t="s">
        <v>235</v>
      </c>
      <c r="C2" s="4" t="s">
        <v>236</v>
      </c>
      <c r="D2" s="4" t="s">
        <v>235</v>
      </c>
      <c r="E2" s="4" t="s">
        <v>235</v>
      </c>
    </row>
    <row r="3" customFormat="false" ht="12.8" hidden="false" customHeight="false" outlineLevel="0" collapsed="false">
      <c r="A3" s="4" t="n">
        <v>2</v>
      </c>
      <c r="B3" s="4" t="s">
        <v>151</v>
      </c>
      <c r="C3" s="4" t="s">
        <v>234</v>
      </c>
      <c r="D3" s="4" t="s">
        <v>151</v>
      </c>
      <c r="E3" s="4" t="s">
        <v>151</v>
      </c>
    </row>
    <row r="4" customFormat="false" ht="12.8" hidden="false" customHeight="false" outlineLevel="0" collapsed="false">
      <c r="A4" s="4" t="n">
        <v>3</v>
      </c>
      <c r="B4" s="4" t="s">
        <v>400</v>
      </c>
      <c r="C4" s="4" t="s">
        <v>70</v>
      </c>
      <c r="D4" s="4" t="s">
        <v>233</v>
      </c>
      <c r="E4" s="4" t="s">
        <v>401</v>
      </c>
    </row>
    <row r="5" customFormat="false" ht="12.8" hidden="false" customHeight="false" outlineLevel="0" collapsed="false">
      <c r="A5" s="4" t="n">
        <v>4</v>
      </c>
      <c r="B5" s="4" t="s">
        <v>402</v>
      </c>
      <c r="C5" s="4" t="s">
        <v>70</v>
      </c>
      <c r="D5" s="4" t="s">
        <v>231</v>
      </c>
      <c r="E5" s="4" t="s">
        <v>403</v>
      </c>
    </row>
    <row r="6" customFormat="false" ht="12.8" hidden="false" customHeight="false" outlineLevel="0" collapsed="false">
      <c r="A6" s="4" t="n">
        <v>5</v>
      </c>
      <c r="B6" s="4" t="s">
        <v>404</v>
      </c>
      <c r="C6" s="4" t="s">
        <v>225</v>
      </c>
      <c r="D6" s="4" t="s">
        <v>229</v>
      </c>
      <c r="E6" s="4" t="s">
        <v>401</v>
      </c>
    </row>
    <row r="7" customFormat="false" ht="12.8" hidden="false" customHeight="false" outlineLevel="0" collapsed="false">
      <c r="A7" s="4" t="n">
        <v>6</v>
      </c>
      <c r="B7" s="4" t="s">
        <v>405</v>
      </c>
      <c r="C7" s="4" t="s">
        <v>224</v>
      </c>
      <c r="D7" s="4" t="s">
        <v>227</v>
      </c>
      <c r="E7" s="4" t="s">
        <v>403</v>
      </c>
    </row>
    <row r="8" customFormat="false" ht="12.8" hidden="false" customHeight="false" outlineLevel="0" collapsed="false">
      <c r="A8" s="4" t="n">
        <v>7</v>
      </c>
      <c r="B8" s="4" t="s">
        <v>70</v>
      </c>
      <c r="C8" s="4" t="s">
        <v>225</v>
      </c>
      <c r="D8" s="4" t="s">
        <v>70</v>
      </c>
      <c r="E8" s="4" t="s">
        <v>70</v>
      </c>
    </row>
    <row r="9" customFormat="false" ht="12.8" hidden="false" customHeight="false" outlineLevel="0" collapsed="false">
      <c r="A9" s="4" t="n">
        <v>8</v>
      </c>
      <c r="B9" s="4" t="s">
        <v>70</v>
      </c>
      <c r="C9" s="4" t="s">
        <v>224</v>
      </c>
      <c r="D9" s="4" t="s">
        <v>70</v>
      </c>
      <c r="E9" s="4" t="s">
        <v>70</v>
      </c>
    </row>
    <row r="10" customFormat="false" ht="12.8" hidden="false" customHeight="false" outlineLevel="0" collapsed="false">
      <c r="A10" s="4" t="n">
        <v>9</v>
      </c>
      <c r="B10" s="4" t="s">
        <v>218</v>
      </c>
      <c r="C10" s="4" t="s">
        <v>218</v>
      </c>
      <c r="D10" s="4" t="s">
        <v>218</v>
      </c>
      <c r="E10" s="4" t="s">
        <v>218</v>
      </c>
    </row>
    <row r="11" customFormat="false" ht="12.8" hidden="false" customHeight="false" outlineLevel="0" collapsed="false">
      <c r="A11" s="4" t="n">
        <v>10</v>
      </c>
      <c r="B11" s="4" t="s">
        <v>151</v>
      </c>
      <c r="C11" s="4" t="s">
        <v>151</v>
      </c>
      <c r="D11" s="4" t="s">
        <v>151</v>
      </c>
      <c r="E11" s="4" t="s">
        <v>151</v>
      </c>
    </row>
    <row r="16" customFormat="false" ht="15" hidden="false" customHeight="false" outlineLevel="0" collapsed="false">
      <c r="C16"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J12" activeCellId="0" sqref="J12"/>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s>
  <sheetData>
    <row r="1" customFormat="false" ht="12.8" hidden="false" customHeight="false" outlineLevel="0" collapsed="false">
      <c r="A1" s="4" t="s">
        <v>138</v>
      </c>
      <c r="B1" s="4" t="s">
        <v>214</v>
      </c>
      <c r="C1" s="4" t="s">
        <v>215</v>
      </c>
      <c r="D1" s="4" t="s">
        <v>216</v>
      </c>
      <c r="E1" s="4" t="s">
        <v>399</v>
      </c>
    </row>
    <row r="2" customFormat="false" ht="12.8" hidden="false" customHeight="false" outlineLevel="0" collapsed="false">
      <c r="A2" s="4" t="n">
        <v>1</v>
      </c>
      <c r="B2" s="4" t="s">
        <v>235</v>
      </c>
      <c r="C2" s="4" t="s">
        <v>236</v>
      </c>
      <c r="D2" s="4" t="s">
        <v>235</v>
      </c>
      <c r="E2" s="4" t="s">
        <v>235</v>
      </c>
    </row>
    <row r="3" customFormat="false" ht="12.8" hidden="false" customHeight="false" outlineLevel="0" collapsed="false">
      <c r="A3" s="4" t="n">
        <v>2</v>
      </c>
      <c r="B3" s="4" t="s">
        <v>151</v>
      </c>
      <c r="C3" s="4" t="s">
        <v>234</v>
      </c>
      <c r="D3" s="4" t="s">
        <v>151</v>
      </c>
      <c r="E3" s="4" t="s">
        <v>151</v>
      </c>
    </row>
    <row r="4" customFormat="false" ht="12.8" hidden="false" customHeight="false" outlineLevel="0" collapsed="false">
      <c r="A4" s="4" t="n">
        <v>3</v>
      </c>
      <c r="B4" s="4" t="s">
        <v>400</v>
      </c>
      <c r="C4" s="4" t="s">
        <v>70</v>
      </c>
      <c r="D4" s="4" t="s">
        <v>233</v>
      </c>
      <c r="E4" s="4" t="s">
        <v>401</v>
      </c>
    </row>
    <row r="5" customFormat="false" ht="12.8" hidden="false" customHeight="false" outlineLevel="0" collapsed="false">
      <c r="A5" s="4" t="n">
        <v>4</v>
      </c>
      <c r="B5" s="4" t="s">
        <v>402</v>
      </c>
      <c r="C5" s="4" t="s">
        <v>70</v>
      </c>
      <c r="D5" s="4" t="s">
        <v>231</v>
      </c>
      <c r="E5" s="4" t="s">
        <v>403</v>
      </c>
    </row>
    <row r="6" customFormat="false" ht="12.8" hidden="false" customHeight="false" outlineLevel="0" collapsed="false">
      <c r="A6" s="4" t="n">
        <v>5</v>
      </c>
      <c r="B6" s="4" t="s">
        <v>404</v>
      </c>
      <c r="C6" s="4" t="s">
        <v>225</v>
      </c>
      <c r="D6" s="4" t="s">
        <v>229</v>
      </c>
      <c r="E6" s="4" t="s">
        <v>401</v>
      </c>
    </row>
    <row r="7" customFormat="false" ht="12.8" hidden="false" customHeight="false" outlineLevel="0" collapsed="false">
      <c r="A7" s="4" t="n">
        <v>6</v>
      </c>
      <c r="B7" s="4" t="s">
        <v>405</v>
      </c>
      <c r="C7" s="4" t="s">
        <v>224</v>
      </c>
      <c r="D7" s="4" t="s">
        <v>227</v>
      </c>
      <c r="E7" s="4" t="s">
        <v>403</v>
      </c>
    </row>
    <row r="8" customFormat="false" ht="12.8" hidden="false" customHeight="false" outlineLevel="0" collapsed="false">
      <c r="A8" s="4" t="n">
        <v>7</v>
      </c>
      <c r="B8" s="4" t="s">
        <v>70</v>
      </c>
      <c r="C8" s="4" t="s">
        <v>225</v>
      </c>
      <c r="D8" s="4" t="s">
        <v>70</v>
      </c>
      <c r="E8" s="4" t="s">
        <v>70</v>
      </c>
    </row>
    <row r="9" customFormat="false" ht="12.8" hidden="false" customHeight="false" outlineLevel="0" collapsed="false">
      <c r="A9" s="4" t="n">
        <v>8</v>
      </c>
      <c r="B9" s="4" t="s">
        <v>70</v>
      </c>
      <c r="C9" s="4" t="s">
        <v>224</v>
      </c>
      <c r="D9" s="4" t="s">
        <v>70</v>
      </c>
      <c r="E9" s="4" t="s">
        <v>70</v>
      </c>
    </row>
    <row r="10" customFormat="false" ht="12.8" hidden="false" customHeight="false" outlineLevel="0" collapsed="false">
      <c r="A10" s="4" t="n">
        <v>9</v>
      </c>
      <c r="B10" s="4" t="s">
        <v>218</v>
      </c>
      <c r="C10" s="4" t="s">
        <v>218</v>
      </c>
      <c r="D10" s="4" t="s">
        <v>218</v>
      </c>
      <c r="E10" s="4" t="s">
        <v>218</v>
      </c>
    </row>
    <row r="11" customFormat="false" ht="12.8" hidden="false" customHeight="false" outlineLevel="0" collapsed="false">
      <c r="A11" s="4" t="n">
        <v>10</v>
      </c>
      <c r="B11" s="4" t="s">
        <v>151</v>
      </c>
      <c r="C11" s="4" t="s">
        <v>151</v>
      </c>
      <c r="D11" s="4" t="s">
        <v>151</v>
      </c>
      <c r="E11" s="4" t="s">
        <v>151</v>
      </c>
    </row>
    <row r="16" customFormat="false" ht="15" hidden="false" customHeight="false" outlineLevel="0" collapsed="false">
      <c r="C16"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5" activeCellId="0" sqref="A1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3.09"/>
    <col collapsed="false" customWidth="true" hidden="false" outlineLevel="0" max="16384" min="16383" style="4"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408</v>
      </c>
      <c r="C2" s="4" t="s">
        <v>409</v>
      </c>
    </row>
    <row r="3" customFormat="false" ht="12.8" hidden="false" customHeight="false" outlineLevel="0" collapsed="false">
      <c r="A3" s="4" t="n">
        <v>2</v>
      </c>
      <c r="B3" s="4" t="s">
        <v>160</v>
      </c>
      <c r="C3" s="4" t="s">
        <v>410</v>
      </c>
    </row>
    <row r="4" customFormat="false" ht="12.8" hidden="false" customHeight="false" outlineLevel="0" collapsed="false">
      <c r="A4" s="4" t="n">
        <v>3</v>
      </c>
      <c r="B4" s="4" t="s">
        <v>411</v>
      </c>
      <c r="C4" s="4" t="s">
        <v>412</v>
      </c>
    </row>
    <row r="5" customFormat="false" ht="12.8" hidden="false" customHeight="false" outlineLevel="0" collapsed="false">
      <c r="A5" s="4" t="n">
        <v>4</v>
      </c>
      <c r="B5" s="4" t="s">
        <v>413</v>
      </c>
      <c r="C5" s="4" t="s">
        <v>412</v>
      </c>
    </row>
    <row r="6" customFormat="false" ht="12.8" hidden="false" customHeight="false" outlineLevel="0" collapsed="false">
      <c r="A6" s="4" t="n">
        <v>5</v>
      </c>
      <c r="B6" s="4" t="s">
        <v>414</v>
      </c>
      <c r="C6" s="4" t="s">
        <v>415</v>
      </c>
    </row>
    <row r="7" customFormat="false" ht="12.8" hidden="false" customHeight="false" outlineLevel="0" collapsed="false">
      <c r="A7" s="4" t="n">
        <v>6</v>
      </c>
      <c r="B7" s="4" t="s">
        <v>416</v>
      </c>
      <c r="C7" s="4" t="s">
        <v>415</v>
      </c>
    </row>
    <row r="8" customFormat="false" ht="12.8" hidden="false" customHeight="false" outlineLevel="0" collapsed="false">
      <c r="A8" s="4" t="n">
        <v>7</v>
      </c>
      <c r="B8" s="4" t="s">
        <v>417</v>
      </c>
      <c r="C8" s="4" t="s">
        <v>418</v>
      </c>
    </row>
    <row r="9" customFormat="false" ht="12.8" hidden="false" customHeight="false" outlineLevel="0" collapsed="false">
      <c r="A9" s="4" t="n">
        <v>8</v>
      </c>
      <c r="B9" s="4" t="s">
        <v>183</v>
      </c>
      <c r="C9" s="4" t="s">
        <v>419</v>
      </c>
    </row>
    <row r="10" customFormat="false" ht="12.8" hidden="false" customHeight="false" outlineLevel="0" collapsed="false">
      <c r="A10" s="4" t="n">
        <v>9</v>
      </c>
      <c r="B10" s="4" t="s">
        <v>420</v>
      </c>
      <c r="C10" s="4" t="s">
        <v>418</v>
      </c>
    </row>
    <row r="11" customFormat="false" ht="12.8" hidden="false" customHeight="false" outlineLevel="0" collapsed="false">
      <c r="A11" s="4" t="n">
        <v>10</v>
      </c>
      <c r="B11" s="4" t="s">
        <v>183</v>
      </c>
      <c r="C11" s="4" t="s">
        <v>419</v>
      </c>
    </row>
    <row r="12" customFormat="false" ht="12.8" hidden="false" customHeight="false" outlineLevel="0" collapsed="false">
      <c r="A12" s="4" t="n">
        <v>11</v>
      </c>
      <c r="B12" s="4" t="s">
        <v>421</v>
      </c>
      <c r="C12" s="4" t="s">
        <v>418</v>
      </c>
    </row>
    <row r="13" customFormat="false" ht="12.8" hidden="false" customHeight="false" outlineLevel="0" collapsed="false">
      <c r="A13" s="4" t="n">
        <v>12</v>
      </c>
      <c r="B13" s="4" t="s">
        <v>183</v>
      </c>
      <c r="C13" s="4" t="s">
        <v>419</v>
      </c>
    </row>
    <row r="16" customFormat="false" ht="15" hidden="false" customHeight="false" outlineLevel="0" collapsed="false">
      <c r="C16"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2"/>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D19" activeCellId="0" sqref="D19"/>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9.72"/>
    <col collapsed="false" customWidth="true" hidden="false" outlineLevel="0" max="16384" min="16383" style="1" width="11.53"/>
  </cols>
  <sheetData>
    <row r="1" customFormat="false" ht="12.8" hidden="false" customHeight="false" outlineLevel="0" collapsed="false">
      <c r="A1" s="4" t="s">
        <v>138</v>
      </c>
      <c r="B1" s="4" t="s">
        <v>139</v>
      </c>
      <c r="C1" s="4" t="s">
        <v>140</v>
      </c>
      <c r="D1" s="0" t="s">
        <v>422</v>
      </c>
    </row>
    <row r="2" customFormat="false" ht="12.8" hidden="false" customHeight="false" outlineLevel="0" collapsed="false">
      <c r="A2" s="4" t="n">
        <v>1</v>
      </c>
      <c r="B2" s="4" t="s">
        <v>408</v>
      </c>
      <c r="C2" s="4" t="s">
        <v>409</v>
      </c>
      <c r="D2" s="0" t="s">
        <v>423</v>
      </c>
    </row>
    <row r="3" customFormat="false" ht="12.8" hidden="false" customHeight="false" outlineLevel="0" collapsed="false">
      <c r="A3" s="4" t="n">
        <v>2</v>
      </c>
      <c r="B3" s="4" t="s">
        <v>160</v>
      </c>
      <c r="C3" s="4" t="s">
        <v>410</v>
      </c>
      <c r="D3" s="0" t="s">
        <v>424</v>
      </c>
    </row>
    <row r="4" customFormat="false" ht="12.8" hidden="false" customHeight="false" outlineLevel="0" collapsed="false">
      <c r="A4" s="4" t="n">
        <v>3</v>
      </c>
      <c r="B4" s="4" t="s">
        <v>411</v>
      </c>
      <c r="C4" s="4" t="s">
        <v>412</v>
      </c>
      <c r="D4" s="0" t="s">
        <v>425</v>
      </c>
    </row>
    <row r="5" customFormat="false" ht="12.8" hidden="false" customHeight="false" outlineLevel="0" collapsed="false">
      <c r="A5" s="4" t="n">
        <v>4</v>
      </c>
      <c r="B5" s="4" t="s">
        <v>413</v>
      </c>
      <c r="C5" s="4" t="s">
        <v>412</v>
      </c>
      <c r="D5" s="0" t="s">
        <v>424</v>
      </c>
    </row>
    <row r="6" customFormat="false" ht="12.8" hidden="false" customHeight="false" outlineLevel="0" collapsed="false">
      <c r="A6" s="4" t="n">
        <v>5</v>
      </c>
      <c r="B6" s="4" t="s">
        <v>414</v>
      </c>
      <c r="C6" s="4" t="s">
        <v>415</v>
      </c>
      <c r="D6" s="0" t="s">
        <v>425</v>
      </c>
    </row>
    <row r="7" customFormat="false" ht="12.8" hidden="false" customHeight="false" outlineLevel="0" collapsed="false">
      <c r="A7" s="4" t="n">
        <v>6</v>
      </c>
      <c r="B7" s="4" t="s">
        <v>416</v>
      </c>
      <c r="C7" s="4" t="s">
        <v>415</v>
      </c>
      <c r="D7" s="0" t="s">
        <v>424</v>
      </c>
    </row>
    <row r="8" customFormat="false" ht="12.8" hidden="false" customHeight="false" outlineLevel="0" collapsed="false">
      <c r="A8" s="4" t="n">
        <v>7</v>
      </c>
      <c r="B8" s="4" t="s">
        <v>426</v>
      </c>
      <c r="C8" s="4" t="s">
        <v>427</v>
      </c>
      <c r="D8" s="0" t="s">
        <v>428</v>
      </c>
    </row>
    <row r="9" customFormat="false" ht="12.8" hidden="false" customHeight="false" outlineLevel="0" collapsed="false">
      <c r="A9" s="4" t="n">
        <v>8</v>
      </c>
      <c r="B9" s="4" t="s">
        <v>429</v>
      </c>
      <c r="C9" s="4" t="s">
        <v>430</v>
      </c>
      <c r="D9" s="0" t="s">
        <v>424</v>
      </c>
    </row>
    <row r="10" customFormat="false" ht="12.8" hidden="false" customHeight="false" outlineLevel="0" collapsed="false">
      <c r="A10" s="4" t="n">
        <v>9</v>
      </c>
      <c r="B10" s="4" t="s">
        <v>431</v>
      </c>
      <c r="C10" s="4" t="s">
        <v>432</v>
      </c>
      <c r="D10" s="0" t="s">
        <v>428</v>
      </c>
    </row>
    <row r="11" customFormat="false" ht="12.8" hidden="false" customHeight="false" outlineLevel="0" collapsed="false">
      <c r="A11" s="4" t="n">
        <v>10</v>
      </c>
      <c r="B11" s="4" t="s">
        <v>433</v>
      </c>
      <c r="C11" s="4" t="s">
        <v>434</v>
      </c>
      <c r="D11" s="0" t="s">
        <v>428</v>
      </c>
    </row>
    <row r="12" customFormat="false" ht="12.8" hidden="false" customHeight="false" outlineLevel="0" collapsed="false">
      <c r="A12" s="4" t="n">
        <v>11</v>
      </c>
      <c r="B12" s="4" t="s">
        <v>435</v>
      </c>
      <c r="C12" s="4" t="s">
        <v>436</v>
      </c>
      <c r="D12" s="0" t="s">
        <v>428</v>
      </c>
    </row>
    <row r="13" customFormat="false" ht="12.8" hidden="false" customHeight="false" outlineLevel="0" collapsed="false">
      <c r="A13" s="4" t="n">
        <v>12</v>
      </c>
      <c r="B13" s="4" t="s">
        <v>437</v>
      </c>
      <c r="C13" s="4" t="s">
        <v>438</v>
      </c>
      <c r="D13" s="0" t="s">
        <v>428</v>
      </c>
    </row>
    <row r="16" customFormat="false" ht="15" hidden="false" customHeight="false" outlineLevel="0" collapsed="false">
      <c r="C16" s="13"/>
    </row>
    <row r="17" customFormat="false" ht="12.8" hidden="false" customHeight="true" outlineLevel="0" collapsed="false">
      <c r="B17" s="1"/>
      <c r="C17" s="1"/>
    </row>
    <row r="18" customFormat="false" ht="12.8" hidden="false" customHeight="true" outlineLevel="0" collapsed="false">
      <c r="B18" s="1"/>
      <c r="C18" s="1"/>
    </row>
    <row r="19" customFormat="false" ht="12.8" hidden="false" customHeight="true" outlineLevel="0" collapsed="false">
      <c r="B19" s="1"/>
      <c r="C19" s="1"/>
    </row>
    <row r="20" customFormat="false" ht="12.8" hidden="false" customHeight="true" outlineLevel="0" collapsed="false">
      <c r="B20" s="1"/>
      <c r="C20" s="1"/>
    </row>
    <row r="21" customFormat="false" ht="12.8" hidden="false" customHeight="true" outlineLevel="0" collapsed="false">
      <c r="B21" s="1"/>
      <c r="C21" s="1"/>
    </row>
    <row r="22" customFormat="false" ht="12.8" hidden="false" customHeight="true" outlineLevel="0" collapsed="false">
      <c r="B22" s="1"/>
      <c r="C22"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9" activeCellId="0" sqref="D19"/>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6.84"/>
    <col collapsed="false" customWidth="true" hidden="false" outlineLevel="0" max="16384" min="16383" style="4"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199</v>
      </c>
      <c r="C2" s="4" t="s">
        <v>439</v>
      </c>
    </row>
    <row r="3" customFormat="false" ht="12.8" hidden="false" customHeight="false" outlineLevel="0" collapsed="false">
      <c r="A3" s="4" t="n">
        <v>2</v>
      </c>
      <c r="B3" s="4" t="s">
        <v>197</v>
      </c>
      <c r="C3" s="4" t="s">
        <v>440</v>
      </c>
    </row>
    <row r="4" customFormat="false" ht="12.8" hidden="false" customHeight="false" outlineLevel="0" collapsed="false">
      <c r="A4" s="4" t="n">
        <v>3</v>
      </c>
      <c r="B4" s="4" t="s">
        <v>195</v>
      </c>
      <c r="C4" s="4" t="s">
        <v>441</v>
      </c>
    </row>
    <row r="5" customFormat="false" ht="12.8" hidden="false" customHeight="false" outlineLevel="0" collapsed="false">
      <c r="A5" s="4" t="n">
        <v>4</v>
      </c>
      <c r="B5" s="4" t="s">
        <v>193</v>
      </c>
      <c r="C5" s="4" t="s">
        <v>442</v>
      </c>
    </row>
    <row r="6" customFormat="false" ht="12.8" hidden="false" customHeight="false" outlineLevel="0" collapsed="false">
      <c r="A6" s="4" t="n">
        <v>5</v>
      </c>
      <c r="B6" s="4" t="s">
        <v>191</v>
      </c>
      <c r="C6" s="4" t="s">
        <v>443</v>
      </c>
    </row>
    <row r="7" customFormat="false" ht="12.8" hidden="false" customHeight="false" outlineLevel="0" collapsed="false">
      <c r="A7" s="4" t="n">
        <v>6</v>
      </c>
      <c r="B7" s="4" t="s">
        <v>189</v>
      </c>
      <c r="C7" s="4" t="s">
        <v>444</v>
      </c>
    </row>
    <row r="8" customFormat="false" ht="12.8" hidden="false" customHeight="false" outlineLevel="0" collapsed="false">
      <c r="A8" s="4" t="n">
        <v>7</v>
      </c>
      <c r="B8" s="4" t="s">
        <v>187</v>
      </c>
      <c r="C8" s="4" t="s">
        <v>445</v>
      </c>
    </row>
    <row r="9" customFormat="false" ht="12.8" hidden="false" customHeight="false" outlineLevel="0" collapsed="false">
      <c r="A9" s="4" t="n">
        <v>8</v>
      </c>
      <c r="B9" s="4" t="s">
        <v>185</v>
      </c>
      <c r="C9" s="4" t="s">
        <v>446</v>
      </c>
    </row>
    <row r="10" customFormat="false" ht="12.8" hidden="false" customHeight="false" outlineLevel="0" collapsed="false">
      <c r="A10" s="4" t="n">
        <v>9</v>
      </c>
      <c r="B10" s="4" t="s">
        <v>447</v>
      </c>
      <c r="C10" s="4" t="s">
        <v>448</v>
      </c>
    </row>
    <row r="11" customFormat="false" ht="12.8" hidden="false" customHeight="false" outlineLevel="0" collapsed="false">
      <c r="A11" s="4" t="n">
        <v>10</v>
      </c>
      <c r="B11" s="4" t="s">
        <v>447</v>
      </c>
      <c r="C11" s="4" t="s">
        <v>448</v>
      </c>
    </row>
    <row r="12" customFormat="false" ht="12.8" hidden="false" customHeight="false" outlineLevel="0" collapsed="false">
      <c r="A12" s="4" t="n">
        <v>11</v>
      </c>
      <c r="B12" s="4" t="s">
        <v>449</v>
      </c>
      <c r="C12" s="4" t="s">
        <v>450</v>
      </c>
    </row>
    <row r="13" customFormat="false" ht="12.8" hidden="false" customHeight="false" outlineLevel="0" collapsed="false">
      <c r="A13" s="4" t="n">
        <v>12</v>
      </c>
      <c r="B13" s="4" t="s">
        <v>449</v>
      </c>
      <c r="C13" s="4" t="s">
        <v>450</v>
      </c>
    </row>
    <row r="14" customFormat="false" ht="12.8" hidden="false" customHeight="false" outlineLevel="0" collapsed="false">
      <c r="A14" s="4" t="n">
        <v>13</v>
      </c>
      <c r="B14" s="4" t="s">
        <v>177</v>
      </c>
      <c r="C14" s="4" t="s">
        <v>451</v>
      </c>
    </row>
    <row r="15" customFormat="false" ht="12.8" hidden="false" customHeight="false" outlineLevel="0" collapsed="false">
      <c r="A15" s="4" t="n">
        <v>14</v>
      </c>
      <c r="B15" s="4" t="s">
        <v>175</v>
      </c>
      <c r="C15" s="4" t="s">
        <v>452</v>
      </c>
    </row>
    <row r="16" customFormat="false" ht="12.8" hidden="false" customHeight="false" outlineLevel="0" collapsed="false">
      <c r="A16" s="4" t="n">
        <v>15</v>
      </c>
      <c r="B16" s="4" t="s">
        <v>173</v>
      </c>
      <c r="C16" s="4" t="s">
        <v>453</v>
      </c>
    </row>
    <row r="17" customFormat="false" ht="12.8" hidden="false" customHeight="false" outlineLevel="0" collapsed="false">
      <c r="A17" s="4" t="n">
        <v>16</v>
      </c>
      <c r="B17" s="4" t="s">
        <v>171</v>
      </c>
      <c r="C17" s="4" t="s">
        <v>454</v>
      </c>
    </row>
    <row r="18" customFormat="false" ht="12.8" hidden="false" customHeight="false" outlineLevel="0" collapsed="false">
      <c r="A18" s="4" t="n">
        <v>17</v>
      </c>
      <c r="B18" s="4" t="s">
        <v>169</v>
      </c>
      <c r="C18" s="4" t="s">
        <v>455</v>
      </c>
    </row>
    <row r="19" customFormat="false" ht="12.8" hidden="false" customHeight="false" outlineLevel="0" collapsed="false">
      <c r="A19" s="4" t="n">
        <v>18</v>
      </c>
      <c r="B19" s="4" t="s">
        <v>167</v>
      </c>
      <c r="C19" s="4" t="s">
        <v>456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49.52"/>
    <col collapsed="false" customWidth="true" hidden="false" outlineLevel="0" max="16384" min="16383" style="4"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457</v>
      </c>
      <c r="C2" s="4" t="s">
        <v>458</v>
      </c>
    </row>
    <row r="3" customFormat="false" ht="12.8" hidden="false" customHeight="false" outlineLevel="0" collapsed="false">
      <c r="A3" s="4" t="n">
        <v>2</v>
      </c>
      <c r="B3" s="4" t="s">
        <v>459</v>
      </c>
      <c r="C3" s="4" t="s">
        <v>460</v>
      </c>
    </row>
    <row r="4" customFormat="false" ht="12.8" hidden="false" customHeight="false" outlineLevel="0" collapsed="false">
      <c r="A4" s="4" t="n">
        <v>3</v>
      </c>
      <c r="B4" s="4" t="s">
        <v>461</v>
      </c>
      <c r="C4" s="4" t="s">
        <v>462</v>
      </c>
    </row>
    <row r="5" customFormat="false" ht="12.8" hidden="false" customHeight="false" outlineLevel="0" collapsed="false">
      <c r="A5" s="4" t="n">
        <v>4</v>
      </c>
      <c r="B5" s="4" t="s">
        <v>461</v>
      </c>
      <c r="C5" s="4" t="s">
        <v>462</v>
      </c>
    </row>
    <row r="6" customFormat="false" ht="12.8" hidden="false" customHeight="false" outlineLevel="0" collapsed="false">
      <c r="A6" s="4" t="n">
        <v>5</v>
      </c>
      <c r="B6" s="4" t="s">
        <v>457</v>
      </c>
      <c r="C6" s="4" t="s">
        <v>458</v>
      </c>
    </row>
    <row r="7" customFormat="false" ht="12.8" hidden="false" customHeight="false" outlineLevel="0" collapsed="false">
      <c r="A7" s="4" t="n">
        <v>6</v>
      </c>
      <c r="B7" s="4" t="s">
        <v>459</v>
      </c>
      <c r="C7" s="4" t="s">
        <v>460</v>
      </c>
    </row>
    <row r="8" customFormat="false" ht="12.8" hidden="false" customHeight="false" outlineLevel="0" collapsed="false">
      <c r="A8" s="4" t="n">
        <v>7</v>
      </c>
      <c r="B8" s="4" t="s">
        <v>463</v>
      </c>
      <c r="C8" s="4" t="s">
        <v>464</v>
      </c>
    </row>
    <row r="9" customFormat="false" ht="12.8" hidden="false" customHeight="false" outlineLevel="0" collapsed="false">
      <c r="A9" s="4" t="n">
        <v>8</v>
      </c>
      <c r="B9" s="4" t="s">
        <v>465</v>
      </c>
      <c r="C9" s="4" t="s">
        <v>466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5" activeCellId="0" sqref="D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3.09"/>
    <col collapsed="false" customWidth="true" hidden="false" outlineLevel="0" max="16384" min="16383" style="4"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467</v>
      </c>
      <c r="C2" s="4" t="s">
        <v>468</v>
      </c>
    </row>
    <row r="3" customFormat="false" ht="12.8" hidden="false" customHeight="false" outlineLevel="0" collapsed="false">
      <c r="A3" s="4" t="n">
        <v>2</v>
      </c>
      <c r="B3" s="4" t="s">
        <v>469</v>
      </c>
      <c r="C3" s="4" t="s">
        <v>470</v>
      </c>
    </row>
    <row r="4" customFormat="false" ht="12.8" hidden="false" customHeight="false" outlineLevel="0" collapsed="false">
      <c r="A4" s="4" t="n">
        <v>3</v>
      </c>
      <c r="B4" s="4" t="s">
        <v>407</v>
      </c>
      <c r="C4" s="4" t="s">
        <v>471</v>
      </c>
    </row>
    <row r="5" customFormat="false" ht="12.8" hidden="false" customHeight="false" outlineLevel="0" collapsed="false">
      <c r="A5" s="4" t="n">
        <v>4</v>
      </c>
      <c r="B5" s="4" t="s">
        <v>406</v>
      </c>
      <c r="C5" s="4" t="s">
        <v>472</v>
      </c>
    </row>
    <row r="6" customFormat="false" ht="12.8" hidden="false" customHeight="false" outlineLevel="0" collapsed="false">
      <c r="A6" s="4" t="n">
        <v>5</v>
      </c>
      <c r="B6" s="4" t="s">
        <v>473</v>
      </c>
      <c r="C6" s="4" t="s">
        <v>474</v>
      </c>
    </row>
    <row r="7" customFormat="false" ht="12.8" hidden="false" customHeight="false" outlineLevel="0" collapsed="false">
      <c r="A7" s="4" t="n">
        <v>6</v>
      </c>
      <c r="B7" s="4" t="s">
        <v>151</v>
      </c>
      <c r="C7" s="4" t="s">
        <v>475</v>
      </c>
    </row>
    <row r="8" customFormat="false" ht="12.8" hidden="false" customHeight="false" outlineLevel="0" collapsed="false">
      <c r="A8" s="4" t="n">
        <v>7</v>
      </c>
      <c r="B8" s="4" t="s">
        <v>469</v>
      </c>
      <c r="C8" s="4" t="s">
        <v>476</v>
      </c>
    </row>
    <row r="9" customFormat="false" ht="12.8" hidden="false" customHeight="false" outlineLevel="0" collapsed="false">
      <c r="A9" s="4" t="n">
        <v>8</v>
      </c>
      <c r="B9" s="4" t="s">
        <v>467</v>
      </c>
      <c r="C9" s="4" t="s">
        <v>477</v>
      </c>
    </row>
    <row r="10" customFormat="false" ht="12.8" hidden="false" customHeight="false" outlineLevel="0" collapsed="false">
      <c r="A10" s="4" t="n">
        <v>9</v>
      </c>
      <c r="B10" s="4" t="s">
        <v>406</v>
      </c>
      <c r="C10" s="4" t="s">
        <v>478</v>
      </c>
    </row>
    <row r="11" customFormat="false" ht="12.8" hidden="false" customHeight="false" outlineLevel="0" collapsed="false">
      <c r="A11" s="4" t="n">
        <v>10</v>
      </c>
      <c r="B11" s="4" t="s">
        <v>407</v>
      </c>
      <c r="C11" s="4" t="s">
        <v>479</v>
      </c>
    </row>
    <row r="12" customFormat="false" ht="12.8" hidden="false" customHeight="false" outlineLevel="0" collapsed="false">
      <c r="A12" s="4"/>
    </row>
    <row r="13" customFormat="false" ht="12.8" hidden="false" customHeight="false" outlineLevel="0" collapsed="false">
      <c r="A13" s="4"/>
    </row>
    <row r="16" customFormat="false" ht="15" hidden="false" customHeight="false" outlineLevel="0" collapsed="false">
      <c r="C16"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4" width="9.73"/>
    <col collapsed="false" customWidth="true" hidden="false" outlineLevel="0" max="3" min="3" style="4" width="29.25"/>
    <col collapsed="false" customWidth="true" hidden="false" outlineLevel="0" max="16384" min="16383" style="4"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480</v>
      </c>
      <c r="C2" s="4" t="s">
        <v>481</v>
      </c>
    </row>
    <row r="3" customFormat="false" ht="12.8" hidden="false" customHeight="false" outlineLevel="0" collapsed="false">
      <c r="A3" s="4" t="n">
        <v>2</v>
      </c>
      <c r="B3" s="4" t="s">
        <v>482</v>
      </c>
      <c r="C3" s="4" t="s">
        <v>483</v>
      </c>
    </row>
    <row r="4" customFormat="false" ht="12.8" hidden="false" customHeight="false" outlineLevel="0" collapsed="false">
      <c r="A4" s="4" t="n">
        <v>3</v>
      </c>
      <c r="B4" s="4" t="s">
        <v>484</v>
      </c>
      <c r="C4" s="4" t="s">
        <v>485</v>
      </c>
    </row>
    <row r="5" customFormat="false" ht="12.8" hidden="false" customHeight="false" outlineLevel="0" collapsed="false">
      <c r="A5" s="4" t="n">
        <v>4</v>
      </c>
      <c r="B5" s="4" t="s">
        <v>486</v>
      </c>
      <c r="C5" s="4" t="s">
        <v>487</v>
      </c>
    </row>
    <row r="6" customFormat="false" ht="12.8" hidden="false" customHeight="false" outlineLevel="0" collapsed="false">
      <c r="A6" s="4" t="n">
        <v>5</v>
      </c>
      <c r="B6" s="4" t="s">
        <v>488</v>
      </c>
      <c r="C6" s="4" t="s">
        <v>489</v>
      </c>
    </row>
    <row r="7" customFormat="false" ht="12.8" hidden="false" customHeight="false" outlineLevel="0" collapsed="false">
      <c r="A7" s="4" t="n">
        <v>6</v>
      </c>
      <c r="B7" s="4" t="s">
        <v>490</v>
      </c>
      <c r="C7" s="4" t="s">
        <v>491</v>
      </c>
    </row>
    <row r="8" customFormat="false" ht="12.8" hidden="false" customHeight="false" outlineLevel="0" collapsed="false">
      <c r="A8" s="4" t="n">
        <v>7</v>
      </c>
      <c r="B8" s="4" t="s">
        <v>492</v>
      </c>
      <c r="C8" s="4" t="s">
        <v>493</v>
      </c>
    </row>
    <row r="9" customFormat="false" ht="12.8" hidden="false" customHeight="false" outlineLevel="0" collapsed="false">
      <c r="A9" s="4" t="n">
        <v>8</v>
      </c>
      <c r="B9" s="4" t="s">
        <v>494</v>
      </c>
      <c r="C9" s="4" t="s">
        <v>495</v>
      </c>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row r="16" customFormat="false" ht="15" hidden="false" customHeight="false" outlineLevel="0" collapsed="false">
      <c r="C16"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323</v>
      </c>
      <c r="C2" s="4" t="s">
        <v>324</v>
      </c>
      <c r="D2" s="4" t="s">
        <v>264</v>
      </c>
    </row>
    <row r="3" customFormat="false" ht="12.8" hidden="false" customHeight="false" outlineLevel="0" collapsed="false">
      <c r="A3" s="4" t="n">
        <v>2</v>
      </c>
      <c r="B3" s="4" t="s">
        <v>321</v>
      </c>
      <c r="C3" s="4" t="s">
        <v>322</v>
      </c>
      <c r="D3" s="4" t="s">
        <v>264</v>
      </c>
    </row>
    <row r="4" customFormat="false" ht="12.8" hidden="false" customHeight="false" outlineLevel="0" collapsed="false">
      <c r="A4" s="4" t="n">
        <v>3</v>
      </c>
      <c r="B4" s="4" t="s">
        <v>319</v>
      </c>
      <c r="C4" s="4" t="s">
        <v>320</v>
      </c>
      <c r="D4" s="4" t="s">
        <v>264</v>
      </c>
    </row>
    <row r="5" customFormat="false" ht="12.8" hidden="false" customHeight="false" outlineLevel="0" collapsed="false">
      <c r="A5" s="4" t="n">
        <v>4</v>
      </c>
      <c r="B5" s="4" t="s">
        <v>313</v>
      </c>
      <c r="C5" s="4" t="s">
        <v>314</v>
      </c>
      <c r="D5" s="4" t="s">
        <v>264</v>
      </c>
    </row>
    <row r="6" customFormat="false" ht="12.8" hidden="false" customHeight="false" outlineLevel="0" collapsed="false">
      <c r="A6" s="4" t="n">
        <v>5</v>
      </c>
      <c r="B6" s="4" t="s">
        <v>315</v>
      </c>
      <c r="C6" s="4" t="s">
        <v>316</v>
      </c>
      <c r="D6" s="4" t="s">
        <v>264</v>
      </c>
    </row>
    <row r="7" customFormat="false" ht="12.8" hidden="false" customHeight="false" outlineLevel="0" collapsed="false">
      <c r="A7" s="4" t="n">
        <v>6</v>
      </c>
      <c r="B7" s="4" t="s">
        <v>317</v>
      </c>
      <c r="C7" s="4" t="s">
        <v>318</v>
      </c>
      <c r="D7" s="4" t="s">
        <v>264</v>
      </c>
    </row>
    <row r="8" customFormat="false" ht="12.8" hidden="false" customHeight="false" outlineLevel="0" collapsed="false">
      <c r="A8" s="4" t="n">
        <v>7</v>
      </c>
      <c r="B8" s="4" t="s">
        <v>242</v>
      </c>
      <c r="C8" s="4" t="s">
        <v>243</v>
      </c>
      <c r="D8" s="4" t="s">
        <v>264</v>
      </c>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22" activeCellId="0" sqref="F22"/>
    </sheetView>
  </sheetViews>
  <sheetFormatPr defaultColWidth="11.60546875" defaultRowHeight="12.8" customHeight="true"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160</v>
      </c>
      <c r="C2" s="4" t="s">
        <v>161</v>
      </c>
      <c r="D2" s="4" t="s">
        <v>162</v>
      </c>
    </row>
    <row r="3" customFormat="false" ht="12.8" hidden="false" customHeight="false" outlineLevel="0" collapsed="false">
      <c r="A3" s="4" t="n">
        <v>2</v>
      </c>
      <c r="B3" s="4" t="s">
        <v>160</v>
      </c>
      <c r="C3" s="4" t="s">
        <v>161</v>
      </c>
      <c r="D3" s="4" t="s">
        <v>162</v>
      </c>
    </row>
    <row r="4" customFormat="false" ht="12.8" hidden="false" customHeight="false" outlineLevel="0" collapsed="false">
      <c r="A4" s="4" t="n">
        <v>3</v>
      </c>
      <c r="B4" s="4" t="s">
        <v>163</v>
      </c>
      <c r="C4" s="4" t="s">
        <v>164</v>
      </c>
      <c r="D4" s="4" t="s">
        <v>162</v>
      </c>
    </row>
    <row r="5" customFormat="false" ht="12.8" hidden="false" customHeight="false" outlineLevel="0" collapsed="false">
      <c r="A5" s="4" t="n">
        <v>4</v>
      </c>
      <c r="B5" s="4" t="s">
        <v>165</v>
      </c>
      <c r="C5" s="4" t="s">
        <v>166</v>
      </c>
      <c r="D5" s="4" t="s">
        <v>162</v>
      </c>
    </row>
    <row r="6" customFormat="false" ht="12.8" hidden="false" customHeight="false" outlineLevel="0" collapsed="false">
      <c r="A6" s="4" t="n">
        <v>5</v>
      </c>
      <c r="B6" s="4" t="s">
        <v>167</v>
      </c>
      <c r="C6" s="4" t="s">
        <v>168</v>
      </c>
      <c r="D6" s="4" t="s">
        <v>162</v>
      </c>
    </row>
    <row r="7" customFormat="false" ht="12.8" hidden="false" customHeight="false" outlineLevel="0" collapsed="false">
      <c r="A7" s="4" t="n">
        <v>6</v>
      </c>
      <c r="B7" s="4" t="s">
        <v>169</v>
      </c>
      <c r="C7" s="4" t="s">
        <v>170</v>
      </c>
      <c r="D7" s="4" t="s">
        <v>162</v>
      </c>
    </row>
    <row r="8" customFormat="false" ht="12.8" hidden="false" customHeight="false" outlineLevel="0" collapsed="false">
      <c r="A8" s="4" t="n">
        <v>7</v>
      </c>
      <c r="B8" s="4" t="s">
        <v>171</v>
      </c>
      <c r="C8" s="4" t="s">
        <v>172</v>
      </c>
      <c r="D8" s="4" t="s">
        <v>162</v>
      </c>
    </row>
    <row r="9" customFormat="false" ht="12.8" hidden="false" customHeight="false" outlineLevel="0" collapsed="false">
      <c r="A9" s="4" t="n">
        <v>8</v>
      </c>
      <c r="B9" s="4" t="s">
        <v>173</v>
      </c>
      <c r="C9" s="4" t="s">
        <v>174</v>
      </c>
      <c r="D9" s="4" t="s">
        <v>162</v>
      </c>
    </row>
    <row r="10" customFormat="false" ht="12.8" hidden="false" customHeight="false" outlineLevel="0" collapsed="false">
      <c r="A10" s="4" t="n">
        <v>9</v>
      </c>
      <c r="B10" s="4" t="s">
        <v>175</v>
      </c>
      <c r="C10" s="4" t="s">
        <v>176</v>
      </c>
      <c r="D10" s="4" t="s">
        <v>162</v>
      </c>
    </row>
    <row r="11" customFormat="false" ht="12.8" hidden="false" customHeight="false" outlineLevel="0" collapsed="false">
      <c r="A11" s="4" t="n">
        <v>10</v>
      </c>
      <c r="B11" s="4" t="s">
        <v>177</v>
      </c>
      <c r="C11" s="4" t="s">
        <v>178</v>
      </c>
      <c r="D11" s="4" t="s">
        <v>162</v>
      </c>
    </row>
    <row r="12" customFormat="false" ht="12.8" hidden="false" customHeight="false" outlineLevel="0" collapsed="false">
      <c r="A12" s="4" t="n">
        <v>11</v>
      </c>
      <c r="B12" s="4" t="s">
        <v>179</v>
      </c>
      <c r="C12" s="4" t="s">
        <v>180</v>
      </c>
      <c r="D12" s="4" t="s">
        <v>162</v>
      </c>
    </row>
    <row r="13" customFormat="false" ht="12.8" hidden="false" customHeight="false" outlineLevel="0" collapsed="false">
      <c r="A13" s="4" t="n">
        <v>12</v>
      </c>
      <c r="B13" s="4" t="s">
        <v>181</v>
      </c>
      <c r="C13" s="4" t="s">
        <v>182</v>
      </c>
      <c r="D13" s="4" t="s">
        <v>162</v>
      </c>
    </row>
    <row r="14" customFormat="false" ht="12.8" hidden="false" customHeight="false" outlineLevel="0" collapsed="false">
      <c r="A14" s="4" t="n">
        <v>13</v>
      </c>
      <c r="B14" s="4" t="s">
        <v>183</v>
      </c>
      <c r="C14" s="4" t="s">
        <v>184</v>
      </c>
      <c r="D14" s="4" t="s">
        <v>162</v>
      </c>
    </row>
    <row r="15" customFormat="false" ht="12.8" hidden="false" customHeight="false" outlineLevel="0" collapsed="false">
      <c r="A15" s="4" t="n">
        <v>14</v>
      </c>
      <c r="B15" s="4" t="s">
        <v>183</v>
      </c>
      <c r="C15" s="4" t="s">
        <v>184</v>
      </c>
      <c r="D15" s="4" t="s">
        <v>162</v>
      </c>
    </row>
    <row r="16" customFormat="false" ht="12.8" hidden="false" customHeight="false" outlineLevel="0" collapsed="false">
      <c r="A16" s="4" t="n">
        <v>15</v>
      </c>
      <c r="B16" s="4" t="s">
        <v>185</v>
      </c>
      <c r="C16" s="4" t="s">
        <v>186</v>
      </c>
      <c r="D16" s="4" t="s">
        <v>162</v>
      </c>
    </row>
    <row r="17" customFormat="false" ht="12.8" hidden="false" customHeight="false" outlineLevel="0" collapsed="false">
      <c r="A17" s="4" t="n">
        <v>16</v>
      </c>
      <c r="B17" s="4" t="s">
        <v>187</v>
      </c>
      <c r="C17" s="4" t="s">
        <v>188</v>
      </c>
      <c r="D17" s="4" t="s">
        <v>162</v>
      </c>
    </row>
    <row r="18" customFormat="false" ht="12.8" hidden="false" customHeight="false" outlineLevel="0" collapsed="false">
      <c r="A18" s="4" t="n">
        <v>17</v>
      </c>
      <c r="B18" s="4" t="s">
        <v>189</v>
      </c>
      <c r="C18" s="4" t="s">
        <v>190</v>
      </c>
      <c r="D18" s="4" t="s">
        <v>162</v>
      </c>
    </row>
    <row r="19" customFormat="false" ht="12.8" hidden="false" customHeight="false" outlineLevel="0" collapsed="false">
      <c r="A19" s="4" t="n">
        <v>18</v>
      </c>
      <c r="B19" s="4" t="s">
        <v>191</v>
      </c>
      <c r="C19" s="4" t="s">
        <v>192</v>
      </c>
      <c r="D19" s="4" t="s">
        <v>162</v>
      </c>
    </row>
    <row r="20" customFormat="false" ht="12.8" hidden="false" customHeight="false" outlineLevel="0" collapsed="false">
      <c r="A20" s="4" t="n">
        <v>19</v>
      </c>
      <c r="B20" s="4" t="s">
        <v>193</v>
      </c>
      <c r="C20" s="4" t="s">
        <v>194</v>
      </c>
      <c r="D20" s="4" t="s">
        <v>162</v>
      </c>
    </row>
    <row r="21" customFormat="false" ht="12.8" hidden="false" customHeight="false" outlineLevel="0" collapsed="false">
      <c r="A21" s="4" t="n">
        <v>20</v>
      </c>
      <c r="B21" s="4" t="s">
        <v>195</v>
      </c>
      <c r="C21" s="4" t="s">
        <v>196</v>
      </c>
      <c r="D21" s="4" t="s">
        <v>162</v>
      </c>
    </row>
    <row r="22" customFormat="false" ht="12.8" hidden="false" customHeight="false" outlineLevel="0" collapsed="false">
      <c r="A22" s="4" t="n">
        <v>21</v>
      </c>
      <c r="B22" s="4" t="s">
        <v>197</v>
      </c>
      <c r="C22" s="4" t="s">
        <v>198</v>
      </c>
      <c r="D22" s="4" t="s">
        <v>162</v>
      </c>
    </row>
    <row r="23" customFormat="false" ht="12.8" hidden="false" customHeight="false" outlineLevel="0" collapsed="false">
      <c r="A23" s="4" t="n">
        <v>22</v>
      </c>
      <c r="B23" s="4" t="s">
        <v>199</v>
      </c>
      <c r="C23" s="4" t="s">
        <v>200</v>
      </c>
      <c r="D23" s="4" t="s">
        <v>162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40" activeCellId="0" sqref="H40"/>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496</v>
      </c>
      <c r="C2" s="4" t="s">
        <v>497</v>
      </c>
      <c r="D2" s="4" t="s">
        <v>331</v>
      </c>
    </row>
    <row r="3" customFormat="false" ht="12.8" hidden="false" customHeight="false" outlineLevel="0" collapsed="false">
      <c r="A3" s="4" t="n">
        <v>2</v>
      </c>
      <c r="B3" s="4" t="s">
        <v>498</v>
      </c>
      <c r="C3" s="4" t="s">
        <v>499</v>
      </c>
      <c r="D3" s="4" t="s">
        <v>331</v>
      </c>
    </row>
    <row r="4" customFormat="false" ht="12.8" hidden="false" customHeight="false" outlineLevel="0" collapsed="false">
      <c r="A4" s="4"/>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20" activeCellId="0" sqref="H20"/>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33.11"/>
    <col collapsed="false" customWidth="true" hidden="false" outlineLevel="0" max="4" min="4" style="4" width="12.83"/>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500</v>
      </c>
      <c r="C2" s="4" t="s">
        <v>501</v>
      </c>
      <c r="D2" s="4" t="s">
        <v>144</v>
      </c>
    </row>
    <row r="3" customFormat="false" ht="12.8" hidden="false" customHeight="false" outlineLevel="0" collapsed="false">
      <c r="A3" s="4" t="n">
        <v>2</v>
      </c>
      <c r="B3" s="4" t="s">
        <v>502</v>
      </c>
      <c r="C3" s="4" t="s">
        <v>501</v>
      </c>
      <c r="D3" s="4" t="s">
        <v>144</v>
      </c>
    </row>
    <row r="4" customFormat="false" ht="12.8" hidden="false" customHeight="false" outlineLevel="0" collapsed="false">
      <c r="A4" s="4" t="n">
        <v>3</v>
      </c>
      <c r="B4" s="4" t="s">
        <v>147</v>
      </c>
      <c r="C4" s="4" t="s">
        <v>148</v>
      </c>
      <c r="D4" s="4" t="s">
        <v>144</v>
      </c>
    </row>
    <row r="5" customFormat="false" ht="12.8" hidden="false" customHeight="false" outlineLevel="0" collapsed="false">
      <c r="A5" s="4" t="n">
        <v>4</v>
      </c>
      <c r="B5" s="4" t="s">
        <v>153</v>
      </c>
      <c r="C5" s="4" t="s">
        <v>154</v>
      </c>
      <c r="D5" s="4" t="s">
        <v>144</v>
      </c>
    </row>
    <row r="6" customFormat="false" ht="12.8" hidden="false" customHeight="false" outlineLevel="0" collapsed="false">
      <c r="A6" s="4" t="n">
        <v>5</v>
      </c>
      <c r="B6" s="4" t="s">
        <v>151</v>
      </c>
      <c r="C6" s="4" t="s">
        <v>152</v>
      </c>
      <c r="D6" s="4" t="s">
        <v>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9" activeCellId="0" sqref="B9"/>
    </sheetView>
  </sheetViews>
  <sheetFormatPr defaultColWidth="11.60546875" defaultRowHeight="12.8" customHeight="true" zeroHeight="false" outlineLevelRow="0" outlineLevelCol="0"/>
  <cols>
    <col collapsed="false" customWidth="true" hidden="false" outlineLevel="0" max="1" min="1" style="4" width="15.99"/>
    <col collapsed="false" customWidth="true" hidden="false" outlineLevel="0" max="2" min="2" style="4" width="24.9"/>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385</v>
      </c>
      <c r="B1" s="4" t="s">
        <v>386</v>
      </c>
      <c r="C1" s="4" t="s">
        <v>140</v>
      </c>
    </row>
    <row r="2" customFormat="false" ht="12.8" hidden="false" customHeight="false" outlineLevel="0" collapsed="false">
      <c r="A2" s="4" t="s">
        <v>503</v>
      </c>
      <c r="B2" s="4" t="s">
        <v>504</v>
      </c>
      <c r="C2" s="4" t="s">
        <v>505</v>
      </c>
    </row>
    <row r="3" customFormat="false" ht="12.8" hidden="false" customHeight="false" outlineLevel="0" collapsed="false">
      <c r="A3" s="4" t="s">
        <v>506</v>
      </c>
      <c r="B3" s="4" t="s">
        <v>507</v>
      </c>
      <c r="C3" s="4" t="s">
        <v>508</v>
      </c>
    </row>
    <row r="4" customFormat="false" ht="12.8" hidden="false" customHeight="false" outlineLevel="0" collapsed="false">
      <c r="A4" s="4" t="s">
        <v>509</v>
      </c>
      <c r="B4" s="4" t="s">
        <v>510</v>
      </c>
      <c r="C4" s="4" t="s">
        <v>511</v>
      </c>
    </row>
    <row r="5" customFormat="false" ht="12.8" hidden="false" customHeight="false" outlineLevel="0" collapsed="false">
      <c r="A5" s="4" t="s">
        <v>512</v>
      </c>
      <c r="B5" s="4" t="s">
        <v>513</v>
      </c>
      <c r="C5" s="4" t="s">
        <v>514</v>
      </c>
    </row>
    <row r="7" customFormat="false" ht="12.8" hidden="false" customHeight="false" outlineLevel="0" collapsed="false">
      <c r="A7" s="4" t="s">
        <v>515</v>
      </c>
      <c r="B7" s="4" t="s">
        <v>516</v>
      </c>
    </row>
    <row r="8" customFormat="false" ht="12.8" hidden="false" customHeight="false" outlineLevel="0" collapsed="false">
      <c r="A8" s="16" t="s">
        <v>517</v>
      </c>
      <c r="B8" s="4" t="s">
        <v>518</v>
      </c>
      <c r="H8" s="4"/>
      <c r="I8" s="16"/>
    </row>
    <row r="9" customFormat="false" ht="12.8" hidden="false" customHeight="false" outlineLevel="0" collapsed="false">
      <c r="A9" s="16" t="s">
        <v>514</v>
      </c>
      <c r="B9" s="4" t="s">
        <v>519</v>
      </c>
      <c r="H9" s="4"/>
      <c r="I9" s="16"/>
    </row>
    <row r="10" customFormat="false" ht="12.8" hidden="false" customHeight="false" outlineLevel="0" collapsed="false">
      <c r="A10" s="16" t="s">
        <v>511</v>
      </c>
      <c r="B10" s="4" t="s">
        <v>519</v>
      </c>
      <c r="H10" s="4"/>
      <c r="I10" s="16"/>
    </row>
    <row r="11" customFormat="false" ht="12.8" hidden="false" customHeight="false" outlineLevel="0" collapsed="false">
      <c r="A11" s="16" t="s">
        <v>520</v>
      </c>
      <c r="B11" s="4" t="s">
        <v>519</v>
      </c>
      <c r="H11" s="4"/>
      <c r="I11" s="16"/>
    </row>
    <row r="12" customFormat="false" ht="12.8" hidden="false" customHeight="false" outlineLevel="0" collapsed="false">
      <c r="A12" s="16" t="s">
        <v>508</v>
      </c>
      <c r="B12" s="4" t="s">
        <v>519</v>
      </c>
      <c r="H12" s="4"/>
      <c r="I12" s="16"/>
    </row>
    <row r="13" customFormat="false" ht="12.8" hidden="false" customHeight="false" outlineLevel="0" collapsed="false">
      <c r="A13" s="16" t="s">
        <v>521</v>
      </c>
      <c r="B13" s="4" t="s">
        <v>519</v>
      </c>
      <c r="H13" s="4"/>
      <c r="I13" s="16"/>
    </row>
    <row r="14" customFormat="false" ht="12.8" hidden="false" customHeight="false" outlineLevel="0" collapsed="false">
      <c r="A14" s="16" t="s">
        <v>522</v>
      </c>
      <c r="B14" s="4" t="s">
        <v>519</v>
      </c>
      <c r="H14" s="4"/>
      <c r="I14" s="16"/>
    </row>
    <row r="15" customFormat="false" ht="12.8" hidden="false" customHeight="false" outlineLevel="0" collapsed="false">
      <c r="A15" s="16" t="s">
        <v>523</v>
      </c>
      <c r="B15" s="4" t="s">
        <v>519</v>
      </c>
      <c r="H15" s="4"/>
      <c r="I15" s="16"/>
    </row>
    <row r="16" customFormat="false" ht="12.8" hidden="false" customHeight="false" outlineLevel="0" collapsed="false">
      <c r="A16" s="16" t="s">
        <v>505</v>
      </c>
      <c r="B16" s="4" t="s">
        <v>519</v>
      </c>
      <c r="H16" s="4"/>
      <c r="I16" s="16"/>
    </row>
    <row r="17" customFormat="false" ht="12.8" hidden="false" customHeight="false" outlineLevel="0" collapsed="false">
      <c r="A17" s="16" t="s">
        <v>524</v>
      </c>
      <c r="B17" s="4" t="s">
        <v>519</v>
      </c>
      <c r="H17" s="4"/>
      <c r="I17" s="16"/>
    </row>
    <row r="18" customFormat="false" ht="15" hidden="false" customHeight="false" outlineLevel="0" collapsed="false">
      <c r="A18" s="16" t="s">
        <v>525</v>
      </c>
      <c r="B18" s="4" t="s">
        <v>519</v>
      </c>
      <c r="C18" s="13"/>
      <c r="H18" s="4"/>
      <c r="I18" s="16"/>
    </row>
    <row r="19" customFormat="false" ht="12.8" hidden="false" customHeight="false" outlineLevel="0" collapsed="false">
      <c r="A19" s="16" t="s">
        <v>526</v>
      </c>
      <c r="B19" s="4" t="s">
        <v>519</v>
      </c>
      <c r="H19" s="4"/>
      <c r="I19" s="16"/>
    </row>
    <row r="20" customFormat="false" ht="12.8" hidden="false" customHeight="false" outlineLevel="0" collapsed="false">
      <c r="A20" s="16" t="s">
        <v>527</v>
      </c>
      <c r="B20" s="4" t="s">
        <v>519</v>
      </c>
      <c r="H20" s="4"/>
      <c r="I20" s="16"/>
    </row>
    <row r="21" customFormat="false" ht="12.8" hidden="false" customHeight="false" outlineLevel="0" collapsed="false">
      <c r="A21" s="16" t="s">
        <v>528</v>
      </c>
      <c r="B21" s="4" t="s">
        <v>519</v>
      </c>
      <c r="H21" s="4"/>
      <c r="I21" s="16"/>
    </row>
    <row r="22" customFormat="false" ht="12.8" hidden="false" customHeight="false" outlineLevel="0" collapsed="false">
      <c r="A22" s="16" t="s">
        <v>529</v>
      </c>
      <c r="B22" s="4" t="s">
        <v>519</v>
      </c>
      <c r="H22" s="4"/>
      <c r="I22" s="16"/>
    </row>
    <row r="23" customFormat="false" ht="12.8" hidden="false" customHeight="false" outlineLevel="0" collapsed="false">
      <c r="A23" s="16" t="s">
        <v>530</v>
      </c>
      <c r="B23" s="4" t="s">
        <v>519</v>
      </c>
      <c r="H23" s="4"/>
      <c r="I23" s="1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2" activeCellId="0" sqref="C12"/>
    </sheetView>
  </sheetViews>
  <sheetFormatPr defaultColWidth="11.60546875" defaultRowHeight="12.8" customHeight="true" zeroHeight="false" outlineLevelRow="0" outlineLevelCol="0"/>
  <cols>
    <col collapsed="false" customWidth="true" hidden="false" outlineLevel="0" max="1" min="1" style="4" width="15.99"/>
    <col collapsed="false" customWidth="true" hidden="false" outlineLevel="0" max="2" min="2" style="4" width="19.1"/>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531</v>
      </c>
      <c r="B1" s="4" t="s">
        <v>532</v>
      </c>
      <c r="C1" s="4" t="s">
        <v>533</v>
      </c>
    </row>
    <row r="2" customFormat="false" ht="12.8" hidden="false" customHeight="false" outlineLevel="0" collapsed="false">
      <c r="A2" s="4" t="s">
        <v>534</v>
      </c>
      <c r="B2" s="4" t="n">
        <v>1</v>
      </c>
      <c r="C2" s="4" t="s">
        <v>535</v>
      </c>
    </row>
    <row r="3" customFormat="false" ht="12.8" hidden="false" customHeight="false" outlineLevel="0" collapsed="false">
      <c r="A3" s="4" t="s">
        <v>534</v>
      </c>
      <c r="B3" s="4" t="n">
        <v>2</v>
      </c>
      <c r="C3" s="4" t="s">
        <v>536</v>
      </c>
    </row>
    <row r="4" customFormat="false" ht="12.8" hidden="false" customHeight="false" outlineLevel="0" collapsed="false">
      <c r="A4" s="4" t="s">
        <v>534</v>
      </c>
      <c r="B4" s="4" t="n">
        <v>3</v>
      </c>
      <c r="C4" s="4" t="s">
        <v>537</v>
      </c>
    </row>
    <row r="5" customFormat="false" ht="12.8" hidden="false" customHeight="false" outlineLevel="0" collapsed="false">
      <c r="A5" s="4" t="s">
        <v>534</v>
      </c>
      <c r="B5" s="4" t="n">
        <v>4</v>
      </c>
      <c r="C5" s="4" t="s">
        <v>538</v>
      </c>
    </row>
    <row r="6" customFormat="false" ht="12.8" hidden="false" customHeight="false" outlineLevel="0" collapsed="false">
      <c r="A6" s="4" t="s">
        <v>534</v>
      </c>
      <c r="B6" s="4" t="n">
        <v>5</v>
      </c>
      <c r="C6" s="4" t="s">
        <v>539</v>
      </c>
    </row>
    <row r="7" customFormat="false" ht="12.8" hidden="false" customHeight="false" outlineLevel="0" collapsed="false">
      <c r="A7" s="4" t="s">
        <v>534</v>
      </c>
      <c r="B7" s="4" t="n">
        <v>6</v>
      </c>
      <c r="C7" s="4" t="s">
        <v>540</v>
      </c>
      <c r="H7" s="4"/>
      <c r="I7" s="16"/>
    </row>
    <row r="8" customFormat="false" ht="12.8" hidden="false" customHeight="false" outlineLevel="0" collapsed="false">
      <c r="A8" s="4" t="s">
        <v>534</v>
      </c>
      <c r="B8" s="4" t="n">
        <v>7</v>
      </c>
      <c r="C8" s="4" t="s">
        <v>519</v>
      </c>
      <c r="H8" s="4"/>
      <c r="I8" s="16"/>
    </row>
    <row r="9" customFormat="false" ht="12.8" hidden="false" customHeight="false" outlineLevel="0" collapsed="false">
      <c r="A9" s="4" t="s">
        <v>534</v>
      </c>
      <c r="B9" s="4" t="n">
        <v>8</v>
      </c>
      <c r="C9" s="4" t="s">
        <v>519</v>
      </c>
      <c r="H9" s="4"/>
      <c r="I9" s="16"/>
    </row>
    <row r="10" customFormat="false" ht="12.8" hidden="false" customHeight="false" outlineLevel="0" collapsed="false">
      <c r="A10" s="4" t="s">
        <v>541</v>
      </c>
      <c r="B10" s="4" t="s">
        <v>70</v>
      </c>
      <c r="C10" s="4" t="s">
        <v>542</v>
      </c>
      <c r="H10" s="4"/>
      <c r="I10" s="16"/>
    </row>
    <row r="11" customFormat="false" ht="12.8" hidden="false" customHeight="false" outlineLevel="0" collapsed="false">
      <c r="A11" s="16"/>
      <c r="I11" s="4"/>
      <c r="J11" s="16"/>
    </row>
    <row r="12" customFormat="false" ht="12.8" hidden="false" customHeight="false" outlineLevel="0" collapsed="false">
      <c r="A12" s="4" t="s">
        <v>543</v>
      </c>
      <c r="B12" s="4" t="s">
        <v>533</v>
      </c>
      <c r="I12" s="4"/>
      <c r="J12" s="16"/>
    </row>
    <row r="13" customFormat="false" ht="12.8" hidden="false" customHeight="false" outlineLevel="0" collapsed="false">
      <c r="A13" s="4" t="s">
        <v>544</v>
      </c>
      <c r="B13" s="4" t="s">
        <v>545</v>
      </c>
      <c r="I13" s="4"/>
      <c r="J13" s="16"/>
    </row>
    <row r="14" customFormat="false" ht="12.8" hidden="false" customHeight="false" outlineLevel="0" collapsed="false">
      <c r="A14" s="4" t="s">
        <v>546</v>
      </c>
      <c r="B14" s="4" t="s">
        <v>547</v>
      </c>
      <c r="I14" s="4"/>
      <c r="J14" s="16"/>
    </row>
    <row r="15" customFormat="false" ht="12.8" hidden="false" customHeight="false" outlineLevel="0" collapsed="false">
      <c r="I15" s="4"/>
      <c r="J15" s="16"/>
    </row>
    <row r="16" customFormat="false" ht="12.8" hidden="false" customHeight="false" outlineLevel="0" collapsed="false">
      <c r="I16" s="4"/>
      <c r="J16" s="16"/>
    </row>
    <row r="17" customFormat="false" ht="12.8" hidden="false" customHeight="false" outlineLevel="0" collapsed="false">
      <c r="I17" s="4"/>
      <c r="J17" s="16"/>
    </row>
    <row r="18" customFormat="false" ht="12.8" hidden="false" customHeight="false" outlineLevel="0" collapsed="false">
      <c r="I18" s="4"/>
      <c r="J18" s="16"/>
    </row>
    <row r="19" customFormat="false" ht="12.8" hidden="false" customHeight="false" outlineLevel="0" collapsed="false">
      <c r="I19" s="4"/>
      <c r="J19" s="16"/>
    </row>
    <row r="20" customFormat="false" ht="12.8" hidden="false" customHeight="false" outlineLevel="0" collapsed="false">
      <c r="I20" s="4"/>
      <c r="J20" s="16"/>
    </row>
    <row r="21" customFormat="false" ht="12.8" hidden="false" customHeight="false" outlineLevel="0" collapsed="false">
      <c r="A21" s="16"/>
      <c r="I21" s="4"/>
      <c r="J21" s="16"/>
    </row>
    <row r="22" customFormat="false" ht="12.8" hidden="false" customHeight="false" outlineLevel="0" collapsed="false">
      <c r="A22" s="1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1" activeCellId="0" sqref="D1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242</v>
      </c>
      <c r="C2" s="4" t="s">
        <v>243</v>
      </c>
      <c r="D2" s="4" t="s">
        <v>266</v>
      </c>
    </row>
    <row r="3" customFormat="false" ht="12.8" hidden="false" customHeight="false" outlineLevel="0" collapsed="false">
      <c r="A3" s="4" t="n">
        <v>2</v>
      </c>
      <c r="B3" s="4" t="s">
        <v>313</v>
      </c>
      <c r="C3" s="4" t="s">
        <v>314</v>
      </c>
      <c r="D3" s="4" t="s">
        <v>266</v>
      </c>
    </row>
    <row r="4" customFormat="false" ht="12.8" hidden="false" customHeight="false" outlineLevel="0" collapsed="false">
      <c r="A4" s="4" t="n">
        <v>3</v>
      </c>
      <c r="B4" s="4" t="s">
        <v>315</v>
      </c>
      <c r="C4" s="4" t="s">
        <v>316</v>
      </c>
      <c r="D4" s="4" t="s">
        <v>266</v>
      </c>
    </row>
    <row r="5" customFormat="false" ht="12.8" hidden="false" customHeight="false" outlineLevel="0" collapsed="false">
      <c r="A5" s="4" t="n">
        <v>4</v>
      </c>
      <c r="B5" s="4" t="s">
        <v>317</v>
      </c>
      <c r="C5" s="4" t="s">
        <v>318</v>
      </c>
      <c r="D5" s="4" t="s">
        <v>266</v>
      </c>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5" activeCellId="0" sqref="D1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155</v>
      </c>
      <c r="C2" s="4" t="s">
        <v>497</v>
      </c>
      <c r="D2" s="4" t="s">
        <v>266</v>
      </c>
    </row>
    <row r="3" customFormat="false" ht="12.8" hidden="false" customHeight="false" outlineLevel="0" collapsed="false">
      <c r="A3" s="4" t="n">
        <v>2</v>
      </c>
      <c r="B3" s="4" t="s">
        <v>158</v>
      </c>
      <c r="C3" s="4" t="s">
        <v>499</v>
      </c>
      <c r="D3" s="4" t="s">
        <v>266</v>
      </c>
    </row>
    <row r="4" customFormat="false" ht="12.8" hidden="false" customHeight="false" outlineLevel="0" collapsed="false">
      <c r="A4" s="4" t="n">
        <v>3</v>
      </c>
      <c r="B4" s="4" t="s">
        <v>242</v>
      </c>
      <c r="C4" s="4" t="s">
        <v>243</v>
      </c>
      <c r="D4" s="4" t="s">
        <v>266</v>
      </c>
    </row>
    <row r="5" customFormat="false" ht="12.8" hidden="false" customHeight="false" outlineLevel="0" collapsed="false">
      <c r="A5" s="4" t="n">
        <v>4</v>
      </c>
      <c r="B5" s="4" t="s">
        <v>155</v>
      </c>
      <c r="C5" s="4" t="s">
        <v>497</v>
      </c>
      <c r="D5" s="4" t="s">
        <v>266</v>
      </c>
    </row>
    <row r="6" customFormat="false" ht="12.8" hidden="false" customHeight="false" outlineLevel="0" collapsed="false">
      <c r="A6" s="4" t="n">
        <v>5</v>
      </c>
      <c r="B6" s="4" t="s">
        <v>158</v>
      </c>
      <c r="C6" s="4" t="s">
        <v>499</v>
      </c>
      <c r="D6" s="4" t="s">
        <v>266</v>
      </c>
    </row>
    <row r="7" customFormat="false" ht="12.8" hidden="false" customHeight="false" outlineLevel="0" collapsed="false">
      <c r="A7" s="4" t="n">
        <v>6</v>
      </c>
      <c r="B7" s="4" t="s">
        <v>242</v>
      </c>
      <c r="C7" s="4" t="s">
        <v>243</v>
      </c>
      <c r="D7" s="4" t="s">
        <v>266</v>
      </c>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319</v>
      </c>
      <c r="C2" s="4" t="s">
        <v>320</v>
      </c>
      <c r="D2" s="4" t="s">
        <v>239</v>
      </c>
    </row>
    <row r="3" customFormat="false" ht="12.8" hidden="false" customHeight="false" outlineLevel="0" collapsed="false">
      <c r="A3" s="4" t="n">
        <v>2</v>
      </c>
      <c r="B3" s="4" t="s">
        <v>321</v>
      </c>
      <c r="C3" s="4" t="s">
        <v>322</v>
      </c>
      <c r="D3" s="4" t="s">
        <v>239</v>
      </c>
    </row>
    <row r="4" customFormat="false" ht="12.8" hidden="false" customHeight="false" outlineLevel="0" collapsed="false">
      <c r="A4" s="4" t="n">
        <v>3</v>
      </c>
      <c r="B4" s="4" t="s">
        <v>323</v>
      </c>
      <c r="C4" s="4" t="s">
        <v>324</v>
      </c>
      <c r="D4" s="4" t="s">
        <v>239</v>
      </c>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0" activeCellId="0" sqref="C20"/>
    </sheetView>
  </sheetViews>
  <sheetFormatPr defaultColWidth="11.60546875" defaultRowHeight="12.8" customHeight="true" zeroHeight="false" outlineLevelRow="0" outlineLevelCol="0"/>
  <cols>
    <col collapsed="false" customWidth="true" hidden="false" outlineLevel="0" max="3" min="3" style="4" width="15.85"/>
    <col collapsed="false" customWidth="true" hidden="false" outlineLevel="0" max="4" min="4" style="4" width="14.06"/>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244</v>
      </c>
      <c r="C2" s="4" t="s">
        <v>254</v>
      </c>
      <c r="D2" s="4" t="s">
        <v>548</v>
      </c>
    </row>
    <row r="3" customFormat="false" ht="12.8" hidden="false" customHeight="false" outlineLevel="0" collapsed="false">
      <c r="A3" s="4" t="n">
        <v>2</v>
      </c>
      <c r="B3" s="4" t="s">
        <v>246</v>
      </c>
      <c r="C3" s="4" t="s">
        <v>255</v>
      </c>
      <c r="D3" s="4" t="s">
        <v>548</v>
      </c>
    </row>
    <row r="4" customFormat="false" ht="12.8" hidden="false" customHeight="false" outlineLevel="0" collapsed="false">
      <c r="A4" s="4" t="n">
        <v>3</v>
      </c>
      <c r="B4" s="4" t="s">
        <v>248</v>
      </c>
      <c r="C4" s="4" t="s">
        <v>256</v>
      </c>
      <c r="D4" s="4" t="s">
        <v>548</v>
      </c>
    </row>
    <row r="5" customFormat="false" ht="12.8" hidden="false" customHeight="true" outlineLevel="0" collapsed="false">
      <c r="A5" s="4" t="n">
        <v>4</v>
      </c>
      <c r="B5" s="4" t="s">
        <v>155</v>
      </c>
      <c r="C5" s="4" t="s">
        <v>156</v>
      </c>
      <c r="D5" s="4" t="s">
        <v>548</v>
      </c>
    </row>
    <row r="6" customFormat="false" ht="12.8" hidden="false" customHeight="true" outlineLevel="0" collapsed="false">
      <c r="A6" s="4" t="n">
        <v>5</v>
      </c>
      <c r="B6" s="4" t="s">
        <v>158</v>
      </c>
      <c r="C6" s="4" t="s">
        <v>252</v>
      </c>
      <c r="D6" s="4" t="s">
        <v>548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6" activeCellId="0" sqref="C16"/>
    </sheetView>
  </sheetViews>
  <sheetFormatPr defaultColWidth="11.60546875" defaultRowHeight="12.8" customHeight="true" zeroHeight="false" outlineLevelRow="0" outlineLevelCol="0"/>
  <cols>
    <col collapsed="false" customWidth="true" hidden="false" outlineLevel="0" max="3" min="3" style="4" width="19.93"/>
    <col collapsed="false" customWidth="true" hidden="false" outlineLevel="0" max="4" min="4" style="4" width="16.69"/>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151</v>
      </c>
      <c r="C2" s="4" t="s">
        <v>549</v>
      </c>
      <c r="D2" s="4" t="s">
        <v>550</v>
      </c>
    </row>
    <row r="3" customFormat="false" ht="12.8" hidden="false" customHeight="false" outlineLevel="0" collapsed="false">
      <c r="A3" s="4" t="n">
        <v>2</v>
      </c>
      <c r="B3" s="4" t="s">
        <v>551</v>
      </c>
      <c r="C3" s="4" t="s">
        <v>150</v>
      </c>
      <c r="D3" s="4" t="s">
        <v>550</v>
      </c>
    </row>
    <row r="4" customFormat="false" ht="12.8" hidden="false" customHeight="false" outlineLevel="0" collapsed="false">
      <c r="A4" s="4" t="n">
        <v>3</v>
      </c>
      <c r="B4" s="4" t="s">
        <v>231</v>
      </c>
      <c r="C4" s="4" t="s">
        <v>552</v>
      </c>
      <c r="D4" s="4" t="s">
        <v>550</v>
      </c>
    </row>
    <row r="5" customFormat="false" ht="12.8" hidden="false" customHeight="true" outlineLevel="0" collapsed="false">
      <c r="A5" s="4" t="n">
        <v>4</v>
      </c>
      <c r="B5" s="4" t="s">
        <v>233</v>
      </c>
      <c r="C5" s="4" t="s">
        <v>553</v>
      </c>
      <c r="D5" s="4" t="s">
        <v>550</v>
      </c>
    </row>
    <row r="6" customFormat="false" ht="12.8" hidden="false" customHeight="true" outlineLevel="0" collapsed="false">
      <c r="A6" s="4" t="n">
        <v>5</v>
      </c>
      <c r="B6" s="4" t="s">
        <v>151</v>
      </c>
      <c r="C6" s="4" t="s">
        <v>554</v>
      </c>
      <c r="D6" s="4" t="s">
        <v>550</v>
      </c>
    </row>
    <row r="7" customFormat="false" ht="12.8" hidden="false" customHeight="true" outlineLevel="0" collapsed="false">
      <c r="A7" s="4" t="n">
        <v>6</v>
      </c>
      <c r="B7" s="4" t="s">
        <v>17</v>
      </c>
      <c r="C7" s="4" t="s">
        <v>148</v>
      </c>
      <c r="D7" s="4" t="s">
        <v>550</v>
      </c>
    </row>
    <row r="8" customFormat="false" ht="12.8" hidden="false" customHeight="true" outlineLevel="0" collapsed="false">
      <c r="A8" s="4" t="n">
        <v>7</v>
      </c>
      <c r="B8" s="4" t="s">
        <v>142</v>
      </c>
      <c r="C8" s="4" t="s">
        <v>555</v>
      </c>
      <c r="D8" s="4" t="s">
        <v>550</v>
      </c>
    </row>
    <row r="9" customFormat="false" ht="12.8" hidden="false" customHeight="true" outlineLevel="0" collapsed="false">
      <c r="A9" s="4" t="n">
        <v>8</v>
      </c>
      <c r="B9" s="4" t="s">
        <v>145</v>
      </c>
      <c r="C9" s="4" t="s">
        <v>146</v>
      </c>
      <c r="D9" s="4" t="s">
        <v>550</v>
      </c>
    </row>
    <row r="10" customFormat="false" ht="12.8" hidden="false" customHeight="true" outlineLevel="0" collapsed="false">
      <c r="A10" s="4" t="n">
        <v>9</v>
      </c>
      <c r="B10" s="4" t="s">
        <v>327</v>
      </c>
      <c r="C10" s="4" t="s">
        <v>556</v>
      </c>
      <c r="D10" s="4" t="s">
        <v>550</v>
      </c>
    </row>
    <row r="11" customFormat="false" ht="12.8" hidden="false" customHeight="true" outlineLevel="0" collapsed="false">
      <c r="A11" s="4" t="n">
        <v>10</v>
      </c>
      <c r="B11" s="4" t="s">
        <v>325</v>
      </c>
      <c r="C11" s="4" t="s">
        <v>556</v>
      </c>
      <c r="D11" s="4" t="s">
        <v>550</v>
      </c>
    </row>
    <row r="18" customFormat="false" ht="12.8" hidden="false" customHeight="true" outlineLevel="0" collapsed="false">
      <c r="B18" s="4"/>
    </row>
    <row r="19" customFormat="false" ht="12.8" hidden="false" customHeight="true" outlineLevel="0" collapsed="false">
      <c r="B19" s="4"/>
    </row>
    <row r="20" customFormat="false" ht="12.8" hidden="false" customHeight="true" outlineLevel="0" collapsed="false">
      <c r="B20" s="4"/>
    </row>
    <row r="21" customFormat="false" ht="12.8" hidden="false" customHeight="true" outlineLevel="0" collapsed="false">
      <c r="B21" s="4"/>
    </row>
    <row r="22" customFormat="false" ht="12.8" hidden="false" customHeight="true" outlineLevel="0" collapsed="false">
      <c r="B22" s="4"/>
    </row>
    <row r="23" customFormat="false" ht="12.8" hidden="false" customHeight="true" outlineLevel="0" collapsed="false">
      <c r="B23" s="4"/>
    </row>
    <row r="24" customFormat="false" ht="12.8" hidden="false" customHeight="true" outlineLevel="0" collapsed="false">
      <c r="B24" s="4"/>
    </row>
    <row r="25" customFormat="false" ht="12.8" hidden="false" customHeight="true" outlineLevel="0" collapsed="false">
      <c r="B25"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L25" activeCellId="0" sqref="L2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3.09"/>
    <col collapsed="false" customWidth="true" hidden="false" outlineLevel="0" max="16384" min="16383" style="1" width="11.53"/>
  </cols>
  <sheetData>
    <row r="1" customFormat="false" ht="12.8" hidden="false" customHeight="false" outlineLevel="0" collapsed="false">
      <c r="A1" s="4" t="s">
        <v>138</v>
      </c>
      <c r="B1" s="4" t="s">
        <v>139</v>
      </c>
      <c r="C1" s="4" t="s">
        <v>140</v>
      </c>
    </row>
    <row r="2" customFormat="false" ht="12.8" hidden="false" customHeight="false" outlineLevel="0" collapsed="false">
      <c r="A2" s="4" t="n">
        <v>1</v>
      </c>
      <c r="B2" s="4" t="s">
        <v>557</v>
      </c>
      <c r="C2" s="4" t="s">
        <v>558</v>
      </c>
    </row>
    <row r="3" customFormat="false" ht="12.8" hidden="false" customHeight="false" outlineLevel="0" collapsed="false">
      <c r="A3" s="4" t="n">
        <v>2</v>
      </c>
      <c r="B3" s="4" t="s">
        <v>559</v>
      </c>
      <c r="C3" s="4" t="s">
        <v>560</v>
      </c>
    </row>
    <row r="4" customFormat="false" ht="12.8" hidden="false" customHeight="false" outlineLevel="0" collapsed="false">
      <c r="A4" s="4" t="n">
        <v>3</v>
      </c>
      <c r="B4" s="4" t="s">
        <v>561</v>
      </c>
      <c r="C4" s="4" t="s">
        <v>562</v>
      </c>
    </row>
    <row r="5" customFormat="false" ht="12.8" hidden="false" customHeight="false" outlineLevel="0" collapsed="false">
      <c r="A5" s="4" t="n">
        <v>4</v>
      </c>
      <c r="B5" s="4" t="s">
        <v>563</v>
      </c>
      <c r="C5" s="4" t="s">
        <v>564</v>
      </c>
    </row>
    <row r="6" customFormat="false" ht="12.8" hidden="false" customHeight="false" outlineLevel="0" collapsed="false">
      <c r="A6" s="4" t="n">
        <v>5</v>
      </c>
      <c r="B6" s="4" t="s">
        <v>565</v>
      </c>
      <c r="C6" s="4" t="s">
        <v>566</v>
      </c>
    </row>
    <row r="7" customFormat="false" ht="12.8" hidden="false" customHeight="false" outlineLevel="0" collapsed="false">
      <c r="A7" s="4" t="n">
        <v>6</v>
      </c>
      <c r="B7" s="4" t="s">
        <v>567</v>
      </c>
      <c r="C7" s="4" t="s">
        <v>568</v>
      </c>
    </row>
    <row r="8" customFormat="false" ht="12.8" hidden="false" customHeight="false" outlineLevel="0" collapsed="false">
      <c r="A8" s="4" t="n">
        <v>7</v>
      </c>
      <c r="B8" s="4" t="s">
        <v>160</v>
      </c>
      <c r="C8" s="4" t="s">
        <v>569</v>
      </c>
    </row>
    <row r="9" customFormat="false" ht="12.8" hidden="false" customHeight="false" outlineLevel="0" collapsed="false">
      <c r="A9" s="4" t="n">
        <v>8</v>
      </c>
      <c r="B9" s="4" t="s">
        <v>160</v>
      </c>
      <c r="C9" s="4" t="s">
        <v>569</v>
      </c>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row r="16" customFormat="false" ht="15" hidden="false" customHeight="false" outlineLevel="0" collapsed="false">
      <c r="C16"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4" t="s">
        <v>138</v>
      </c>
      <c r="B1" s="4" t="s">
        <v>139</v>
      </c>
      <c r="C1" s="4" t="s">
        <v>140</v>
      </c>
      <c r="D1" s="4" t="s">
        <v>141</v>
      </c>
    </row>
    <row r="2" customFormat="false" ht="12.8" hidden="false" customHeight="false" outlineLevel="0" collapsed="false">
      <c r="A2" s="4" t="n">
        <v>1</v>
      </c>
      <c r="B2" s="4" t="s">
        <v>201</v>
      </c>
      <c r="C2" s="4" t="s">
        <v>202</v>
      </c>
      <c r="D2" s="4" t="s">
        <v>162</v>
      </c>
    </row>
    <row r="3" customFormat="false" ht="12.8" hidden="false" customHeight="false" outlineLevel="0" collapsed="false">
      <c r="A3" s="4" t="n">
        <v>2</v>
      </c>
      <c r="B3" s="4" t="s">
        <v>203</v>
      </c>
      <c r="C3" s="4" t="s">
        <v>204</v>
      </c>
      <c r="D3" s="4" t="s">
        <v>162</v>
      </c>
    </row>
    <row r="4" customFormat="false" ht="12.8" hidden="false" customHeight="false" outlineLevel="0" collapsed="false">
      <c r="A4" s="4" t="n">
        <v>3</v>
      </c>
      <c r="B4" s="4" t="s">
        <v>205</v>
      </c>
      <c r="C4" s="4" t="s">
        <v>206</v>
      </c>
      <c r="D4" s="4" t="s">
        <v>162</v>
      </c>
    </row>
    <row r="5" customFormat="false" ht="12.8" hidden="false" customHeight="false" outlineLevel="0" collapsed="false">
      <c r="A5" s="4" t="n">
        <v>4</v>
      </c>
      <c r="B5" s="4" t="s">
        <v>153</v>
      </c>
      <c r="C5" s="4" t="s">
        <v>207</v>
      </c>
      <c r="D5" s="4" t="s">
        <v>162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2" activeCellId="0" sqref="A2"/>
    </sheetView>
  </sheetViews>
  <sheetFormatPr defaultColWidth="11.58984375" defaultRowHeight="12.8" customHeight="true" zeroHeight="false" outlineLevelRow="0" outlineLevelCol="0"/>
  <cols>
    <col collapsed="false" customWidth="true" hidden="false" outlineLevel="0" max="1" min="1" style="1" width="14.62"/>
  </cols>
  <sheetData>
    <row r="1" customFormat="false" ht="12.8" hidden="false" customHeight="false" outlineLevel="0" collapsed="false">
      <c r="A1" s="4" t="s">
        <v>208</v>
      </c>
      <c r="B1" s="4" t="s">
        <v>209</v>
      </c>
    </row>
    <row r="2" customFormat="false" ht="12.8" hidden="false" customHeight="false" outlineLevel="0" collapsed="false">
      <c r="A2" s="4" t="s">
        <v>210</v>
      </c>
      <c r="B2" s="4" t="s">
        <v>211</v>
      </c>
    </row>
    <row r="3" customFormat="false" ht="12.8" hidden="false" customHeight="false" outlineLevel="0" collapsed="false">
      <c r="A3" s="4" t="s">
        <v>212</v>
      </c>
      <c r="B3" s="4" t="s">
        <v>213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138</v>
      </c>
      <c r="B1" s="4" t="s">
        <v>214</v>
      </c>
      <c r="C1" s="4" t="s">
        <v>215</v>
      </c>
      <c r="D1" s="4" t="s">
        <v>216</v>
      </c>
    </row>
    <row r="2" customFormat="false" ht="12.8" hidden="false" customHeight="false" outlineLevel="0" collapsed="false">
      <c r="A2" s="4" t="n">
        <v>1</v>
      </c>
      <c r="B2" s="4" t="s">
        <v>151</v>
      </c>
      <c r="C2" s="4" t="s">
        <v>151</v>
      </c>
      <c r="D2" s="4" t="s">
        <v>151</v>
      </c>
    </row>
    <row r="3" customFormat="false" ht="12.8" hidden="false" customHeight="false" outlineLevel="0" collapsed="false">
      <c r="A3" s="4" t="n">
        <v>2</v>
      </c>
      <c r="B3" s="4" t="s">
        <v>217</v>
      </c>
      <c r="C3" s="4" t="s">
        <v>218</v>
      </c>
      <c r="D3" s="4" t="s">
        <v>218</v>
      </c>
    </row>
    <row r="4" customFormat="false" ht="12.8" hidden="false" customHeight="false" outlineLevel="0" collapsed="false">
      <c r="A4" s="4" t="n">
        <v>3</v>
      </c>
      <c r="B4" s="4" t="s">
        <v>219</v>
      </c>
      <c r="C4" s="4" t="s">
        <v>220</v>
      </c>
      <c r="D4" s="4" t="s">
        <v>221</v>
      </c>
    </row>
    <row r="5" customFormat="false" ht="12.8" hidden="false" customHeight="false" outlineLevel="0" collapsed="false">
      <c r="A5" s="4" t="n">
        <v>4</v>
      </c>
      <c r="B5" s="4" t="s">
        <v>222</v>
      </c>
      <c r="C5" s="4" t="s">
        <v>220</v>
      </c>
      <c r="D5" s="4" t="s">
        <v>223</v>
      </c>
    </row>
    <row r="6" customFormat="false" ht="12.8" hidden="false" customHeight="false" outlineLevel="0" collapsed="false">
      <c r="A6" s="4" t="n">
        <v>5</v>
      </c>
      <c r="B6" s="4" t="s">
        <v>220</v>
      </c>
      <c r="C6" s="4" t="s">
        <v>224</v>
      </c>
      <c r="D6" s="4" t="s">
        <v>220</v>
      </c>
    </row>
    <row r="7" customFormat="false" ht="12.8" hidden="false" customHeight="false" outlineLevel="0" collapsed="false">
      <c r="A7" s="4" t="n">
        <v>6</v>
      </c>
      <c r="B7" s="4" t="s">
        <v>220</v>
      </c>
      <c r="C7" s="4" t="s">
        <v>225</v>
      </c>
      <c r="D7" s="4" t="s">
        <v>220</v>
      </c>
    </row>
    <row r="8" customFormat="false" ht="12.8" hidden="false" customHeight="false" outlineLevel="0" collapsed="false">
      <c r="A8" s="4" t="n">
        <v>7</v>
      </c>
      <c r="B8" s="4" t="s">
        <v>226</v>
      </c>
      <c r="C8" s="4" t="s">
        <v>224</v>
      </c>
      <c r="D8" s="4" t="s">
        <v>227</v>
      </c>
    </row>
    <row r="9" customFormat="false" ht="12.8" hidden="false" customHeight="false" outlineLevel="0" collapsed="false">
      <c r="A9" s="4" t="n">
        <v>8</v>
      </c>
      <c r="B9" s="4" t="s">
        <v>228</v>
      </c>
      <c r="C9" s="4" t="s">
        <v>225</v>
      </c>
      <c r="D9" s="4" t="s">
        <v>229</v>
      </c>
    </row>
    <row r="10" customFormat="false" ht="12.8" hidden="false" customHeight="false" outlineLevel="0" collapsed="false">
      <c r="A10" s="4" t="n">
        <v>9</v>
      </c>
      <c r="B10" s="4" t="s">
        <v>230</v>
      </c>
      <c r="C10" s="4" t="s">
        <v>220</v>
      </c>
      <c r="D10" s="4" t="s">
        <v>231</v>
      </c>
    </row>
    <row r="11" customFormat="false" ht="12.8" hidden="false" customHeight="false" outlineLevel="0" collapsed="false">
      <c r="A11" s="4" t="n">
        <v>10</v>
      </c>
      <c r="B11" s="4" t="s">
        <v>232</v>
      </c>
      <c r="C11" s="4" t="s">
        <v>220</v>
      </c>
      <c r="D11" s="4" t="s">
        <v>233</v>
      </c>
    </row>
    <row r="12" customFormat="false" ht="12.8" hidden="false" customHeight="false" outlineLevel="0" collapsed="false">
      <c r="A12" s="4" t="n">
        <v>11</v>
      </c>
      <c r="B12" s="4" t="s">
        <v>151</v>
      </c>
      <c r="C12" s="4" t="s">
        <v>234</v>
      </c>
      <c r="D12" s="4" t="s">
        <v>151</v>
      </c>
    </row>
    <row r="13" customFormat="false" ht="12.8" hidden="false" customHeight="false" outlineLevel="0" collapsed="false">
      <c r="A13" s="4" t="n">
        <v>12</v>
      </c>
      <c r="B13" s="4" t="s">
        <v>235</v>
      </c>
      <c r="C13" s="4" t="s">
        <v>236</v>
      </c>
      <c r="D13" s="4" t="s">
        <v>235</v>
      </c>
    </row>
    <row r="18" customFormat="false" ht="15" hidden="false" customHeight="false" outlineLevel="0" collapsed="false">
      <c r="C18"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2965</TotalTime>
  <Application>LibreOffice/25.8.1.1$Windows_X86_64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2025-09-30T14:05:04Z</dcterms:modified>
  <cp:revision>159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