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lad\Downloads\tanulmányok\"/>
    </mc:Choice>
  </mc:AlternateContent>
  <xr:revisionPtr revIDLastSave="0" documentId="13_ncr:1_{82F35C65-5CF4-4AFD-B70C-A669E621D92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1" l="1"/>
  <c r="I101" i="1"/>
  <c r="I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K89" i="1"/>
  <c r="J89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I85" i="1"/>
  <c r="I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I51" i="1"/>
  <c r="I52" i="1"/>
  <c r="I36" i="1" s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L41" i="1"/>
  <c r="K41" i="1"/>
  <c r="J41" i="1"/>
  <c r="I3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L5" i="1"/>
  <c r="K5" i="1"/>
  <c r="J5" i="1"/>
  <c r="K51" i="1" l="1"/>
  <c r="L36" i="1"/>
  <c r="J35" i="1"/>
  <c r="L51" i="1"/>
  <c r="J52" i="1"/>
  <c r="J51" i="1"/>
  <c r="K35" i="1"/>
  <c r="J36" i="1"/>
  <c r="J85" i="1"/>
  <c r="L85" i="1"/>
  <c r="K36" i="1"/>
  <c r="L35" i="1"/>
  <c r="L52" i="1"/>
  <c r="K52" i="1"/>
  <c r="J84" i="1"/>
  <c r="K85" i="1"/>
  <c r="L100" i="1"/>
  <c r="L101" i="1"/>
  <c r="J101" i="1"/>
  <c r="K101" i="1"/>
  <c r="J100" i="1"/>
  <c r="K100" i="1"/>
  <c r="L84" i="1"/>
  <c r="K84" i="1"/>
</calcChain>
</file>

<file path=xl/sharedStrings.xml><?xml version="1.0" encoding="utf-8"?>
<sst xmlns="http://schemas.openxmlformats.org/spreadsheetml/2006/main" count="289" uniqueCount="143">
  <si>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</si>
  <si>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</si>
  <si>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</si>
  <si>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</si>
  <si>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</si>
  <si>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</si>
  <si>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</si>
  <si>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</si>
  <si>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</si>
  <si>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</si>
  <si>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</si>
  <si>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</si>
  <si>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</si>
  <si>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</si>
  <si>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</si>
  <si>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</si>
  <si>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</si>
  <si>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</si>
  <si>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</si>
  <si>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</si>
  <si>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</si>
  <si>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</si>
  <si>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</si>
  <si>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</si>
  <si>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</si>
  <si>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</si>
  <si>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</si>
  <si>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</si>
  <si>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</si>
  <si>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</si>
  <si>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Hogyan viszonyul a felvilágosodás filozófiája a keresztény istenérvek kritikájához és a természettudományos világmagyarázathoz?</t>
  </si>
  <si>
    <t>Miként értelmezhető a szexualitás forradalma a felvilágosodás és a modern párkapcsolati kultúra fényében?</t>
  </si>
  <si>
    <t>Mit mondanak a keresztény gondolkodók a teremtés és az evolúció összeegyeztethetőségéről, és milyen álláspontot képvisel e kérdésben Hetesi Zsolt?</t>
  </si>
  <si>
    <t>Milyen kritikák érik az enciklopédizmust a felvilágosodás idején, és hogyan függ ez össze a pozitivizmus bírálatával a modern tudományban?</t>
  </si>
  <si>
    <t>A spártai állam mely társadalmi csoportjai játszottak kiemelt szerepet a hadviselésben, és hogyan viszonyul ez a nők társadalmi szerepéhez?</t>
  </si>
  <si>
    <t>Milyen kapcsolat van a muszlim dzsihád értelmezése és a keresztény térítési hagyomány között?</t>
  </si>
  <si>
    <t>Hogyan jelenik meg a gyermekvállalás ösztönzése a családpolitikában és a párkapcsolati viselkedésben?</t>
  </si>
  <si>
    <t>Hogyan magyarázza Hetesi Zsolt az anyagi világ keletkezését, és mennyiben ellentétes ez a naturalista világnézettel?</t>
  </si>
  <si>
    <t>Milyen vallási érvek szólnak az emberi méltóság védelme mellett, és hol jelennek meg ezek a házasság, a család, illetve a társadalmi együttélés témáiban?</t>
  </si>
  <si>
    <t>Hogyan értelmezhető a dzsihád fogalma a muszlim közösségek önvédelmi diskurzusaiban, és hogyan reagál erre a keresztény teológia?</t>
  </si>
  <si>
    <t>Sorszám</t>
  </si>
  <si>
    <t>Kérdés</t>
  </si>
  <si>
    <t>Releváns dokumentumok</t>
  </si>
  <si>
    <t>Mi a szerepe az Encyclopédie-nek a felvilágosodás tudásfelfogásában, és milyen bírálatok érték a korabeli egyházi gondolkodás részéről?</t>
  </si>
  <si>
    <t>Milyen konfliktusok adódhatnak a vallási alapú házasságkoncepciók és a modern párkapcsolati formák között?</t>
  </si>
  <si>
    <t>Hogyan befolyásolja a házasságkötési hajlandóságot a társadalmi mobilitás és a karrierorientáció?</t>
  </si>
  <si>
    <t>Milyen érvek szólnak a házasság hagyományos definíciójának megtartása mellett, és hogyan kapcsolódik ez a családpolitikai programokhoz?</t>
  </si>
  <si>
    <t>Hogyan jelenik meg a felvilágosodás kritikája a vallási és politikai hatalmi viszonyok tükrében?</t>
  </si>
  <si>
    <t>Milyen módon próbálta a felvilágosodás gyengíteni az egyház tekintélyét, és miként reagált erre a teológia?</t>
  </si>
  <si>
    <t>Hogyan hat a szexuális szabadosság a demográfiai folyamatokra és a párkapcsolati elköteleződésre?</t>
  </si>
  <si>
    <t>Milyen érvek szólnak az evolúció és a teremtés kiegyezése mellett a keresztény gondolkodásban?</t>
  </si>
  <si>
    <t>Hogyan jelenik meg a vallási identitás szerepe a migrációs konfliktusokban?</t>
  </si>
  <si>
    <t>Milyen filozófiai alapon tagadja Hetesi Zsolt a véletlenek szerepét a világegyetem keletkezésében?</t>
  </si>
  <si>
    <t>Hogyan befolyásolta a kereszténység és az iszlám közötti párbeszédet a 2000-es évek terrortámadásai után kialakult politikai légkör?</t>
  </si>
  <si>
    <t>Miként kapcsolódik a demográfiai válság és a párkeresési kultúra problematikája a családpolitikai eszközökhöz?</t>
  </si>
  <si>
    <t>Hogyan vélekedik Balásházy Imre a szexuális forradalom hatásairól a párkapcsolati struktúrákra?</t>
  </si>
  <si>
    <t>Mi a spártai állam politikai berendezkedésének alapja, és hogyan biztosították az arisztokrácia hatalmát?</t>
  </si>
  <si>
    <t>összes releváns dokumentum a kérdésre</t>
  </si>
  <si>
    <t>első releváns dokumentum helyezése</t>
  </si>
  <si>
    <t>Talált releváns doksik száma a top k-ban​</t>
  </si>
  <si>
    <t>Gondolatok a házasságról, a családról és a demográfiáról, Hét perc alatt végzünk</t>
  </si>
  <si>
    <t>Hét perc alatt végzünk, Gondolatok a házasságról, a családról és a demográfiáról</t>
  </si>
  <si>
    <t>A Nostra Aetate szelleme a nyugat-európai  keresztény és muszlim közösségekben a 2000 es évek terrortámadásaitól Ferenc pápáig</t>
  </si>
  <si>
    <t>A Nostra Aetate szelleme a nyugat-európai  keresztény és muszlim közösségekben a 2000 es évek terrortámadásaitól Ferenc pápáig, A KERESZTÉNY VILÁGKÉP ÉS AZ  ISTENÉRVEK HELYE KORUNKBAN.  ÖSSZEVETÉS A MODERN FIZIKÁVAL</t>
  </si>
  <si>
    <t>A KERESZTÉNY VILÁGKÉP ÉS AZ  ISTENÉRVEK HELYE KORUNKBAN.  ÖSSZEVETÉS A MODERN FIZIKÁVAL</t>
  </si>
  <si>
    <t>A felvilágosodás korai árnyékai , A KERESZTÉNY VILÁGKÉP ÉS AZ  ISTENÉRVEK HELYE KORUNKBAN.  ÖSSZEVETÉS A MODERN FIZIKÁVAL</t>
  </si>
  <si>
    <t xml:space="preserve">A felvilágosodás korai árnyékai </t>
  </si>
  <si>
    <t xml:space="preserve">A SPÁRTAI ÁLLAM </t>
  </si>
  <si>
    <t>K</t>
  </si>
  <si>
    <t>Precision</t>
  </si>
  <si>
    <t>Recall</t>
  </si>
  <si>
    <t>MRR</t>
  </si>
  <si>
    <t>Talált releváns szegmensek száma a top k-ban​</t>
  </si>
  <si>
    <t>A BIBLIAI TEREMTÉS-ELBESZÉLÉS A BIOLÓGIAI EVOLÚCIÓS  ELMÉLET FÉNYÉBEN, A természetes szelekció gondolata a 18. századtól 
napjainkig</t>
  </si>
  <si>
    <t>Score of First Relevant Doc</t>
  </si>
  <si>
    <t>A felvilágosodás korai árnyékai</t>
  </si>
  <si>
    <t xml:space="preserve">A KERESZTÉNY VILÁGKÉP ÉS AZ  ISTENÉRVEK HELYE KORUNKBAN.  ÖSSZEVETÉS A MODERN FIZIKÁVAL,A természetes szelekció gondolata a 18. századtól 
napjainkig, A BIBLIAI TEREMTÉS-ELBESZÉLÉS A BIOLÓGIAI EVOLÚCIÓS  ELMÉLET FÉNYÉBEN </t>
  </si>
  <si>
    <t>Gondolatok a házasságról, a családról és a demográfiáról</t>
  </si>
  <si>
    <t>Mi a különbség a spártai helóták és reformáció között?</t>
  </si>
  <si>
    <t>A SPÁRTAI ÁLLAM, A felvilágosodás korai árnyékai</t>
  </si>
  <si>
    <t xml:space="preserve">A BIBLIAI TEREMTÉS-ELBESZÉLÉS A BIOLÓGIAI EVOLÚCIÓS  ELMÉLET FÉNYÉBEN ,  A természetes szelekció gondolata a 18. századtól </t>
  </si>
  <si>
    <t>Milyen érvek jelennek meg a felvilágosodás gondolkodóinál a vallási toleranciával kapcsolatban a világ keletkezése tükrében?</t>
  </si>
  <si>
    <t>Milyen szerepet tulajdonítottak az önfegyelemnek a spártai nevelésben, és hogyan kapcsolható ez a párkeresési viselkedésre és a szexuális forradalom utáni társadalmi normákhoz?</t>
  </si>
  <si>
    <t>A SPÁRTAI ÁLLAM, Gondolatok a házasságról, a családról és a demográfiáról</t>
  </si>
  <si>
    <t>A munkaerőpiaci viszonyok hogyan működtek Spártában?</t>
  </si>
  <si>
    <t>Milyen gazdasági ösztönzőket alkalmazott a spártai állam a társadalmi stabilitás fenntartására, és hogyan különbözött ez a modern humán erőforrás menedzsment eszközeitől?</t>
  </si>
  <si>
    <t>Hogyan jelent meg a jogegyenlőség és az emberi jogok gondolata a vallásos államszervezetben és a felvilágosodás kritikájában?</t>
  </si>
  <si>
    <t>Átlag:</t>
  </si>
  <si>
    <t>Szórás:</t>
  </si>
  <si>
    <t>Miért alacsony Magyarországon a mobil internet penetráció, noha a 4G lefedettség magas?</t>
  </si>
  <si>
    <t>DIGITAL ECONOMY AND SOCIETY – A CROSS COUNTRY COMPARISON OF HUNGARY AND UKRAINE</t>
  </si>
  <si>
    <t>Mely területeket vizsgálja az Európai Unió digitális gazdasági és társadalmi indexe, és mi ezek jelentősége a tagállamok összehasonlításában?</t>
  </si>
  <si>
    <t>Hogyan definiálta Tapscott és Williams a digitális gazdaság négy alapelvét?</t>
  </si>
  <si>
    <t>Milyen időpontban rögzítik leggyakrabban a műholdképeket, amikor a vidéki piacok tevékenységét vizsgálják a mezőgazdasági térségekben?</t>
  </si>
  <si>
    <t>Using satellite imagery to monitor remote rural economies at high frequency</t>
  </si>
  <si>
    <t>Miért választották a heti egyszeri piacokat preferált célpontként a piaci tevékenység megfigyelésére?</t>
  </si>
  <si>
    <t>THE EFFECT OF RISING FOOD PRICES ON FOOD SECURITY IN HUNGARY</t>
  </si>
  <si>
    <t>A „Dunkelflaute” időszakok kapcsán hány TWh hosszú távú tárolási kapacitást becsültek szükségesnek abban az esetben, ha az európai országok között teljes földrajzi kiegyenlítés lehetséges?</t>
  </si>
  <si>
    <t>Coping with the Dunkelflaute: Power system implications of variable renewable energy droughts in Europe</t>
  </si>
  <si>
    <t>Mekkora Magyarország digitalizáltsága?</t>
  </si>
  <si>
    <t>Consumer Acceptance of the Use of Artificial Intelligence in Online Shopping: Evidence From Hungary</t>
  </si>
  <si>
    <t>Milyen szerepe van a bizalomnak a mesterséges intelligenciával támogatott online vásárlás elfogadásában a fogyasztói szándék szempontjából?</t>
  </si>
  <si>
    <t>Milyen szerepet játszanak a glaciális tavak a magashegységi nemzeti parkokban a jégdugó áradások (GLOF) kialakulásában?</t>
  </si>
  <si>
    <t>Exploring susceptibility of protected areas to natural hazards in Karakoram-Himalaya</t>
  </si>
  <si>
    <t>Ukrajnában vagy Magyarországon jobb a közszolgáltatás digitalizációja?</t>
  </si>
  <si>
    <t>Why is mobile internet penetration low in Hungary despite the high 4G coverage?</t>
  </si>
  <si>
    <t>Which areas are assessed by the European Union's Digital Economy and Society Index, and what is their significance for comparing member states?</t>
  </si>
  <si>
    <t>How did Tapscott and Williams define the four key principles of the digital economy?</t>
  </si>
  <si>
    <t>At what time of day are satellite images most frequently captured when monitoring rural market activities in agricultural regions?</t>
  </si>
  <si>
    <t>Why were weekly markets selected as preferred targets for observing market activities?</t>
  </si>
  <si>
    <t>In the context of 'Dunkelflaute' periods, how many TWh of long-term storage capacity was estimated to be required under the assumption of full geographic balancing across European countries?</t>
  </si>
  <si>
    <t>What is the level of digitalization in Hungary according to cross-country comparisons?</t>
  </si>
  <si>
    <t>What role does trust play in consumer acceptance of online shopping supported by artificial intelligence?</t>
  </si>
  <si>
    <t>What role do glacial lakes play in the formation of glacial lake outburst floods (GLOF) in high mountain national parks?</t>
  </si>
  <si>
    <t>Is public service digitalization more advanced in Ukraine or in Hungary?</t>
  </si>
  <si>
    <t>M-AQ1</t>
  </si>
  <si>
    <t>M-AQ2</t>
  </si>
  <si>
    <t>M-AQ3</t>
  </si>
  <si>
    <t>M-AQ4</t>
  </si>
  <si>
    <t>M-AQ5</t>
  </si>
  <si>
    <t>M-AQ6</t>
  </si>
  <si>
    <t>M-AQ7</t>
  </si>
  <si>
    <t>M-AQ8</t>
  </si>
  <si>
    <t>M-AQ9</t>
  </si>
  <si>
    <t>M-AQ10</t>
  </si>
  <si>
    <t>A-AQ1</t>
  </si>
  <si>
    <t>A-AQ2</t>
  </si>
  <si>
    <t>A-AQ3</t>
  </si>
  <si>
    <t>A-AQ4</t>
  </si>
  <si>
    <t>A-AQ5</t>
  </si>
  <si>
    <t>A-AQ6</t>
  </si>
  <si>
    <t>A-AQ7</t>
  </si>
  <si>
    <t>A-AQ8</t>
  </si>
  <si>
    <t>A-AQ9</t>
  </si>
  <si>
    <t>A-AQ10</t>
  </si>
  <si>
    <t>Voyage</t>
  </si>
  <si>
    <t>OpenAI</t>
  </si>
  <si>
    <t>Szórás</t>
  </si>
  <si>
    <t>Fő Eval</t>
  </si>
  <si>
    <t>Angol tesztelés</t>
  </si>
  <si>
    <t>Magyar változat</t>
  </si>
  <si>
    <t>Angol változat</t>
  </si>
  <si>
    <t>HuggingFace leaderboard tesztelés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</si>
</sst>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5" fillId="2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1"/>
  <sheetViews>
    <sheetView tabSelected="1" workbookViewId="0">
      <selection activeCell="B35" sqref="B35"/>
    </sheetView>
  </sheetViews>
  <sheetFormatPr defaultRowHeight="15" x14ac:dyDescent="0.25"/>
  <cols>
    <col min="1" max="1" width="14.28515625" customWidth="1"/>
    <col min="2" max="2" width="91.42578125" customWidth="1"/>
    <col min="3" max="3" width="41" customWidth="1"/>
    <col min="4" max="4" width="6.85546875" style="4" customWidth="1"/>
    <col min="5" max="5" width="24" style="6" customWidth="1"/>
    <col min="6" max="6" width="20.42578125" style="6" customWidth="1"/>
    <col min="7" max="7" width="22.7109375" style="4" customWidth="1"/>
    <col min="8" max="8" width="22.7109375" customWidth="1"/>
    <col min="9" max="9" width="26" customWidth="1"/>
    <col min="12" max="12" width="13.28515625" bestFit="1" customWidth="1"/>
  </cols>
  <sheetData>
    <row r="2" spans="1:12" x14ac:dyDescent="0.25">
      <c r="A2" s="13" t="s">
        <v>138</v>
      </c>
      <c r="B2" s="13"/>
    </row>
    <row r="4" spans="1:12" ht="39" customHeight="1" x14ac:dyDescent="0.25">
      <c r="A4" s="1" t="s">
        <v>40</v>
      </c>
      <c r="B4" s="1" t="s">
        <v>41</v>
      </c>
      <c r="C4" s="1" t="s">
        <v>42</v>
      </c>
      <c r="D4" s="5" t="s">
        <v>68</v>
      </c>
      <c r="E4" s="1" t="s">
        <v>72</v>
      </c>
      <c r="F4" s="1" t="s">
        <v>59</v>
      </c>
      <c r="G4" s="5" t="s">
        <v>57</v>
      </c>
      <c r="H4" s="1" t="s">
        <v>58</v>
      </c>
      <c r="I4" s="1" t="s">
        <v>74</v>
      </c>
      <c r="J4" s="1" t="s">
        <v>69</v>
      </c>
      <c r="K4" s="1" t="s">
        <v>70</v>
      </c>
      <c r="L4" s="1" t="s">
        <v>71</v>
      </c>
    </row>
    <row r="5" spans="1:12" ht="60" x14ac:dyDescent="0.25">
      <c r="A5" s="3" t="s">
        <v>0</v>
      </c>
      <c r="B5" s="3" t="s">
        <v>30</v>
      </c>
      <c r="C5" s="3" t="s">
        <v>65</v>
      </c>
      <c r="D5" s="2">
        <v>5</v>
      </c>
      <c r="E5" s="2">
        <v>5</v>
      </c>
      <c r="F5" s="2">
        <v>2</v>
      </c>
      <c r="G5" s="4">
        <v>2</v>
      </c>
      <c r="H5" s="2">
        <v>1</v>
      </c>
      <c r="I5" s="2">
        <v>0.77100000000000002</v>
      </c>
      <c r="J5">
        <f>E5/D5</f>
        <v>1</v>
      </c>
      <c r="K5">
        <f>F5/G5</f>
        <v>1</v>
      </c>
      <c r="L5">
        <f>1/H5</f>
        <v>1</v>
      </c>
    </row>
    <row r="6" spans="1:12" ht="30" x14ac:dyDescent="0.25">
      <c r="A6" s="3" t="s">
        <v>1</v>
      </c>
      <c r="B6" s="3" t="s">
        <v>31</v>
      </c>
      <c r="C6" s="3" t="s">
        <v>61</v>
      </c>
      <c r="D6" s="2">
        <v>5</v>
      </c>
      <c r="E6" s="2">
        <v>5</v>
      </c>
      <c r="F6" s="2">
        <v>1</v>
      </c>
      <c r="G6" s="4">
        <v>2</v>
      </c>
      <c r="H6" s="2">
        <v>1</v>
      </c>
      <c r="I6" s="2">
        <v>0.751</v>
      </c>
      <c r="J6">
        <f t="shared" ref="J6:J34" si="0">E6/D6</f>
        <v>1</v>
      </c>
      <c r="K6">
        <f t="shared" ref="K6:K34" si="1">F6/G6</f>
        <v>0.5</v>
      </c>
      <c r="L6">
        <f t="shared" ref="L6:L34" si="2">1/H6</f>
        <v>1</v>
      </c>
    </row>
    <row r="7" spans="1:12" ht="75" x14ac:dyDescent="0.25">
      <c r="A7" s="3" t="s">
        <v>2</v>
      </c>
      <c r="B7" s="3" t="s">
        <v>32</v>
      </c>
      <c r="C7" s="3" t="s">
        <v>73</v>
      </c>
      <c r="D7" s="2">
        <v>5</v>
      </c>
      <c r="E7" s="2">
        <v>5</v>
      </c>
      <c r="F7" s="2">
        <v>2</v>
      </c>
      <c r="G7" s="4">
        <v>2</v>
      </c>
      <c r="H7" s="2">
        <v>1</v>
      </c>
      <c r="I7" s="2">
        <v>0.72699999999999998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ht="30" x14ac:dyDescent="0.25">
      <c r="A8" s="3" t="s">
        <v>3</v>
      </c>
      <c r="B8" s="3" t="s">
        <v>33</v>
      </c>
      <c r="C8" s="3" t="s">
        <v>75</v>
      </c>
      <c r="D8" s="2">
        <v>5</v>
      </c>
      <c r="E8" s="2">
        <v>5</v>
      </c>
      <c r="F8" s="2">
        <v>1</v>
      </c>
      <c r="G8" s="4">
        <v>1</v>
      </c>
      <c r="H8" s="2">
        <v>1</v>
      </c>
      <c r="I8" s="2">
        <v>0.84499999999999997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ht="30" x14ac:dyDescent="0.25">
      <c r="A9" s="3" t="s">
        <v>4</v>
      </c>
      <c r="B9" s="3" t="s">
        <v>34</v>
      </c>
      <c r="C9" s="3" t="s">
        <v>67</v>
      </c>
      <c r="D9" s="2">
        <v>5</v>
      </c>
      <c r="E9" s="2">
        <v>5</v>
      </c>
      <c r="F9" s="2">
        <v>1</v>
      </c>
      <c r="G9" s="4">
        <v>1</v>
      </c>
      <c r="H9" s="2">
        <v>1</v>
      </c>
      <c r="I9" s="2">
        <v>0.65700000000000003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ht="90" x14ac:dyDescent="0.25">
      <c r="A10" s="3" t="s">
        <v>5</v>
      </c>
      <c r="B10" s="9" t="s">
        <v>35</v>
      </c>
      <c r="C10" s="9" t="s">
        <v>63</v>
      </c>
      <c r="D10" s="2">
        <v>5</v>
      </c>
      <c r="E10" s="2">
        <v>5</v>
      </c>
      <c r="F10" s="2">
        <v>1</v>
      </c>
      <c r="G10" s="4">
        <v>2</v>
      </c>
      <c r="H10" s="2">
        <v>1</v>
      </c>
      <c r="I10" s="2">
        <v>0.82799999999999996</v>
      </c>
      <c r="J10">
        <f t="shared" si="0"/>
        <v>1</v>
      </c>
      <c r="K10">
        <f t="shared" si="1"/>
        <v>0.5</v>
      </c>
      <c r="L10">
        <f t="shared" si="2"/>
        <v>1</v>
      </c>
    </row>
    <row r="11" spans="1:12" ht="30" x14ac:dyDescent="0.25">
      <c r="A11" s="3" t="s">
        <v>6</v>
      </c>
      <c r="B11" s="9" t="s">
        <v>36</v>
      </c>
      <c r="C11" s="9" t="s">
        <v>60</v>
      </c>
      <c r="D11" s="2">
        <v>5</v>
      </c>
      <c r="E11" s="2">
        <v>5</v>
      </c>
      <c r="F11" s="2">
        <v>2</v>
      </c>
      <c r="G11" s="4">
        <v>2</v>
      </c>
      <c r="H11" s="2">
        <v>1</v>
      </c>
      <c r="I11" s="2">
        <v>0.85499999999999998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ht="90" x14ac:dyDescent="0.25">
      <c r="A12" s="3" t="s">
        <v>7</v>
      </c>
      <c r="B12" s="9" t="s">
        <v>37</v>
      </c>
      <c r="C12" s="9" t="s">
        <v>76</v>
      </c>
      <c r="D12" s="2">
        <v>5</v>
      </c>
      <c r="E12" s="2">
        <v>4</v>
      </c>
      <c r="F12" s="2">
        <v>2</v>
      </c>
      <c r="G12" s="4">
        <v>3</v>
      </c>
      <c r="H12" s="2">
        <v>1</v>
      </c>
      <c r="I12" s="2">
        <v>0.85699999999999998</v>
      </c>
      <c r="J12">
        <f t="shared" si="0"/>
        <v>0.8</v>
      </c>
      <c r="K12">
        <f t="shared" si="1"/>
        <v>0.66666666666666663</v>
      </c>
      <c r="L12">
        <f t="shared" si="2"/>
        <v>1</v>
      </c>
    </row>
    <row r="13" spans="1:12" ht="30" x14ac:dyDescent="0.25">
      <c r="A13" s="3" t="s">
        <v>8</v>
      </c>
      <c r="B13" s="3" t="s">
        <v>38</v>
      </c>
      <c r="C13" s="3" t="s">
        <v>77</v>
      </c>
      <c r="D13" s="2">
        <v>5</v>
      </c>
      <c r="E13" s="2">
        <v>5</v>
      </c>
      <c r="F13" s="2">
        <v>1</v>
      </c>
      <c r="G13" s="4">
        <v>1</v>
      </c>
      <c r="H13" s="2">
        <v>1</v>
      </c>
      <c r="I13" s="2">
        <v>0.80100000000000005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ht="60" x14ac:dyDescent="0.25">
      <c r="A14" s="3" t="s">
        <v>9</v>
      </c>
      <c r="B14" s="3" t="s">
        <v>39</v>
      </c>
      <c r="C14" s="3" t="s">
        <v>62</v>
      </c>
      <c r="D14" s="2">
        <v>5</v>
      </c>
      <c r="E14" s="2">
        <v>5</v>
      </c>
      <c r="F14" s="2">
        <v>1</v>
      </c>
      <c r="G14" s="4">
        <v>1</v>
      </c>
      <c r="H14" s="2">
        <v>1</v>
      </c>
      <c r="I14" s="2">
        <v>0.78100000000000003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ht="30" x14ac:dyDescent="0.25">
      <c r="A15" s="3" t="s">
        <v>10</v>
      </c>
      <c r="B15" s="3" t="s">
        <v>43</v>
      </c>
      <c r="C15" s="3" t="s">
        <v>75</v>
      </c>
      <c r="D15" s="2">
        <v>5</v>
      </c>
      <c r="E15" s="2">
        <v>5</v>
      </c>
      <c r="F15" s="2">
        <v>1</v>
      </c>
      <c r="G15" s="4">
        <v>1</v>
      </c>
      <c r="H15" s="2">
        <v>1</v>
      </c>
      <c r="I15" s="2">
        <v>0.65600000000000003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ht="30" x14ac:dyDescent="0.25">
      <c r="A16" s="3" t="s">
        <v>11</v>
      </c>
      <c r="B16" s="3" t="s">
        <v>44</v>
      </c>
      <c r="C16" s="3" t="s">
        <v>60</v>
      </c>
      <c r="D16" s="2">
        <v>5</v>
      </c>
      <c r="E16" s="2">
        <v>5</v>
      </c>
      <c r="F16" s="2">
        <v>2</v>
      </c>
      <c r="G16" s="4">
        <v>2</v>
      </c>
      <c r="H16" s="2">
        <v>1</v>
      </c>
      <c r="I16" s="2">
        <v>0.82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ht="30" x14ac:dyDescent="0.25">
      <c r="A17" s="3" t="s">
        <v>12</v>
      </c>
      <c r="B17" s="3" t="s">
        <v>45</v>
      </c>
      <c r="C17" s="3" t="s">
        <v>60</v>
      </c>
      <c r="D17" s="2">
        <v>5</v>
      </c>
      <c r="E17" s="2">
        <v>5</v>
      </c>
      <c r="F17" s="2">
        <v>2</v>
      </c>
      <c r="G17" s="4">
        <v>2</v>
      </c>
      <c r="H17" s="2">
        <v>1</v>
      </c>
      <c r="I17" s="2">
        <v>0.84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ht="30" x14ac:dyDescent="0.25">
      <c r="A18" s="3" t="s">
        <v>13</v>
      </c>
      <c r="B18" s="3" t="s">
        <v>46</v>
      </c>
      <c r="C18" s="3" t="s">
        <v>60</v>
      </c>
      <c r="D18" s="2">
        <v>5</v>
      </c>
      <c r="E18" s="2">
        <v>5</v>
      </c>
      <c r="F18" s="2">
        <v>1</v>
      </c>
      <c r="G18" s="4">
        <v>2</v>
      </c>
      <c r="H18" s="2">
        <v>1</v>
      </c>
      <c r="I18" s="2">
        <v>0.72599999999999998</v>
      </c>
      <c r="J18">
        <f t="shared" si="0"/>
        <v>1</v>
      </c>
      <c r="K18">
        <f t="shared" si="1"/>
        <v>0.5</v>
      </c>
      <c r="L18">
        <f t="shared" si="2"/>
        <v>1</v>
      </c>
    </row>
    <row r="19" spans="1:12" x14ac:dyDescent="0.25">
      <c r="A19" s="3" t="s">
        <v>14</v>
      </c>
      <c r="B19" s="3" t="s">
        <v>47</v>
      </c>
      <c r="C19" s="3" t="s">
        <v>75</v>
      </c>
      <c r="D19" s="2">
        <v>5</v>
      </c>
      <c r="E19" s="2">
        <v>5</v>
      </c>
      <c r="F19" s="2">
        <v>1</v>
      </c>
      <c r="G19" s="4">
        <v>1</v>
      </c>
      <c r="H19" s="2">
        <v>1</v>
      </c>
      <c r="I19" s="2">
        <v>0.76100000000000001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ht="30" x14ac:dyDescent="0.25">
      <c r="A20" s="3" t="s">
        <v>15</v>
      </c>
      <c r="B20" s="3" t="s">
        <v>78</v>
      </c>
      <c r="C20" s="3" t="s">
        <v>79</v>
      </c>
      <c r="D20" s="2">
        <v>5</v>
      </c>
      <c r="E20" s="2">
        <v>5</v>
      </c>
      <c r="F20" s="2">
        <v>1</v>
      </c>
      <c r="G20" s="4">
        <v>2</v>
      </c>
      <c r="H20" s="2">
        <v>1</v>
      </c>
      <c r="I20" s="2">
        <v>0.93400000000000005</v>
      </c>
      <c r="J20">
        <f t="shared" si="0"/>
        <v>1</v>
      </c>
      <c r="K20">
        <f t="shared" si="1"/>
        <v>0.5</v>
      </c>
      <c r="L20">
        <f t="shared" si="2"/>
        <v>1</v>
      </c>
    </row>
    <row r="21" spans="1:12" ht="30" x14ac:dyDescent="0.25">
      <c r="A21" s="3" t="s">
        <v>16</v>
      </c>
      <c r="B21" s="3" t="s">
        <v>48</v>
      </c>
      <c r="C21" s="3" t="s">
        <v>75</v>
      </c>
      <c r="D21" s="2">
        <v>5</v>
      </c>
      <c r="E21" s="2">
        <v>5</v>
      </c>
      <c r="F21" s="2">
        <v>1</v>
      </c>
      <c r="G21" s="4">
        <v>1</v>
      </c>
      <c r="H21" s="2">
        <v>1</v>
      </c>
      <c r="I21" s="2">
        <v>0.75700000000000001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ht="30" x14ac:dyDescent="0.25">
      <c r="A22" s="3" t="s">
        <v>17</v>
      </c>
      <c r="B22" s="3" t="s">
        <v>49</v>
      </c>
      <c r="C22" s="3" t="s">
        <v>60</v>
      </c>
      <c r="D22" s="2">
        <v>5</v>
      </c>
      <c r="E22" s="2">
        <v>5</v>
      </c>
      <c r="F22" s="2">
        <v>1</v>
      </c>
      <c r="G22" s="4">
        <v>2</v>
      </c>
      <c r="H22" s="2">
        <v>1</v>
      </c>
      <c r="I22" s="2">
        <v>0.77500000000000002</v>
      </c>
      <c r="J22">
        <f t="shared" si="0"/>
        <v>1</v>
      </c>
      <c r="K22">
        <f t="shared" si="1"/>
        <v>0.5</v>
      </c>
      <c r="L22">
        <f t="shared" si="2"/>
        <v>1</v>
      </c>
    </row>
    <row r="23" spans="1:12" ht="60" x14ac:dyDescent="0.25">
      <c r="A23" s="3" t="s">
        <v>18</v>
      </c>
      <c r="B23" s="3" t="s">
        <v>50</v>
      </c>
      <c r="C23" s="3" t="s">
        <v>80</v>
      </c>
      <c r="D23" s="2">
        <v>5</v>
      </c>
      <c r="E23" s="2">
        <v>5</v>
      </c>
      <c r="F23" s="2">
        <v>2</v>
      </c>
      <c r="G23" s="4">
        <v>2</v>
      </c>
      <c r="H23" s="2">
        <v>1</v>
      </c>
      <c r="I23" s="2">
        <v>0.72099999999999997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ht="60" x14ac:dyDescent="0.25">
      <c r="A24" s="3" t="s">
        <v>19</v>
      </c>
      <c r="B24" s="3" t="s">
        <v>51</v>
      </c>
      <c r="C24" s="3" t="s">
        <v>62</v>
      </c>
      <c r="D24" s="2">
        <v>5</v>
      </c>
      <c r="E24" s="2">
        <v>5</v>
      </c>
      <c r="F24" s="2">
        <v>1</v>
      </c>
      <c r="G24" s="4">
        <v>1</v>
      </c>
      <c r="H24" s="2">
        <v>1</v>
      </c>
      <c r="I24" s="2">
        <v>0.82599999999999996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ht="45" x14ac:dyDescent="0.25">
      <c r="A25" s="3" t="s">
        <v>20</v>
      </c>
      <c r="B25" s="3" t="s">
        <v>52</v>
      </c>
      <c r="C25" s="3" t="s">
        <v>64</v>
      </c>
      <c r="D25" s="2">
        <v>5</v>
      </c>
      <c r="E25" s="2">
        <v>5</v>
      </c>
      <c r="F25" s="2">
        <v>1</v>
      </c>
      <c r="G25" s="4">
        <v>1</v>
      </c>
      <c r="H25" s="2">
        <v>1</v>
      </c>
      <c r="I25" s="2">
        <v>0.872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ht="60" x14ac:dyDescent="0.25">
      <c r="A26" s="3" t="s">
        <v>21</v>
      </c>
      <c r="B26" s="3" t="s">
        <v>53</v>
      </c>
      <c r="C26" s="3" t="s">
        <v>62</v>
      </c>
      <c r="D26" s="2">
        <v>5</v>
      </c>
      <c r="E26" s="2">
        <v>5</v>
      </c>
      <c r="F26" s="2">
        <v>1</v>
      </c>
      <c r="G26" s="4">
        <v>1</v>
      </c>
      <c r="H26" s="2">
        <v>1</v>
      </c>
      <c r="I26" s="2">
        <v>0.79800000000000004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ht="30" x14ac:dyDescent="0.25">
      <c r="A27" s="3" t="s">
        <v>22</v>
      </c>
      <c r="B27" s="3" t="s">
        <v>81</v>
      </c>
      <c r="C27" s="3" t="s">
        <v>66</v>
      </c>
      <c r="D27" s="2">
        <v>5</v>
      </c>
      <c r="E27" s="2">
        <v>5</v>
      </c>
      <c r="F27" s="2">
        <v>1</v>
      </c>
      <c r="G27" s="4">
        <v>1</v>
      </c>
      <c r="H27" s="2">
        <v>1</v>
      </c>
      <c r="I27" s="2">
        <v>0.80800000000000005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ht="30" x14ac:dyDescent="0.25">
      <c r="A28" s="3" t="s">
        <v>23</v>
      </c>
      <c r="B28" s="3" t="s">
        <v>54</v>
      </c>
      <c r="C28" s="3" t="s">
        <v>60</v>
      </c>
      <c r="D28" s="2">
        <v>5</v>
      </c>
      <c r="E28" s="2">
        <v>5</v>
      </c>
      <c r="F28" s="2">
        <v>2</v>
      </c>
      <c r="G28" s="4">
        <v>2</v>
      </c>
      <c r="H28" s="2">
        <v>1</v>
      </c>
      <c r="I28" s="2">
        <v>0.77900000000000003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ht="30" x14ac:dyDescent="0.25">
      <c r="A29" s="3" t="s">
        <v>24</v>
      </c>
      <c r="B29" s="3" t="s">
        <v>55</v>
      </c>
      <c r="C29" s="3" t="s">
        <v>77</v>
      </c>
      <c r="D29" s="2">
        <v>5</v>
      </c>
      <c r="E29" s="2">
        <v>5</v>
      </c>
      <c r="F29" s="2">
        <v>1</v>
      </c>
      <c r="G29" s="4">
        <v>1</v>
      </c>
      <c r="H29" s="2">
        <v>1</v>
      </c>
      <c r="I29" s="2">
        <v>0.80500000000000005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ht="30" x14ac:dyDescent="0.25">
      <c r="A30" s="3" t="s">
        <v>25</v>
      </c>
      <c r="B30" s="3" t="s">
        <v>56</v>
      </c>
      <c r="C30" s="3" t="s">
        <v>67</v>
      </c>
      <c r="D30" s="2">
        <v>5</v>
      </c>
      <c r="E30" s="2">
        <v>5</v>
      </c>
      <c r="F30" s="2">
        <v>1</v>
      </c>
      <c r="G30" s="4">
        <v>1</v>
      </c>
      <c r="H30" s="2">
        <v>1</v>
      </c>
      <c r="I30" s="2">
        <v>0.74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ht="30" x14ac:dyDescent="0.25">
      <c r="A31" s="3" t="s">
        <v>26</v>
      </c>
      <c r="B31" s="3" t="s">
        <v>82</v>
      </c>
      <c r="C31" s="3" t="s">
        <v>83</v>
      </c>
      <c r="D31" s="2">
        <v>5</v>
      </c>
      <c r="E31" s="2">
        <v>5</v>
      </c>
      <c r="F31" s="2">
        <v>2</v>
      </c>
      <c r="G31" s="4">
        <v>2</v>
      </c>
      <c r="H31" s="2">
        <v>1</v>
      </c>
      <c r="I31" s="2">
        <v>0.84499999999999997</v>
      </c>
      <c r="J31">
        <f t="shared" si="0"/>
        <v>1</v>
      </c>
      <c r="K31">
        <f t="shared" si="1"/>
        <v>1</v>
      </c>
      <c r="L31">
        <f t="shared" si="2"/>
        <v>1</v>
      </c>
    </row>
    <row r="32" spans="1:12" x14ac:dyDescent="0.25">
      <c r="A32" s="3" t="s">
        <v>27</v>
      </c>
      <c r="B32" s="3" t="s">
        <v>84</v>
      </c>
      <c r="C32" s="3" t="s">
        <v>67</v>
      </c>
      <c r="D32" s="2">
        <v>5</v>
      </c>
      <c r="E32" s="2">
        <v>4</v>
      </c>
      <c r="F32" s="2">
        <v>1</v>
      </c>
      <c r="G32" s="4">
        <v>1</v>
      </c>
      <c r="H32" s="2">
        <v>1</v>
      </c>
      <c r="I32" s="2">
        <v>0.85599999999999998</v>
      </c>
      <c r="J32">
        <f t="shared" si="0"/>
        <v>0.8</v>
      </c>
      <c r="K32">
        <f t="shared" si="1"/>
        <v>1</v>
      </c>
      <c r="L32">
        <f t="shared" si="2"/>
        <v>1</v>
      </c>
    </row>
    <row r="33" spans="1:13" ht="30" x14ac:dyDescent="0.25">
      <c r="A33" s="3" t="s">
        <v>28</v>
      </c>
      <c r="B33" s="3" t="s">
        <v>85</v>
      </c>
      <c r="C33" s="3" t="s">
        <v>67</v>
      </c>
      <c r="D33" s="2">
        <v>5</v>
      </c>
      <c r="E33" s="2">
        <v>5</v>
      </c>
      <c r="F33" s="2">
        <v>1</v>
      </c>
      <c r="G33" s="4">
        <v>1</v>
      </c>
      <c r="H33" s="2">
        <v>1</v>
      </c>
      <c r="I33" s="2">
        <v>0.83399999999999996</v>
      </c>
      <c r="J33">
        <f t="shared" si="0"/>
        <v>1</v>
      </c>
      <c r="K33">
        <f t="shared" si="1"/>
        <v>1</v>
      </c>
      <c r="L33">
        <f t="shared" si="2"/>
        <v>1</v>
      </c>
    </row>
    <row r="34" spans="1:13" x14ac:dyDescent="0.25">
      <c r="A34" s="3" t="s">
        <v>29</v>
      </c>
      <c r="B34" t="s">
        <v>86</v>
      </c>
      <c r="C34" s="3" t="s">
        <v>66</v>
      </c>
      <c r="D34" s="2">
        <v>5</v>
      </c>
      <c r="E34" s="2">
        <v>5</v>
      </c>
      <c r="F34" s="2">
        <v>1</v>
      </c>
      <c r="G34" s="4">
        <v>1</v>
      </c>
      <c r="H34" s="2">
        <v>1</v>
      </c>
      <c r="I34" s="2">
        <v>0.81399999999999995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3" x14ac:dyDescent="0.25">
      <c r="H35" s="7" t="s">
        <v>87</v>
      </c>
      <c r="I35">
        <f>AVERAGE(I5:I34)</f>
        <v>0.79466666666666663</v>
      </c>
      <c r="J35">
        <f>AVERAGE(J5:J34)</f>
        <v>0.98666666666666669</v>
      </c>
      <c r="K35">
        <f t="shared" ref="K35:L35" si="3">AVERAGE(K5:K34)</f>
        <v>0.90555555555555556</v>
      </c>
      <c r="L35">
        <f t="shared" si="3"/>
        <v>1</v>
      </c>
    </row>
    <row r="36" spans="1:13" x14ac:dyDescent="0.25">
      <c r="H36" t="s">
        <v>88</v>
      </c>
      <c r="I36" t="b">
        <f>I52=_xlfn.STDEV.P(I5:I34)</f>
        <v>0</v>
      </c>
      <c r="J36">
        <f t="shared" ref="J36:L36" si="4">_xlfn.STDEV.P(J5:J34)</f>
        <v>4.988876515698587E-2</v>
      </c>
      <c r="K36">
        <f t="shared" si="4"/>
        <v>0.1909204475271061</v>
      </c>
      <c r="L36">
        <f t="shared" si="4"/>
        <v>0</v>
      </c>
    </row>
    <row r="37" spans="1:13" ht="7.5" customHeight="1" x14ac:dyDescent="0.25">
      <c r="A37" s="10"/>
      <c r="B37" s="10"/>
      <c r="C37" s="10"/>
      <c r="D37" s="11"/>
      <c r="E37" s="12"/>
      <c r="F37" s="12"/>
      <c r="G37" s="11"/>
      <c r="H37" s="10"/>
      <c r="I37" s="10"/>
      <c r="J37" s="10"/>
      <c r="K37" s="10"/>
      <c r="L37" s="10"/>
      <c r="M37" s="10"/>
    </row>
    <row r="38" spans="1:13" x14ac:dyDescent="0.25">
      <c r="A38" s="13" t="s">
        <v>139</v>
      </c>
      <c r="B38" s="13"/>
    </row>
    <row r="39" spans="1:13" x14ac:dyDescent="0.25">
      <c r="A39" s="14" t="s">
        <v>140</v>
      </c>
    </row>
    <row r="40" spans="1:13" ht="45" x14ac:dyDescent="0.25">
      <c r="A40" s="1" t="s">
        <v>40</v>
      </c>
      <c r="B40" s="1" t="s">
        <v>41</v>
      </c>
      <c r="C40" s="1" t="s">
        <v>42</v>
      </c>
      <c r="D40" s="5" t="s">
        <v>68</v>
      </c>
      <c r="E40" s="1" t="s">
        <v>72</v>
      </c>
      <c r="F40" s="1" t="s">
        <v>59</v>
      </c>
      <c r="G40" s="5" t="s">
        <v>57</v>
      </c>
      <c r="H40" s="1" t="s">
        <v>58</v>
      </c>
      <c r="I40" s="1" t="s">
        <v>74</v>
      </c>
      <c r="J40" s="1" t="s">
        <v>69</v>
      </c>
      <c r="K40" s="1" t="s">
        <v>70</v>
      </c>
      <c r="L40" s="1" t="s">
        <v>71</v>
      </c>
    </row>
    <row r="41" spans="1:13" x14ac:dyDescent="0.25">
      <c r="A41" t="s">
        <v>115</v>
      </c>
      <c r="B41" t="s">
        <v>89</v>
      </c>
      <c r="C41" t="s">
        <v>90</v>
      </c>
      <c r="D41" s="4">
        <v>5</v>
      </c>
      <c r="E41" s="6">
        <v>5</v>
      </c>
      <c r="F41" s="6">
        <v>1</v>
      </c>
      <c r="G41" s="4">
        <v>1</v>
      </c>
      <c r="H41">
        <v>1</v>
      </c>
      <c r="I41">
        <v>0.77200000000000002</v>
      </c>
      <c r="J41">
        <f t="shared" ref="J41" si="5">E41/D41</f>
        <v>1</v>
      </c>
      <c r="K41">
        <f t="shared" ref="K41" si="6">F41/G41</f>
        <v>1</v>
      </c>
      <c r="L41">
        <f t="shared" ref="L41" si="7">1/H41</f>
        <v>1</v>
      </c>
    </row>
    <row r="42" spans="1:13" x14ac:dyDescent="0.25">
      <c r="A42" t="s">
        <v>116</v>
      </c>
      <c r="B42" t="s">
        <v>91</v>
      </c>
      <c r="C42" t="s">
        <v>90</v>
      </c>
      <c r="D42" s="4">
        <v>5</v>
      </c>
      <c r="E42" s="6">
        <v>5</v>
      </c>
      <c r="F42" s="6">
        <v>1</v>
      </c>
      <c r="G42" s="4">
        <v>1</v>
      </c>
      <c r="H42">
        <v>1</v>
      </c>
      <c r="I42">
        <v>0.746</v>
      </c>
      <c r="J42">
        <f t="shared" ref="J42:J50" si="8">E42/D42</f>
        <v>1</v>
      </c>
      <c r="K42">
        <f t="shared" ref="K42:K50" si="9">F42/G42</f>
        <v>1</v>
      </c>
      <c r="L42">
        <f t="shared" ref="L42:L50" si="10">1/H42</f>
        <v>1</v>
      </c>
    </row>
    <row r="43" spans="1:13" ht="15.75" customHeight="1" x14ac:dyDescent="0.25">
      <c r="A43" t="s">
        <v>117</v>
      </c>
      <c r="B43" t="s">
        <v>92</v>
      </c>
      <c r="C43" t="s">
        <v>90</v>
      </c>
      <c r="D43" s="4">
        <v>5</v>
      </c>
      <c r="E43" s="6">
        <v>2</v>
      </c>
      <c r="F43" s="6">
        <v>1</v>
      </c>
      <c r="G43" s="4">
        <v>1</v>
      </c>
      <c r="H43">
        <v>1</v>
      </c>
      <c r="I43">
        <v>0.92300000000000004</v>
      </c>
      <c r="J43">
        <f t="shared" si="8"/>
        <v>0.4</v>
      </c>
      <c r="K43">
        <f t="shared" si="9"/>
        <v>1</v>
      </c>
      <c r="L43">
        <f t="shared" si="10"/>
        <v>1</v>
      </c>
    </row>
    <row r="44" spans="1:13" x14ac:dyDescent="0.25">
      <c r="A44" t="s">
        <v>118</v>
      </c>
      <c r="B44" t="s">
        <v>93</v>
      </c>
      <c r="C44" t="s">
        <v>94</v>
      </c>
      <c r="D44" s="4">
        <v>5</v>
      </c>
      <c r="E44" s="6">
        <v>4</v>
      </c>
      <c r="F44" s="6">
        <v>1</v>
      </c>
      <c r="G44" s="4">
        <v>1</v>
      </c>
      <c r="H44">
        <v>2</v>
      </c>
      <c r="I44">
        <v>1.044</v>
      </c>
      <c r="J44">
        <f t="shared" si="8"/>
        <v>0.8</v>
      </c>
      <c r="K44">
        <f t="shared" si="9"/>
        <v>1</v>
      </c>
      <c r="L44">
        <f t="shared" si="10"/>
        <v>0.5</v>
      </c>
    </row>
    <row r="45" spans="1:13" x14ac:dyDescent="0.25">
      <c r="A45" t="s">
        <v>119</v>
      </c>
      <c r="B45" t="s">
        <v>95</v>
      </c>
      <c r="C45" t="s">
        <v>96</v>
      </c>
      <c r="D45" s="4">
        <v>5</v>
      </c>
      <c r="E45" s="6">
        <v>4</v>
      </c>
      <c r="F45" s="6">
        <v>1</v>
      </c>
      <c r="G45" s="4">
        <v>1</v>
      </c>
      <c r="H45">
        <v>1</v>
      </c>
      <c r="I45">
        <v>0.92800000000000005</v>
      </c>
      <c r="J45">
        <f t="shared" si="8"/>
        <v>0.8</v>
      </c>
      <c r="K45">
        <f t="shared" si="9"/>
        <v>1</v>
      </c>
      <c r="L45">
        <f t="shared" si="10"/>
        <v>1</v>
      </c>
    </row>
    <row r="46" spans="1:13" x14ac:dyDescent="0.25">
      <c r="A46" t="s">
        <v>120</v>
      </c>
      <c r="B46" t="s">
        <v>97</v>
      </c>
      <c r="C46" t="s">
        <v>98</v>
      </c>
      <c r="D46" s="4">
        <v>5</v>
      </c>
      <c r="E46" s="6">
        <v>5</v>
      </c>
      <c r="F46" s="6">
        <v>1</v>
      </c>
      <c r="G46" s="4">
        <v>1</v>
      </c>
      <c r="H46">
        <v>1</v>
      </c>
      <c r="I46">
        <v>0.73799999999999999</v>
      </c>
      <c r="J46">
        <f t="shared" si="8"/>
        <v>1</v>
      </c>
      <c r="K46">
        <f t="shared" si="9"/>
        <v>1</v>
      </c>
      <c r="L46">
        <f t="shared" si="10"/>
        <v>1</v>
      </c>
    </row>
    <row r="47" spans="1:13" x14ac:dyDescent="0.25">
      <c r="A47" t="s">
        <v>121</v>
      </c>
      <c r="B47" t="s">
        <v>99</v>
      </c>
      <c r="C47" t="s">
        <v>90</v>
      </c>
      <c r="D47" s="4">
        <v>5</v>
      </c>
      <c r="E47" s="6">
        <v>5</v>
      </c>
      <c r="F47" s="6">
        <v>1</v>
      </c>
      <c r="G47" s="4">
        <v>1</v>
      </c>
      <c r="H47">
        <v>1</v>
      </c>
      <c r="I47">
        <v>0.78300000000000003</v>
      </c>
      <c r="J47">
        <f t="shared" si="8"/>
        <v>1</v>
      </c>
      <c r="K47">
        <f t="shared" si="9"/>
        <v>1</v>
      </c>
      <c r="L47">
        <f t="shared" si="10"/>
        <v>1</v>
      </c>
    </row>
    <row r="48" spans="1:13" x14ac:dyDescent="0.25">
      <c r="A48" t="s">
        <v>122</v>
      </c>
      <c r="B48" t="s">
        <v>101</v>
      </c>
      <c r="C48" t="s">
        <v>100</v>
      </c>
      <c r="D48" s="4">
        <v>5</v>
      </c>
      <c r="E48" s="6">
        <v>5</v>
      </c>
      <c r="F48" s="6">
        <v>1</v>
      </c>
      <c r="G48" s="4">
        <v>1</v>
      </c>
      <c r="H48">
        <v>1</v>
      </c>
      <c r="I48">
        <v>0.70099999999999996</v>
      </c>
      <c r="J48">
        <f t="shared" si="8"/>
        <v>1</v>
      </c>
      <c r="K48">
        <f t="shared" si="9"/>
        <v>1</v>
      </c>
      <c r="L48">
        <f t="shared" si="10"/>
        <v>1</v>
      </c>
    </row>
    <row r="49" spans="1:12" x14ac:dyDescent="0.25">
      <c r="A49" t="s">
        <v>123</v>
      </c>
      <c r="B49" t="s">
        <v>102</v>
      </c>
      <c r="C49" t="s">
        <v>103</v>
      </c>
      <c r="D49" s="4">
        <v>5</v>
      </c>
      <c r="E49" s="6">
        <v>3</v>
      </c>
      <c r="F49" s="6">
        <v>1</v>
      </c>
      <c r="G49" s="4">
        <v>1</v>
      </c>
      <c r="H49">
        <v>2</v>
      </c>
      <c r="I49">
        <v>1.01</v>
      </c>
      <c r="J49">
        <f t="shared" si="8"/>
        <v>0.6</v>
      </c>
      <c r="K49">
        <f t="shared" si="9"/>
        <v>1</v>
      </c>
      <c r="L49">
        <f t="shared" si="10"/>
        <v>0.5</v>
      </c>
    </row>
    <row r="50" spans="1:12" x14ac:dyDescent="0.25">
      <c r="A50" t="s">
        <v>124</v>
      </c>
      <c r="B50" t="s">
        <v>104</v>
      </c>
      <c r="C50" t="s">
        <v>90</v>
      </c>
      <c r="D50" s="4">
        <v>5</v>
      </c>
      <c r="E50" s="6">
        <v>5</v>
      </c>
      <c r="F50" s="6">
        <v>1</v>
      </c>
      <c r="G50" s="4">
        <v>1</v>
      </c>
      <c r="H50">
        <v>1</v>
      </c>
      <c r="I50">
        <v>0.83</v>
      </c>
      <c r="J50">
        <f t="shared" si="8"/>
        <v>1</v>
      </c>
      <c r="K50">
        <f t="shared" si="9"/>
        <v>1</v>
      </c>
      <c r="L50">
        <f t="shared" si="10"/>
        <v>1</v>
      </c>
    </row>
    <row r="51" spans="1:12" x14ac:dyDescent="0.25">
      <c r="I51">
        <f>AVERAGE(I41:I50)</f>
        <v>0.84749999999999992</v>
      </c>
      <c r="J51">
        <f t="shared" ref="J51:L51" si="11">AVERAGE(J41:J50)</f>
        <v>0.86</v>
      </c>
      <c r="K51">
        <f t="shared" si="11"/>
        <v>1</v>
      </c>
      <c r="L51">
        <f t="shared" si="11"/>
        <v>0.9</v>
      </c>
    </row>
    <row r="52" spans="1:12" x14ac:dyDescent="0.25">
      <c r="I52">
        <f>_xlfn.STDEV.P(I41:I50)</f>
        <v>0.11450785999223002</v>
      </c>
      <c r="J52">
        <f t="shared" ref="J52:L52" si="12">_xlfn.STDEV.P(J41:J50)</f>
        <v>0.20099751242241795</v>
      </c>
      <c r="K52">
        <f t="shared" si="12"/>
        <v>0</v>
      </c>
      <c r="L52">
        <f t="shared" si="12"/>
        <v>0.2</v>
      </c>
    </row>
    <row r="54" spans="1:12" x14ac:dyDescent="0.25">
      <c r="A54" s="14" t="s">
        <v>141</v>
      </c>
    </row>
    <row r="55" spans="1:12" ht="45" x14ac:dyDescent="0.25">
      <c r="A55" s="1" t="s">
        <v>40</v>
      </c>
      <c r="B55" s="1" t="s">
        <v>41</v>
      </c>
      <c r="C55" s="1" t="s">
        <v>42</v>
      </c>
      <c r="D55" s="5" t="s">
        <v>68</v>
      </c>
      <c r="E55" s="1" t="s">
        <v>72</v>
      </c>
      <c r="F55" s="1" t="s">
        <v>59</v>
      </c>
      <c r="G55" s="5" t="s">
        <v>57</v>
      </c>
      <c r="H55" s="1" t="s">
        <v>58</v>
      </c>
      <c r="I55" s="1" t="s">
        <v>74</v>
      </c>
      <c r="J55" s="1" t="s">
        <v>69</v>
      </c>
      <c r="K55" s="1" t="s">
        <v>70</v>
      </c>
      <c r="L55" s="1" t="s">
        <v>71</v>
      </c>
    </row>
    <row r="56" spans="1:12" x14ac:dyDescent="0.25">
      <c r="A56" t="s">
        <v>125</v>
      </c>
      <c r="B56" t="s">
        <v>105</v>
      </c>
      <c r="C56" t="s">
        <v>90</v>
      </c>
      <c r="D56" s="4">
        <v>5</v>
      </c>
      <c r="E56" s="6">
        <v>5</v>
      </c>
      <c r="F56" s="6">
        <v>1</v>
      </c>
      <c r="G56" s="4">
        <v>1</v>
      </c>
      <c r="H56">
        <v>1</v>
      </c>
      <c r="I56">
        <v>0.67300000000000004</v>
      </c>
      <c r="J56">
        <f t="shared" ref="J56:J65" si="13">E56/D56</f>
        <v>1</v>
      </c>
      <c r="K56">
        <f t="shared" ref="K56:K65" si="14">F56/G56</f>
        <v>1</v>
      </c>
      <c r="L56">
        <f t="shared" ref="L56:L65" si="15">1/H56</f>
        <v>1</v>
      </c>
    </row>
    <row r="57" spans="1:12" x14ac:dyDescent="0.25">
      <c r="A57" t="s">
        <v>126</v>
      </c>
      <c r="B57" t="s">
        <v>106</v>
      </c>
      <c r="C57" t="s">
        <v>90</v>
      </c>
      <c r="D57" s="4">
        <v>5</v>
      </c>
      <c r="E57" s="6">
        <v>5</v>
      </c>
      <c r="F57" s="6">
        <v>1</v>
      </c>
      <c r="G57" s="4">
        <v>1</v>
      </c>
      <c r="H57">
        <v>1</v>
      </c>
      <c r="I57">
        <v>0.85699999999999998</v>
      </c>
      <c r="J57">
        <f t="shared" si="13"/>
        <v>1</v>
      </c>
      <c r="K57">
        <f t="shared" si="14"/>
        <v>1</v>
      </c>
      <c r="L57">
        <f t="shared" si="15"/>
        <v>1</v>
      </c>
    </row>
    <row r="58" spans="1:12" x14ac:dyDescent="0.25">
      <c r="A58" t="s">
        <v>127</v>
      </c>
      <c r="B58" t="s">
        <v>107</v>
      </c>
      <c r="C58" t="s">
        <v>90</v>
      </c>
      <c r="D58" s="4">
        <v>5</v>
      </c>
      <c r="E58" s="6">
        <v>5</v>
      </c>
      <c r="F58" s="6">
        <v>1</v>
      </c>
      <c r="G58" s="4">
        <v>1</v>
      </c>
      <c r="H58">
        <v>1</v>
      </c>
      <c r="I58">
        <v>0.88600000000000001</v>
      </c>
      <c r="J58">
        <f t="shared" si="13"/>
        <v>1</v>
      </c>
      <c r="K58">
        <f t="shared" si="14"/>
        <v>1</v>
      </c>
      <c r="L58">
        <f t="shared" si="15"/>
        <v>1</v>
      </c>
    </row>
    <row r="59" spans="1:12" x14ac:dyDescent="0.25">
      <c r="A59" t="s">
        <v>128</v>
      </c>
      <c r="B59" t="s">
        <v>108</v>
      </c>
      <c r="C59" t="s">
        <v>94</v>
      </c>
      <c r="D59" s="4">
        <v>5</v>
      </c>
      <c r="E59" s="6">
        <v>5</v>
      </c>
      <c r="F59" s="6">
        <v>1</v>
      </c>
      <c r="G59" s="4">
        <v>1</v>
      </c>
      <c r="H59">
        <v>1</v>
      </c>
      <c r="I59">
        <v>0.78400000000000003</v>
      </c>
      <c r="J59">
        <f t="shared" si="13"/>
        <v>1</v>
      </c>
      <c r="K59">
        <f t="shared" si="14"/>
        <v>1</v>
      </c>
      <c r="L59">
        <f t="shared" si="15"/>
        <v>1</v>
      </c>
    </row>
    <row r="60" spans="1:12" x14ac:dyDescent="0.25">
      <c r="A60" t="s">
        <v>129</v>
      </c>
      <c r="B60" t="s">
        <v>109</v>
      </c>
      <c r="C60" t="s">
        <v>96</v>
      </c>
      <c r="D60" s="4">
        <v>5</v>
      </c>
      <c r="E60" s="6">
        <v>5</v>
      </c>
      <c r="F60" s="6">
        <v>1</v>
      </c>
      <c r="G60" s="4">
        <v>1</v>
      </c>
      <c r="H60">
        <v>1</v>
      </c>
      <c r="I60">
        <v>0.83599999999999997</v>
      </c>
      <c r="J60">
        <f t="shared" si="13"/>
        <v>1</v>
      </c>
      <c r="K60">
        <f t="shared" si="14"/>
        <v>1</v>
      </c>
      <c r="L60">
        <f t="shared" si="15"/>
        <v>1</v>
      </c>
    </row>
    <row r="61" spans="1:12" x14ac:dyDescent="0.25">
      <c r="A61" t="s">
        <v>130</v>
      </c>
      <c r="B61" s="8" t="s">
        <v>110</v>
      </c>
      <c r="C61" t="s">
        <v>98</v>
      </c>
      <c r="D61" s="4">
        <v>5</v>
      </c>
      <c r="E61" s="6">
        <v>5</v>
      </c>
      <c r="F61" s="6">
        <v>1</v>
      </c>
      <c r="G61" s="4">
        <v>1</v>
      </c>
      <c r="H61">
        <v>1</v>
      </c>
      <c r="I61">
        <v>0.53</v>
      </c>
      <c r="J61">
        <f t="shared" si="13"/>
        <v>1</v>
      </c>
      <c r="K61">
        <f t="shared" si="14"/>
        <v>1</v>
      </c>
      <c r="L61">
        <f t="shared" si="15"/>
        <v>1</v>
      </c>
    </row>
    <row r="62" spans="1:12" x14ac:dyDescent="0.25">
      <c r="A62" t="s">
        <v>131</v>
      </c>
      <c r="B62" t="s">
        <v>111</v>
      </c>
      <c r="C62" t="s">
        <v>90</v>
      </c>
      <c r="D62" s="4">
        <v>5</v>
      </c>
      <c r="E62" s="6">
        <v>5</v>
      </c>
      <c r="F62" s="6">
        <v>1</v>
      </c>
      <c r="G62" s="4">
        <v>1</v>
      </c>
      <c r="H62">
        <v>1</v>
      </c>
      <c r="I62">
        <v>0.60499999999999998</v>
      </c>
      <c r="J62">
        <f t="shared" si="13"/>
        <v>1</v>
      </c>
      <c r="K62">
        <f t="shared" si="14"/>
        <v>1</v>
      </c>
      <c r="L62">
        <f t="shared" si="15"/>
        <v>1</v>
      </c>
    </row>
    <row r="63" spans="1:12" x14ac:dyDescent="0.25">
      <c r="A63" t="s">
        <v>132</v>
      </c>
      <c r="B63" t="s">
        <v>112</v>
      </c>
      <c r="C63" t="s">
        <v>100</v>
      </c>
      <c r="D63" s="4">
        <v>5</v>
      </c>
      <c r="E63" s="6">
        <v>5</v>
      </c>
      <c r="F63" s="6">
        <v>1</v>
      </c>
      <c r="G63" s="4">
        <v>1</v>
      </c>
      <c r="H63">
        <v>1</v>
      </c>
      <c r="I63">
        <v>0.51400000000000001</v>
      </c>
      <c r="J63">
        <f t="shared" si="13"/>
        <v>1</v>
      </c>
      <c r="K63">
        <f t="shared" si="14"/>
        <v>1</v>
      </c>
      <c r="L63">
        <f t="shared" si="15"/>
        <v>1</v>
      </c>
    </row>
    <row r="64" spans="1:12" x14ac:dyDescent="0.25">
      <c r="A64" t="s">
        <v>133</v>
      </c>
      <c r="B64" t="s">
        <v>113</v>
      </c>
      <c r="C64" t="s">
        <v>103</v>
      </c>
      <c r="D64" s="4">
        <v>5</v>
      </c>
      <c r="E64" s="6">
        <v>4</v>
      </c>
      <c r="F64" s="6">
        <v>1</v>
      </c>
      <c r="G64" s="4">
        <v>1</v>
      </c>
      <c r="H64">
        <v>1</v>
      </c>
      <c r="I64">
        <v>0.91500000000000004</v>
      </c>
      <c r="J64">
        <f t="shared" si="13"/>
        <v>0.8</v>
      </c>
      <c r="K64">
        <f t="shared" si="14"/>
        <v>1</v>
      </c>
      <c r="L64">
        <f t="shared" si="15"/>
        <v>1</v>
      </c>
    </row>
    <row r="65" spans="1:13" x14ac:dyDescent="0.25">
      <c r="A65" t="s">
        <v>134</v>
      </c>
      <c r="B65" t="s">
        <v>114</v>
      </c>
      <c r="C65" t="s">
        <v>90</v>
      </c>
      <c r="D65" s="4">
        <v>5</v>
      </c>
      <c r="E65" s="6">
        <v>5</v>
      </c>
      <c r="F65" s="6">
        <v>1</v>
      </c>
      <c r="G65" s="4">
        <v>1</v>
      </c>
      <c r="H65">
        <v>1</v>
      </c>
      <c r="I65">
        <v>0.748</v>
      </c>
      <c r="J65">
        <f t="shared" si="13"/>
        <v>1</v>
      </c>
      <c r="K65">
        <f t="shared" si="14"/>
        <v>1</v>
      </c>
      <c r="L65">
        <f t="shared" si="15"/>
        <v>1</v>
      </c>
    </row>
    <row r="67" spans="1:13" ht="9" customHeight="1" x14ac:dyDescent="0.25">
      <c r="A67" s="10"/>
      <c r="B67" s="10"/>
      <c r="C67" s="10"/>
      <c r="D67" s="11"/>
      <c r="E67" s="12"/>
      <c r="F67" s="12"/>
      <c r="G67" s="11"/>
      <c r="H67" s="10"/>
      <c r="I67" s="10"/>
      <c r="J67" s="10"/>
      <c r="K67" s="10"/>
      <c r="L67" s="10"/>
      <c r="M67" s="10"/>
    </row>
    <row r="69" spans="1:13" x14ac:dyDescent="0.25">
      <c r="A69" s="13" t="s">
        <v>142</v>
      </c>
      <c r="B69" s="13"/>
    </row>
    <row r="71" spans="1:13" x14ac:dyDescent="0.25">
      <c r="A71" s="14" t="s">
        <v>136</v>
      </c>
    </row>
    <row r="72" spans="1:13" ht="45" x14ac:dyDescent="0.25">
      <c r="A72" s="1" t="s">
        <v>40</v>
      </c>
      <c r="B72" s="1" t="s">
        <v>41</v>
      </c>
      <c r="C72" s="1" t="s">
        <v>42</v>
      </c>
      <c r="D72" s="5" t="s">
        <v>68</v>
      </c>
      <c r="E72" s="1" t="s">
        <v>72</v>
      </c>
      <c r="F72" s="1" t="s">
        <v>59</v>
      </c>
      <c r="G72" s="5" t="s">
        <v>57</v>
      </c>
      <c r="H72" s="1" t="s">
        <v>58</v>
      </c>
      <c r="I72" s="1" t="s">
        <v>74</v>
      </c>
      <c r="J72" s="1" t="s">
        <v>69</v>
      </c>
      <c r="K72" s="1" t="s">
        <v>70</v>
      </c>
      <c r="L72" s="1" t="s">
        <v>71</v>
      </c>
    </row>
    <row r="73" spans="1:13" ht="60" x14ac:dyDescent="0.25">
      <c r="A73" s="3" t="s">
        <v>0</v>
      </c>
      <c r="B73" s="3" t="s">
        <v>30</v>
      </c>
      <c r="C73" s="3" t="s">
        <v>65</v>
      </c>
      <c r="D73" s="2">
        <v>5</v>
      </c>
      <c r="E73" s="2">
        <v>5</v>
      </c>
      <c r="F73" s="2">
        <v>2</v>
      </c>
      <c r="G73" s="4">
        <v>2</v>
      </c>
      <c r="H73" s="2">
        <v>1</v>
      </c>
      <c r="I73" s="2">
        <v>0.77100000000000002</v>
      </c>
      <c r="J73">
        <f>E73/D73</f>
        <v>1</v>
      </c>
      <c r="K73">
        <f>F73/G73</f>
        <v>1</v>
      </c>
      <c r="L73">
        <f>1/H73</f>
        <v>1</v>
      </c>
    </row>
    <row r="74" spans="1:13" ht="30" x14ac:dyDescent="0.25">
      <c r="A74" s="3" t="s">
        <v>1</v>
      </c>
      <c r="B74" s="3" t="s">
        <v>31</v>
      </c>
      <c r="C74" s="3" t="s">
        <v>61</v>
      </c>
      <c r="D74" s="2">
        <v>5</v>
      </c>
      <c r="E74" s="2">
        <v>5</v>
      </c>
      <c r="F74" s="2">
        <v>1</v>
      </c>
      <c r="G74" s="4">
        <v>2</v>
      </c>
      <c r="H74" s="2">
        <v>1</v>
      </c>
      <c r="I74" s="2">
        <v>0.751</v>
      </c>
      <c r="J74">
        <f t="shared" ref="J74:J77" si="16">E74/D74</f>
        <v>1</v>
      </c>
      <c r="K74">
        <f t="shared" ref="K74:K77" si="17">F74/G74</f>
        <v>0.5</v>
      </c>
      <c r="L74">
        <f t="shared" ref="L74:L77" si="18">1/H74</f>
        <v>1</v>
      </c>
    </row>
    <row r="75" spans="1:13" ht="75" x14ac:dyDescent="0.25">
      <c r="A75" s="3" t="s">
        <v>2</v>
      </c>
      <c r="B75" s="3" t="s">
        <v>32</v>
      </c>
      <c r="C75" s="3" t="s">
        <v>73</v>
      </c>
      <c r="D75" s="2">
        <v>5</v>
      </c>
      <c r="E75" s="2">
        <v>5</v>
      </c>
      <c r="F75" s="2">
        <v>2</v>
      </c>
      <c r="G75" s="4">
        <v>2</v>
      </c>
      <c r="H75" s="2">
        <v>1</v>
      </c>
      <c r="I75" s="2">
        <v>0.72699999999999998</v>
      </c>
      <c r="J75">
        <f t="shared" si="16"/>
        <v>1</v>
      </c>
      <c r="K75">
        <f t="shared" si="17"/>
        <v>1</v>
      </c>
      <c r="L75">
        <f t="shared" si="18"/>
        <v>1</v>
      </c>
    </row>
    <row r="76" spans="1:13" ht="30" x14ac:dyDescent="0.25">
      <c r="A76" s="3" t="s">
        <v>3</v>
      </c>
      <c r="B76" s="3" t="s">
        <v>33</v>
      </c>
      <c r="C76" s="3" t="s">
        <v>75</v>
      </c>
      <c r="D76" s="2">
        <v>5</v>
      </c>
      <c r="E76" s="2">
        <v>5</v>
      </c>
      <c r="F76" s="2">
        <v>1</v>
      </c>
      <c r="G76" s="4">
        <v>1</v>
      </c>
      <c r="H76" s="2">
        <v>1</v>
      </c>
      <c r="I76" s="2">
        <v>0.84499999999999997</v>
      </c>
      <c r="J76">
        <f t="shared" si="16"/>
        <v>1</v>
      </c>
      <c r="K76">
        <f t="shared" si="17"/>
        <v>1</v>
      </c>
      <c r="L76">
        <f t="shared" si="18"/>
        <v>1</v>
      </c>
    </row>
    <row r="77" spans="1:13" ht="30" x14ac:dyDescent="0.25">
      <c r="A77" s="3" t="s">
        <v>4</v>
      </c>
      <c r="B77" s="3" t="s">
        <v>34</v>
      </c>
      <c r="C77" s="3" t="s">
        <v>67</v>
      </c>
      <c r="D77" s="2">
        <v>5</v>
      </c>
      <c r="E77" s="2">
        <v>5</v>
      </c>
      <c r="F77" s="2">
        <v>1</v>
      </c>
      <c r="G77" s="4">
        <v>1</v>
      </c>
      <c r="H77" s="2">
        <v>1</v>
      </c>
      <c r="I77" s="2">
        <v>0.65700000000000003</v>
      </c>
      <c r="J77">
        <f t="shared" si="16"/>
        <v>1</v>
      </c>
      <c r="K77">
        <f t="shared" si="17"/>
        <v>1</v>
      </c>
      <c r="L77">
        <f t="shared" si="18"/>
        <v>1</v>
      </c>
    </row>
    <row r="78" spans="1:13" ht="30" x14ac:dyDescent="0.25">
      <c r="A78" s="3" t="s">
        <v>24</v>
      </c>
      <c r="B78" s="3" t="s">
        <v>55</v>
      </c>
      <c r="C78" s="3" t="s">
        <v>77</v>
      </c>
      <c r="D78" s="2">
        <v>5</v>
      </c>
      <c r="E78" s="2">
        <v>5</v>
      </c>
      <c r="F78" s="2">
        <v>1</v>
      </c>
      <c r="G78" s="4">
        <v>1</v>
      </c>
      <c r="H78" s="2">
        <v>1</v>
      </c>
      <c r="I78" s="2">
        <v>0.80500000000000005</v>
      </c>
      <c r="J78">
        <f t="shared" ref="J78:J83" si="19">E78/D78</f>
        <v>1</v>
      </c>
      <c r="K78">
        <f t="shared" ref="K78:K83" si="20">F78/G78</f>
        <v>1</v>
      </c>
      <c r="L78">
        <f t="shared" ref="L78:L83" si="21">1/H78</f>
        <v>1</v>
      </c>
    </row>
    <row r="79" spans="1:13" ht="30" x14ac:dyDescent="0.25">
      <c r="A79" s="3" t="s">
        <v>25</v>
      </c>
      <c r="B79" s="3" t="s">
        <v>56</v>
      </c>
      <c r="C79" s="3" t="s">
        <v>67</v>
      </c>
      <c r="D79" s="2">
        <v>5</v>
      </c>
      <c r="E79" s="2">
        <v>5</v>
      </c>
      <c r="F79" s="2">
        <v>1</v>
      </c>
      <c r="G79" s="4">
        <v>1</v>
      </c>
      <c r="H79" s="2">
        <v>1</v>
      </c>
      <c r="I79" s="2">
        <v>0.74</v>
      </c>
      <c r="J79">
        <f t="shared" si="19"/>
        <v>1</v>
      </c>
      <c r="K79">
        <f t="shared" si="20"/>
        <v>1</v>
      </c>
      <c r="L79">
        <f t="shared" si="21"/>
        <v>1</v>
      </c>
    </row>
    <row r="80" spans="1:13" ht="30" x14ac:dyDescent="0.25">
      <c r="A80" s="3" t="s">
        <v>26</v>
      </c>
      <c r="B80" s="3" t="s">
        <v>82</v>
      </c>
      <c r="C80" s="3" t="s">
        <v>83</v>
      </c>
      <c r="D80" s="2">
        <v>5</v>
      </c>
      <c r="E80" s="2">
        <v>5</v>
      </c>
      <c r="F80" s="2">
        <v>2</v>
      </c>
      <c r="G80" s="4">
        <v>2</v>
      </c>
      <c r="H80" s="2">
        <v>1</v>
      </c>
      <c r="I80" s="2">
        <v>0.84499999999999997</v>
      </c>
      <c r="J80">
        <f t="shared" si="19"/>
        <v>1</v>
      </c>
      <c r="K80">
        <f t="shared" si="20"/>
        <v>1</v>
      </c>
      <c r="L80">
        <f t="shared" si="21"/>
        <v>1</v>
      </c>
    </row>
    <row r="81" spans="1:12" x14ac:dyDescent="0.25">
      <c r="A81" s="3" t="s">
        <v>27</v>
      </c>
      <c r="B81" s="3" t="s">
        <v>84</v>
      </c>
      <c r="C81" s="3" t="s">
        <v>67</v>
      </c>
      <c r="D81" s="2">
        <v>5</v>
      </c>
      <c r="E81" s="2">
        <v>4</v>
      </c>
      <c r="F81" s="2">
        <v>1</v>
      </c>
      <c r="G81" s="4">
        <v>1</v>
      </c>
      <c r="H81" s="2">
        <v>1</v>
      </c>
      <c r="I81" s="2">
        <v>0.85599999999999998</v>
      </c>
      <c r="J81">
        <f t="shared" si="19"/>
        <v>0.8</v>
      </c>
      <c r="K81">
        <f t="shared" si="20"/>
        <v>1</v>
      </c>
      <c r="L81">
        <f t="shared" si="21"/>
        <v>1</v>
      </c>
    </row>
    <row r="82" spans="1:12" ht="30" x14ac:dyDescent="0.25">
      <c r="A82" s="3" t="s">
        <v>28</v>
      </c>
      <c r="B82" s="3" t="s">
        <v>85</v>
      </c>
      <c r="C82" s="3" t="s">
        <v>67</v>
      </c>
      <c r="D82" s="2">
        <v>5</v>
      </c>
      <c r="E82" s="2">
        <v>5</v>
      </c>
      <c r="F82" s="2">
        <v>1</v>
      </c>
      <c r="G82" s="4">
        <v>1</v>
      </c>
      <c r="H82" s="2">
        <v>1</v>
      </c>
      <c r="I82" s="2">
        <v>0.83399999999999996</v>
      </c>
      <c r="J82">
        <f t="shared" si="19"/>
        <v>1</v>
      </c>
      <c r="K82">
        <f t="shared" si="20"/>
        <v>1</v>
      </c>
      <c r="L82">
        <f t="shared" si="21"/>
        <v>1</v>
      </c>
    </row>
    <row r="83" spans="1:12" x14ac:dyDescent="0.25">
      <c r="A83" s="3" t="s">
        <v>29</v>
      </c>
      <c r="B83" t="s">
        <v>86</v>
      </c>
      <c r="C83" s="3" t="s">
        <v>66</v>
      </c>
      <c r="D83" s="2">
        <v>5</v>
      </c>
      <c r="E83" s="2">
        <v>5</v>
      </c>
      <c r="F83" s="2">
        <v>1</v>
      </c>
      <c r="G83" s="4">
        <v>1</v>
      </c>
      <c r="H83" s="2">
        <v>1</v>
      </c>
      <c r="I83" s="2">
        <v>0.81399999999999995</v>
      </c>
      <c r="J83">
        <f t="shared" si="19"/>
        <v>1</v>
      </c>
      <c r="K83">
        <f t="shared" si="20"/>
        <v>1</v>
      </c>
      <c r="L83">
        <f t="shared" si="21"/>
        <v>1</v>
      </c>
    </row>
    <row r="84" spans="1:12" x14ac:dyDescent="0.25">
      <c r="H84" t="s">
        <v>87</v>
      </c>
      <c r="I84">
        <f>AVERAGE(I73:I83)</f>
        <v>0.78590909090909089</v>
      </c>
      <c r="J84">
        <f t="shared" ref="J84:L84" si="22">AVERAGE(J73:J83)</f>
        <v>0.98181818181818192</v>
      </c>
      <c r="K84">
        <f t="shared" si="22"/>
        <v>0.95454545454545459</v>
      </c>
      <c r="L84">
        <f t="shared" si="22"/>
        <v>1</v>
      </c>
    </row>
    <row r="85" spans="1:12" x14ac:dyDescent="0.25">
      <c r="H85" t="s">
        <v>137</v>
      </c>
      <c r="I85">
        <f>_xlfn.STDEV.P(I73:I83)</f>
        <v>5.9542886828745756E-2</v>
      </c>
      <c r="J85">
        <f t="shared" ref="J85:L85" si="23">_xlfn.STDEV.P(J73:J83)</f>
        <v>5.7495957457606883E-2</v>
      </c>
      <c r="K85">
        <f t="shared" si="23"/>
        <v>0.14373989364401724</v>
      </c>
      <c r="L85">
        <f t="shared" si="23"/>
        <v>0</v>
      </c>
    </row>
    <row r="87" spans="1:12" x14ac:dyDescent="0.25">
      <c r="A87" s="14" t="s">
        <v>135</v>
      </c>
    </row>
    <row r="88" spans="1:12" ht="45" x14ac:dyDescent="0.25">
      <c r="A88" s="1" t="s">
        <v>40</v>
      </c>
      <c r="B88" s="1" t="s">
        <v>41</v>
      </c>
      <c r="C88" s="1" t="s">
        <v>42</v>
      </c>
      <c r="D88" s="5" t="s">
        <v>68</v>
      </c>
      <c r="E88" s="1" t="s">
        <v>72</v>
      </c>
      <c r="F88" s="1" t="s">
        <v>59</v>
      </c>
      <c r="G88" s="5" t="s">
        <v>57</v>
      </c>
      <c r="H88" s="1" t="s">
        <v>58</v>
      </c>
      <c r="I88" s="1" t="s">
        <v>74</v>
      </c>
      <c r="J88" s="1" t="s">
        <v>69</v>
      </c>
      <c r="K88" s="1" t="s">
        <v>70</v>
      </c>
      <c r="L88" s="1" t="s">
        <v>71</v>
      </c>
    </row>
    <row r="89" spans="1:12" ht="60" x14ac:dyDescent="0.25">
      <c r="A89" s="3" t="s">
        <v>0</v>
      </c>
      <c r="B89" s="3" t="s">
        <v>30</v>
      </c>
      <c r="C89" s="3" t="s">
        <v>65</v>
      </c>
      <c r="D89" s="2">
        <v>5</v>
      </c>
      <c r="E89" s="2">
        <v>3</v>
      </c>
      <c r="F89" s="2">
        <v>1</v>
      </c>
      <c r="G89" s="4">
        <v>2</v>
      </c>
      <c r="H89" s="2">
        <v>1</v>
      </c>
      <c r="I89" s="2">
        <v>0.80300000000000005</v>
      </c>
      <c r="J89">
        <f>E89/D89</f>
        <v>0.6</v>
      </c>
      <c r="K89">
        <f>F89/G89</f>
        <v>0.5</v>
      </c>
      <c r="L89">
        <f>1/H89</f>
        <v>1</v>
      </c>
    </row>
    <row r="90" spans="1:12" ht="30" x14ac:dyDescent="0.25">
      <c r="A90" s="3" t="s">
        <v>1</v>
      </c>
      <c r="B90" s="3" t="s">
        <v>31</v>
      </c>
      <c r="C90" s="3" t="s">
        <v>61</v>
      </c>
      <c r="D90" s="2">
        <v>5</v>
      </c>
      <c r="E90" s="2">
        <v>5</v>
      </c>
      <c r="F90" s="2">
        <v>1</v>
      </c>
      <c r="G90" s="4">
        <v>2</v>
      </c>
      <c r="H90" s="2">
        <v>1</v>
      </c>
      <c r="I90" s="2">
        <v>0.622</v>
      </c>
      <c r="J90">
        <f t="shared" ref="J90:J99" si="24">E90/D90</f>
        <v>1</v>
      </c>
      <c r="K90">
        <f t="shared" ref="K90:K99" si="25">F90/G90</f>
        <v>0.5</v>
      </c>
      <c r="L90">
        <f t="shared" ref="L90:L99" si="26">1/H90</f>
        <v>1</v>
      </c>
    </row>
    <row r="91" spans="1:12" ht="75" x14ac:dyDescent="0.25">
      <c r="A91" s="3" t="s">
        <v>2</v>
      </c>
      <c r="B91" s="3" t="s">
        <v>32</v>
      </c>
      <c r="C91" s="3" t="s">
        <v>73</v>
      </c>
      <c r="D91" s="2">
        <v>5</v>
      </c>
      <c r="E91" s="2">
        <v>5</v>
      </c>
      <c r="F91" s="2">
        <v>2</v>
      </c>
      <c r="G91" s="4">
        <v>2</v>
      </c>
      <c r="H91" s="2">
        <v>1</v>
      </c>
      <c r="I91" s="2">
        <v>0.76100000000000001</v>
      </c>
      <c r="J91">
        <f t="shared" si="24"/>
        <v>1</v>
      </c>
      <c r="K91">
        <f t="shared" si="25"/>
        <v>1</v>
      </c>
      <c r="L91">
        <f t="shared" si="26"/>
        <v>1</v>
      </c>
    </row>
    <row r="92" spans="1:12" ht="30" x14ac:dyDescent="0.25">
      <c r="A92" s="3" t="s">
        <v>3</v>
      </c>
      <c r="B92" s="3" t="s">
        <v>33</v>
      </c>
      <c r="C92" s="3" t="s">
        <v>75</v>
      </c>
      <c r="D92" s="2">
        <v>5</v>
      </c>
      <c r="E92" s="2">
        <v>2</v>
      </c>
      <c r="F92" s="2">
        <v>1</v>
      </c>
      <c r="G92" s="4">
        <v>1</v>
      </c>
      <c r="H92" s="2">
        <v>1</v>
      </c>
      <c r="I92" s="2">
        <v>0.70299999999999996</v>
      </c>
      <c r="J92">
        <f t="shared" si="24"/>
        <v>0.4</v>
      </c>
      <c r="K92">
        <f t="shared" si="25"/>
        <v>1</v>
      </c>
      <c r="L92">
        <f t="shared" si="26"/>
        <v>1</v>
      </c>
    </row>
    <row r="93" spans="1:12" ht="30" x14ac:dyDescent="0.25">
      <c r="A93" s="3" t="s">
        <v>4</v>
      </c>
      <c r="B93" s="3" t="s">
        <v>34</v>
      </c>
      <c r="C93" s="3" t="s">
        <v>67</v>
      </c>
      <c r="D93" s="2">
        <v>5</v>
      </c>
      <c r="E93" s="2">
        <v>5</v>
      </c>
      <c r="F93" s="2">
        <v>1</v>
      </c>
      <c r="G93" s="4">
        <v>1</v>
      </c>
      <c r="H93" s="2">
        <v>1</v>
      </c>
      <c r="I93" s="2">
        <v>0.66800000000000004</v>
      </c>
      <c r="J93">
        <f t="shared" si="24"/>
        <v>1</v>
      </c>
      <c r="K93">
        <f t="shared" si="25"/>
        <v>1</v>
      </c>
      <c r="L93">
        <f t="shared" si="26"/>
        <v>1</v>
      </c>
    </row>
    <row r="94" spans="1:12" ht="30" x14ac:dyDescent="0.25">
      <c r="A94" s="3" t="s">
        <v>24</v>
      </c>
      <c r="B94" s="3" t="s">
        <v>55</v>
      </c>
      <c r="C94" s="3" t="s">
        <v>77</v>
      </c>
      <c r="D94" s="2">
        <v>5</v>
      </c>
      <c r="E94" s="2">
        <v>5</v>
      </c>
      <c r="F94" s="2">
        <v>1</v>
      </c>
      <c r="G94" s="4">
        <v>1</v>
      </c>
      <c r="H94" s="2">
        <v>1</v>
      </c>
      <c r="I94" s="2">
        <v>0.65800000000000003</v>
      </c>
      <c r="J94">
        <f t="shared" si="24"/>
        <v>1</v>
      </c>
      <c r="K94">
        <f t="shared" si="25"/>
        <v>1</v>
      </c>
      <c r="L94">
        <f t="shared" si="26"/>
        <v>1</v>
      </c>
    </row>
    <row r="95" spans="1:12" ht="30" x14ac:dyDescent="0.25">
      <c r="A95" s="3" t="s">
        <v>25</v>
      </c>
      <c r="B95" s="3" t="s">
        <v>56</v>
      </c>
      <c r="C95" s="3" t="s">
        <v>67</v>
      </c>
      <c r="D95" s="2">
        <v>5</v>
      </c>
      <c r="E95" s="2">
        <v>5</v>
      </c>
      <c r="F95" s="2">
        <v>1</v>
      </c>
      <c r="G95" s="4">
        <v>1</v>
      </c>
      <c r="H95" s="2">
        <v>1</v>
      </c>
      <c r="I95" s="2">
        <v>0.65100000000000002</v>
      </c>
      <c r="J95">
        <f t="shared" si="24"/>
        <v>1</v>
      </c>
      <c r="K95">
        <f t="shared" si="25"/>
        <v>1</v>
      </c>
      <c r="L95">
        <f t="shared" si="26"/>
        <v>1</v>
      </c>
    </row>
    <row r="96" spans="1:12" ht="30" x14ac:dyDescent="0.25">
      <c r="A96" s="3" t="s">
        <v>26</v>
      </c>
      <c r="B96" s="3" t="s">
        <v>82</v>
      </c>
      <c r="C96" s="3" t="s">
        <v>83</v>
      </c>
      <c r="D96" s="2">
        <v>5</v>
      </c>
      <c r="E96" s="2">
        <v>5</v>
      </c>
      <c r="F96" s="2">
        <v>1</v>
      </c>
      <c r="G96" s="4">
        <v>2</v>
      </c>
      <c r="H96" s="2">
        <v>1</v>
      </c>
      <c r="I96" s="2">
        <v>0.70899999999999996</v>
      </c>
      <c r="J96">
        <f t="shared" si="24"/>
        <v>1</v>
      </c>
      <c r="K96">
        <f t="shared" si="25"/>
        <v>0.5</v>
      </c>
      <c r="L96">
        <f t="shared" si="26"/>
        <v>1</v>
      </c>
    </row>
    <row r="97" spans="1:12" x14ac:dyDescent="0.25">
      <c r="A97" s="3" t="s">
        <v>27</v>
      </c>
      <c r="B97" s="3" t="s">
        <v>84</v>
      </c>
      <c r="C97" s="3" t="s">
        <v>67</v>
      </c>
      <c r="D97" s="2">
        <v>5</v>
      </c>
      <c r="E97" s="2">
        <v>5</v>
      </c>
      <c r="F97" s="2">
        <v>1</v>
      </c>
      <c r="G97" s="4">
        <v>1</v>
      </c>
      <c r="H97" s="2">
        <v>1</v>
      </c>
      <c r="I97" s="2">
        <v>0.63100000000000001</v>
      </c>
      <c r="J97">
        <f t="shared" si="24"/>
        <v>1</v>
      </c>
      <c r="K97">
        <f t="shared" si="25"/>
        <v>1</v>
      </c>
      <c r="L97">
        <f t="shared" si="26"/>
        <v>1</v>
      </c>
    </row>
    <row r="98" spans="1:12" ht="30" x14ac:dyDescent="0.25">
      <c r="A98" s="3" t="s">
        <v>28</v>
      </c>
      <c r="B98" s="3" t="s">
        <v>85</v>
      </c>
      <c r="C98" s="3" t="s">
        <v>67</v>
      </c>
      <c r="D98" s="2">
        <v>5</v>
      </c>
      <c r="E98" s="2">
        <v>5</v>
      </c>
      <c r="F98" s="2">
        <v>1</v>
      </c>
      <c r="G98" s="4">
        <v>1</v>
      </c>
      <c r="H98" s="2">
        <v>1</v>
      </c>
      <c r="I98" s="2">
        <v>0.78400000000000003</v>
      </c>
      <c r="J98">
        <f t="shared" si="24"/>
        <v>1</v>
      </c>
      <c r="K98">
        <f t="shared" si="25"/>
        <v>1</v>
      </c>
      <c r="L98">
        <f t="shared" si="26"/>
        <v>1</v>
      </c>
    </row>
    <row r="99" spans="1:12" x14ac:dyDescent="0.25">
      <c r="A99" s="3" t="s">
        <v>29</v>
      </c>
      <c r="B99" t="s">
        <v>86</v>
      </c>
      <c r="C99" s="3" t="s">
        <v>66</v>
      </c>
      <c r="D99" s="2">
        <v>5</v>
      </c>
      <c r="E99" s="2">
        <v>3</v>
      </c>
      <c r="F99" s="2">
        <v>1</v>
      </c>
      <c r="G99" s="4">
        <v>1</v>
      </c>
      <c r="H99" s="2">
        <v>2</v>
      </c>
      <c r="I99" s="2">
        <v>0.86699999999999999</v>
      </c>
      <c r="J99">
        <f t="shared" si="24"/>
        <v>0.6</v>
      </c>
      <c r="K99">
        <f t="shared" si="25"/>
        <v>1</v>
      </c>
      <c r="L99">
        <f t="shared" si="26"/>
        <v>0.5</v>
      </c>
    </row>
    <row r="100" spans="1:12" x14ac:dyDescent="0.25">
      <c r="H100" t="s">
        <v>87</v>
      </c>
      <c r="I100">
        <f>AVERAGE(I89:I99)</f>
        <v>0.71427272727272717</v>
      </c>
      <c r="J100">
        <f t="shared" ref="J100" si="27">AVERAGE(J89:J99)</f>
        <v>0.87272727272727268</v>
      </c>
      <c r="K100">
        <f t="shared" ref="K100" si="28">AVERAGE(K89:K99)</f>
        <v>0.86363636363636365</v>
      </c>
      <c r="L100">
        <f t="shared" ref="L100" si="29">AVERAGE(L89:L99)</f>
        <v>0.95454545454545459</v>
      </c>
    </row>
    <row r="101" spans="1:12" x14ac:dyDescent="0.25">
      <c r="H101" t="s">
        <v>137</v>
      </c>
      <c r="I101">
        <f>_xlfn.STDEV.P(I89:I99)</f>
        <v>7.5773695254765475E-2</v>
      </c>
      <c r="J101">
        <f t="shared" ref="J101:L101" si="30">_xlfn.STDEV.P(J89:J99)</f>
        <v>0.21358800226310412</v>
      </c>
      <c r="K101">
        <f t="shared" si="30"/>
        <v>0.22268088570756164</v>
      </c>
      <c r="L101">
        <f t="shared" si="30"/>
        <v>0.14373989364401724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Szladek Máté</cp:lastModifiedBy>
  <dcterms:created xsi:type="dcterms:W3CDTF">2025-04-24T14:18:04Z</dcterms:created>
  <dcterms:modified xsi:type="dcterms:W3CDTF">2025-04-27T09:35:51Z</dcterms:modified>
</cp:coreProperties>
</file>