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9-09_Thesis\ChapterV-GenomicImprovement-EvolReseq\Chapter_drafts\version_2\analysis\Heritability\"/>
    </mc:Choice>
  </mc:AlternateContent>
  <xr:revisionPtr revIDLastSave="0" documentId="8_{9D9EBF31-2C7C-43EC-B888-C5E875A246D8}" xr6:coauthVersionLast="47" xr6:coauthVersionMax="47" xr10:uidLastSave="{00000000-0000-0000-0000-000000000000}"/>
  <bookViews>
    <workbookView xWindow="28680" yWindow="-120" windowWidth="29040" windowHeight="15720" xr2:uid="{567A09AD-8644-43BD-8320-D6ECB127C0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  <c r="G64" i="1" s="1"/>
  <c r="E64" i="1"/>
  <c r="F61" i="1"/>
  <c r="G61" i="1" s="1"/>
  <c r="E61" i="1"/>
  <c r="F58" i="1"/>
  <c r="G58" i="1" s="1"/>
  <c r="E58" i="1"/>
  <c r="G55" i="1"/>
  <c r="F55" i="1"/>
  <c r="E55" i="1"/>
  <c r="F52" i="1"/>
  <c r="E52" i="1"/>
  <c r="G52" i="1" s="1"/>
  <c r="G49" i="1"/>
  <c r="F49" i="1"/>
  <c r="E49" i="1"/>
  <c r="F46" i="1"/>
  <c r="G46" i="1" s="1"/>
  <c r="E46" i="1"/>
  <c r="F43" i="1"/>
  <c r="G43" i="1" s="1"/>
  <c r="E43" i="1"/>
  <c r="F40" i="1"/>
  <c r="G40" i="1" s="1"/>
  <c r="E40" i="1"/>
  <c r="F37" i="1"/>
  <c r="G37" i="1" s="1"/>
  <c r="E37" i="1"/>
  <c r="F34" i="1"/>
  <c r="G34" i="1" s="1"/>
  <c r="E34" i="1"/>
  <c r="G31" i="1"/>
  <c r="F31" i="1"/>
  <c r="E31" i="1"/>
  <c r="F28" i="1"/>
  <c r="E28" i="1"/>
  <c r="G28" i="1" s="1"/>
  <c r="G25" i="1"/>
  <c r="F25" i="1"/>
  <c r="E25" i="1"/>
  <c r="F22" i="1"/>
  <c r="G22" i="1" s="1"/>
  <c r="E22" i="1"/>
  <c r="F19" i="1"/>
  <c r="G19" i="1" s="1"/>
  <c r="E19" i="1"/>
  <c r="F16" i="1"/>
  <c r="G16" i="1" s="1"/>
  <c r="E16" i="1"/>
  <c r="T15" i="1"/>
  <c r="P15" i="1"/>
  <c r="F13" i="1"/>
  <c r="G13" i="1" s="1"/>
  <c r="E13" i="1"/>
  <c r="F10" i="1"/>
  <c r="G10" i="1" s="1"/>
  <c r="E10" i="1"/>
  <c r="F7" i="1"/>
  <c r="G7" i="1" s="1"/>
  <c r="E7" i="1"/>
  <c r="F2" i="1"/>
  <c r="G2" i="1" s="1"/>
  <c r="E2" i="1"/>
</calcChain>
</file>

<file path=xl/sharedStrings.xml><?xml version="1.0" encoding="utf-8"?>
<sst xmlns="http://schemas.openxmlformats.org/spreadsheetml/2006/main" count="249" uniqueCount="34">
  <si>
    <t>Replicate</t>
  </si>
  <si>
    <t>Generation</t>
  </si>
  <si>
    <t>Line</t>
  </si>
  <si>
    <t>m.Area</t>
  </si>
  <si>
    <t>S</t>
  </si>
  <si>
    <t>R</t>
  </si>
  <si>
    <t>h2</t>
  </si>
  <si>
    <t>R1</t>
  </si>
  <si>
    <t>G0</t>
  </si>
  <si>
    <t>Base</t>
  </si>
  <si>
    <t>Large_selected</t>
  </si>
  <si>
    <t>G1</t>
  </si>
  <si>
    <t>Large_responce</t>
  </si>
  <si>
    <t>NA</t>
  </si>
  <si>
    <t>Control</t>
  </si>
  <si>
    <t>Selected line only</t>
  </si>
  <si>
    <t>G2</t>
  </si>
  <si>
    <t>Generations</t>
  </si>
  <si>
    <t>F3-F4</t>
  </si>
  <si>
    <t>F4-F5</t>
  </si>
  <si>
    <t>G3</t>
  </si>
  <si>
    <t>R2</t>
  </si>
  <si>
    <t>F1-F2</t>
  </si>
  <si>
    <t>F5-F6</t>
  </si>
  <si>
    <t>G4</t>
  </si>
  <si>
    <t>R3</t>
  </si>
  <si>
    <r>
      <t xml:space="preserve">Mean </t>
    </r>
    <r>
      <rPr>
        <i/>
        <sz val="11"/>
        <color theme="1"/>
        <rFont val="Calibri"/>
        <family val="2"/>
        <scheme val="minor"/>
      </rPr>
      <t>h2</t>
    </r>
  </si>
  <si>
    <t>Mean h2</t>
  </si>
  <si>
    <t>G5</t>
  </si>
  <si>
    <t>G6</t>
  </si>
  <si>
    <t>n</t>
  </si>
  <si>
    <t xml:space="preserve">Body size (cm2) </t>
  </si>
  <si>
    <t>SD</t>
  </si>
  <si>
    <t>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</si>
</sst>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164" fontId="0" fillId="2" borderId="0" xfId="0" applyNumberFormat="1" applyFill="1"/>
    <xf numFmtId="0" fontId="0" fillId="0" borderId="1" xfId="0" applyBorder="1"/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2" xfId="0" applyBorder="1"/>
    <xf numFmtId="0" fontId="0" fillId="3" borderId="2" xfId="0" applyFill="1" applyBorder="1"/>
    <xf numFmtId="164" fontId="0" fillId="0" borderId="2" xfId="0" applyNumberFormat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0" borderId="3" xfId="0" applyBorder="1" applyAlignment="1">
      <alignment horizontal="center"/>
    </xf>
    <xf numFmtId="165" fontId="0" fillId="0" borderId="3" xfId="0" applyNumberFormat="1" applyBorder="1"/>
    <xf numFmtId="164" fontId="0" fillId="3" borderId="0" xfId="0" applyNumberFormat="1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2EB1-5187-447E-836B-C5D7D2A3BB9C}">
  <dimension ref="A1:T64"/>
  <sheetViews>
    <sheetView tabSelected="1" workbookViewId="0">
      <selection sqref="A1:T64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</row>
    <row r="2" spans="1:20" x14ac:dyDescent="0.25">
      <c r="A2" t="s">
        <v>7</v>
      </c>
      <c r="B2" t="s">
        <v>8</v>
      </c>
      <c r="C2" t="s">
        <v>9</v>
      </c>
      <c r="D2">
        <v>0.73209999999999997</v>
      </c>
      <c r="E2">
        <f>D2-D3</f>
        <v>-7.5100000000000056E-2</v>
      </c>
      <c r="F2" t="e">
        <f>D4-D2</f>
        <v>#VALUE!</v>
      </c>
      <c r="G2" s="2" t="e">
        <f>F2/E2</f>
        <v>#VALUE!</v>
      </c>
    </row>
    <row r="3" spans="1:20" x14ac:dyDescent="0.25">
      <c r="A3" t="s">
        <v>7</v>
      </c>
      <c r="B3" t="s">
        <v>8</v>
      </c>
      <c r="C3" t="s">
        <v>10</v>
      </c>
      <c r="D3">
        <v>0.80720000000000003</v>
      </c>
    </row>
    <row r="4" spans="1:20" x14ac:dyDescent="0.25">
      <c r="A4" s="3" t="s">
        <v>7</v>
      </c>
      <c r="B4" s="3" t="s">
        <v>11</v>
      </c>
      <c r="C4" s="3" t="s">
        <v>12</v>
      </c>
      <c r="D4" s="3" t="s">
        <v>13</v>
      </c>
      <c r="E4" s="3"/>
      <c r="F4" s="3"/>
      <c r="G4" s="3"/>
    </row>
    <row r="5" spans="1:20" x14ac:dyDescent="0.25">
      <c r="A5" t="s">
        <v>7</v>
      </c>
      <c r="B5" t="s">
        <v>11</v>
      </c>
      <c r="C5" t="s">
        <v>14</v>
      </c>
      <c r="D5">
        <v>0.57479999999999998</v>
      </c>
    </row>
    <row r="6" spans="1:20" x14ac:dyDescent="0.25">
      <c r="A6" t="s">
        <v>7</v>
      </c>
      <c r="B6" t="s">
        <v>11</v>
      </c>
      <c r="C6" t="s">
        <v>10</v>
      </c>
      <c r="D6">
        <v>0.621</v>
      </c>
      <c r="L6" s="4" t="s">
        <v>15</v>
      </c>
      <c r="M6" s="4"/>
      <c r="N6" s="4"/>
      <c r="O6" s="4"/>
      <c r="P6" s="4"/>
      <c r="R6" s="3"/>
      <c r="S6" s="3"/>
      <c r="T6" s="3"/>
    </row>
    <row r="7" spans="1:20" x14ac:dyDescent="0.25">
      <c r="A7" t="s">
        <v>7</v>
      </c>
      <c r="B7" t="s">
        <v>16</v>
      </c>
      <c r="C7" t="s">
        <v>12</v>
      </c>
      <c r="D7" t="s">
        <v>13</v>
      </c>
      <c r="E7" t="e">
        <f>D6-D4</f>
        <v>#VALUE!</v>
      </c>
      <c r="F7" t="e">
        <f>D7-D4</f>
        <v>#VALUE!</v>
      </c>
      <c r="G7" s="5" t="e">
        <f>F7/E7</f>
        <v>#VALUE!</v>
      </c>
      <c r="L7" s="6" t="s">
        <v>0</v>
      </c>
      <c r="M7" s="6" t="s">
        <v>17</v>
      </c>
      <c r="N7" s="7" t="s">
        <v>4</v>
      </c>
      <c r="O7" s="7" t="s">
        <v>5</v>
      </c>
      <c r="P7" s="7" t="s">
        <v>6</v>
      </c>
      <c r="R7" s="6" t="s">
        <v>0</v>
      </c>
      <c r="S7" s="6" t="s">
        <v>17</v>
      </c>
      <c r="T7" s="7" t="s">
        <v>6</v>
      </c>
    </row>
    <row r="8" spans="1:20" x14ac:dyDescent="0.25">
      <c r="A8" t="s">
        <v>7</v>
      </c>
      <c r="B8" t="s">
        <v>16</v>
      </c>
      <c r="C8" t="s">
        <v>14</v>
      </c>
      <c r="D8">
        <v>0.67479999999999996</v>
      </c>
      <c r="L8" s="8" t="s">
        <v>7</v>
      </c>
      <c r="M8" s="8" t="s">
        <v>18</v>
      </c>
      <c r="N8" s="9">
        <v>7.4199999999999933E-2</v>
      </c>
      <c r="O8" s="9">
        <v>2.3699999999999943E-2</v>
      </c>
      <c r="P8" s="9">
        <v>0.31940700808625289</v>
      </c>
      <c r="R8" s="8" t="s">
        <v>7</v>
      </c>
      <c r="S8" s="8" t="s">
        <v>18</v>
      </c>
      <c r="T8" s="9">
        <v>0.31940700808625289</v>
      </c>
    </row>
    <row r="9" spans="1:20" x14ac:dyDescent="0.25">
      <c r="A9" t="s">
        <v>7</v>
      </c>
      <c r="B9" t="s">
        <v>16</v>
      </c>
      <c r="C9" t="s">
        <v>10</v>
      </c>
      <c r="D9">
        <v>0.78669999999999995</v>
      </c>
      <c r="L9" s="8" t="s">
        <v>7</v>
      </c>
      <c r="M9" s="8" t="s">
        <v>19</v>
      </c>
      <c r="N9" s="9">
        <v>0.13429999999999997</v>
      </c>
      <c r="O9" s="9">
        <v>7.0799999999999974E-2</v>
      </c>
      <c r="P9" s="9">
        <v>0.5271779597915115</v>
      </c>
      <c r="R9" s="8" t="s">
        <v>7</v>
      </c>
      <c r="S9" s="8" t="s">
        <v>19</v>
      </c>
      <c r="T9" s="9">
        <v>0.5271779597915115</v>
      </c>
    </row>
    <row r="10" spans="1:20" x14ac:dyDescent="0.25">
      <c r="A10" s="10" t="s">
        <v>7</v>
      </c>
      <c r="B10" s="10" t="s">
        <v>20</v>
      </c>
      <c r="C10" s="10" t="s">
        <v>12</v>
      </c>
      <c r="D10" s="11">
        <v>0.73750000000000004</v>
      </c>
      <c r="E10" s="10" t="e">
        <f>D9-D7</f>
        <v>#VALUE!</v>
      </c>
      <c r="F10" s="10" t="e">
        <f>D10-D7</f>
        <v>#VALUE!</v>
      </c>
      <c r="G10" s="12" t="e">
        <f>F10/E10</f>
        <v>#VALUE!</v>
      </c>
      <c r="L10" s="8" t="s">
        <v>21</v>
      </c>
      <c r="M10" s="8" t="s">
        <v>22</v>
      </c>
      <c r="N10" s="9">
        <v>0.13300000000000001</v>
      </c>
      <c r="O10" s="9">
        <v>2.4899999999999922E-2</v>
      </c>
      <c r="P10" s="9">
        <v>0.18721804511278137</v>
      </c>
      <c r="R10" s="8" t="s">
        <v>21</v>
      </c>
      <c r="S10" s="8" t="s">
        <v>22</v>
      </c>
      <c r="T10" s="9">
        <v>0.18721804511278137</v>
      </c>
    </row>
    <row r="11" spans="1:20" x14ac:dyDescent="0.25">
      <c r="A11" t="s">
        <v>7</v>
      </c>
      <c r="B11" t="s">
        <v>20</v>
      </c>
      <c r="C11" t="s">
        <v>14</v>
      </c>
      <c r="D11">
        <v>0.77649999999999997</v>
      </c>
      <c r="L11" s="8" t="s">
        <v>21</v>
      </c>
      <c r="M11" s="8" t="s">
        <v>19</v>
      </c>
      <c r="N11" s="9">
        <v>9.1199999999999948E-2</v>
      </c>
      <c r="O11" s="9">
        <v>2.4000000000000021E-2</v>
      </c>
      <c r="P11" s="9">
        <v>0.26315789473684248</v>
      </c>
      <c r="R11" s="8" t="s">
        <v>21</v>
      </c>
      <c r="S11" s="8" t="s">
        <v>19</v>
      </c>
      <c r="T11" s="9">
        <v>0.26315789473684248</v>
      </c>
    </row>
    <row r="12" spans="1:20" x14ac:dyDescent="0.25">
      <c r="A12" t="s">
        <v>7</v>
      </c>
      <c r="B12" t="s">
        <v>20</v>
      </c>
      <c r="C12" t="s">
        <v>10</v>
      </c>
      <c r="D12" s="13">
        <v>0.81169999999999998</v>
      </c>
      <c r="L12" s="8" t="s">
        <v>21</v>
      </c>
      <c r="M12" s="8" t="s">
        <v>23</v>
      </c>
      <c r="N12" s="9">
        <v>0.13290000000000002</v>
      </c>
      <c r="O12" s="9">
        <v>3.7799999999999945E-2</v>
      </c>
      <c r="P12" s="9">
        <v>0.28442437923250519</v>
      </c>
      <c r="R12" s="8" t="s">
        <v>21</v>
      </c>
      <c r="S12" s="8" t="s">
        <v>23</v>
      </c>
      <c r="T12" s="9">
        <v>0.28442437923250519</v>
      </c>
    </row>
    <row r="13" spans="1:20" x14ac:dyDescent="0.25">
      <c r="A13" s="3" t="s">
        <v>7</v>
      </c>
      <c r="B13" s="3" t="s">
        <v>24</v>
      </c>
      <c r="C13" s="3" t="s">
        <v>12</v>
      </c>
      <c r="D13" s="14">
        <v>0.76119999999999999</v>
      </c>
      <c r="E13" s="14">
        <f>D12-D10</f>
        <v>7.4199999999999933E-2</v>
      </c>
      <c r="F13" s="14">
        <f>D13-D10</f>
        <v>2.3699999999999943E-2</v>
      </c>
      <c r="G13" s="15">
        <f>F13/E13</f>
        <v>0.31940700808625289</v>
      </c>
      <c r="L13" s="8" t="s">
        <v>25</v>
      </c>
      <c r="M13" s="8" t="s">
        <v>22</v>
      </c>
      <c r="N13" s="9">
        <v>0.18469999999999998</v>
      </c>
      <c r="O13" s="9">
        <v>0.11519999999999997</v>
      </c>
      <c r="P13" s="9">
        <v>0.62371413102328088</v>
      </c>
      <c r="R13" s="8" t="s">
        <v>25</v>
      </c>
      <c r="S13" s="8" t="s">
        <v>22</v>
      </c>
      <c r="T13" s="9">
        <v>0.62371413102328088</v>
      </c>
    </row>
    <row r="14" spans="1:20" x14ac:dyDescent="0.25">
      <c r="A14" t="s">
        <v>7</v>
      </c>
      <c r="B14" t="s">
        <v>24</v>
      </c>
      <c r="C14" t="s">
        <v>14</v>
      </c>
      <c r="D14">
        <v>0.67669999999999997</v>
      </c>
      <c r="L14" s="16" t="s">
        <v>25</v>
      </c>
      <c r="M14" s="16" t="s">
        <v>19</v>
      </c>
      <c r="N14" s="17">
        <v>0.14760000000000006</v>
      </c>
      <c r="O14" s="17">
        <v>4.7699999999999965E-2</v>
      </c>
      <c r="P14" s="17">
        <v>0.32317073170731669</v>
      </c>
      <c r="R14" s="16" t="s">
        <v>25</v>
      </c>
      <c r="S14" s="16" t="s">
        <v>19</v>
      </c>
      <c r="T14" s="17">
        <v>0.32317073170731669</v>
      </c>
    </row>
    <row r="15" spans="1:20" x14ac:dyDescent="0.25">
      <c r="A15" t="s">
        <v>7</v>
      </c>
      <c r="B15" t="s">
        <v>24</v>
      </c>
      <c r="C15" t="s">
        <v>10</v>
      </c>
      <c r="D15" s="13">
        <v>0.89549999999999996</v>
      </c>
      <c r="L15" s="18" t="s">
        <v>26</v>
      </c>
      <c r="M15" s="18"/>
      <c r="N15" s="18"/>
      <c r="O15" s="18"/>
      <c r="P15" s="19">
        <f>AVERAGE(P8:P14)</f>
        <v>0.36118144995578444</v>
      </c>
      <c r="R15" s="18" t="s">
        <v>27</v>
      </c>
      <c r="S15" s="18"/>
      <c r="T15" s="19">
        <f>AVERAGE(T8:T14)</f>
        <v>0.36118144995578444</v>
      </c>
    </row>
    <row r="16" spans="1:20" x14ac:dyDescent="0.25">
      <c r="A16" t="s">
        <v>7</v>
      </c>
      <c r="B16" t="s">
        <v>28</v>
      </c>
      <c r="C16" t="s">
        <v>12</v>
      </c>
      <c r="D16" s="13">
        <v>0.83199999999999996</v>
      </c>
      <c r="E16" s="13">
        <f>D15-D13</f>
        <v>0.13429999999999997</v>
      </c>
      <c r="F16" s="13">
        <f>D16-D13</f>
        <v>7.0799999999999974E-2</v>
      </c>
      <c r="G16" s="20">
        <f>F16/E16</f>
        <v>0.5271779597915115</v>
      </c>
    </row>
    <row r="17" spans="1:17" x14ac:dyDescent="0.25">
      <c r="A17" t="s">
        <v>7</v>
      </c>
      <c r="B17" t="s">
        <v>28</v>
      </c>
      <c r="C17" t="s">
        <v>14</v>
      </c>
      <c r="D17">
        <v>0.68479999999999996</v>
      </c>
    </row>
    <row r="18" spans="1:17" x14ac:dyDescent="0.25">
      <c r="A18" t="s">
        <v>7</v>
      </c>
      <c r="B18" t="s">
        <v>28</v>
      </c>
      <c r="C18" t="s">
        <v>10</v>
      </c>
      <c r="D18">
        <v>0.9214</v>
      </c>
    </row>
    <row r="19" spans="1:17" x14ac:dyDescent="0.25">
      <c r="A19" t="s">
        <v>7</v>
      </c>
      <c r="B19" t="s">
        <v>29</v>
      </c>
      <c r="C19" t="s">
        <v>12</v>
      </c>
      <c r="D19">
        <v>0.75880000000000003</v>
      </c>
      <c r="E19">
        <f>D18-D16</f>
        <v>8.9400000000000035E-2</v>
      </c>
      <c r="F19">
        <f>D19-D16</f>
        <v>-7.3199999999999932E-2</v>
      </c>
      <c r="G19" s="5">
        <f>F19/E19</f>
        <v>-0.81879194630872376</v>
      </c>
      <c r="L19" s="6" t="s">
        <v>0</v>
      </c>
      <c r="M19" s="21" t="s">
        <v>30</v>
      </c>
      <c r="N19" s="8" t="s">
        <v>31</v>
      </c>
      <c r="O19" s="8" t="s">
        <v>32</v>
      </c>
      <c r="Q19" t="s">
        <v>6</v>
      </c>
    </row>
    <row r="20" spans="1:17" x14ac:dyDescent="0.25">
      <c r="A20" t="s">
        <v>7</v>
      </c>
      <c r="B20" t="s">
        <v>29</v>
      </c>
      <c r="C20" t="s">
        <v>14</v>
      </c>
      <c r="D20">
        <v>0.66559999999999997</v>
      </c>
      <c r="L20" s="8" t="s">
        <v>7</v>
      </c>
    </row>
    <row r="21" spans="1:17" x14ac:dyDescent="0.25">
      <c r="A21" t="s">
        <v>7</v>
      </c>
      <c r="B21" t="s">
        <v>29</v>
      </c>
      <c r="C21" t="s">
        <v>10</v>
      </c>
      <c r="D21">
        <v>0.89449999999999996</v>
      </c>
    </row>
    <row r="22" spans="1:17" x14ac:dyDescent="0.25">
      <c r="A22" t="s">
        <v>7</v>
      </c>
      <c r="B22" t="s">
        <v>33</v>
      </c>
      <c r="C22" t="s">
        <v>12</v>
      </c>
      <c r="D22">
        <v>0.74280000000000002</v>
      </c>
      <c r="E22">
        <f>D21-D19</f>
        <v>0.13569999999999993</v>
      </c>
      <c r="F22">
        <f>D22-D19</f>
        <v>-1.6000000000000014E-2</v>
      </c>
      <c r="G22" s="5">
        <f>F22/E22</f>
        <v>-0.117907148120855</v>
      </c>
      <c r="M22" s="8"/>
    </row>
    <row r="23" spans="1:17" x14ac:dyDescent="0.25">
      <c r="A23" t="s">
        <v>21</v>
      </c>
      <c r="B23" t="s">
        <v>8</v>
      </c>
      <c r="C23" t="s">
        <v>9</v>
      </c>
      <c r="D23">
        <v>0.71489999999999998</v>
      </c>
    </row>
    <row r="24" spans="1:17" x14ac:dyDescent="0.25">
      <c r="A24" t="s">
        <v>21</v>
      </c>
      <c r="B24" t="s">
        <v>8</v>
      </c>
      <c r="C24" t="s">
        <v>10</v>
      </c>
      <c r="D24">
        <v>0.78820000000000001</v>
      </c>
      <c r="L24" s="8" t="s">
        <v>7</v>
      </c>
    </row>
    <row r="25" spans="1:17" x14ac:dyDescent="0.25">
      <c r="A25" t="s">
        <v>21</v>
      </c>
      <c r="B25" t="s">
        <v>11</v>
      </c>
      <c r="C25" t="s">
        <v>12</v>
      </c>
      <c r="D25">
        <v>0.69020000000000004</v>
      </c>
      <c r="E25">
        <f>D24-D23</f>
        <v>7.3300000000000032E-2</v>
      </c>
      <c r="F25">
        <f>D25-D23</f>
        <v>-2.4699999999999944E-2</v>
      </c>
      <c r="G25" s="5">
        <f>F25/E25</f>
        <v>-0.33697135061391453</v>
      </c>
      <c r="L25" s="8" t="s">
        <v>21</v>
      </c>
    </row>
    <row r="26" spans="1:17" x14ac:dyDescent="0.25">
      <c r="A26" t="s">
        <v>21</v>
      </c>
      <c r="B26" t="s">
        <v>11</v>
      </c>
      <c r="C26" t="s">
        <v>14</v>
      </c>
      <c r="D26">
        <v>0.61509999999999998</v>
      </c>
      <c r="L26" s="8" t="s">
        <v>21</v>
      </c>
    </row>
    <row r="27" spans="1:17" x14ac:dyDescent="0.25">
      <c r="A27" t="s">
        <v>21</v>
      </c>
      <c r="B27" t="s">
        <v>11</v>
      </c>
      <c r="C27" t="s">
        <v>10</v>
      </c>
      <c r="D27" s="13">
        <v>0.82320000000000004</v>
      </c>
      <c r="L27" s="8" t="s">
        <v>21</v>
      </c>
    </row>
    <row r="28" spans="1:17" x14ac:dyDescent="0.25">
      <c r="A28" t="s">
        <v>21</v>
      </c>
      <c r="B28" t="s">
        <v>16</v>
      </c>
      <c r="C28" t="s">
        <v>12</v>
      </c>
      <c r="D28" s="13">
        <v>0.71509999999999996</v>
      </c>
      <c r="E28" s="13">
        <f>D27-D25</f>
        <v>0.13300000000000001</v>
      </c>
      <c r="F28" s="13">
        <f>D28-D25</f>
        <v>2.4899999999999922E-2</v>
      </c>
      <c r="G28" s="20">
        <f>F28/E28</f>
        <v>0.18721804511278137</v>
      </c>
      <c r="L28" s="8" t="s">
        <v>25</v>
      </c>
    </row>
    <row r="29" spans="1:17" x14ac:dyDescent="0.25">
      <c r="A29" t="s">
        <v>21</v>
      </c>
      <c r="B29" t="s">
        <v>16</v>
      </c>
      <c r="C29" t="s">
        <v>14</v>
      </c>
      <c r="D29">
        <v>0.62439999999999996</v>
      </c>
      <c r="L29" s="16" t="s">
        <v>25</v>
      </c>
    </row>
    <row r="30" spans="1:17" x14ac:dyDescent="0.25">
      <c r="A30" t="s">
        <v>21</v>
      </c>
      <c r="B30" t="s">
        <v>16</v>
      </c>
      <c r="C30" t="s">
        <v>10</v>
      </c>
      <c r="D30">
        <v>0.75539999999999996</v>
      </c>
    </row>
    <row r="31" spans="1:17" x14ac:dyDescent="0.25">
      <c r="A31" t="s">
        <v>21</v>
      </c>
      <c r="B31" t="s">
        <v>20</v>
      </c>
      <c r="C31" t="s">
        <v>12</v>
      </c>
      <c r="D31">
        <v>0.80100000000000005</v>
      </c>
      <c r="E31">
        <f>D30-D28</f>
        <v>4.0300000000000002E-2</v>
      </c>
      <c r="F31">
        <f>D31-D28</f>
        <v>8.5900000000000087E-2</v>
      </c>
      <c r="G31" s="5">
        <f>F31/E31</f>
        <v>2.1315136476426821</v>
      </c>
    </row>
    <row r="32" spans="1:17" x14ac:dyDescent="0.25">
      <c r="A32" t="s">
        <v>21</v>
      </c>
      <c r="B32" t="s">
        <v>20</v>
      </c>
      <c r="C32" t="s">
        <v>14</v>
      </c>
      <c r="D32">
        <v>0.72870000000000001</v>
      </c>
    </row>
    <row r="33" spans="1:7" x14ac:dyDescent="0.25">
      <c r="A33" t="s">
        <v>21</v>
      </c>
      <c r="B33" t="s">
        <v>20</v>
      </c>
      <c r="C33" t="s">
        <v>10</v>
      </c>
      <c r="D33">
        <v>0.86729999999999996</v>
      </c>
    </row>
    <row r="34" spans="1:7" x14ac:dyDescent="0.25">
      <c r="A34" t="s">
        <v>21</v>
      </c>
      <c r="B34" t="s">
        <v>24</v>
      </c>
      <c r="C34" t="s">
        <v>12</v>
      </c>
      <c r="D34">
        <v>0.6905</v>
      </c>
      <c r="E34">
        <f>D33-D31</f>
        <v>6.6299999999999915E-2</v>
      </c>
      <c r="F34">
        <f>D34-D31</f>
        <v>-0.11050000000000004</v>
      </c>
      <c r="G34" s="5">
        <f>F34/E34</f>
        <v>-1.6666666666666694</v>
      </c>
    </row>
    <row r="35" spans="1:7" x14ac:dyDescent="0.25">
      <c r="A35" t="s">
        <v>21</v>
      </c>
      <c r="B35" t="s">
        <v>24</v>
      </c>
      <c r="C35" t="s">
        <v>14</v>
      </c>
      <c r="D35">
        <v>0.61029999999999995</v>
      </c>
    </row>
    <row r="36" spans="1:7" x14ac:dyDescent="0.25">
      <c r="A36" t="s">
        <v>21</v>
      </c>
      <c r="B36" t="s">
        <v>24</v>
      </c>
      <c r="C36" t="s">
        <v>10</v>
      </c>
      <c r="D36" s="13">
        <v>0.78169999999999995</v>
      </c>
    </row>
    <row r="37" spans="1:7" x14ac:dyDescent="0.25">
      <c r="A37" t="s">
        <v>21</v>
      </c>
      <c r="B37" t="s">
        <v>28</v>
      </c>
      <c r="C37" t="s">
        <v>12</v>
      </c>
      <c r="D37" s="13">
        <v>0.71450000000000002</v>
      </c>
      <c r="E37" s="13">
        <f>D36-D34</f>
        <v>9.1199999999999948E-2</v>
      </c>
      <c r="F37" s="13">
        <f>D37-D34</f>
        <v>2.4000000000000021E-2</v>
      </c>
      <c r="G37" s="20">
        <f>F37/E37</f>
        <v>0.26315789473684248</v>
      </c>
    </row>
    <row r="38" spans="1:7" x14ac:dyDescent="0.25">
      <c r="A38" t="s">
        <v>21</v>
      </c>
      <c r="B38" t="s">
        <v>28</v>
      </c>
      <c r="C38" t="s">
        <v>14</v>
      </c>
      <c r="D38">
        <v>0.64270000000000005</v>
      </c>
    </row>
    <row r="39" spans="1:7" x14ac:dyDescent="0.25">
      <c r="A39" t="s">
        <v>21</v>
      </c>
      <c r="B39" t="s">
        <v>28</v>
      </c>
      <c r="C39" t="s">
        <v>10</v>
      </c>
      <c r="D39" s="13">
        <v>0.84740000000000004</v>
      </c>
    </row>
    <row r="40" spans="1:7" x14ac:dyDescent="0.25">
      <c r="A40" t="s">
        <v>21</v>
      </c>
      <c r="B40" t="s">
        <v>29</v>
      </c>
      <c r="C40" t="s">
        <v>12</v>
      </c>
      <c r="D40" s="13">
        <v>0.75229999999999997</v>
      </c>
      <c r="E40" s="13">
        <f>D39-D37</f>
        <v>0.13290000000000002</v>
      </c>
      <c r="F40" s="13">
        <f>D40-D37</f>
        <v>3.7799999999999945E-2</v>
      </c>
      <c r="G40" s="20">
        <f>F40/E40</f>
        <v>0.28442437923250519</v>
      </c>
    </row>
    <row r="41" spans="1:7" x14ac:dyDescent="0.25">
      <c r="A41" t="s">
        <v>21</v>
      </c>
      <c r="B41" t="s">
        <v>29</v>
      </c>
      <c r="C41" t="s">
        <v>14</v>
      </c>
      <c r="D41">
        <v>0.60440000000000005</v>
      </c>
    </row>
    <row r="42" spans="1:7" x14ac:dyDescent="0.25">
      <c r="A42" t="s">
        <v>21</v>
      </c>
      <c r="B42" t="s">
        <v>29</v>
      </c>
      <c r="C42" t="s">
        <v>10</v>
      </c>
      <c r="D42">
        <v>0.89249999999999996</v>
      </c>
    </row>
    <row r="43" spans="1:7" x14ac:dyDescent="0.25">
      <c r="A43" t="s">
        <v>21</v>
      </c>
      <c r="B43" t="s">
        <v>33</v>
      </c>
      <c r="C43" t="s">
        <v>12</v>
      </c>
      <c r="D43">
        <v>0.74360000000000004</v>
      </c>
      <c r="E43">
        <f>D42-D40</f>
        <v>0.14019999999999999</v>
      </c>
      <c r="F43">
        <f>D43-D40</f>
        <v>-8.69999999999993E-3</v>
      </c>
      <c r="G43" s="5">
        <f>F43/E43</f>
        <v>-6.2054208273893942E-2</v>
      </c>
    </row>
    <row r="44" spans="1:7" x14ac:dyDescent="0.25">
      <c r="A44" t="s">
        <v>25</v>
      </c>
      <c r="B44" t="s">
        <v>8</v>
      </c>
      <c r="C44" t="s">
        <v>9</v>
      </c>
      <c r="D44">
        <v>0.77310000000000001</v>
      </c>
    </row>
    <row r="45" spans="1:7" x14ac:dyDescent="0.25">
      <c r="A45" t="s">
        <v>25</v>
      </c>
      <c r="B45" t="s">
        <v>8</v>
      </c>
      <c r="C45" t="s">
        <v>10</v>
      </c>
      <c r="D45">
        <v>0.78820000000000001</v>
      </c>
    </row>
    <row r="46" spans="1:7" x14ac:dyDescent="0.25">
      <c r="A46" t="s">
        <v>25</v>
      </c>
      <c r="B46" t="s">
        <v>11</v>
      </c>
      <c r="C46" t="s">
        <v>12</v>
      </c>
      <c r="D46">
        <v>0.60040000000000004</v>
      </c>
      <c r="E46">
        <f>D45-D44</f>
        <v>1.5100000000000002E-2</v>
      </c>
      <c r="F46">
        <f>D46-D44</f>
        <v>-0.17269999999999996</v>
      </c>
      <c r="G46" s="5">
        <f>F46/E46</f>
        <v>-11.437086092715228</v>
      </c>
    </row>
    <row r="47" spans="1:7" x14ac:dyDescent="0.25">
      <c r="A47" t="s">
        <v>25</v>
      </c>
      <c r="B47" t="s">
        <v>11</v>
      </c>
      <c r="C47" t="s">
        <v>14</v>
      </c>
      <c r="D47">
        <v>0.58919999999999995</v>
      </c>
    </row>
    <row r="48" spans="1:7" x14ac:dyDescent="0.25">
      <c r="A48" t="s">
        <v>25</v>
      </c>
      <c r="B48" t="s">
        <v>11</v>
      </c>
      <c r="C48" t="s">
        <v>10</v>
      </c>
      <c r="D48" s="13">
        <v>0.78510000000000002</v>
      </c>
    </row>
    <row r="49" spans="1:7" x14ac:dyDescent="0.25">
      <c r="A49" t="s">
        <v>25</v>
      </c>
      <c r="B49" t="s">
        <v>16</v>
      </c>
      <c r="C49" t="s">
        <v>12</v>
      </c>
      <c r="D49" s="13">
        <v>0.71560000000000001</v>
      </c>
      <c r="E49" s="13">
        <f>D48-D46</f>
        <v>0.18469999999999998</v>
      </c>
      <c r="F49" s="13">
        <f>D49-D46</f>
        <v>0.11519999999999997</v>
      </c>
      <c r="G49" s="20">
        <f>F49/E49</f>
        <v>0.62371413102328088</v>
      </c>
    </row>
    <row r="50" spans="1:7" x14ac:dyDescent="0.25">
      <c r="A50" t="s">
        <v>25</v>
      </c>
      <c r="B50" t="s">
        <v>16</v>
      </c>
      <c r="C50" t="s">
        <v>14</v>
      </c>
      <c r="D50">
        <v>0.59860000000000002</v>
      </c>
    </row>
    <row r="51" spans="1:7" x14ac:dyDescent="0.25">
      <c r="A51" t="s">
        <v>25</v>
      </c>
      <c r="B51" t="s">
        <v>16</v>
      </c>
      <c r="C51" t="s">
        <v>10</v>
      </c>
      <c r="D51">
        <v>0.79769999999999996</v>
      </c>
    </row>
    <row r="52" spans="1:7" x14ac:dyDescent="0.25">
      <c r="A52" t="s">
        <v>25</v>
      </c>
      <c r="B52" t="s">
        <v>20</v>
      </c>
      <c r="C52" t="s">
        <v>12</v>
      </c>
      <c r="D52">
        <v>0.80659999999999998</v>
      </c>
      <c r="E52">
        <f>D51-D49</f>
        <v>8.2099999999999951E-2</v>
      </c>
      <c r="F52">
        <f>D52-D49</f>
        <v>9.099999999999997E-2</v>
      </c>
      <c r="G52" s="5">
        <f>F52/E52</f>
        <v>1.108404384896468</v>
      </c>
    </row>
    <row r="53" spans="1:7" x14ac:dyDescent="0.25">
      <c r="A53" t="s">
        <v>25</v>
      </c>
      <c r="B53" t="s">
        <v>20</v>
      </c>
      <c r="C53" t="s">
        <v>14</v>
      </c>
      <c r="D53">
        <v>0.62670000000000003</v>
      </c>
    </row>
    <row r="54" spans="1:7" x14ac:dyDescent="0.25">
      <c r="A54" t="s">
        <v>25</v>
      </c>
      <c r="B54" t="s">
        <v>20</v>
      </c>
      <c r="C54" t="s">
        <v>10</v>
      </c>
      <c r="D54">
        <v>0.95650000000000002</v>
      </c>
    </row>
    <row r="55" spans="1:7" x14ac:dyDescent="0.25">
      <c r="A55" t="s">
        <v>25</v>
      </c>
      <c r="B55" t="s">
        <v>24</v>
      </c>
      <c r="C55" t="s">
        <v>12</v>
      </c>
      <c r="D55">
        <v>0.72799999999999998</v>
      </c>
      <c r="E55">
        <f>D54-D52</f>
        <v>0.14990000000000003</v>
      </c>
      <c r="F55">
        <f>D55-D52</f>
        <v>-7.8600000000000003E-2</v>
      </c>
      <c r="G55" s="5">
        <f>F55/E55</f>
        <v>-0.52434956637758501</v>
      </c>
    </row>
    <row r="56" spans="1:7" x14ac:dyDescent="0.25">
      <c r="A56" t="s">
        <v>25</v>
      </c>
      <c r="B56" t="s">
        <v>24</v>
      </c>
      <c r="C56" t="s">
        <v>14</v>
      </c>
      <c r="D56">
        <v>0.67900000000000005</v>
      </c>
    </row>
    <row r="57" spans="1:7" x14ac:dyDescent="0.25">
      <c r="A57" t="s">
        <v>25</v>
      </c>
      <c r="B57" t="s">
        <v>24</v>
      </c>
      <c r="C57" t="s">
        <v>10</v>
      </c>
      <c r="D57" s="13">
        <v>0.87560000000000004</v>
      </c>
    </row>
    <row r="58" spans="1:7" x14ac:dyDescent="0.25">
      <c r="A58" t="s">
        <v>25</v>
      </c>
      <c r="B58" t="s">
        <v>28</v>
      </c>
      <c r="C58" t="s">
        <v>12</v>
      </c>
      <c r="D58" s="13">
        <v>0.77569999999999995</v>
      </c>
      <c r="E58" s="13">
        <f>D57-D55</f>
        <v>0.14760000000000006</v>
      </c>
      <c r="F58" s="13">
        <f>D58-D55</f>
        <v>4.7699999999999965E-2</v>
      </c>
      <c r="G58" s="20">
        <f>F58/E58</f>
        <v>0.32317073170731669</v>
      </c>
    </row>
    <row r="59" spans="1:7" x14ac:dyDescent="0.25">
      <c r="A59" t="s">
        <v>25</v>
      </c>
      <c r="B59" t="s">
        <v>28</v>
      </c>
      <c r="C59" t="s">
        <v>14</v>
      </c>
      <c r="D59">
        <v>0.59319999999999995</v>
      </c>
    </row>
    <row r="60" spans="1:7" x14ac:dyDescent="0.25">
      <c r="A60" t="s">
        <v>25</v>
      </c>
      <c r="B60" t="s">
        <v>28</v>
      </c>
      <c r="C60" t="s">
        <v>10</v>
      </c>
      <c r="D60">
        <v>0.90949999999999998</v>
      </c>
    </row>
    <row r="61" spans="1:7" x14ac:dyDescent="0.25">
      <c r="A61" t="s">
        <v>25</v>
      </c>
      <c r="B61" t="s">
        <v>29</v>
      </c>
      <c r="C61" t="s">
        <v>12</v>
      </c>
      <c r="D61">
        <v>0.64339999999999997</v>
      </c>
      <c r="E61">
        <f>D60-D58</f>
        <v>0.13380000000000003</v>
      </c>
      <c r="F61">
        <f>D61-D58</f>
        <v>-0.13229999999999997</v>
      </c>
      <c r="G61" s="5">
        <f>F61/E61</f>
        <v>-0.98878923766816096</v>
      </c>
    </row>
    <row r="62" spans="1:7" x14ac:dyDescent="0.25">
      <c r="A62" t="s">
        <v>25</v>
      </c>
      <c r="B62" t="s">
        <v>29</v>
      </c>
      <c r="C62" t="s">
        <v>14</v>
      </c>
      <c r="D62">
        <v>0.5736</v>
      </c>
    </row>
    <row r="63" spans="1:7" x14ac:dyDescent="0.25">
      <c r="A63" t="s">
        <v>25</v>
      </c>
      <c r="B63" t="s">
        <v>29</v>
      </c>
      <c r="C63" t="s">
        <v>10</v>
      </c>
      <c r="D63">
        <v>0.78300000000000003</v>
      </c>
    </row>
    <row r="64" spans="1:7" x14ac:dyDescent="0.25">
      <c r="A64" t="s">
        <v>25</v>
      </c>
      <c r="B64" t="s">
        <v>33</v>
      </c>
      <c r="C64" t="s">
        <v>12</v>
      </c>
      <c r="D64">
        <v>0.78480000000000005</v>
      </c>
      <c r="E64">
        <f>D63-D61</f>
        <v>0.13960000000000006</v>
      </c>
      <c r="F64">
        <f>D64-D61</f>
        <v>0.14140000000000008</v>
      </c>
      <c r="G64" s="5">
        <f>F64/E64</f>
        <v>1.012893982808023</v>
      </c>
    </row>
  </sheetData>
  <mergeCells count="3">
    <mergeCell ref="L6:P6"/>
    <mergeCell ref="L15:O15"/>
    <mergeCell ref="R15:S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TNGeneralvovic</dc:creator>
  <cp:lastModifiedBy>TNGeneralvovic</cp:lastModifiedBy>
  <dcterms:created xsi:type="dcterms:W3CDTF">2023-02-09T15:43:16Z</dcterms:created>
  <dcterms:modified xsi:type="dcterms:W3CDTF">2023-02-09T15:44:19Z</dcterms:modified>
</cp:coreProperties>
</file>