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ytest\CodeGenerator\python\"/>
    </mc:Choice>
  </mc:AlternateContent>
  <xr:revisionPtr revIDLastSave="0" documentId="13_ncr:1_{DC324877-7CAD-4FBF-A83F-8E2C4F8B621E}" xr6:coauthVersionLast="47" xr6:coauthVersionMax="47" xr10:uidLastSave="{00000000-0000-0000-0000-000000000000}"/>
  <bookViews>
    <workbookView xWindow="-108" yWindow="-108" windowWidth="23256" windowHeight="12576" tabRatio="627" activeTab="8" xr2:uid="{00000000-000D-0000-FFFF-FFFF00000000}"/>
  </bookViews>
  <sheets>
    <sheet name="信号名" sheetId="1" r:id="rId1"/>
    <sheet name="运算符号" sheetId="2" r:id="rId2"/>
    <sheet name="条件" sheetId="3" r:id="rId3"/>
    <sheet name="TimeOut" sheetId="4" r:id="rId4"/>
    <sheet name="EVT" sheetId="5" r:id="rId5"/>
    <sheet name="Condition宏定义" sheetId="6" r:id="rId6"/>
    <sheet name="常量宏定义" sheetId="7" r:id="rId7"/>
    <sheet name="Action" sheetId="9" r:id="rId8"/>
    <sheet name="Init" sheetId="10" r:id="rId9"/>
  </sheets>
  <definedNames>
    <definedName name="_xlnm._FilterDatabase" localSheetId="2" hidden="1">条件!$A$1:$F$26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3" l="1"/>
  <c r="B4" i="1"/>
  <c r="F2" i="3"/>
  <c r="B2" i="1"/>
  <c r="A2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" i="6"/>
  <c r="F10" i="3"/>
  <c r="F23" i="3"/>
  <c r="F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20" i="3"/>
  <c r="F21" i="3"/>
  <c r="F22" i="3"/>
  <c r="F24" i="3"/>
  <c r="F25" i="3"/>
  <c r="F26" i="3"/>
  <c r="F3" i="3"/>
  <c r="B8" i="1"/>
  <c r="B10" i="1"/>
  <c r="B7" i="1"/>
  <c r="B5" i="1"/>
  <c r="B3" i="1"/>
  <c r="B6" i="1"/>
  <c r="B9" i="1"/>
</calcChain>
</file>

<file path=xl/sharedStrings.xml><?xml version="1.0" encoding="utf-8"?>
<sst xmlns="http://schemas.openxmlformats.org/spreadsheetml/2006/main" count="332" uniqueCount="179">
  <si>
    <t>BdcWlcmsignal</t>
    <phoneticPr fontId="2" type="noConversion"/>
  </si>
  <si>
    <t>PLB_u8LBSts</t>
    <phoneticPr fontId="2" type="noConversion"/>
  </si>
  <si>
    <t>EEP_LOGO_ENABLE_FLAG</t>
    <phoneticPr fontId="2" type="noConversion"/>
  </si>
  <si>
    <t>BdcSeedsignal</t>
    <phoneticPr fontId="2" type="noConversion"/>
  </si>
  <si>
    <t>PPL_boolPosnLampSts</t>
    <phoneticPr fontId="2" type="noConversion"/>
  </si>
  <si>
    <t>DLC_u8TurnLightTwice</t>
    <phoneticPr fontId="2" type="noConversion"/>
  </si>
  <si>
    <t>PRM_u8PowerSts</t>
    <phoneticPr fontId="2" type="noConversion"/>
  </si>
  <si>
    <t>==</t>
    <phoneticPr fontId="2" type="noConversion"/>
  </si>
  <si>
    <t>!=</t>
    <phoneticPr fontId="2" type="noConversion"/>
  </si>
  <si>
    <t>&gt;=</t>
    <phoneticPr fontId="2" type="noConversion"/>
  </si>
  <si>
    <t>&lt;=</t>
    <phoneticPr fontId="2" type="noConversion"/>
  </si>
  <si>
    <t>&gt;</t>
    <phoneticPr fontId="2" type="noConversion"/>
  </si>
  <si>
    <t>&lt;</t>
    <phoneticPr fontId="2" type="noConversion"/>
  </si>
  <si>
    <t>NEQ</t>
    <phoneticPr fontId="2" type="noConversion"/>
  </si>
  <si>
    <t>GREATER</t>
    <phoneticPr fontId="2" type="noConversion"/>
  </si>
  <si>
    <t>GREATEROREQ</t>
    <phoneticPr fontId="2" type="noConversion"/>
  </si>
  <si>
    <t>LESS</t>
    <phoneticPr fontId="2" type="noConversion"/>
  </si>
  <si>
    <t>LESSOREQ</t>
    <phoneticPr fontId="2" type="noConversion"/>
  </si>
  <si>
    <t>EQ</t>
    <phoneticPr fontId="2" type="noConversion"/>
  </si>
  <si>
    <t>CHANGETO</t>
    <phoneticPr fontId="2" type="noConversion"/>
  </si>
  <si>
    <t>BdcSeedsignal</t>
  </si>
  <si>
    <t>NEQ</t>
  </si>
  <si>
    <t>EQ</t>
  </si>
  <si>
    <t>BdcWlcmsignal</t>
  </si>
  <si>
    <t>CHANGETO</t>
  </si>
  <si>
    <t>INVALID</t>
    <phoneticPr fontId="2" type="noConversion"/>
  </si>
  <si>
    <t>CHANGE</t>
  </si>
  <si>
    <t>DLC_u8TurnLightTwice</t>
  </si>
  <si>
    <t>EEP_LOGO_ENABLE_FLAG</t>
  </si>
  <si>
    <t>PPL_boolPosnLampSts</t>
  </si>
  <si>
    <t>PRM_u8PowerSts</t>
  </si>
  <si>
    <t>LGL_SEE_350ms_TimeOut</t>
  </si>
  <si>
    <t>LGL_EEP_350ms_TimeOut</t>
    <phoneticPr fontId="2" type="noConversion"/>
  </si>
  <si>
    <t>LGL_PRM_350ms_TimeOut</t>
    <phoneticPr fontId="2" type="noConversion"/>
  </si>
  <si>
    <t>LGL_DLC_1500ms_TimeOut</t>
    <phoneticPr fontId="2" type="noConversion"/>
  </si>
  <si>
    <t>VcuGearPosn</t>
    <phoneticPr fontId="2" type="noConversion"/>
  </si>
  <si>
    <t>EspAutoHoldActvSts</t>
    <phoneticPr fontId="2" type="noConversion"/>
  </si>
  <si>
    <t>EVT</t>
    <phoneticPr fontId="2" type="noConversion"/>
  </si>
  <si>
    <t>LGL_SEE_ON</t>
  </si>
  <si>
    <t>LGL_WEL_ON</t>
  </si>
  <si>
    <t>LGL_Normal_OFF</t>
  </si>
  <si>
    <t>LGL_DLC_TUL_ON</t>
  </si>
  <si>
    <t>LGL_PRM_EEP_ON</t>
  </si>
  <si>
    <t>LGL_PRM_EEP_ON</t>
    <phoneticPr fontId="2" type="noConversion"/>
  </si>
  <si>
    <t>LGL_EEP_ENABLE2DISABLE</t>
  </si>
  <si>
    <t>LGL_ESP_POL_ON</t>
  </si>
  <si>
    <t>LGL_ESP_LBL_ON</t>
  </si>
  <si>
    <t>LGL_VCU_LBL_ON</t>
  </si>
  <si>
    <t>LGL_Normal_OFF</t>
    <phoneticPr fontId="2" type="noConversion"/>
  </si>
  <si>
    <t>LGL_VCU_POL_ON</t>
  </si>
  <si>
    <t>LGL_VCU_POL_ON</t>
    <phoneticPr fontId="2" type="noConversion"/>
  </si>
  <si>
    <t>LGL_PRM_ON2NOTON</t>
  </si>
  <si>
    <t>LGL_PRM_ON2NOTON</t>
    <phoneticPr fontId="2" type="noConversion"/>
  </si>
  <si>
    <t>LGL_VCU_LBL_ON</t>
    <phoneticPr fontId="2" type="noConversion"/>
  </si>
  <si>
    <t>LGL_SEE_REQ2NO</t>
    <phoneticPr fontId="2" type="noConversion"/>
  </si>
  <si>
    <t>Name</t>
    <phoneticPr fontId="2" type="noConversion"/>
  </si>
  <si>
    <t>AND</t>
    <phoneticPr fontId="2" type="noConversion"/>
  </si>
  <si>
    <t>BDCSEEDSIGNAL_NEQ_0</t>
  </si>
  <si>
    <t>BDCWLCMSIGNAL_NEQ_0</t>
  </si>
  <si>
    <t>PRM_U8POWERSTS_EQ_2</t>
  </si>
  <si>
    <t>EEP_LOGO_ENABLE_FLAG_EQ_1</t>
  </si>
  <si>
    <t>PPL_BOOLPOSNLAMPSTS_EQ_1</t>
  </si>
  <si>
    <t>PLB_U8LBSTS_EQ_1</t>
  </si>
  <si>
    <t>LGL_SEE_REQ2NO</t>
    <phoneticPr fontId="2" type="noConversion"/>
  </si>
  <si>
    <t>LGL_DLC_TIMEOUT</t>
    <phoneticPr fontId="2" type="noConversion"/>
  </si>
  <si>
    <t>LGL_PRM_TIMEOUT</t>
    <phoneticPr fontId="2" type="noConversion"/>
  </si>
  <si>
    <t>LGL_EEP_TIMEOUT</t>
    <phoneticPr fontId="2" type="noConversion"/>
  </si>
  <si>
    <t>LGL_SEE_TIMEOUT</t>
    <phoneticPr fontId="2" type="noConversion"/>
  </si>
  <si>
    <t>BDCSEEDSIGNAL_CHANGETO_0</t>
  </si>
  <si>
    <t>BDCWLCMSIGNAL_EQ_0</t>
  </si>
  <si>
    <t>BDCSEEDSIGNAL_EQ_0</t>
  </si>
  <si>
    <t>PPL_BOOLPOSNLAMPSTS_EQ_0</t>
  </si>
  <si>
    <t>PRM_U8POWERSTS_CHANGETO_0</t>
  </si>
  <si>
    <t>EEP_LOGO_ENABLE_FLAG_EQ_0</t>
  </si>
  <si>
    <t>ConditionDefine</t>
    <phoneticPr fontId="2" type="noConversion"/>
  </si>
  <si>
    <t>LGL_Normal_OFF1</t>
    <phoneticPr fontId="2" type="noConversion"/>
  </si>
  <si>
    <t>LGL_Normal_OFF2</t>
    <phoneticPr fontId="2" type="noConversion"/>
  </si>
  <si>
    <t>LGL_SEE_OFF</t>
  </si>
  <si>
    <t>LGL_EEP_OFF</t>
  </si>
  <si>
    <t>LGL_PRM_OFF</t>
  </si>
  <si>
    <t>LGL_DLC_OFF</t>
    <phoneticPr fontId="2" type="noConversion"/>
  </si>
  <si>
    <t>WEL_NO_REQ</t>
  </si>
  <si>
    <t>SEE_NO_REQ</t>
  </si>
  <si>
    <t>VCU_GEAR_P</t>
    <phoneticPr fontId="2" type="noConversion"/>
  </si>
  <si>
    <t>ESP_AUTO_HOLD</t>
  </si>
  <si>
    <t>POL_STS_ON</t>
  </si>
  <si>
    <t>POL_STS_OFF</t>
  </si>
  <si>
    <t>LBL_STS_ON</t>
    <phoneticPr fontId="2" type="noConversion"/>
  </si>
  <si>
    <t>LBL_STS_OFF</t>
    <phoneticPr fontId="2" type="noConversion"/>
  </si>
  <si>
    <t>PRM_PWR_ON</t>
  </si>
  <si>
    <t>EEP_LGL_ENABLE</t>
  </si>
  <si>
    <t>EEP_LGL_DISABLE</t>
  </si>
  <si>
    <t>ON</t>
  </si>
  <si>
    <t>OFF</t>
    <phoneticPr fontId="2" type="noConversion"/>
  </si>
  <si>
    <t>Counter1500ms</t>
  </si>
  <si>
    <t>Counter350ms</t>
  </si>
  <si>
    <t>PRM_PWR_OFF</t>
  </si>
  <si>
    <t>value</t>
    <phoneticPr fontId="2" type="noConversion"/>
  </si>
  <si>
    <t>0x0</t>
    <phoneticPr fontId="2" type="noConversion"/>
  </si>
  <si>
    <t>0x1</t>
    <phoneticPr fontId="2" type="noConversion"/>
  </si>
  <si>
    <t>0x2</t>
    <phoneticPr fontId="2" type="noConversion"/>
  </si>
  <si>
    <t>150U</t>
    <phoneticPr fontId="2" type="noConversion"/>
  </si>
  <si>
    <t>35U</t>
    <phoneticPr fontId="2" type="noConversion"/>
  </si>
  <si>
    <t>LGL_ON()</t>
    <phoneticPr fontId="2" type="noConversion"/>
  </si>
  <si>
    <t>LGL_OFF()</t>
    <phoneticPr fontId="2" type="noConversion"/>
  </si>
  <si>
    <t>ESPAUTOHOLDACTVSTS_EQ_0</t>
    <phoneticPr fontId="2" type="noConversion"/>
  </si>
  <si>
    <t>ESPAUTOHOLDACTVSTS_EQ_1</t>
    <phoneticPr fontId="2" type="noConversion"/>
  </si>
  <si>
    <t>VCUGEARPOSN_EQ_1</t>
    <phoneticPr fontId="2" type="noConversion"/>
  </si>
  <si>
    <t>VCUGEARPOSN_EQ_0</t>
    <phoneticPr fontId="2" type="noConversion"/>
  </si>
  <si>
    <t>addTimer(LGL_DLC_1500ms_TimeOut,Counter1500ms)</t>
    <phoneticPr fontId="2" type="noConversion"/>
  </si>
  <si>
    <t>addTimer(LGL_PRM_350ms_TimeOut,Counter350ms)</t>
    <phoneticPr fontId="2" type="noConversion"/>
  </si>
  <si>
    <t>addTimer(LGL_EEP_350ms_TimeOut,Counter350ms)</t>
    <phoneticPr fontId="2" type="noConversion"/>
  </si>
  <si>
    <t>addTimer(LGL_SEE_350ms_TimeOut,Counter350ms)</t>
    <phoneticPr fontId="2" type="noConversion"/>
  </si>
  <si>
    <t>EVT_flag-&gt;LGL_TimeOutFlagNum--</t>
    <phoneticPr fontId="2" type="noConversion"/>
  </si>
  <si>
    <t>Set_Bit_BDC_FrntLogLampCmd(OFF)</t>
    <phoneticPr fontId="2" type="noConversion"/>
  </si>
  <si>
    <t>Set_Bit_BDC_FrntLogLampCmd(ON)</t>
    <phoneticPr fontId="2" type="noConversion"/>
  </si>
  <si>
    <t>EVT_flag-&gt;LGL_TimeOutFlagNum++</t>
    <phoneticPr fontId="2" type="noConversion"/>
  </si>
  <si>
    <t>Set_uint8_FrntLogLamp(OFF)</t>
    <phoneticPr fontId="2" type="noConversion"/>
  </si>
  <si>
    <t>Set_uint8_FrntLogLamp(ON)</t>
    <phoneticPr fontId="2" type="noConversion"/>
  </si>
  <si>
    <t>ActionName</t>
    <phoneticPr fontId="2" type="noConversion"/>
  </si>
  <si>
    <t>addTimer(Flag,Time)</t>
    <phoneticPr fontId="2" type="noConversion"/>
  </si>
  <si>
    <t>Add_Timer(Time, &amp;EVT_flag-&gt;TimeOutFlag[Flag])</t>
    <phoneticPr fontId="2" type="noConversion"/>
  </si>
  <si>
    <t>EVT_flag-&gt;TimeOutFlag[Flag] = false</t>
    <phoneticPr fontId="2" type="noConversion"/>
  </si>
  <si>
    <t>DLC_U8TURNLIGHTTWICE_CHANGE_0XFF</t>
    <phoneticPr fontId="2" type="noConversion"/>
  </si>
  <si>
    <t>0xff</t>
    <phoneticPr fontId="2" type="noConversion"/>
  </si>
  <si>
    <t>PPL_BOOLPOSNLAMPSTS_EQ_1</t>
    <phoneticPr fontId="2" type="noConversion"/>
  </si>
  <si>
    <t>BDCWLCMSIGNAL_EQ_0</t>
    <phoneticPr fontId="2" type="noConversion"/>
  </si>
  <si>
    <t>TIMEFLAGNUM_EQ_0</t>
    <phoneticPr fontId="2" type="noConversion"/>
  </si>
  <si>
    <t>TIMEFLAGNUM_EQ_0</t>
    <phoneticPr fontId="2" type="noConversion"/>
  </si>
  <si>
    <t>delTimer(Flag)</t>
    <phoneticPr fontId="2" type="noConversion"/>
  </si>
  <si>
    <t>delTimer(LGL_DLC_1500ms_TimeOut)</t>
    <phoneticPr fontId="2" type="noConversion"/>
  </si>
  <si>
    <t>delTimer(LGL_PRM_350ms_TimeOut)</t>
    <phoneticPr fontId="2" type="noConversion"/>
  </si>
  <si>
    <t>delTimer(LGL_EEP_350ms_TimeOut)</t>
    <phoneticPr fontId="2" type="noConversion"/>
  </si>
  <si>
    <t>delTimer(LGL_SEE_350ms_TimeOut)</t>
    <phoneticPr fontId="2" type="noConversion"/>
  </si>
  <si>
    <t>type</t>
    <phoneticPr fontId="2" type="noConversion"/>
  </si>
  <si>
    <t>uint8</t>
    <phoneticPr fontId="2" type="noConversion"/>
  </si>
  <si>
    <t>EEPROM_U8</t>
    <phoneticPr fontId="2" type="noConversion"/>
  </si>
  <si>
    <t>Bit</t>
    <phoneticPr fontId="2" type="noConversion"/>
  </si>
  <si>
    <t>PLB_U8LBSTS_EQ_0</t>
    <phoneticPr fontId="2" type="noConversion"/>
  </si>
  <si>
    <t>LGL_Normal_OFF</t>
    <phoneticPr fontId="2" type="noConversion"/>
  </si>
  <si>
    <t>Action1</t>
    <phoneticPr fontId="2" type="noConversion"/>
  </si>
  <si>
    <t>Action2</t>
  </si>
  <si>
    <t>Condition1</t>
    <phoneticPr fontId="2" type="noConversion"/>
  </si>
  <si>
    <t>Condition2</t>
    <phoneticPr fontId="2" type="noConversion"/>
  </si>
  <si>
    <t>Condition3</t>
  </si>
  <si>
    <t>Condition4</t>
  </si>
  <si>
    <t>Condition5</t>
  </si>
  <si>
    <t>Condition6</t>
  </si>
  <si>
    <t>Condition7</t>
  </si>
  <si>
    <t>Condition8</t>
  </si>
  <si>
    <t>Action code1</t>
    <phoneticPr fontId="2" type="noConversion"/>
  </si>
  <si>
    <t>Action code2</t>
  </si>
  <si>
    <t>Group</t>
    <phoneticPr fontId="2" type="noConversion"/>
  </si>
  <si>
    <t>Symbol</t>
    <phoneticPr fontId="2" type="noConversion"/>
  </si>
  <si>
    <t>Threshold</t>
    <phoneticPr fontId="2" type="noConversion"/>
  </si>
  <si>
    <t>Macro</t>
    <phoneticPr fontId="2" type="noConversion"/>
  </si>
  <si>
    <t>Time(*10ms)</t>
    <phoneticPr fontId="2" type="noConversion"/>
  </si>
  <si>
    <t>FlagName</t>
    <phoneticPr fontId="2" type="noConversion"/>
  </si>
  <si>
    <t>CHANGE</t>
    <phoneticPr fontId="2" type="noConversion"/>
  </si>
  <si>
    <t>SignalName</t>
    <phoneticPr fontId="2" type="noConversion"/>
  </si>
  <si>
    <t>Type</t>
    <phoneticPr fontId="2" type="noConversion"/>
  </si>
  <si>
    <t>LGL_Normal_OFF1()</t>
    <phoneticPr fontId="2" type="noConversion"/>
  </si>
  <si>
    <t>LGL_Normal_OFF2()</t>
    <phoneticPr fontId="2" type="noConversion"/>
  </si>
  <si>
    <t>CONDITION_TYPE_NUMBER</t>
    <phoneticPr fontId="2" type="noConversion"/>
  </si>
  <si>
    <t>CONDITION_TYPE_SIGNAL</t>
    <phoneticPr fontId="2" type="noConversion"/>
  </si>
  <si>
    <t>DLC_u8TurnLightTwice_SIGNALNUM</t>
    <phoneticPr fontId="2" type="noConversion"/>
  </si>
  <si>
    <t>VCUGEARPOSN_NEQ_DLC_U8TURNLIGHTTWICE_SIGNALNUM</t>
  </si>
  <si>
    <t>Value</t>
    <phoneticPr fontId="2" type="noConversion"/>
  </si>
  <si>
    <t>output1</t>
    <phoneticPr fontId="2" type="noConversion"/>
  </si>
  <si>
    <t>output2</t>
    <phoneticPr fontId="2" type="noConversion"/>
  </si>
  <si>
    <t>output3</t>
    <phoneticPr fontId="2" type="noConversion"/>
  </si>
  <si>
    <t>output4</t>
    <phoneticPr fontId="2" type="noConversion"/>
  </si>
  <si>
    <t>output5</t>
    <phoneticPr fontId="2" type="noConversion"/>
  </si>
  <si>
    <t>uint16</t>
    <phoneticPr fontId="2" type="noConversion"/>
  </si>
  <si>
    <t>single</t>
    <phoneticPr fontId="2" type="noConversion"/>
  </si>
  <si>
    <t>false</t>
    <phoneticPr fontId="2" type="noConversion"/>
  </si>
  <si>
    <t>output6</t>
    <phoneticPr fontId="2" type="noConversion"/>
  </si>
  <si>
    <t>double</t>
    <phoneticPr fontId="2" type="noConversion"/>
  </si>
  <si>
    <t>output7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</si>
</sst>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quotePrefix="1" applyNumberFormat="1"/>
    <xf numFmtId="49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49" fontId="0" fillId="3" borderId="0" xfId="0" applyNumberForma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D5" sqref="D5"/>
    </sheetView>
  </sheetViews>
  <sheetFormatPr defaultRowHeight="13.8" x14ac:dyDescent="0.25"/>
  <cols>
    <col min="1" max="1" width="30" style="4" bestFit="1" customWidth="1"/>
    <col min="2" max="2" width="39.33203125" bestFit="1" customWidth="1"/>
    <col min="3" max="3" width="16" style="4" customWidth="1"/>
  </cols>
  <sheetData>
    <row r="1" spans="1:3" x14ac:dyDescent="0.25">
      <c r="A1" s="4" t="s">
        <v>159</v>
      </c>
      <c r="B1" t="s">
        <v>155</v>
      </c>
      <c r="C1" s="4" t="s">
        <v>160</v>
      </c>
    </row>
    <row r="2" spans="1:3" x14ac:dyDescent="0.25">
      <c r="A2" s="3" t="s">
        <v>3</v>
      </c>
      <c r="B2" t="str">
        <f>_xlfn.TEXTJOIN(,TRUE,A2,"_SIGNALNUM")</f>
        <v>BdcSeedsignal_SIGNALNUM</v>
      </c>
      <c r="C2" s="4" t="s">
        <v>135</v>
      </c>
    </row>
    <row r="3" spans="1:3" x14ac:dyDescent="0.25">
      <c r="A3" s="3" t="s">
        <v>0</v>
      </c>
      <c r="B3" t="str">
        <f t="shared" ref="B3:B9" si="0">_xlfn.TEXTJOIN(,TRUE,A3,"_SIGNALNUM")</f>
        <v>BdcWlcmsignal_SIGNALNUM</v>
      </c>
      <c r="C3" s="4" t="s">
        <v>135</v>
      </c>
    </row>
    <row r="4" spans="1:3" x14ac:dyDescent="0.25">
      <c r="A4" s="3" t="s">
        <v>5</v>
      </c>
      <c r="B4" t="str">
        <f>_xlfn.TEXTJOIN(,TRUE,A4,"_SIGNALNUM")</f>
        <v>DLC_u8TurnLightTwice_SIGNALNUM</v>
      </c>
      <c r="C4" s="4" t="s">
        <v>135</v>
      </c>
    </row>
    <row r="5" spans="1:3" x14ac:dyDescent="0.25">
      <c r="A5" s="3" t="s">
        <v>2</v>
      </c>
      <c r="B5" t="str">
        <f>_xlfn.TEXTJOIN(,TRUE,A5,"_SIGNALNUM")</f>
        <v>EEP_LOGO_ENABLE_FLAG_SIGNALNUM</v>
      </c>
      <c r="C5" s="4" t="s">
        <v>136</v>
      </c>
    </row>
    <row r="6" spans="1:3" x14ac:dyDescent="0.25">
      <c r="A6" s="3" t="s">
        <v>36</v>
      </c>
      <c r="B6" t="str">
        <f t="shared" si="0"/>
        <v>EspAutoHoldActvSts_SIGNALNUM</v>
      </c>
      <c r="C6" s="4" t="s">
        <v>135</v>
      </c>
    </row>
    <row r="7" spans="1:3" x14ac:dyDescent="0.25">
      <c r="A7" s="3" t="s">
        <v>1</v>
      </c>
      <c r="B7" t="str">
        <f>_xlfn.TEXTJOIN(,TRUE,A7,"_SIGNALNUM")</f>
        <v>PLB_u8LBSts_SIGNALNUM</v>
      </c>
      <c r="C7" s="4" t="s">
        <v>135</v>
      </c>
    </row>
    <row r="8" spans="1:3" x14ac:dyDescent="0.25">
      <c r="A8" s="3" t="s">
        <v>4</v>
      </c>
      <c r="B8" t="str">
        <f>_xlfn.TEXTJOIN(,TRUE,A8,"_SIGNALNUM")</f>
        <v>PPL_boolPosnLampSts_SIGNALNUM</v>
      </c>
      <c r="C8" s="4" t="s">
        <v>137</v>
      </c>
    </row>
    <row r="9" spans="1:3" x14ac:dyDescent="0.25">
      <c r="A9" s="3" t="s">
        <v>6</v>
      </c>
      <c r="B9" t="str">
        <f t="shared" si="0"/>
        <v>PRM_u8PowerSts_SIGNALNUM</v>
      </c>
      <c r="C9" s="4" t="s">
        <v>135</v>
      </c>
    </row>
    <row r="10" spans="1:3" x14ac:dyDescent="0.25">
      <c r="A10" s="3" t="s">
        <v>35</v>
      </c>
      <c r="B10" t="str">
        <f>_xlfn.TEXTJOIN(,TRUE,A10,"_SIGNALNUM")</f>
        <v>VcuGearPosn_SIGNALNUM</v>
      </c>
      <c r="C10" s="4" t="s">
        <v>135</v>
      </c>
    </row>
  </sheetData>
  <sortState xmlns:xlrd2="http://schemas.microsoft.com/office/spreadsheetml/2017/richdata2" ref="A1:A14">
    <sortCondition ref="A1:A14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B6D7C-977B-49B8-BF10-5A57D816EA73}">
  <dimension ref="A1:B10"/>
  <sheetViews>
    <sheetView workbookViewId="0">
      <selection activeCell="B2" sqref="B2"/>
    </sheetView>
  </sheetViews>
  <sheetFormatPr defaultRowHeight="13.8" x14ac:dyDescent="0.25"/>
  <cols>
    <col min="1" max="1" width="8.88671875" style="2"/>
    <col min="2" max="2" width="27" customWidth="1"/>
  </cols>
  <sheetData>
    <row r="1" spans="1:2" x14ac:dyDescent="0.25">
      <c r="A1" s="2" t="s">
        <v>153</v>
      </c>
      <c r="B1" t="s">
        <v>155</v>
      </c>
    </row>
    <row r="2" spans="1:2" x14ac:dyDescent="0.25">
      <c r="A2" s="1" t="s">
        <v>7</v>
      </c>
      <c r="B2" t="s">
        <v>18</v>
      </c>
    </row>
    <row r="3" spans="1:2" x14ac:dyDescent="0.25">
      <c r="A3" s="2" t="s">
        <v>8</v>
      </c>
      <c r="B3" t="s">
        <v>13</v>
      </c>
    </row>
    <row r="4" spans="1:2" x14ac:dyDescent="0.25">
      <c r="A4" s="2" t="s">
        <v>11</v>
      </c>
      <c r="B4" t="s">
        <v>14</v>
      </c>
    </row>
    <row r="5" spans="1:2" x14ac:dyDescent="0.25">
      <c r="A5" s="2" t="s">
        <v>9</v>
      </c>
      <c r="B5" t="s">
        <v>15</v>
      </c>
    </row>
    <row r="6" spans="1:2" x14ac:dyDescent="0.25">
      <c r="A6" s="2" t="s">
        <v>12</v>
      </c>
      <c r="B6" t="s">
        <v>16</v>
      </c>
    </row>
    <row r="7" spans="1:2" x14ac:dyDescent="0.25">
      <c r="A7" s="2" t="s">
        <v>10</v>
      </c>
      <c r="B7" t="s">
        <v>17</v>
      </c>
    </row>
    <row r="8" spans="1:2" x14ac:dyDescent="0.25">
      <c r="B8" t="s">
        <v>19</v>
      </c>
    </row>
    <row r="9" spans="1:2" x14ac:dyDescent="0.25">
      <c r="B9" t="s">
        <v>158</v>
      </c>
    </row>
    <row r="10" spans="1:2" x14ac:dyDescent="0.25">
      <c r="B10" t="s">
        <v>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120B1-C00A-4D1D-97EB-94F457F81FBD}">
  <dimension ref="A1:F27"/>
  <sheetViews>
    <sheetView workbookViewId="0">
      <selection activeCell="C27" sqref="C27"/>
    </sheetView>
  </sheetViews>
  <sheetFormatPr defaultRowHeight="13.8" x14ac:dyDescent="0.25"/>
  <cols>
    <col min="1" max="1" width="24.77734375" style="5" bestFit="1" customWidth="1"/>
    <col min="2" max="2" width="11.77734375" style="5" bestFit="1" customWidth="1"/>
    <col min="3" max="3" width="34.6640625" style="4" bestFit="1" customWidth="1"/>
    <col min="4" max="4" width="27.88671875" style="4" customWidth="1"/>
    <col min="5" max="5" width="25.33203125" style="4" bestFit="1" customWidth="1"/>
    <col min="6" max="6" width="52.6640625" customWidth="1"/>
  </cols>
  <sheetData>
    <row r="1" spans="1:6" x14ac:dyDescent="0.25">
      <c r="A1" s="5" t="s">
        <v>159</v>
      </c>
      <c r="B1" s="7" t="s">
        <v>153</v>
      </c>
      <c r="C1" s="4" t="s">
        <v>154</v>
      </c>
      <c r="D1" s="4" t="s">
        <v>160</v>
      </c>
      <c r="E1" s="4" t="s">
        <v>37</v>
      </c>
      <c r="F1" t="s">
        <v>155</v>
      </c>
    </row>
    <row r="2" spans="1:6" x14ac:dyDescent="0.25">
      <c r="A2" s="6" t="s">
        <v>3</v>
      </c>
      <c r="B2" s="5" t="s">
        <v>21</v>
      </c>
      <c r="C2" s="8">
        <v>0</v>
      </c>
      <c r="D2" s="4" t="s">
        <v>163</v>
      </c>
      <c r="E2" s="4" t="s">
        <v>38</v>
      </c>
      <c r="F2" t="str">
        <f t="shared" ref="F2:F26" si="0">UPPER(_xlfn.TEXTJOIN("_",TRUE,A2:C2))</f>
        <v>BDCSEEDSIGNAL_NEQ_0</v>
      </c>
    </row>
    <row r="3" spans="1:6" x14ac:dyDescent="0.25">
      <c r="A3" s="6" t="s">
        <v>20</v>
      </c>
      <c r="B3" s="5" t="s">
        <v>24</v>
      </c>
      <c r="C3" s="8">
        <v>0</v>
      </c>
      <c r="D3" s="4" t="s">
        <v>163</v>
      </c>
      <c r="E3" s="4" t="s">
        <v>54</v>
      </c>
      <c r="F3" t="str">
        <f t="shared" si="0"/>
        <v>BDCSEEDSIGNAL_CHANGETO_0</v>
      </c>
    </row>
    <row r="4" spans="1:6" x14ac:dyDescent="0.25">
      <c r="A4" s="6" t="s">
        <v>20</v>
      </c>
      <c r="B4" s="5" t="s">
        <v>22</v>
      </c>
      <c r="C4" s="8">
        <v>0</v>
      </c>
      <c r="D4" s="4" t="s">
        <v>163</v>
      </c>
      <c r="E4" s="4" t="s">
        <v>40</v>
      </c>
      <c r="F4" t="str">
        <f t="shared" si="0"/>
        <v>BDCSEEDSIGNAL_EQ_0</v>
      </c>
    </row>
    <row r="5" spans="1:6" x14ac:dyDescent="0.25">
      <c r="A5" s="6" t="s">
        <v>23</v>
      </c>
      <c r="B5" s="5" t="s">
        <v>21</v>
      </c>
      <c r="C5" s="8">
        <v>0</v>
      </c>
      <c r="D5" s="4" t="s">
        <v>163</v>
      </c>
      <c r="E5" s="4" t="s">
        <v>39</v>
      </c>
      <c r="F5" t="str">
        <f t="shared" si="0"/>
        <v>BDCWLCMSIGNAL_NEQ_0</v>
      </c>
    </row>
    <row r="6" spans="1:6" x14ac:dyDescent="0.25">
      <c r="A6" s="6" t="s">
        <v>23</v>
      </c>
      <c r="B6" s="5" t="s">
        <v>18</v>
      </c>
      <c r="C6" s="8">
        <v>0</v>
      </c>
      <c r="D6" s="4" t="s">
        <v>163</v>
      </c>
      <c r="E6" s="4" t="s">
        <v>139</v>
      </c>
      <c r="F6" t="str">
        <f t="shared" si="0"/>
        <v>BDCWLCMSIGNAL_EQ_0</v>
      </c>
    </row>
    <row r="7" spans="1:6" x14ac:dyDescent="0.25">
      <c r="A7" s="5" t="s">
        <v>27</v>
      </c>
      <c r="B7" s="5" t="s">
        <v>26</v>
      </c>
      <c r="C7" s="8" t="s">
        <v>124</v>
      </c>
      <c r="D7" s="4" t="s">
        <v>163</v>
      </c>
      <c r="E7" s="4" t="s">
        <v>41</v>
      </c>
      <c r="F7" t="str">
        <f t="shared" si="0"/>
        <v>DLC_U8TURNLIGHTTWICE_CHANGE_0XFF</v>
      </c>
    </row>
    <row r="8" spans="1:6" x14ac:dyDescent="0.25">
      <c r="A8" s="5" t="s">
        <v>28</v>
      </c>
      <c r="B8" s="5" t="s">
        <v>22</v>
      </c>
      <c r="C8" s="8">
        <v>1</v>
      </c>
      <c r="D8" s="4" t="s">
        <v>163</v>
      </c>
      <c r="E8" s="4" t="s">
        <v>43</v>
      </c>
      <c r="F8" t="str">
        <f t="shared" si="0"/>
        <v>EEP_LOGO_ENABLE_FLAG_EQ_1</v>
      </c>
    </row>
    <row r="9" spans="1:6" x14ac:dyDescent="0.25">
      <c r="A9" s="5" t="s">
        <v>28</v>
      </c>
      <c r="B9" s="5" t="s">
        <v>24</v>
      </c>
      <c r="C9" s="8">
        <v>0</v>
      </c>
      <c r="D9" s="4" t="s">
        <v>163</v>
      </c>
      <c r="E9" s="4" t="s">
        <v>44</v>
      </c>
      <c r="F9" t="str">
        <f t="shared" si="0"/>
        <v>EEP_LOGO_ENABLE_FLAG_CHANGETO_0</v>
      </c>
    </row>
    <row r="10" spans="1:6" x14ac:dyDescent="0.25">
      <c r="A10" s="5" t="s">
        <v>28</v>
      </c>
      <c r="B10" s="5" t="s">
        <v>18</v>
      </c>
      <c r="C10" s="8">
        <v>0</v>
      </c>
      <c r="D10" s="4" t="s">
        <v>163</v>
      </c>
      <c r="E10" s="4" t="s">
        <v>40</v>
      </c>
      <c r="F10" t="str">
        <f t="shared" si="0"/>
        <v>EEP_LOGO_ENABLE_FLAG_EQ_0</v>
      </c>
    </row>
    <row r="11" spans="1:6" x14ac:dyDescent="0.25">
      <c r="A11" s="5" t="s">
        <v>36</v>
      </c>
      <c r="B11" s="5" t="s">
        <v>22</v>
      </c>
      <c r="C11" s="8">
        <v>0</v>
      </c>
      <c r="D11" s="4" t="s">
        <v>163</v>
      </c>
      <c r="E11" s="4" t="s">
        <v>40</v>
      </c>
      <c r="F11" t="str">
        <f t="shared" si="0"/>
        <v>ESPAUTOHOLDACTVSTS_EQ_0</v>
      </c>
    </row>
    <row r="12" spans="1:6" x14ac:dyDescent="0.25">
      <c r="A12" s="5" t="s">
        <v>36</v>
      </c>
      <c r="B12" s="5" t="s">
        <v>22</v>
      </c>
      <c r="C12" s="8">
        <v>1</v>
      </c>
      <c r="D12" s="4" t="s">
        <v>163</v>
      </c>
      <c r="E12" s="4" t="s">
        <v>45</v>
      </c>
      <c r="F12" t="str">
        <f t="shared" si="0"/>
        <v>ESPAUTOHOLDACTVSTS_EQ_1</v>
      </c>
    </row>
    <row r="13" spans="1:6" x14ac:dyDescent="0.25">
      <c r="A13" s="5" t="s">
        <v>36</v>
      </c>
      <c r="B13" s="5" t="s">
        <v>22</v>
      </c>
      <c r="C13" s="8">
        <v>1</v>
      </c>
      <c r="D13" s="4" t="s">
        <v>163</v>
      </c>
      <c r="E13" s="4" t="s">
        <v>46</v>
      </c>
      <c r="F13" t="str">
        <f t="shared" si="0"/>
        <v>ESPAUTOHOLDACTVSTS_EQ_1</v>
      </c>
    </row>
    <row r="14" spans="1:6" x14ac:dyDescent="0.25">
      <c r="A14" s="5" t="s">
        <v>1</v>
      </c>
      <c r="B14" s="5" t="s">
        <v>22</v>
      </c>
      <c r="C14" s="8">
        <v>0</v>
      </c>
      <c r="D14" s="4" t="s">
        <v>163</v>
      </c>
      <c r="E14" s="4" t="s">
        <v>40</v>
      </c>
      <c r="F14" t="str">
        <f t="shared" si="0"/>
        <v>PLB_U8LBSTS_EQ_0</v>
      </c>
    </row>
    <row r="15" spans="1:6" x14ac:dyDescent="0.25">
      <c r="A15" s="5" t="s">
        <v>1</v>
      </c>
      <c r="B15" s="5" t="s">
        <v>22</v>
      </c>
      <c r="C15" s="8">
        <v>1</v>
      </c>
      <c r="D15" s="4" t="s">
        <v>163</v>
      </c>
      <c r="E15" s="4" t="s">
        <v>47</v>
      </c>
      <c r="F15" t="str">
        <f t="shared" si="0"/>
        <v>PLB_U8LBSTS_EQ_1</v>
      </c>
    </row>
    <row r="16" spans="1:6" x14ac:dyDescent="0.25">
      <c r="A16" s="5" t="s">
        <v>1</v>
      </c>
      <c r="B16" s="5" t="s">
        <v>22</v>
      </c>
      <c r="C16" s="8">
        <v>1</v>
      </c>
      <c r="D16" s="4" t="s">
        <v>163</v>
      </c>
      <c r="E16" s="4" t="s">
        <v>46</v>
      </c>
      <c r="F16" t="str">
        <f t="shared" si="0"/>
        <v>PLB_U8LBSTS_EQ_1</v>
      </c>
    </row>
    <row r="17" spans="1:6" x14ac:dyDescent="0.25">
      <c r="A17" s="5" t="s">
        <v>4</v>
      </c>
      <c r="B17" s="5" t="s">
        <v>22</v>
      </c>
      <c r="C17" s="8">
        <v>0</v>
      </c>
      <c r="D17" s="4" t="s">
        <v>163</v>
      </c>
      <c r="E17" s="4" t="s">
        <v>48</v>
      </c>
      <c r="F17" t="str">
        <f t="shared" si="0"/>
        <v>PPL_BOOLPOSNLAMPSTS_EQ_0</v>
      </c>
    </row>
    <row r="18" spans="1:6" x14ac:dyDescent="0.25">
      <c r="A18" s="5" t="s">
        <v>29</v>
      </c>
      <c r="B18" s="5" t="s">
        <v>22</v>
      </c>
      <c r="C18" s="8">
        <v>1</v>
      </c>
      <c r="D18" s="4" t="s">
        <v>163</v>
      </c>
      <c r="E18" s="4" t="s">
        <v>45</v>
      </c>
      <c r="F18" t="str">
        <f t="shared" si="0"/>
        <v>PPL_BOOLPOSNLAMPSTS_EQ_1</v>
      </c>
    </row>
    <row r="19" spans="1:6" x14ac:dyDescent="0.25">
      <c r="A19" s="5" t="s">
        <v>29</v>
      </c>
      <c r="B19" s="5" t="s">
        <v>22</v>
      </c>
      <c r="C19" s="8">
        <v>1</v>
      </c>
      <c r="D19" s="4" t="s">
        <v>163</v>
      </c>
      <c r="E19" s="4" t="s">
        <v>50</v>
      </c>
      <c r="F19" t="str">
        <f t="shared" si="0"/>
        <v>PPL_BOOLPOSNLAMPSTS_EQ_1</v>
      </c>
    </row>
    <row r="20" spans="1:6" x14ac:dyDescent="0.25">
      <c r="A20" s="5" t="s">
        <v>30</v>
      </c>
      <c r="B20" s="5" t="s">
        <v>22</v>
      </c>
      <c r="C20" s="8">
        <v>2</v>
      </c>
      <c r="D20" s="4" t="s">
        <v>163</v>
      </c>
      <c r="E20" s="4" t="s">
        <v>42</v>
      </c>
      <c r="F20" t="str">
        <f t="shared" si="0"/>
        <v>PRM_U8POWERSTS_EQ_2</v>
      </c>
    </row>
    <row r="21" spans="1:6" x14ac:dyDescent="0.25">
      <c r="A21" s="5" t="s">
        <v>30</v>
      </c>
      <c r="B21" s="5" t="s">
        <v>24</v>
      </c>
      <c r="C21" s="8">
        <v>1</v>
      </c>
      <c r="D21" s="4" t="s">
        <v>163</v>
      </c>
      <c r="E21" s="4" t="s">
        <v>51</v>
      </c>
      <c r="F21" t="str">
        <f t="shared" si="0"/>
        <v>PRM_U8POWERSTS_CHANGETO_1</v>
      </c>
    </row>
    <row r="22" spans="1:6" x14ac:dyDescent="0.25">
      <c r="A22" s="5" t="s">
        <v>30</v>
      </c>
      <c r="B22" s="5" t="s">
        <v>24</v>
      </c>
      <c r="C22" s="8">
        <v>0</v>
      </c>
      <c r="D22" s="4" t="s">
        <v>163</v>
      </c>
      <c r="E22" s="4" t="s">
        <v>52</v>
      </c>
      <c r="F22" t="str">
        <f t="shared" si="0"/>
        <v>PRM_U8POWERSTS_CHANGETO_0</v>
      </c>
    </row>
    <row r="23" spans="1:6" x14ac:dyDescent="0.25">
      <c r="A23" s="5" t="s">
        <v>30</v>
      </c>
      <c r="B23" s="5" t="s">
        <v>18</v>
      </c>
      <c r="C23" s="8">
        <v>0</v>
      </c>
      <c r="D23" s="4" t="s">
        <v>163</v>
      </c>
      <c r="E23" s="4" t="s">
        <v>40</v>
      </c>
      <c r="F23" t="str">
        <f t="shared" si="0"/>
        <v>PRM_U8POWERSTS_EQ_0</v>
      </c>
    </row>
    <row r="24" spans="1:6" x14ac:dyDescent="0.25">
      <c r="A24" s="5" t="s">
        <v>35</v>
      </c>
      <c r="B24" s="5" t="s">
        <v>22</v>
      </c>
      <c r="C24" s="8">
        <v>0</v>
      </c>
      <c r="D24" s="4" t="s">
        <v>163</v>
      </c>
      <c r="E24" s="4" t="s">
        <v>40</v>
      </c>
      <c r="F24" t="str">
        <f t="shared" si="0"/>
        <v>VCUGEARPOSN_EQ_0</v>
      </c>
    </row>
    <row r="25" spans="1:6" x14ac:dyDescent="0.25">
      <c r="A25" s="5" t="s">
        <v>35</v>
      </c>
      <c r="B25" s="5" t="s">
        <v>22</v>
      </c>
      <c r="C25" s="8">
        <v>1</v>
      </c>
      <c r="D25" s="4" t="s">
        <v>163</v>
      </c>
      <c r="E25" s="4" t="s">
        <v>53</v>
      </c>
      <c r="F25" t="str">
        <f t="shared" si="0"/>
        <v>VCUGEARPOSN_EQ_1</v>
      </c>
    </row>
    <row r="26" spans="1:6" x14ac:dyDescent="0.25">
      <c r="A26" s="5" t="s">
        <v>35</v>
      </c>
      <c r="B26" s="5" t="s">
        <v>22</v>
      </c>
      <c r="C26" s="8">
        <v>1</v>
      </c>
      <c r="D26" s="4" t="s">
        <v>163</v>
      </c>
      <c r="E26" s="4" t="s">
        <v>49</v>
      </c>
      <c r="F26" t="str">
        <f t="shared" si="0"/>
        <v>VCUGEARPOSN_EQ_1</v>
      </c>
    </row>
    <row r="27" spans="1:6" x14ac:dyDescent="0.25">
      <c r="A27" s="5" t="s">
        <v>35</v>
      </c>
      <c r="B27" s="5" t="s">
        <v>21</v>
      </c>
      <c r="C27" s="9" t="s">
        <v>165</v>
      </c>
      <c r="D27" s="4" t="s">
        <v>164</v>
      </c>
      <c r="E27" s="4" t="s">
        <v>40</v>
      </c>
      <c r="F27" t="str">
        <f>UPPER(_xlfn.TEXTJOIN("_",TRUE,A27:C27))</f>
        <v>VCUGEARPOSN_NEQ_DLC_U8TURNLIGHTTWICE_SIGNALNUM</v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AC66F64-470F-43E2-9E31-F594A47AB981}">
          <x14:formula1>
            <xm:f>运算符号!$B$2:$B$10</xm:f>
          </x14:formula1>
          <xm:sqref>B2:B1048576</xm:sqref>
        </x14:dataValidation>
        <x14:dataValidation type="list" allowBlank="1" showInputMessage="1" showErrorMessage="1" xr:uid="{3D4FD5A9-96C9-4249-A687-708DBE9FC2E5}">
          <x14:formula1>
            <xm:f>信号名!$A:$A</xm:f>
          </x14:formula1>
          <xm:sqref>A1:A1048576</xm:sqref>
        </x14:dataValidation>
        <x14:dataValidation type="list" allowBlank="1" showInputMessage="1" xr:uid="{84E91702-C560-4A9A-A0F8-27F24BBFB4E6}">
          <x14:formula1>
            <xm:f>信号名!$B:$B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76F4C-C243-4863-B158-8D4DC4ED5D8F}">
  <dimension ref="A1:C5"/>
  <sheetViews>
    <sheetView workbookViewId="0">
      <selection activeCell="C2" sqref="C2:C6"/>
    </sheetView>
  </sheetViews>
  <sheetFormatPr defaultRowHeight="13.8" x14ac:dyDescent="0.25"/>
  <cols>
    <col min="1" max="1" width="36.109375" style="4" customWidth="1"/>
    <col min="2" max="2" width="22.33203125" style="4" customWidth="1"/>
    <col min="3" max="3" width="14.109375" style="4" bestFit="1" customWidth="1"/>
  </cols>
  <sheetData>
    <row r="1" spans="1:3" x14ac:dyDescent="0.25">
      <c r="A1" s="4" t="s">
        <v>157</v>
      </c>
      <c r="B1" s="4" t="s">
        <v>156</v>
      </c>
      <c r="C1" s="4" t="s">
        <v>37</v>
      </c>
    </row>
    <row r="2" spans="1:3" x14ac:dyDescent="0.25">
      <c r="A2" s="4" t="s">
        <v>31</v>
      </c>
      <c r="B2" s="4">
        <v>35</v>
      </c>
      <c r="C2" s="9" t="s">
        <v>77</v>
      </c>
    </row>
    <row r="3" spans="1:3" x14ac:dyDescent="0.25">
      <c r="A3" s="4" t="s">
        <v>32</v>
      </c>
      <c r="B3" s="4">
        <v>35</v>
      </c>
      <c r="C3" s="9" t="s">
        <v>78</v>
      </c>
    </row>
    <row r="4" spans="1:3" x14ac:dyDescent="0.25">
      <c r="A4" s="4" t="s">
        <v>33</v>
      </c>
      <c r="B4" s="4">
        <v>35</v>
      </c>
      <c r="C4" s="9" t="s">
        <v>79</v>
      </c>
    </row>
    <row r="5" spans="1:3" x14ac:dyDescent="0.25">
      <c r="A5" s="4" t="s">
        <v>34</v>
      </c>
      <c r="B5" s="4">
        <v>150</v>
      </c>
      <c r="C5" s="9" t="s">
        <v>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207-510C-49D8-9B1E-ED39AAD8BCA7}">
  <dimension ref="A1:R19"/>
  <sheetViews>
    <sheetView zoomScaleNormal="100" workbookViewId="0">
      <selection activeCell="B2" sqref="B2:C19"/>
    </sheetView>
  </sheetViews>
  <sheetFormatPr defaultRowHeight="13.8" x14ac:dyDescent="0.25"/>
  <cols>
    <col min="1" max="1" width="25.33203125" style="4" bestFit="1" customWidth="1"/>
    <col min="2" max="2" width="51" style="4" customWidth="1"/>
    <col min="3" max="3" width="52.77734375" style="4" customWidth="1"/>
    <col min="4" max="4" width="39.21875" style="4" bestFit="1" customWidth="1"/>
    <col min="5" max="5" width="5.5546875" style="4" bestFit="1" customWidth="1"/>
    <col min="6" max="6" width="30.5546875" style="4" bestFit="1" customWidth="1"/>
    <col min="7" max="7" width="5.5546875" style="4" bestFit="1" customWidth="1"/>
    <col min="8" max="8" width="21.77734375" style="4" bestFit="1" customWidth="1"/>
    <col min="9" max="9" width="5.5546875" style="4" bestFit="1" customWidth="1"/>
    <col min="10" max="10" width="30.5546875" style="4" bestFit="1" customWidth="1"/>
    <col min="11" max="11" width="5.5546875" style="4" bestFit="1" customWidth="1"/>
    <col min="12" max="12" width="18.6640625" style="4" bestFit="1" customWidth="1"/>
    <col min="13" max="13" width="5.5546875" style="4" bestFit="1" customWidth="1"/>
    <col min="14" max="14" width="30" style="4" bestFit="1" customWidth="1"/>
    <col min="15" max="15" width="5.5546875" style="4" bestFit="1" customWidth="1"/>
    <col min="16" max="16" width="32.88671875" style="4" bestFit="1" customWidth="1"/>
    <col min="17" max="17" width="7.44140625" style="4" customWidth="1"/>
    <col min="18" max="18" width="26.6640625" style="4" customWidth="1"/>
    <col min="19" max="19" width="5.5546875" bestFit="1" customWidth="1"/>
    <col min="20" max="20" width="23.5546875" bestFit="1" customWidth="1"/>
    <col min="21" max="21" width="5.5546875" bestFit="1" customWidth="1"/>
    <col min="22" max="22" width="21.77734375" bestFit="1" customWidth="1"/>
    <col min="23" max="23" width="5.5546875" bestFit="1" customWidth="1"/>
    <col min="24" max="24" width="30.5546875" bestFit="1" customWidth="1"/>
    <col min="25" max="25" width="5.5546875" bestFit="1" customWidth="1"/>
    <col min="26" max="26" width="18.6640625" bestFit="1" customWidth="1"/>
    <col min="27" max="27" width="5.5546875" bestFit="1" customWidth="1"/>
    <col min="28" max="28" width="30" bestFit="1" customWidth="1"/>
    <col min="29" max="29" width="5.5546875" bestFit="1" customWidth="1"/>
    <col min="30" max="30" width="30.33203125" bestFit="1" customWidth="1"/>
  </cols>
  <sheetData>
    <row r="1" spans="1:18" x14ac:dyDescent="0.25">
      <c r="A1" s="4" t="s">
        <v>55</v>
      </c>
      <c r="B1" s="4" t="s">
        <v>140</v>
      </c>
      <c r="C1" s="4" t="s">
        <v>141</v>
      </c>
      <c r="D1" s="4" t="s">
        <v>142</v>
      </c>
      <c r="F1" s="4" t="s">
        <v>143</v>
      </c>
      <c r="H1" s="4" t="s">
        <v>144</v>
      </c>
      <c r="J1" s="4" t="s">
        <v>145</v>
      </c>
      <c r="L1" s="4" t="s">
        <v>146</v>
      </c>
      <c r="N1" s="4" t="s">
        <v>147</v>
      </c>
      <c r="P1" s="4" t="s">
        <v>148</v>
      </c>
      <c r="R1" s="4" t="s">
        <v>149</v>
      </c>
    </row>
    <row r="2" spans="1:18" x14ac:dyDescent="0.25">
      <c r="A2" s="4" t="s">
        <v>38</v>
      </c>
      <c r="B2" s="4" t="s">
        <v>103</v>
      </c>
      <c r="D2" s="4" t="s">
        <v>57</v>
      </c>
    </row>
    <row r="3" spans="1:18" x14ac:dyDescent="0.25">
      <c r="A3" s="4" t="s">
        <v>39</v>
      </c>
      <c r="B3" s="4" t="s">
        <v>103</v>
      </c>
      <c r="D3" s="4" t="s">
        <v>58</v>
      </c>
    </row>
    <row r="4" spans="1:18" x14ac:dyDescent="0.25">
      <c r="A4" s="4" t="s">
        <v>49</v>
      </c>
      <c r="B4" s="4" t="s">
        <v>103</v>
      </c>
      <c r="D4" s="4" t="s">
        <v>107</v>
      </c>
      <c r="E4" s="4" t="s">
        <v>56</v>
      </c>
      <c r="F4" s="4" t="s">
        <v>125</v>
      </c>
    </row>
    <row r="5" spans="1:18" x14ac:dyDescent="0.25">
      <c r="A5" s="4" t="s">
        <v>47</v>
      </c>
      <c r="B5" s="4" t="s">
        <v>103</v>
      </c>
      <c r="D5" s="4" t="s">
        <v>107</v>
      </c>
      <c r="E5" s="4" t="s">
        <v>56</v>
      </c>
      <c r="F5" s="4" t="s">
        <v>62</v>
      </c>
    </row>
    <row r="6" spans="1:18" x14ac:dyDescent="0.25">
      <c r="A6" s="4" t="s">
        <v>45</v>
      </c>
      <c r="B6" s="4" t="s">
        <v>103</v>
      </c>
      <c r="D6" s="4" t="s">
        <v>106</v>
      </c>
      <c r="E6" s="4" t="s">
        <v>56</v>
      </c>
      <c r="F6" s="4" t="s">
        <v>61</v>
      </c>
    </row>
    <row r="7" spans="1:18" x14ac:dyDescent="0.25">
      <c r="A7" s="4" t="s">
        <v>46</v>
      </c>
      <c r="B7" s="4" t="s">
        <v>103</v>
      </c>
      <c r="D7" s="4" t="s">
        <v>106</v>
      </c>
      <c r="E7" s="4" t="s">
        <v>56</v>
      </c>
      <c r="F7" s="4" t="s">
        <v>62</v>
      </c>
    </row>
    <row r="8" spans="1:18" x14ac:dyDescent="0.25">
      <c r="A8" s="4" t="s">
        <v>42</v>
      </c>
      <c r="B8" s="4" t="s">
        <v>103</v>
      </c>
      <c r="D8" s="4" t="s">
        <v>59</v>
      </c>
      <c r="E8" s="4" t="s">
        <v>56</v>
      </c>
      <c r="F8" s="4" t="s">
        <v>60</v>
      </c>
    </row>
    <row r="9" spans="1:18" x14ac:dyDescent="0.25">
      <c r="A9" s="4" t="s">
        <v>41</v>
      </c>
      <c r="B9" s="4" t="s">
        <v>103</v>
      </c>
      <c r="C9" s="4" t="s">
        <v>109</v>
      </c>
      <c r="D9" s="4" t="s">
        <v>123</v>
      </c>
    </row>
    <row r="10" spans="1:18" x14ac:dyDescent="0.25">
      <c r="A10" s="4" t="s">
        <v>51</v>
      </c>
      <c r="B10" s="4" t="s">
        <v>110</v>
      </c>
      <c r="D10" s="4" t="s">
        <v>60</v>
      </c>
    </row>
    <row r="11" spans="1:18" x14ac:dyDescent="0.25">
      <c r="A11" s="4" t="s">
        <v>44</v>
      </c>
      <c r="B11" s="4" t="s">
        <v>111</v>
      </c>
      <c r="D11" s="4" t="s">
        <v>59</v>
      </c>
    </row>
    <row r="12" spans="1:18" x14ac:dyDescent="0.25">
      <c r="A12" s="4" t="s">
        <v>63</v>
      </c>
      <c r="B12" s="4" t="s">
        <v>112</v>
      </c>
      <c r="D12" s="4" t="s">
        <v>68</v>
      </c>
    </row>
    <row r="13" spans="1:18" x14ac:dyDescent="0.25">
      <c r="A13" s="4" t="s">
        <v>64</v>
      </c>
      <c r="B13" s="4" t="s">
        <v>130</v>
      </c>
    </row>
    <row r="14" spans="1:18" x14ac:dyDescent="0.25">
      <c r="A14" s="4" t="s">
        <v>65</v>
      </c>
      <c r="B14" s="4" t="s">
        <v>131</v>
      </c>
    </row>
    <row r="15" spans="1:18" x14ac:dyDescent="0.25">
      <c r="A15" s="4" t="s">
        <v>66</v>
      </c>
      <c r="B15" s="4" t="s">
        <v>132</v>
      </c>
    </row>
    <row r="16" spans="1:18" x14ac:dyDescent="0.25">
      <c r="A16" s="4" t="s">
        <v>67</v>
      </c>
      <c r="B16" s="4" t="s">
        <v>133</v>
      </c>
    </row>
    <row r="17" spans="1:18" x14ac:dyDescent="0.25">
      <c r="A17" s="4" t="s">
        <v>48</v>
      </c>
      <c r="B17" s="4" t="s">
        <v>161</v>
      </c>
      <c r="C17" s="4" t="s">
        <v>162</v>
      </c>
    </row>
    <row r="18" spans="1:18" x14ac:dyDescent="0.25">
      <c r="A18" s="4" t="s">
        <v>75</v>
      </c>
      <c r="B18" s="4" t="s">
        <v>104</v>
      </c>
      <c r="D18" s="4" t="s">
        <v>70</v>
      </c>
      <c r="E18" s="4" t="s">
        <v>56</v>
      </c>
      <c r="F18" s="4" t="s">
        <v>126</v>
      </c>
      <c r="G18" s="4" t="s">
        <v>56</v>
      </c>
      <c r="H18" s="4" t="s">
        <v>108</v>
      </c>
      <c r="I18" s="4" t="s">
        <v>56</v>
      </c>
      <c r="J18" s="4" t="s">
        <v>71</v>
      </c>
      <c r="K18" s="4" t="s">
        <v>56</v>
      </c>
      <c r="L18" s="4" t="s">
        <v>138</v>
      </c>
      <c r="M18" s="4" t="s">
        <v>56</v>
      </c>
      <c r="N18" s="4" t="s">
        <v>105</v>
      </c>
      <c r="O18" s="4" t="s">
        <v>56</v>
      </c>
      <c r="P18" s="4" t="s">
        <v>72</v>
      </c>
      <c r="Q18" s="4" t="s">
        <v>56</v>
      </c>
      <c r="R18" s="4" t="s">
        <v>128</v>
      </c>
    </row>
    <row r="19" spans="1:18" x14ac:dyDescent="0.25">
      <c r="A19" s="4" t="s">
        <v>76</v>
      </c>
      <c r="B19" s="4" t="s">
        <v>104</v>
      </c>
      <c r="D19" s="4" t="s">
        <v>70</v>
      </c>
      <c r="E19" s="4" t="s">
        <v>56</v>
      </c>
      <c r="F19" s="4" t="s">
        <v>69</v>
      </c>
      <c r="G19" s="4" t="s">
        <v>56</v>
      </c>
      <c r="H19" s="4" t="s">
        <v>108</v>
      </c>
      <c r="I19" s="4" t="s">
        <v>56</v>
      </c>
      <c r="J19" s="4" t="s">
        <v>71</v>
      </c>
      <c r="K19" s="4" t="s">
        <v>56</v>
      </c>
      <c r="L19" s="4" t="s">
        <v>138</v>
      </c>
      <c r="M19" s="4" t="s">
        <v>56</v>
      </c>
      <c r="N19" s="4" t="s">
        <v>105</v>
      </c>
      <c r="O19" s="4" t="s">
        <v>56</v>
      </c>
      <c r="P19" s="4" t="s">
        <v>73</v>
      </c>
      <c r="Q19" s="4" t="s">
        <v>56</v>
      </c>
      <c r="R19" s="4" t="s">
        <v>128</v>
      </c>
    </row>
  </sheetData>
  <dataConsolidate/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DF26843F-8742-4790-92E1-55A6E46A24CC}">
          <x14:formula1>
            <xm:f>Condition宏定义!$A$2:$A$22</xm:f>
          </x14:formula1>
          <xm:sqref>H18:H19 J18:J19 L18:L19 N18:N19 P18:P19 T18 D1 V18 X18 Z18 AB18 AD18 D20:D1048576 H1 L1 P1 J1 N1 R1 F18:F19 F1:F16</xm:sqref>
        </x14:dataValidation>
        <x14:dataValidation type="list" errorStyle="information" allowBlank="1" showInputMessage="1" xr:uid="{B9020A15-13E9-4127-ABB3-44DD4A06E58F}">
          <x14:formula1>
            <xm:f>Condition宏定义!$A$2:$A$22</xm:f>
          </x14:formula1>
          <xm:sqref>B20:B1048576 B1:C1 D18:D19 D2:D12 C13:C16</xm:sqref>
        </x14:dataValidation>
        <x14:dataValidation type="list" allowBlank="1" showInputMessage="1" xr:uid="{C232527D-E590-4E1B-9B3E-3B15A0BAB79C}">
          <x14:formula1>
            <xm:f>Condition宏定义!$A$2:$A$27</xm:f>
          </x14:formula1>
          <xm:sqref>R18:R19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FA64-BB90-4D6F-A7F6-CB03803FCD7C}">
  <dimension ref="A1:A24"/>
  <sheetViews>
    <sheetView workbookViewId="0">
      <selection activeCell="A23" sqref="A23"/>
    </sheetView>
  </sheetViews>
  <sheetFormatPr defaultRowHeight="13.8" x14ac:dyDescent="0.25"/>
  <cols>
    <col min="1" max="1" width="54.77734375" style="4" customWidth="1"/>
    <col min="2" max="2" width="12.77734375" customWidth="1"/>
  </cols>
  <sheetData>
    <row r="1" spans="1:1" x14ac:dyDescent="0.25">
      <c r="A1" s="4" t="s">
        <v>74</v>
      </c>
    </row>
    <row r="2" spans="1:1" x14ac:dyDescent="0.25">
      <c r="A2" s="4" t="str">
        <f>UPPER(_xlfn.TEXTJOIN("_",TRUE,条件!A2:'条件'!C2))</f>
        <v>BDCSEEDSIGNAL_NEQ_0</v>
      </c>
    </row>
    <row r="3" spans="1:1" x14ac:dyDescent="0.25">
      <c r="A3" s="4" t="str">
        <f>UPPER(_xlfn.TEXTJOIN("_",TRUE,条件!A3:'条件'!C3))</f>
        <v>BDCSEEDSIGNAL_CHANGETO_0</v>
      </c>
    </row>
    <row r="4" spans="1:1" x14ac:dyDescent="0.25">
      <c r="A4" s="4" t="str">
        <f>UPPER(_xlfn.TEXTJOIN("_",TRUE,条件!A4:'条件'!C4))</f>
        <v>BDCSEEDSIGNAL_EQ_0</v>
      </c>
    </row>
    <row r="5" spans="1:1" x14ac:dyDescent="0.25">
      <c r="A5" s="4" t="str">
        <f>UPPER(_xlfn.TEXTJOIN("_",TRUE,条件!A5:'条件'!C5))</f>
        <v>BDCWLCMSIGNAL_NEQ_0</v>
      </c>
    </row>
    <row r="6" spans="1:1" x14ac:dyDescent="0.25">
      <c r="A6" s="4" t="str">
        <f>UPPER(_xlfn.TEXTJOIN("_",TRUE,条件!A6:'条件'!C6))</f>
        <v>BDCWLCMSIGNAL_EQ_0</v>
      </c>
    </row>
    <row r="7" spans="1:1" x14ac:dyDescent="0.25">
      <c r="A7" s="4" t="str">
        <f>UPPER(_xlfn.TEXTJOIN("_",TRUE,条件!A7:'条件'!C7))</f>
        <v>DLC_U8TURNLIGHTTWICE_CHANGE_0XFF</v>
      </c>
    </row>
    <row r="8" spans="1:1" x14ac:dyDescent="0.25">
      <c r="A8" s="4" t="str">
        <f>UPPER(_xlfn.TEXTJOIN("_",TRUE,条件!A8:'条件'!C8))</f>
        <v>EEP_LOGO_ENABLE_FLAG_EQ_1</v>
      </c>
    </row>
    <row r="9" spans="1:1" x14ac:dyDescent="0.25">
      <c r="A9" s="4" t="str">
        <f>UPPER(_xlfn.TEXTJOIN("_",TRUE,条件!A9:'条件'!C9))</f>
        <v>EEP_LOGO_ENABLE_FLAG_CHANGETO_0</v>
      </c>
    </row>
    <row r="10" spans="1:1" x14ac:dyDescent="0.25">
      <c r="A10" s="4" t="str">
        <f>UPPER(_xlfn.TEXTJOIN("_",TRUE,条件!A10:'条件'!C10))</f>
        <v>EEP_LOGO_ENABLE_FLAG_EQ_0</v>
      </c>
    </row>
    <row r="11" spans="1:1" x14ac:dyDescent="0.25">
      <c r="A11" s="4" t="str">
        <f>UPPER(_xlfn.TEXTJOIN("_",TRUE,条件!A11:'条件'!C11))</f>
        <v>ESPAUTOHOLDACTVSTS_EQ_0</v>
      </c>
    </row>
    <row r="12" spans="1:1" x14ac:dyDescent="0.25">
      <c r="A12" s="4" t="str">
        <f>UPPER(_xlfn.TEXTJOIN("_",TRUE,条件!A12:'条件'!C12))</f>
        <v>ESPAUTOHOLDACTVSTS_EQ_1</v>
      </c>
    </row>
    <row r="13" spans="1:1" x14ac:dyDescent="0.25">
      <c r="A13" s="4" t="str">
        <f>UPPER(_xlfn.TEXTJOIN("_",TRUE,条件!A14:'条件'!C14))</f>
        <v>PLB_U8LBSTS_EQ_0</v>
      </c>
    </row>
    <row r="14" spans="1:1" x14ac:dyDescent="0.25">
      <c r="A14" s="4" t="str">
        <f>UPPER(_xlfn.TEXTJOIN("_",TRUE,条件!A15:'条件'!C15))</f>
        <v>PLB_U8LBSTS_EQ_1</v>
      </c>
    </row>
    <row r="15" spans="1:1" x14ac:dyDescent="0.25">
      <c r="A15" s="4" t="str">
        <f>UPPER(_xlfn.TEXTJOIN("_",TRUE,条件!A17:'条件'!C17))</f>
        <v>PPL_BOOLPOSNLAMPSTS_EQ_0</v>
      </c>
    </row>
    <row r="16" spans="1:1" x14ac:dyDescent="0.25">
      <c r="A16" s="4" t="str">
        <f>UPPER(_xlfn.TEXTJOIN("_",TRUE,条件!A18:'条件'!C18))</f>
        <v>PPL_BOOLPOSNLAMPSTS_EQ_1</v>
      </c>
    </row>
    <row r="17" spans="1:1" x14ac:dyDescent="0.25">
      <c r="A17" s="4" t="str">
        <f>UPPER(_xlfn.TEXTJOIN("_",TRUE,条件!A20:'条件'!C20))</f>
        <v>PRM_U8POWERSTS_EQ_2</v>
      </c>
    </row>
    <row r="18" spans="1:1" x14ac:dyDescent="0.25">
      <c r="A18" s="4" t="str">
        <f>UPPER(_xlfn.TEXTJOIN("_",TRUE,条件!A21:'条件'!C21))</f>
        <v>PRM_U8POWERSTS_CHANGETO_1</v>
      </c>
    </row>
    <row r="19" spans="1:1" x14ac:dyDescent="0.25">
      <c r="A19" s="4" t="str">
        <f>UPPER(_xlfn.TEXTJOIN("_",TRUE,条件!A22:'条件'!C22))</f>
        <v>PRM_U8POWERSTS_CHANGETO_0</v>
      </c>
    </row>
    <row r="20" spans="1:1" x14ac:dyDescent="0.25">
      <c r="A20" s="4" t="str">
        <f>UPPER(_xlfn.TEXTJOIN("_",TRUE,条件!A23:'条件'!C23))</f>
        <v>PRM_U8POWERSTS_EQ_0</v>
      </c>
    </row>
    <row r="21" spans="1:1" x14ac:dyDescent="0.25">
      <c r="A21" s="4" t="str">
        <f>UPPER(_xlfn.TEXTJOIN("_",TRUE,条件!A24:'条件'!C24))</f>
        <v>VCUGEARPOSN_EQ_0</v>
      </c>
    </row>
    <row r="22" spans="1:1" x14ac:dyDescent="0.25">
      <c r="A22" s="4" t="str">
        <f>UPPER(_xlfn.TEXTJOIN("_",TRUE,条件!A25:'条件'!C25))</f>
        <v>VCUGEARPOSN_EQ_1</v>
      </c>
    </row>
    <row r="23" spans="1:1" x14ac:dyDescent="0.25">
      <c r="A23" s="4" t="s">
        <v>127</v>
      </c>
    </row>
    <row r="24" spans="1:1" x14ac:dyDescent="0.25">
      <c r="A24" s="4" t="s">
        <v>166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BFB4-DB4B-41D2-B3C0-06025B9B0A23}">
  <dimension ref="A1:B17"/>
  <sheetViews>
    <sheetView workbookViewId="0">
      <selection activeCell="I17" sqref="I17"/>
    </sheetView>
  </sheetViews>
  <sheetFormatPr defaultRowHeight="13.8" x14ac:dyDescent="0.25"/>
  <cols>
    <col min="1" max="1" width="25.109375" customWidth="1"/>
  </cols>
  <sheetData>
    <row r="1" spans="1:2" x14ac:dyDescent="0.25">
      <c r="A1" t="s">
        <v>55</v>
      </c>
      <c r="B1" t="s">
        <v>97</v>
      </c>
    </row>
    <row r="2" spans="1:2" x14ac:dyDescent="0.25">
      <c r="A2" t="s">
        <v>81</v>
      </c>
      <c r="B2" t="s">
        <v>98</v>
      </c>
    </row>
    <row r="3" spans="1:2" x14ac:dyDescent="0.25">
      <c r="A3" t="s">
        <v>82</v>
      </c>
      <c r="B3" t="s">
        <v>98</v>
      </c>
    </row>
    <row r="4" spans="1:2" x14ac:dyDescent="0.25">
      <c r="A4" t="s">
        <v>83</v>
      </c>
      <c r="B4" t="s">
        <v>99</v>
      </c>
    </row>
    <row r="5" spans="1:2" x14ac:dyDescent="0.25">
      <c r="A5" t="s">
        <v>84</v>
      </c>
      <c r="B5" t="s">
        <v>99</v>
      </c>
    </row>
    <row r="6" spans="1:2" x14ac:dyDescent="0.25">
      <c r="A6" t="s">
        <v>85</v>
      </c>
      <c r="B6" t="s">
        <v>99</v>
      </c>
    </row>
    <row r="7" spans="1:2" x14ac:dyDescent="0.25">
      <c r="A7" t="s">
        <v>86</v>
      </c>
      <c r="B7" t="s">
        <v>98</v>
      </c>
    </row>
    <row r="8" spans="1:2" x14ac:dyDescent="0.25">
      <c r="A8" t="s">
        <v>87</v>
      </c>
      <c r="B8" t="s">
        <v>99</v>
      </c>
    </row>
    <row r="9" spans="1:2" x14ac:dyDescent="0.25">
      <c r="A9" t="s">
        <v>88</v>
      </c>
      <c r="B9" t="s">
        <v>98</v>
      </c>
    </row>
    <row r="10" spans="1:2" x14ac:dyDescent="0.25">
      <c r="A10" t="s">
        <v>89</v>
      </c>
      <c r="B10" t="s">
        <v>100</v>
      </c>
    </row>
    <row r="11" spans="1:2" x14ac:dyDescent="0.25">
      <c r="A11" t="s">
        <v>90</v>
      </c>
      <c r="B11" t="s">
        <v>99</v>
      </c>
    </row>
    <row r="12" spans="1:2" x14ac:dyDescent="0.25">
      <c r="A12" t="s">
        <v>91</v>
      </c>
      <c r="B12" t="s">
        <v>98</v>
      </c>
    </row>
    <row r="13" spans="1:2" x14ac:dyDescent="0.25">
      <c r="A13" t="s">
        <v>92</v>
      </c>
      <c r="B13" t="s">
        <v>99</v>
      </c>
    </row>
    <row r="14" spans="1:2" x14ac:dyDescent="0.25">
      <c r="A14" t="s">
        <v>93</v>
      </c>
      <c r="B14" t="s">
        <v>98</v>
      </c>
    </row>
    <row r="15" spans="1:2" x14ac:dyDescent="0.25">
      <c r="A15" t="s">
        <v>94</v>
      </c>
      <c r="B15" t="s">
        <v>101</v>
      </c>
    </row>
    <row r="16" spans="1:2" x14ac:dyDescent="0.25">
      <c r="A16" t="s">
        <v>95</v>
      </c>
      <c r="B16" t="s">
        <v>102</v>
      </c>
    </row>
    <row r="17" spans="1:2" x14ac:dyDescent="0.25">
      <c r="A17" t="s">
        <v>96</v>
      </c>
      <c r="B17" t="s">
        <v>98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9E27-0015-41EE-AA52-D8A38897C512}">
  <dimension ref="A1:D5"/>
  <sheetViews>
    <sheetView workbookViewId="0">
      <selection activeCell="B6" sqref="B6"/>
    </sheetView>
  </sheetViews>
  <sheetFormatPr defaultRowHeight="13.8" x14ac:dyDescent="0.25"/>
  <cols>
    <col min="1" max="1" width="51.33203125" style="4" customWidth="1"/>
    <col min="2" max="2" width="78.5546875" style="4" customWidth="1"/>
    <col min="3" max="3" width="58.88671875" style="4" customWidth="1"/>
    <col min="4" max="4" width="40" style="4" customWidth="1"/>
  </cols>
  <sheetData>
    <row r="1" spans="1:4" x14ac:dyDescent="0.25">
      <c r="A1" s="4" t="s">
        <v>152</v>
      </c>
      <c r="B1" s="4" t="s">
        <v>119</v>
      </c>
      <c r="C1" s="4" t="s">
        <v>150</v>
      </c>
      <c r="D1" s="4" t="s">
        <v>151</v>
      </c>
    </row>
    <row r="2" spans="1:4" x14ac:dyDescent="0.25">
      <c r="A2" s="4">
        <v>0</v>
      </c>
      <c r="B2" s="4" t="s">
        <v>103</v>
      </c>
      <c r="C2" s="4" t="s">
        <v>115</v>
      </c>
      <c r="D2" s="4" t="s">
        <v>118</v>
      </c>
    </row>
    <row r="3" spans="1:4" x14ac:dyDescent="0.25">
      <c r="A3" s="4">
        <v>0</v>
      </c>
      <c r="B3" s="4" t="s">
        <v>104</v>
      </c>
      <c r="C3" s="4" t="s">
        <v>114</v>
      </c>
      <c r="D3" s="4" t="s">
        <v>117</v>
      </c>
    </row>
    <row r="4" spans="1:4" x14ac:dyDescent="0.25">
      <c r="B4" s="4" t="s">
        <v>120</v>
      </c>
      <c r="C4" s="4" t="s">
        <v>121</v>
      </c>
      <c r="D4" s="4" t="s">
        <v>116</v>
      </c>
    </row>
    <row r="5" spans="1:4" x14ac:dyDescent="0.25">
      <c r="B5" s="4" t="s">
        <v>129</v>
      </c>
      <c r="C5" s="4" t="s">
        <v>113</v>
      </c>
      <c r="D5" s="4" t="s">
        <v>122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BE90-5156-4D6C-B752-5586F6C25C78}">
  <dimension ref="A1:C8"/>
  <sheetViews>
    <sheetView tabSelected="1" workbookViewId="0">
      <selection activeCell="E9" sqref="E9"/>
    </sheetView>
  </sheetViews>
  <sheetFormatPr defaultRowHeight="13.8" x14ac:dyDescent="0.25"/>
  <cols>
    <col min="1" max="1" width="16.6640625" customWidth="1"/>
    <col min="2" max="2" width="13.21875" customWidth="1"/>
    <col min="3" max="3" width="13.44140625" customWidth="1"/>
    <col min="4" max="4" width="19.44140625" customWidth="1"/>
  </cols>
  <sheetData>
    <row r="1" spans="1:3" x14ac:dyDescent="0.25">
      <c r="A1" t="s">
        <v>159</v>
      </c>
      <c r="B1" t="s">
        <v>160</v>
      </c>
      <c r="C1" t="s">
        <v>167</v>
      </c>
    </row>
    <row r="2" spans="1:3" x14ac:dyDescent="0.25">
      <c r="A2" t="s">
        <v>168</v>
      </c>
      <c r="B2" t="s">
        <v>136</v>
      </c>
      <c r="C2" s="10">
        <v>5</v>
      </c>
    </row>
    <row r="3" spans="1:3" x14ac:dyDescent="0.25">
      <c r="A3" t="s">
        <v>169</v>
      </c>
      <c r="B3" t="s">
        <v>135</v>
      </c>
      <c r="C3" s="10">
        <v>3</v>
      </c>
    </row>
    <row r="4" spans="1:3" x14ac:dyDescent="0.25">
      <c r="A4" t="s">
        <v>170</v>
      </c>
      <c r="B4" t="s">
        <v>173</v>
      </c>
      <c r="C4" s="10">
        <v>16</v>
      </c>
    </row>
    <row r="5" spans="1:3" x14ac:dyDescent="0.25">
      <c r="A5" t="s">
        <v>171</v>
      </c>
      <c r="B5" t="s">
        <v>174</v>
      </c>
      <c r="C5" s="10">
        <v>5.4</v>
      </c>
    </row>
    <row r="6" spans="1:3" x14ac:dyDescent="0.25">
      <c r="A6" t="s">
        <v>172</v>
      </c>
      <c r="B6" t="s">
        <v>137</v>
      </c>
      <c r="C6" s="11" t="s">
        <v>175</v>
      </c>
    </row>
    <row r="7" spans="1:3" x14ac:dyDescent="0.25">
      <c r="A7" t="s">
        <v>176</v>
      </c>
      <c r="B7" t="s">
        <v>177</v>
      </c>
      <c r="C7" s="10">
        <v>10233333</v>
      </c>
    </row>
    <row r="8" spans="1:3" x14ac:dyDescent="0.25">
      <c r="A8" t="s">
        <v>178</v>
      </c>
      <c r="B8" t="s">
        <v>134</v>
      </c>
      <c r="C8" s="10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信号名</vt:lpstr>
      <vt:lpstr>运算符号</vt:lpstr>
      <vt:lpstr>条件</vt:lpstr>
      <vt:lpstr>TimeOut</vt:lpstr>
      <vt:lpstr>EVT</vt:lpstr>
      <vt:lpstr>Condition宏定义</vt:lpstr>
      <vt:lpstr>常量宏定义</vt:lpstr>
      <vt:lpstr>Action</vt:lpstr>
      <vt:lpstr>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大人 猫</cp:lastModifiedBy>
  <dcterms:created xsi:type="dcterms:W3CDTF">2015-06-05T18:17:20Z</dcterms:created>
  <dcterms:modified xsi:type="dcterms:W3CDTF">2024-12-04T01:56:02Z</dcterms:modified>
</cp:coreProperties>
</file>