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ytest\CodeGenerator\python\"/>
    </mc:Choice>
  </mc:AlternateContent>
  <xr:revisionPtr revIDLastSave="0" documentId="13_ncr:1_{A284A335-03D1-436D-8EA6-19E4BFD7BABA}" xr6:coauthVersionLast="47" xr6:coauthVersionMax="47" xr10:uidLastSave="{00000000-0000-0000-0000-000000000000}"/>
  <bookViews>
    <workbookView xWindow="-108" yWindow="-108" windowWidth="23256" windowHeight="12576" tabRatio="627" xr2:uid="{00000000-000D-0000-FFFF-FFFF00000000}"/>
  </bookViews>
  <sheets>
    <sheet name="信号名" sheetId="1" r:id="rId1"/>
    <sheet name="运算符号" sheetId="2" r:id="rId2"/>
    <sheet name="条件" sheetId="3" r:id="rId3"/>
    <sheet name="TimeOut" sheetId="4" r:id="rId4"/>
    <sheet name="EVT" sheetId="5" r:id="rId5"/>
    <sheet name="Condition宏定义" sheetId="6" r:id="rId6"/>
    <sheet name="常量宏定义" sheetId="7" r:id="rId7"/>
    <sheet name="Action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6" l="1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" i="6"/>
  <c r="E2" i="3"/>
  <c r="E10" i="3"/>
  <c r="E23" i="3"/>
  <c r="E4" i="3"/>
  <c r="E5" i="3"/>
  <c r="E6" i="3"/>
  <c r="E7" i="3"/>
  <c r="E8" i="3"/>
  <c r="E9" i="3"/>
  <c r="E11" i="3"/>
  <c r="E12" i="3"/>
  <c r="E13" i="3"/>
  <c r="E14" i="3"/>
  <c r="E15" i="3"/>
  <c r="E16" i="3"/>
  <c r="E17" i="3"/>
  <c r="E18" i="3"/>
  <c r="E19" i="3"/>
  <c r="E20" i="3"/>
  <c r="E21" i="3"/>
  <c r="E22" i="3"/>
  <c r="E24" i="3"/>
  <c r="E25" i="3"/>
  <c r="E26" i="3"/>
  <c r="E3" i="3"/>
  <c r="B4" i="1"/>
  <c r="B8" i="1"/>
  <c r="B10" i="1"/>
  <c r="B7" i="1"/>
  <c r="B5" i="1"/>
  <c r="B3" i="1"/>
  <c r="B6" i="1"/>
  <c r="B9" i="1"/>
  <c r="B2" i="1"/>
</calcChain>
</file>

<file path=xl/sharedStrings.xml><?xml version="1.0" encoding="utf-8"?>
<sst xmlns="http://schemas.openxmlformats.org/spreadsheetml/2006/main" count="266" uniqueCount="147">
  <si>
    <t>BdcWlcmsignal</t>
    <phoneticPr fontId="2" type="noConversion"/>
  </si>
  <si>
    <t>PLB_u8LBSts</t>
    <phoneticPr fontId="2" type="noConversion"/>
  </si>
  <si>
    <t>EEP_LOGO_ENABLE_FLAG</t>
    <phoneticPr fontId="2" type="noConversion"/>
  </si>
  <si>
    <t>BdcSeedsignal</t>
    <phoneticPr fontId="2" type="noConversion"/>
  </si>
  <si>
    <t>PPL_boolPosnLampSts</t>
    <phoneticPr fontId="2" type="noConversion"/>
  </si>
  <si>
    <t>DLC_u8TurnLightTwice</t>
    <phoneticPr fontId="2" type="noConversion"/>
  </si>
  <si>
    <t>PRM_u8PowerSts</t>
    <phoneticPr fontId="2" type="noConversion"/>
  </si>
  <si>
    <t>==</t>
    <phoneticPr fontId="2" type="noConversion"/>
  </si>
  <si>
    <t>!=</t>
    <phoneticPr fontId="2" type="noConversion"/>
  </si>
  <si>
    <t>&gt;=</t>
    <phoneticPr fontId="2" type="noConversion"/>
  </si>
  <si>
    <t>&lt;=</t>
    <phoneticPr fontId="2" type="noConversion"/>
  </si>
  <si>
    <t>&gt;</t>
    <phoneticPr fontId="2" type="noConversion"/>
  </si>
  <si>
    <t>&lt;</t>
    <phoneticPr fontId="2" type="noConversion"/>
  </si>
  <si>
    <t>NEQ</t>
    <phoneticPr fontId="2" type="noConversion"/>
  </si>
  <si>
    <t>GREATER</t>
    <phoneticPr fontId="2" type="noConversion"/>
  </si>
  <si>
    <t>GREATEROREQ</t>
    <phoneticPr fontId="2" type="noConversion"/>
  </si>
  <si>
    <t>LESS</t>
    <phoneticPr fontId="2" type="noConversion"/>
  </si>
  <si>
    <t>LESSOREQ</t>
    <phoneticPr fontId="2" type="noConversion"/>
  </si>
  <si>
    <t>EQ</t>
    <phoneticPr fontId="2" type="noConversion"/>
  </si>
  <si>
    <t>信号名</t>
    <phoneticPr fontId="2" type="noConversion"/>
  </si>
  <si>
    <t>运算符号</t>
    <phoneticPr fontId="2" type="noConversion"/>
  </si>
  <si>
    <t>阈值</t>
    <phoneticPr fontId="2" type="noConversion"/>
  </si>
  <si>
    <t>CHANGETO</t>
    <phoneticPr fontId="2" type="noConversion"/>
  </si>
  <si>
    <t>BdcSeedsignal</t>
  </si>
  <si>
    <t>NEQ</t>
  </si>
  <si>
    <t>EQ</t>
  </si>
  <si>
    <t>BdcWlcmsignal</t>
  </si>
  <si>
    <t>CHANGETO</t>
  </si>
  <si>
    <t>标志位</t>
    <phoneticPr fontId="2" type="noConversion"/>
  </si>
  <si>
    <t>时间(*10ms)</t>
    <phoneticPr fontId="2" type="noConversion"/>
  </si>
  <si>
    <t>INVALID</t>
    <phoneticPr fontId="2" type="noConversion"/>
  </si>
  <si>
    <t>CHANGE</t>
  </si>
  <si>
    <t>DLC_u8TurnLightTwice</t>
  </si>
  <si>
    <t>EEP_LOGO_ENABLE_FLAG</t>
  </si>
  <si>
    <t>PPL_boolPosnLampSts</t>
  </si>
  <si>
    <t>PRM_u8PowerSts</t>
  </si>
  <si>
    <t>LGL_SEE_350ms_TimeOut</t>
  </si>
  <si>
    <t>LGL_EEP_350ms_TimeOut</t>
    <phoneticPr fontId="2" type="noConversion"/>
  </si>
  <si>
    <t>LGL_PRM_350ms_TimeOut</t>
    <phoneticPr fontId="2" type="noConversion"/>
  </si>
  <si>
    <t>LGL_DLC_1500ms_TimeOut</t>
    <phoneticPr fontId="2" type="noConversion"/>
  </si>
  <si>
    <t>VcuGearPosn</t>
    <phoneticPr fontId="2" type="noConversion"/>
  </si>
  <si>
    <t>EspAutoHoldActvSts</t>
    <phoneticPr fontId="2" type="noConversion"/>
  </si>
  <si>
    <t>EVT</t>
    <phoneticPr fontId="2" type="noConversion"/>
  </si>
  <si>
    <t>LGL_SEE_ON</t>
  </si>
  <si>
    <t>LGL_WEL_ON</t>
  </si>
  <si>
    <t>LGL_Normal_OFF</t>
  </si>
  <si>
    <t>LGL_DLC_TUL_ON</t>
  </si>
  <si>
    <t>LGL_PRM_EEP_ON</t>
  </si>
  <si>
    <t>LGL_PRM_EEP_ON</t>
    <phoneticPr fontId="2" type="noConversion"/>
  </si>
  <si>
    <t>LGL_EEP_ENABLE2DISABLE</t>
  </si>
  <si>
    <t>LGL_ESP_POL_ON</t>
  </si>
  <si>
    <t>LGL_ESP_LBL_ON</t>
  </si>
  <si>
    <t>LGL_VCU_LBL_ON</t>
  </si>
  <si>
    <t>LGL_Normal_OFF</t>
    <phoneticPr fontId="2" type="noConversion"/>
  </si>
  <si>
    <t>LGL_VCU_POL_ON</t>
  </si>
  <si>
    <t>LGL_VCU_POL_ON</t>
    <phoneticPr fontId="2" type="noConversion"/>
  </si>
  <si>
    <t>LGL_PRM_ON2NOTON</t>
  </si>
  <si>
    <t>LGL_PRM_ON2NOTON</t>
    <phoneticPr fontId="2" type="noConversion"/>
  </si>
  <si>
    <t>LGL_VCU_LBL_ON</t>
    <phoneticPr fontId="2" type="noConversion"/>
  </si>
  <si>
    <t>LGL_SEE_REQ2NO</t>
    <phoneticPr fontId="2" type="noConversion"/>
  </si>
  <si>
    <t>Name</t>
    <phoneticPr fontId="2" type="noConversion"/>
  </si>
  <si>
    <t>AND</t>
    <phoneticPr fontId="2" type="noConversion"/>
  </si>
  <si>
    <t>#define</t>
    <phoneticPr fontId="2" type="noConversion"/>
  </si>
  <si>
    <t>BDCSEEDSIGNAL_NEQ_0</t>
  </si>
  <si>
    <t>BDCWLCMSIGNAL_NEQ_0</t>
  </si>
  <si>
    <t>PRM_U8POWERSTS_EQ_2</t>
  </si>
  <si>
    <t>EEP_LOGO_ENABLE_FLAG_EQ_1</t>
  </si>
  <si>
    <t>PPL_BOOLPOSNLAMPSTS_EQ_1</t>
  </si>
  <si>
    <t>PLB_U8LBSTS_EQ_1</t>
  </si>
  <si>
    <t>LGL_SEE_REQ2NO</t>
    <phoneticPr fontId="2" type="noConversion"/>
  </si>
  <si>
    <t>LGL_DLC_TIMEOUT</t>
    <phoneticPr fontId="2" type="noConversion"/>
  </si>
  <si>
    <t>LGL_PRM_TIMEOUT</t>
    <phoneticPr fontId="2" type="noConversion"/>
  </si>
  <si>
    <t>LGL_EEP_TIMEOUT</t>
    <phoneticPr fontId="2" type="noConversion"/>
  </si>
  <si>
    <t>LGL_SEE_TIMEOUT</t>
    <phoneticPr fontId="2" type="noConversion"/>
  </si>
  <si>
    <t>BDCSEEDSIGNAL_CHANGETO_0</t>
  </si>
  <si>
    <t>BDCWLCMSIGNAL_EQ_0</t>
  </si>
  <si>
    <t>BDCSEEDSIGNAL_EQ_0</t>
  </si>
  <si>
    <t>PPL_BOOLPOSNLAMPSTS_EQ_0</t>
  </si>
  <si>
    <t>PRM_U8POWERSTS_CHANGETO_0</t>
  </si>
  <si>
    <t>EEP_LOGO_ENABLE_FLAG_EQ_0</t>
  </si>
  <si>
    <t>ConditionDefine</t>
    <phoneticPr fontId="2" type="noConversion"/>
  </si>
  <si>
    <t>LGL_Normal_OFF1</t>
    <phoneticPr fontId="2" type="noConversion"/>
  </si>
  <si>
    <t>LGL_Normal_OFF2</t>
    <phoneticPr fontId="2" type="noConversion"/>
  </si>
  <si>
    <t>符号</t>
    <phoneticPr fontId="2" type="noConversion"/>
  </si>
  <si>
    <t>宏定义</t>
    <phoneticPr fontId="2" type="noConversion"/>
  </si>
  <si>
    <t>LGL_SEE_OFF</t>
  </si>
  <si>
    <t>LGL_EEP_OFF</t>
  </si>
  <si>
    <t>LGL_PRM_OFF</t>
  </si>
  <si>
    <t>LGL_DLC_OFF</t>
    <phoneticPr fontId="2" type="noConversion"/>
  </si>
  <si>
    <t>WEL_NO_REQ</t>
  </si>
  <si>
    <t>SEE_NO_REQ</t>
  </si>
  <si>
    <t>VCU_GEAR_P</t>
    <phoneticPr fontId="2" type="noConversion"/>
  </si>
  <si>
    <t>ESP_AUTO_HOLD</t>
  </si>
  <si>
    <t>POL_STS_ON</t>
  </si>
  <si>
    <t>POL_STS_OFF</t>
  </si>
  <si>
    <t>LBL_STS_ON</t>
    <phoneticPr fontId="2" type="noConversion"/>
  </si>
  <si>
    <t>LBL_STS_OFF</t>
    <phoneticPr fontId="2" type="noConversion"/>
  </si>
  <si>
    <t>PRM_PWR_ON</t>
  </si>
  <si>
    <t>EEP_LGL_ENABLE</t>
  </si>
  <si>
    <t>EEP_LGL_DISABLE</t>
  </si>
  <si>
    <t>ON</t>
  </si>
  <si>
    <t>OFF</t>
    <phoneticPr fontId="2" type="noConversion"/>
  </si>
  <si>
    <t>Counter1500ms</t>
  </si>
  <si>
    <t>Counter350ms</t>
  </si>
  <si>
    <t>PRM_PWR_OFF</t>
  </si>
  <si>
    <t>value</t>
    <phoneticPr fontId="2" type="noConversion"/>
  </si>
  <si>
    <t>0x0</t>
    <phoneticPr fontId="2" type="noConversion"/>
  </si>
  <si>
    <t>0x1</t>
    <phoneticPr fontId="2" type="noConversion"/>
  </si>
  <si>
    <t>0x2</t>
    <phoneticPr fontId="2" type="noConversion"/>
  </si>
  <si>
    <t>150U</t>
    <phoneticPr fontId="2" type="noConversion"/>
  </si>
  <si>
    <t>35U</t>
    <phoneticPr fontId="2" type="noConversion"/>
  </si>
  <si>
    <t>LGL_ON()</t>
    <phoneticPr fontId="2" type="noConversion"/>
  </si>
  <si>
    <t>LGL_OFF()</t>
    <phoneticPr fontId="2" type="noConversion"/>
  </si>
  <si>
    <t>ESPAUTOHOLDACTVSTS_EQ_0</t>
    <phoneticPr fontId="2" type="noConversion"/>
  </si>
  <si>
    <t>ESPAUTOHOLDACTVSTS_EQ_1</t>
    <phoneticPr fontId="2" type="noConversion"/>
  </si>
  <si>
    <t>VCUGEARPOSN_EQ_1</t>
    <phoneticPr fontId="2" type="noConversion"/>
  </si>
  <si>
    <t>VCUGEARPOSN_EQ_0</t>
    <phoneticPr fontId="2" type="noConversion"/>
  </si>
  <si>
    <t>addTimer(LGL_DLC_1500ms_TimeOut,Counter1500ms)</t>
    <phoneticPr fontId="2" type="noConversion"/>
  </si>
  <si>
    <t>addTimer(LGL_PRM_350ms_TimeOut,Counter350ms)</t>
    <phoneticPr fontId="2" type="noConversion"/>
  </si>
  <si>
    <t>addTimer(LGL_EEP_350ms_TimeOut,Counter350ms)</t>
    <phoneticPr fontId="2" type="noConversion"/>
  </si>
  <si>
    <t>addTimer(LGL_SEE_350ms_TimeOut,Counter350ms)</t>
    <phoneticPr fontId="2" type="noConversion"/>
  </si>
  <si>
    <t>EVT_flag-&gt;LGL_TimeOutFlagNum--</t>
    <phoneticPr fontId="2" type="noConversion"/>
  </si>
  <si>
    <t>Set_Bit_BDC_FrntLogLampCmd(OFF)</t>
    <phoneticPr fontId="2" type="noConversion"/>
  </si>
  <si>
    <t>Set_Bit_BDC_FrntLogLampCmd(ON)</t>
    <phoneticPr fontId="2" type="noConversion"/>
  </si>
  <si>
    <t>EVT_flag-&gt;LGL_TimeOutFlagNum++</t>
    <phoneticPr fontId="2" type="noConversion"/>
  </si>
  <si>
    <t>Set_uint8_FrntLogLamp(OFF)</t>
    <phoneticPr fontId="2" type="noConversion"/>
  </si>
  <si>
    <t>Set_uint8_FrntLogLamp(ON)</t>
    <phoneticPr fontId="2" type="noConversion"/>
  </si>
  <si>
    <t>ActionName</t>
    <phoneticPr fontId="2" type="noConversion"/>
  </si>
  <si>
    <t>Action code</t>
    <phoneticPr fontId="2" type="noConversion"/>
  </si>
  <si>
    <t>addTimer(Flag,Time)</t>
    <phoneticPr fontId="2" type="noConversion"/>
  </si>
  <si>
    <t>Add_Timer(Time, &amp;EVT_flag-&gt;TimeOutFlag[Flag])</t>
    <phoneticPr fontId="2" type="noConversion"/>
  </si>
  <si>
    <t>EVT_flag-&gt;TimeOutFlag[Flag] = false</t>
    <phoneticPr fontId="2" type="noConversion"/>
  </si>
  <si>
    <t>DLC_U8TURNLIGHTTWICE_CHANGE_0XFF</t>
    <phoneticPr fontId="2" type="noConversion"/>
  </si>
  <si>
    <t>0xff</t>
    <phoneticPr fontId="2" type="noConversion"/>
  </si>
  <si>
    <t>PPL_BOOLPOSNLAMPSTS_EQ_1</t>
    <phoneticPr fontId="2" type="noConversion"/>
  </si>
  <si>
    <t>BDCWLCMSIGNAL_EQ_0</t>
    <phoneticPr fontId="2" type="noConversion"/>
  </si>
  <si>
    <t>TIMEFLAGNUM_EQ_0</t>
    <phoneticPr fontId="2" type="noConversion"/>
  </si>
  <si>
    <t>TIMEFLAGNUM_EQ_0</t>
    <phoneticPr fontId="2" type="noConversion"/>
  </si>
  <si>
    <t>delTimer(Flag)</t>
    <phoneticPr fontId="2" type="noConversion"/>
  </si>
  <si>
    <t>delTimer(LGL_DLC_1500ms_TimeOut)</t>
    <phoneticPr fontId="2" type="noConversion"/>
  </si>
  <si>
    <t>delTimer(LGL_PRM_350ms_TimeOut)</t>
    <phoneticPr fontId="2" type="noConversion"/>
  </si>
  <si>
    <t>delTimer(LGL_EEP_350ms_TimeOut)</t>
    <phoneticPr fontId="2" type="noConversion"/>
  </si>
  <si>
    <t>delTimer(LGL_SEE_350ms_TimeOut)</t>
    <phoneticPr fontId="2" type="noConversion"/>
  </si>
  <si>
    <t>type</t>
    <phoneticPr fontId="2" type="noConversion"/>
  </si>
  <si>
    <t>uint8</t>
    <phoneticPr fontId="2" type="noConversion"/>
  </si>
  <si>
    <t>EEPROM_U8</t>
    <phoneticPr fontId="2" type="noConversion"/>
  </si>
  <si>
    <t>Bit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</si>
</sst>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0" fillId="0" borderId="0" xfId="0" quotePrefix="1" applyNumberFormat="1"/>
    <xf numFmtId="49" fontId="0" fillId="0" borderId="0" xfId="0" applyNumberFormat="1"/>
    <xf numFmtId="0" fontId="0" fillId="0" borderId="0" xfId="0" applyAlignment="1">
      <alignment horizontal="right" vertical="top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D9" sqref="D9"/>
    </sheetView>
  </sheetViews>
  <sheetFormatPr defaultRowHeight="13.8" x14ac:dyDescent="0.25"/>
  <cols>
    <col min="1" max="1" width="30" bestFit="1" customWidth="1"/>
    <col min="2" max="2" width="39.33203125" bestFit="1" customWidth="1"/>
    <col min="3" max="3" width="16" customWidth="1"/>
  </cols>
  <sheetData>
    <row r="1" spans="1:3" x14ac:dyDescent="0.25">
      <c r="A1" t="s">
        <v>19</v>
      </c>
      <c r="B1" t="s">
        <v>84</v>
      </c>
      <c r="C1" t="s">
        <v>143</v>
      </c>
    </row>
    <row r="2" spans="1:3" x14ac:dyDescent="0.25">
      <c r="A2" s="1" t="s">
        <v>3</v>
      </c>
      <c r="B2" t="str">
        <f>_xlfn.TEXTJOIN(,TRUE,A2,"_SIGNALNUM")</f>
        <v>BdcSeedsignal_SIGNALNUM</v>
      </c>
      <c r="C2" t="s">
        <v>144</v>
      </c>
    </row>
    <row r="3" spans="1:3" x14ac:dyDescent="0.25">
      <c r="A3" s="1" t="s">
        <v>0</v>
      </c>
      <c r="B3" t="str">
        <f t="shared" ref="B3:B9" si="0">_xlfn.TEXTJOIN(,TRUE,A3,"_SIGNALNUM")</f>
        <v>BdcWlcmsignal_SIGNALNUM</v>
      </c>
      <c r="C3" t="s">
        <v>144</v>
      </c>
    </row>
    <row r="4" spans="1:3" x14ac:dyDescent="0.25">
      <c r="A4" s="1" t="s">
        <v>5</v>
      </c>
      <c r="B4" t="str">
        <f>_xlfn.TEXTJOIN(,TRUE,A4,"_SIGNALNUM")</f>
        <v>DLC_u8TurnLightTwice_SIGNALNUM</v>
      </c>
      <c r="C4" t="s">
        <v>144</v>
      </c>
    </row>
    <row r="5" spans="1:3" x14ac:dyDescent="0.25">
      <c r="A5" s="1" t="s">
        <v>2</v>
      </c>
      <c r="B5" t="str">
        <f>_xlfn.TEXTJOIN(,TRUE,A5,"_SIGNALNUM")</f>
        <v>EEP_LOGO_ENABLE_FLAG_SIGNALNUM</v>
      </c>
      <c r="C5" t="s">
        <v>145</v>
      </c>
    </row>
    <row r="6" spans="1:3" x14ac:dyDescent="0.25">
      <c r="A6" s="1" t="s">
        <v>41</v>
      </c>
      <c r="B6" t="str">
        <f t="shared" si="0"/>
        <v>EspAutoHoldActvSts_SIGNALNUM</v>
      </c>
      <c r="C6" t="s">
        <v>144</v>
      </c>
    </row>
    <row r="7" spans="1:3" x14ac:dyDescent="0.25">
      <c r="A7" s="1" t="s">
        <v>1</v>
      </c>
      <c r="B7" t="str">
        <f>_xlfn.TEXTJOIN(,TRUE,A7,"_SIGNALNUM")</f>
        <v>PLB_u8LBSts_SIGNALNUM</v>
      </c>
      <c r="C7" t="s">
        <v>144</v>
      </c>
    </row>
    <row r="8" spans="1:3" x14ac:dyDescent="0.25">
      <c r="A8" s="1" t="s">
        <v>4</v>
      </c>
      <c r="B8" t="str">
        <f>_xlfn.TEXTJOIN(,TRUE,A8,"_SIGNALNUM")</f>
        <v>PPL_boolPosnLampSts_SIGNALNUM</v>
      </c>
      <c r="C8" t="s">
        <v>146</v>
      </c>
    </row>
    <row r="9" spans="1:3" x14ac:dyDescent="0.25">
      <c r="A9" s="1" t="s">
        <v>6</v>
      </c>
      <c r="B9" t="str">
        <f t="shared" si="0"/>
        <v>PRM_u8PowerSts_SIGNALNUM</v>
      </c>
      <c r="C9" t="s">
        <v>144</v>
      </c>
    </row>
    <row r="10" spans="1:3" x14ac:dyDescent="0.25">
      <c r="A10" s="1" t="s">
        <v>40</v>
      </c>
      <c r="B10" t="str">
        <f>_xlfn.TEXTJOIN(,TRUE,A10,"_SIGNALNUM")</f>
        <v>VcuGearPosn_SIGNALNUM</v>
      </c>
      <c r="C10" t="s">
        <v>144</v>
      </c>
    </row>
  </sheetData>
  <sortState xmlns:xlrd2="http://schemas.microsoft.com/office/spreadsheetml/2017/richdata2" ref="A1:A14">
    <sortCondition ref="A1:A14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B6D7C-977B-49B8-BF10-5A57D816EA73}">
  <dimension ref="A1:B9"/>
  <sheetViews>
    <sheetView workbookViewId="0">
      <selection activeCell="H20" sqref="H20"/>
    </sheetView>
  </sheetViews>
  <sheetFormatPr defaultRowHeight="13.8" x14ac:dyDescent="0.25"/>
  <cols>
    <col min="1" max="1" width="8.88671875" style="3"/>
    <col min="2" max="2" width="27" customWidth="1"/>
  </cols>
  <sheetData>
    <row r="1" spans="1:2" x14ac:dyDescent="0.25">
      <c r="A1" s="3" t="s">
        <v>83</v>
      </c>
      <c r="B1" t="s">
        <v>84</v>
      </c>
    </row>
    <row r="2" spans="1:2" x14ac:dyDescent="0.25">
      <c r="A2" s="2" t="s">
        <v>7</v>
      </c>
      <c r="B2" t="s">
        <v>18</v>
      </c>
    </row>
    <row r="3" spans="1:2" x14ac:dyDescent="0.25">
      <c r="A3" s="3" t="s">
        <v>8</v>
      </c>
      <c r="B3" t="s">
        <v>13</v>
      </c>
    </row>
    <row r="4" spans="1:2" x14ac:dyDescent="0.25">
      <c r="A4" s="3" t="s">
        <v>11</v>
      </c>
      <c r="B4" t="s">
        <v>14</v>
      </c>
    </row>
    <row r="5" spans="1:2" x14ac:dyDescent="0.25">
      <c r="A5" s="3" t="s">
        <v>9</v>
      </c>
      <c r="B5" t="s">
        <v>15</v>
      </c>
    </row>
    <row r="6" spans="1:2" x14ac:dyDescent="0.25">
      <c r="A6" s="3" t="s">
        <v>12</v>
      </c>
      <c r="B6" t="s">
        <v>16</v>
      </c>
    </row>
    <row r="7" spans="1:2" x14ac:dyDescent="0.25">
      <c r="A7" s="3" t="s">
        <v>10</v>
      </c>
      <c r="B7" t="s">
        <v>17</v>
      </c>
    </row>
    <row r="8" spans="1:2" x14ac:dyDescent="0.25">
      <c r="B8" t="s">
        <v>22</v>
      </c>
    </row>
    <row r="9" spans="1:2" x14ac:dyDescent="0.25">
      <c r="B9" t="s">
        <v>30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120B1-C00A-4D1D-97EB-94F457F81FBD}">
  <dimension ref="A1:E26"/>
  <sheetViews>
    <sheetView workbookViewId="0">
      <selection activeCell="E2" sqref="E2"/>
    </sheetView>
  </sheetViews>
  <sheetFormatPr defaultRowHeight="13.8" x14ac:dyDescent="0.25"/>
  <cols>
    <col min="1" max="1" width="33" customWidth="1"/>
    <col min="2" max="2" width="24.33203125" customWidth="1"/>
    <col min="3" max="3" width="20.77734375" customWidth="1"/>
    <col min="4" max="4" width="33.21875" customWidth="1"/>
    <col min="5" max="5" width="37.44140625" customWidth="1"/>
    <col min="6" max="6" width="13.88671875" customWidth="1"/>
  </cols>
  <sheetData>
    <row r="1" spans="1:5" x14ac:dyDescent="0.25">
      <c r="A1" t="s">
        <v>19</v>
      </c>
      <c r="B1" t="s">
        <v>20</v>
      </c>
      <c r="C1" t="s">
        <v>21</v>
      </c>
      <c r="D1" t="s">
        <v>42</v>
      </c>
      <c r="E1" t="s">
        <v>62</v>
      </c>
    </row>
    <row r="2" spans="1:5" x14ac:dyDescent="0.25">
      <c r="A2" s="1" t="s">
        <v>3</v>
      </c>
      <c r="B2" t="s">
        <v>24</v>
      </c>
      <c r="C2" s="4">
        <v>0</v>
      </c>
      <c r="D2" t="s">
        <v>43</v>
      </c>
      <c r="E2" t="str">
        <f>UPPER(_xlfn.TEXTJOIN("_",TRUE,A2:C2))</f>
        <v>BDCSEEDSIGNAL_NEQ_0</v>
      </c>
    </row>
    <row r="3" spans="1:5" x14ac:dyDescent="0.25">
      <c r="A3" s="1" t="s">
        <v>23</v>
      </c>
      <c r="B3" t="s">
        <v>27</v>
      </c>
      <c r="C3" s="4">
        <v>0</v>
      </c>
      <c r="D3" t="s">
        <v>59</v>
      </c>
      <c r="E3" t="str">
        <f t="shared" ref="E3:E26" si="0">UPPER(_xlfn.TEXTJOIN("_",TRUE,A3:C3))</f>
        <v>BDCSEEDSIGNAL_CHANGETO_0</v>
      </c>
    </row>
    <row r="4" spans="1:5" x14ac:dyDescent="0.25">
      <c r="A4" s="1" t="s">
        <v>23</v>
      </c>
      <c r="B4" t="s">
        <v>25</v>
      </c>
      <c r="C4" s="4">
        <v>0</v>
      </c>
      <c r="D4" t="s">
        <v>45</v>
      </c>
      <c r="E4" t="str">
        <f t="shared" si="0"/>
        <v>BDCSEEDSIGNAL_EQ_0</v>
      </c>
    </row>
    <row r="5" spans="1:5" x14ac:dyDescent="0.25">
      <c r="A5" s="1" t="s">
        <v>26</v>
      </c>
      <c r="B5" t="s">
        <v>24</v>
      </c>
      <c r="C5" s="4">
        <v>0</v>
      </c>
      <c r="D5" t="s">
        <v>44</v>
      </c>
      <c r="E5" t="str">
        <f t="shared" si="0"/>
        <v>BDCWLCMSIGNAL_NEQ_0</v>
      </c>
    </row>
    <row r="6" spans="1:5" x14ac:dyDescent="0.25">
      <c r="A6" s="1" t="s">
        <v>26</v>
      </c>
      <c r="B6" t="s">
        <v>18</v>
      </c>
      <c r="C6" s="4">
        <v>0</v>
      </c>
      <c r="D6" t="s">
        <v>45</v>
      </c>
      <c r="E6" t="str">
        <f t="shared" si="0"/>
        <v>BDCWLCMSIGNAL_EQ_0</v>
      </c>
    </row>
    <row r="7" spans="1:5" x14ac:dyDescent="0.25">
      <c r="A7" t="s">
        <v>32</v>
      </c>
      <c r="B7" t="s">
        <v>31</v>
      </c>
      <c r="C7" s="4" t="s">
        <v>133</v>
      </c>
      <c r="D7" t="s">
        <v>46</v>
      </c>
      <c r="E7" t="str">
        <f t="shared" si="0"/>
        <v>DLC_U8TURNLIGHTTWICE_CHANGE_0XFF</v>
      </c>
    </row>
    <row r="8" spans="1:5" x14ac:dyDescent="0.25">
      <c r="A8" t="s">
        <v>33</v>
      </c>
      <c r="B8" t="s">
        <v>25</v>
      </c>
      <c r="C8" s="4">
        <v>1</v>
      </c>
      <c r="D8" t="s">
        <v>48</v>
      </c>
      <c r="E8" t="str">
        <f t="shared" si="0"/>
        <v>EEP_LOGO_ENABLE_FLAG_EQ_1</v>
      </c>
    </row>
    <row r="9" spans="1:5" x14ac:dyDescent="0.25">
      <c r="A9" t="s">
        <v>33</v>
      </c>
      <c r="B9" t="s">
        <v>27</v>
      </c>
      <c r="C9" s="4">
        <v>0</v>
      </c>
      <c r="D9" t="s">
        <v>49</v>
      </c>
      <c r="E9" t="str">
        <f t="shared" si="0"/>
        <v>EEP_LOGO_ENABLE_FLAG_CHANGETO_0</v>
      </c>
    </row>
    <row r="10" spans="1:5" x14ac:dyDescent="0.25">
      <c r="A10" t="s">
        <v>33</v>
      </c>
      <c r="B10" t="s">
        <v>18</v>
      </c>
      <c r="C10" s="4">
        <v>0</v>
      </c>
      <c r="D10" t="s">
        <v>45</v>
      </c>
      <c r="E10" t="str">
        <f t="shared" si="0"/>
        <v>EEP_LOGO_ENABLE_FLAG_EQ_0</v>
      </c>
    </row>
    <row r="11" spans="1:5" x14ac:dyDescent="0.25">
      <c r="A11" t="s">
        <v>41</v>
      </c>
      <c r="B11" t="s">
        <v>25</v>
      </c>
      <c r="C11" s="4">
        <v>0</v>
      </c>
      <c r="D11" t="s">
        <v>45</v>
      </c>
      <c r="E11" t="str">
        <f t="shared" si="0"/>
        <v>ESPAUTOHOLDACTVSTS_EQ_0</v>
      </c>
    </row>
    <row r="12" spans="1:5" x14ac:dyDescent="0.25">
      <c r="A12" t="s">
        <v>41</v>
      </c>
      <c r="B12" t="s">
        <v>25</v>
      </c>
      <c r="C12" s="4">
        <v>1</v>
      </c>
      <c r="D12" t="s">
        <v>50</v>
      </c>
      <c r="E12" t="str">
        <f t="shared" si="0"/>
        <v>ESPAUTOHOLDACTVSTS_EQ_1</v>
      </c>
    </row>
    <row r="13" spans="1:5" x14ac:dyDescent="0.25">
      <c r="A13" t="s">
        <v>41</v>
      </c>
      <c r="B13" t="s">
        <v>25</v>
      </c>
      <c r="C13" s="4">
        <v>1</v>
      </c>
      <c r="D13" t="s">
        <v>51</v>
      </c>
      <c r="E13" t="str">
        <f t="shared" si="0"/>
        <v>ESPAUTOHOLDACTVSTS_EQ_1</v>
      </c>
    </row>
    <row r="14" spans="1:5" x14ac:dyDescent="0.25">
      <c r="A14" t="s">
        <v>1</v>
      </c>
      <c r="B14" t="s">
        <v>25</v>
      </c>
      <c r="C14" s="4">
        <v>0</v>
      </c>
      <c r="D14" t="s">
        <v>45</v>
      </c>
      <c r="E14" t="str">
        <f t="shared" si="0"/>
        <v>PLB_U8LBSTS_EQ_0</v>
      </c>
    </row>
    <row r="15" spans="1:5" x14ac:dyDescent="0.25">
      <c r="A15" t="s">
        <v>1</v>
      </c>
      <c r="B15" t="s">
        <v>25</v>
      </c>
      <c r="C15" s="4">
        <v>1</v>
      </c>
      <c r="D15" t="s">
        <v>52</v>
      </c>
      <c r="E15" t="str">
        <f t="shared" si="0"/>
        <v>PLB_U8LBSTS_EQ_1</v>
      </c>
    </row>
    <row r="16" spans="1:5" x14ac:dyDescent="0.25">
      <c r="A16" t="s">
        <v>1</v>
      </c>
      <c r="B16" t="s">
        <v>25</v>
      </c>
      <c r="C16" s="4">
        <v>1</v>
      </c>
      <c r="D16" t="s">
        <v>51</v>
      </c>
      <c r="E16" t="str">
        <f t="shared" si="0"/>
        <v>PLB_U8LBSTS_EQ_1</v>
      </c>
    </row>
    <row r="17" spans="1:5" x14ac:dyDescent="0.25">
      <c r="A17" t="s">
        <v>4</v>
      </c>
      <c r="B17" t="s">
        <v>25</v>
      </c>
      <c r="C17" s="4">
        <v>0</v>
      </c>
      <c r="D17" t="s">
        <v>53</v>
      </c>
      <c r="E17" t="str">
        <f t="shared" si="0"/>
        <v>PPL_BOOLPOSNLAMPSTS_EQ_0</v>
      </c>
    </row>
    <row r="18" spans="1:5" x14ac:dyDescent="0.25">
      <c r="A18" t="s">
        <v>34</v>
      </c>
      <c r="B18" t="s">
        <v>25</v>
      </c>
      <c r="C18" s="4">
        <v>1</v>
      </c>
      <c r="D18" t="s">
        <v>50</v>
      </c>
      <c r="E18" t="str">
        <f t="shared" si="0"/>
        <v>PPL_BOOLPOSNLAMPSTS_EQ_1</v>
      </c>
    </row>
    <row r="19" spans="1:5" x14ac:dyDescent="0.25">
      <c r="A19" t="s">
        <v>34</v>
      </c>
      <c r="B19" t="s">
        <v>25</v>
      </c>
      <c r="C19" s="4">
        <v>1</v>
      </c>
      <c r="D19" t="s">
        <v>55</v>
      </c>
      <c r="E19" t="str">
        <f t="shared" si="0"/>
        <v>PPL_BOOLPOSNLAMPSTS_EQ_1</v>
      </c>
    </row>
    <row r="20" spans="1:5" x14ac:dyDescent="0.25">
      <c r="A20" t="s">
        <v>35</v>
      </c>
      <c r="B20" t="s">
        <v>25</v>
      </c>
      <c r="C20" s="4">
        <v>2</v>
      </c>
      <c r="D20" t="s">
        <v>47</v>
      </c>
      <c r="E20" t="str">
        <f t="shared" si="0"/>
        <v>PRM_U8POWERSTS_EQ_2</v>
      </c>
    </row>
    <row r="21" spans="1:5" x14ac:dyDescent="0.25">
      <c r="A21" t="s">
        <v>35</v>
      </c>
      <c r="B21" t="s">
        <v>27</v>
      </c>
      <c r="C21" s="4">
        <v>1</v>
      </c>
      <c r="D21" t="s">
        <v>56</v>
      </c>
      <c r="E21" t="str">
        <f t="shared" si="0"/>
        <v>PRM_U8POWERSTS_CHANGETO_1</v>
      </c>
    </row>
    <row r="22" spans="1:5" x14ac:dyDescent="0.25">
      <c r="A22" t="s">
        <v>35</v>
      </c>
      <c r="B22" t="s">
        <v>27</v>
      </c>
      <c r="C22" s="4">
        <v>0</v>
      </c>
      <c r="D22" t="s">
        <v>57</v>
      </c>
      <c r="E22" t="str">
        <f t="shared" si="0"/>
        <v>PRM_U8POWERSTS_CHANGETO_0</v>
      </c>
    </row>
    <row r="23" spans="1:5" x14ac:dyDescent="0.25">
      <c r="A23" t="s">
        <v>35</v>
      </c>
      <c r="B23" t="s">
        <v>18</v>
      </c>
      <c r="C23" s="4">
        <v>0</v>
      </c>
      <c r="D23" t="s">
        <v>45</v>
      </c>
      <c r="E23" t="str">
        <f t="shared" si="0"/>
        <v>PRM_U8POWERSTS_EQ_0</v>
      </c>
    </row>
    <row r="24" spans="1:5" x14ac:dyDescent="0.25">
      <c r="A24" t="s">
        <v>40</v>
      </c>
      <c r="B24" t="s">
        <v>25</v>
      </c>
      <c r="C24" s="4">
        <v>0</v>
      </c>
      <c r="D24" t="s">
        <v>45</v>
      </c>
      <c r="E24" t="str">
        <f t="shared" si="0"/>
        <v>VCUGEARPOSN_EQ_0</v>
      </c>
    </row>
    <row r="25" spans="1:5" x14ac:dyDescent="0.25">
      <c r="A25" t="s">
        <v>40</v>
      </c>
      <c r="B25" t="s">
        <v>25</v>
      </c>
      <c r="C25" s="4">
        <v>1</v>
      </c>
      <c r="D25" t="s">
        <v>58</v>
      </c>
      <c r="E25" t="str">
        <f t="shared" si="0"/>
        <v>VCUGEARPOSN_EQ_1</v>
      </c>
    </row>
    <row r="26" spans="1:5" x14ac:dyDescent="0.25">
      <c r="A26" t="s">
        <v>40</v>
      </c>
      <c r="B26" t="s">
        <v>25</v>
      </c>
      <c r="C26" s="4">
        <v>1</v>
      </c>
      <c r="D26" t="s">
        <v>54</v>
      </c>
      <c r="E26" t="str">
        <f t="shared" si="0"/>
        <v>VCUGEARPOSN_EQ_1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AC66F64-470F-43E2-9E31-F594A47AB981}">
          <x14:formula1>
            <xm:f>运算符号!$B$2:$B$9</xm:f>
          </x14:formula1>
          <xm:sqref>B1:B1048576</xm:sqref>
        </x14:dataValidation>
        <x14:dataValidation type="list" allowBlank="1" showInputMessage="1" showErrorMessage="1" xr:uid="{0E73327E-3ECC-49FE-8285-15C01B974A10}">
          <x14:formula1>
            <xm:f>信号名!$A$2:$A$10</xm:f>
          </x14:formula1>
          <xm:sqref>A2:A1048576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76F4C-C243-4863-B158-8D4DC4ED5D8F}">
  <dimension ref="A1:C5"/>
  <sheetViews>
    <sheetView workbookViewId="0">
      <selection activeCell="C7" sqref="C7"/>
    </sheetView>
  </sheetViews>
  <sheetFormatPr defaultRowHeight="13.8" x14ac:dyDescent="0.25"/>
  <cols>
    <col min="1" max="1" width="36.109375" customWidth="1"/>
    <col min="2" max="2" width="22.33203125" customWidth="1"/>
    <col min="3" max="3" width="14.109375" bestFit="1" customWidth="1"/>
  </cols>
  <sheetData>
    <row r="1" spans="1:3" x14ac:dyDescent="0.25">
      <c r="A1" t="s">
        <v>28</v>
      </c>
      <c r="B1" t="s">
        <v>29</v>
      </c>
      <c r="C1" t="s">
        <v>42</v>
      </c>
    </row>
    <row r="2" spans="1:3" x14ac:dyDescent="0.25">
      <c r="A2" t="s">
        <v>36</v>
      </c>
      <c r="B2">
        <v>35</v>
      </c>
      <c r="C2" s="5" t="s">
        <v>85</v>
      </c>
    </row>
    <row r="3" spans="1:3" x14ac:dyDescent="0.25">
      <c r="A3" t="s">
        <v>37</v>
      </c>
      <c r="B3">
        <v>35</v>
      </c>
      <c r="C3" s="5" t="s">
        <v>86</v>
      </c>
    </row>
    <row r="4" spans="1:3" x14ac:dyDescent="0.25">
      <c r="A4" t="s">
        <v>38</v>
      </c>
      <c r="B4">
        <v>35</v>
      </c>
      <c r="C4" s="5" t="s">
        <v>87</v>
      </c>
    </row>
    <row r="5" spans="1:3" x14ac:dyDescent="0.25">
      <c r="A5" t="s">
        <v>39</v>
      </c>
      <c r="B5">
        <v>150</v>
      </c>
      <c r="C5" s="5" t="s">
        <v>88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1207-510C-49D8-9B1E-ED39AAD8BCA7}">
  <dimension ref="A1:R18"/>
  <sheetViews>
    <sheetView zoomScaleNormal="100" workbookViewId="0">
      <selection activeCell="B4" sqref="B4"/>
    </sheetView>
  </sheetViews>
  <sheetFormatPr defaultRowHeight="13.8" x14ac:dyDescent="0.25"/>
  <cols>
    <col min="1" max="1" width="25.33203125" bestFit="1" customWidth="1"/>
    <col min="2" max="2" width="51" customWidth="1"/>
    <col min="3" max="3" width="52.77734375" customWidth="1"/>
    <col min="4" max="4" width="39.21875" bestFit="1" customWidth="1"/>
    <col min="5" max="5" width="5.5546875" bestFit="1" customWidth="1"/>
    <col min="6" max="6" width="30.5546875" bestFit="1" customWidth="1"/>
    <col min="7" max="7" width="5.5546875" bestFit="1" customWidth="1"/>
    <col min="8" max="8" width="21.77734375" bestFit="1" customWidth="1"/>
    <col min="9" max="9" width="5.5546875" bestFit="1" customWidth="1"/>
    <col min="10" max="10" width="30.5546875" bestFit="1" customWidth="1"/>
    <col min="11" max="11" width="5.5546875" bestFit="1" customWidth="1"/>
    <col min="12" max="12" width="18.6640625" bestFit="1" customWidth="1"/>
    <col min="13" max="13" width="5.5546875" bestFit="1" customWidth="1"/>
    <col min="14" max="14" width="30" bestFit="1" customWidth="1"/>
    <col min="15" max="15" width="5.5546875" bestFit="1" customWidth="1"/>
    <col min="16" max="16" width="32.88671875" bestFit="1" customWidth="1"/>
    <col min="17" max="17" width="7.44140625" customWidth="1"/>
    <col min="18" max="18" width="26.6640625" customWidth="1"/>
    <col min="19" max="19" width="5.5546875" bestFit="1" customWidth="1"/>
    <col min="20" max="20" width="23.5546875" bestFit="1" customWidth="1"/>
    <col min="21" max="21" width="5.5546875" bestFit="1" customWidth="1"/>
    <col min="22" max="22" width="21.77734375" bestFit="1" customWidth="1"/>
    <col min="23" max="23" width="5.5546875" bestFit="1" customWidth="1"/>
    <col min="24" max="24" width="30.5546875" bestFit="1" customWidth="1"/>
    <col min="25" max="25" width="5.5546875" bestFit="1" customWidth="1"/>
    <col min="26" max="26" width="18.6640625" bestFit="1" customWidth="1"/>
    <col min="27" max="27" width="5.5546875" bestFit="1" customWidth="1"/>
    <col min="28" max="28" width="30" bestFit="1" customWidth="1"/>
    <col min="29" max="29" width="5.5546875" bestFit="1" customWidth="1"/>
    <col min="30" max="30" width="30.33203125" bestFit="1" customWidth="1"/>
  </cols>
  <sheetData>
    <row r="1" spans="1:6" x14ac:dyDescent="0.25">
      <c r="A1" t="s">
        <v>60</v>
      </c>
    </row>
    <row r="2" spans="1:6" x14ac:dyDescent="0.25">
      <c r="A2" t="s">
        <v>43</v>
      </c>
      <c r="B2" t="s">
        <v>111</v>
      </c>
      <c r="D2" t="s">
        <v>63</v>
      </c>
    </row>
    <row r="3" spans="1:6" x14ac:dyDescent="0.25">
      <c r="A3" t="s">
        <v>44</v>
      </c>
      <c r="B3" t="s">
        <v>111</v>
      </c>
      <c r="D3" t="s">
        <v>64</v>
      </c>
    </row>
    <row r="4" spans="1:6" x14ac:dyDescent="0.25">
      <c r="A4" t="s">
        <v>54</v>
      </c>
      <c r="B4" t="s">
        <v>111</v>
      </c>
      <c r="D4" t="s">
        <v>115</v>
      </c>
      <c r="E4" t="s">
        <v>61</v>
      </c>
      <c r="F4" t="s">
        <v>134</v>
      </c>
    </row>
    <row r="5" spans="1:6" x14ac:dyDescent="0.25">
      <c r="A5" t="s">
        <v>52</v>
      </c>
      <c r="B5" t="s">
        <v>111</v>
      </c>
      <c r="D5" t="s">
        <v>115</v>
      </c>
      <c r="E5" t="s">
        <v>61</v>
      </c>
      <c r="F5" t="s">
        <v>68</v>
      </c>
    </row>
    <row r="6" spans="1:6" x14ac:dyDescent="0.25">
      <c r="A6" t="s">
        <v>50</v>
      </c>
      <c r="B6" t="s">
        <v>111</v>
      </c>
      <c r="D6" t="s">
        <v>114</v>
      </c>
      <c r="E6" t="s">
        <v>61</v>
      </c>
      <c r="F6" t="s">
        <v>67</v>
      </c>
    </row>
    <row r="7" spans="1:6" x14ac:dyDescent="0.25">
      <c r="A7" t="s">
        <v>51</v>
      </c>
      <c r="B7" t="s">
        <v>111</v>
      </c>
      <c r="D7" t="s">
        <v>114</v>
      </c>
      <c r="E7" t="s">
        <v>61</v>
      </c>
      <c r="F7" t="s">
        <v>68</v>
      </c>
    </row>
    <row r="8" spans="1:6" x14ac:dyDescent="0.25">
      <c r="A8" t="s">
        <v>47</v>
      </c>
      <c r="B8" t="s">
        <v>111</v>
      </c>
      <c r="D8" t="s">
        <v>65</v>
      </c>
      <c r="E8" t="s">
        <v>61</v>
      </c>
      <c r="F8" t="s">
        <v>66</v>
      </c>
    </row>
    <row r="9" spans="1:6" x14ac:dyDescent="0.25">
      <c r="A9" t="s">
        <v>46</v>
      </c>
      <c r="B9" t="s">
        <v>111</v>
      </c>
      <c r="C9" t="s">
        <v>117</v>
      </c>
      <c r="D9" t="s">
        <v>132</v>
      </c>
    </row>
    <row r="10" spans="1:6" x14ac:dyDescent="0.25">
      <c r="A10" t="s">
        <v>56</v>
      </c>
      <c r="B10" t="s">
        <v>118</v>
      </c>
      <c r="D10" t="s">
        <v>66</v>
      </c>
    </row>
    <row r="11" spans="1:6" x14ac:dyDescent="0.25">
      <c r="A11" t="s">
        <v>49</v>
      </c>
      <c r="B11" t="s">
        <v>119</v>
      </c>
      <c r="D11" t="s">
        <v>65</v>
      </c>
    </row>
    <row r="12" spans="1:6" x14ac:dyDescent="0.25">
      <c r="A12" t="s">
        <v>69</v>
      </c>
      <c r="B12" t="s">
        <v>120</v>
      </c>
      <c r="D12" t="s">
        <v>74</v>
      </c>
    </row>
    <row r="13" spans="1:6" x14ac:dyDescent="0.25">
      <c r="A13" t="s">
        <v>70</v>
      </c>
      <c r="B13" t="s">
        <v>139</v>
      </c>
    </row>
    <row r="14" spans="1:6" x14ac:dyDescent="0.25">
      <c r="A14" t="s">
        <v>71</v>
      </c>
      <c r="B14" t="s">
        <v>140</v>
      </c>
    </row>
    <row r="15" spans="1:6" x14ac:dyDescent="0.25">
      <c r="A15" t="s">
        <v>72</v>
      </c>
      <c r="B15" t="s">
        <v>141</v>
      </c>
    </row>
    <row r="16" spans="1:6" x14ac:dyDescent="0.25">
      <c r="A16" t="s">
        <v>73</v>
      </c>
      <c r="B16" t="s">
        <v>142</v>
      </c>
    </row>
    <row r="17" spans="1:18" x14ac:dyDescent="0.25">
      <c r="A17" t="s">
        <v>81</v>
      </c>
      <c r="B17" t="s">
        <v>112</v>
      </c>
      <c r="D17" t="s">
        <v>76</v>
      </c>
      <c r="E17" t="s">
        <v>61</v>
      </c>
      <c r="F17" t="s">
        <v>135</v>
      </c>
      <c r="G17" t="s">
        <v>61</v>
      </c>
      <c r="H17" t="s">
        <v>116</v>
      </c>
      <c r="I17" t="s">
        <v>61</v>
      </c>
      <c r="J17" t="s">
        <v>77</v>
      </c>
      <c r="K17" t="s">
        <v>61</v>
      </c>
      <c r="L17" t="s">
        <v>68</v>
      </c>
      <c r="M17" t="s">
        <v>61</v>
      </c>
      <c r="N17" t="s">
        <v>113</v>
      </c>
      <c r="O17" t="s">
        <v>61</v>
      </c>
      <c r="P17" t="s">
        <v>78</v>
      </c>
      <c r="Q17" t="s">
        <v>61</v>
      </c>
      <c r="R17" t="s">
        <v>137</v>
      </c>
    </row>
    <row r="18" spans="1:18" x14ac:dyDescent="0.25">
      <c r="A18" t="s">
        <v>82</v>
      </c>
      <c r="B18" t="s">
        <v>112</v>
      </c>
      <c r="D18" t="s">
        <v>76</v>
      </c>
      <c r="E18" t="s">
        <v>61</v>
      </c>
      <c r="F18" t="s">
        <v>75</v>
      </c>
      <c r="G18" t="s">
        <v>61</v>
      </c>
      <c r="H18" t="s">
        <v>116</v>
      </c>
      <c r="I18" t="s">
        <v>61</v>
      </c>
      <c r="J18" t="s">
        <v>77</v>
      </c>
      <c r="K18" t="s">
        <v>61</v>
      </c>
      <c r="L18" t="s">
        <v>68</v>
      </c>
      <c r="M18" t="s">
        <v>61</v>
      </c>
      <c r="N18" t="s">
        <v>113</v>
      </c>
      <c r="O18" t="s">
        <v>61</v>
      </c>
      <c r="P18" t="s">
        <v>79</v>
      </c>
      <c r="Q18" t="s">
        <v>61</v>
      </c>
      <c r="R18" t="s">
        <v>137</v>
      </c>
    </row>
  </sheetData>
  <dataConsolidate/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DF26843F-8742-4790-92E1-55A6E46A24CC}">
          <x14:formula1>
            <xm:f>Condition宏定义!$A$2:$A$22</xm:f>
          </x14:formula1>
          <xm:sqref>H17:H18 J17:J18 L17:L18 N17:N18 P17:P18 T17 D1 F2:F18 V17 X17 Z17 AB17 AD17 D19:D1048576</xm:sqref>
        </x14:dataValidation>
        <x14:dataValidation type="list" errorStyle="information" allowBlank="1" showInputMessage="1" xr:uid="{B9020A15-13E9-4127-ABB3-44DD4A06E58F}">
          <x14:formula1>
            <xm:f>Condition宏定义!$A$2:$A$22</xm:f>
          </x14:formula1>
          <xm:sqref>B19:B1048576 B1 D17:D18 D2:D12 C13:C16</xm:sqref>
        </x14:dataValidation>
        <x14:dataValidation type="list" allowBlank="1" showInputMessage="1" xr:uid="{C232527D-E590-4E1B-9B3E-3B15A0BAB79C}">
          <x14:formula1>
            <xm:f>Condition宏定义!$A$2:$A$27</xm:f>
          </x14:formula1>
          <xm:sqref>R17:R18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7FA64-BB90-4D6F-A7F6-CB03803FCD7C}">
  <dimension ref="A1:A23"/>
  <sheetViews>
    <sheetView workbookViewId="0">
      <selection activeCell="D24" sqref="D24"/>
    </sheetView>
  </sheetViews>
  <sheetFormatPr defaultRowHeight="13.8" x14ac:dyDescent="0.25"/>
  <cols>
    <col min="1" max="1" width="36.6640625" customWidth="1"/>
    <col min="2" max="2" width="12.77734375" customWidth="1"/>
  </cols>
  <sheetData>
    <row r="1" spans="1:1" x14ac:dyDescent="0.25">
      <c r="A1" t="s">
        <v>80</v>
      </c>
    </row>
    <row r="2" spans="1:1" x14ac:dyDescent="0.25">
      <c r="A2" t="str">
        <f>UPPER(_xlfn.TEXTJOIN("_",TRUE,条件!A2:'条件'!C2))</f>
        <v>BDCSEEDSIGNAL_NEQ_0</v>
      </c>
    </row>
    <row r="3" spans="1:1" x14ac:dyDescent="0.25">
      <c r="A3" t="str">
        <f>UPPER(_xlfn.TEXTJOIN("_",TRUE,条件!A3:'条件'!C3))</f>
        <v>BDCSEEDSIGNAL_CHANGETO_0</v>
      </c>
    </row>
    <row r="4" spans="1:1" x14ac:dyDescent="0.25">
      <c r="A4" t="str">
        <f>UPPER(_xlfn.TEXTJOIN("_",TRUE,条件!A4:'条件'!C4))</f>
        <v>BDCSEEDSIGNAL_EQ_0</v>
      </c>
    </row>
    <row r="5" spans="1:1" x14ac:dyDescent="0.25">
      <c r="A5" t="str">
        <f>UPPER(_xlfn.TEXTJOIN("_",TRUE,条件!A5:'条件'!C5))</f>
        <v>BDCWLCMSIGNAL_NEQ_0</v>
      </c>
    </row>
    <row r="6" spans="1:1" x14ac:dyDescent="0.25">
      <c r="A6" t="str">
        <f>UPPER(_xlfn.TEXTJOIN("_",TRUE,条件!A6:'条件'!C6))</f>
        <v>BDCWLCMSIGNAL_EQ_0</v>
      </c>
    </row>
    <row r="7" spans="1:1" x14ac:dyDescent="0.25">
      <c r="A7" t="str">
        <f>UPPER(_xlfn.TEXTJOIN("_",TRUE,条件!A7:'条件'!C7))</f>
        <v>DLC_U8TURNLIGHTTWICE_CHANGE_0XFF</v>
      </c>
    </row>
    <row r="8" spans="1:1" x14ac:dyDescent="0.25">
      <c r="A8" t="str">
        <f>UPPER(_xlfn.TEXTJOIN("_",TRUE,条件!A8:'条件'!C8))</f>
        <v>EEP_LOGO_ENABLE_FLAG_EQ_1</v>
      </c>
    </row>
    <row r="9" spans="1:1" x14ac:dyDescent="0.25">
      <c r="A9" t="str">
        <f>UPPER(_xlfn.TEXTJOIN("_",TRUE,条件!A9:'条件'!C9))</f>
        <v>EEP_LOGO_ENABLE_FLAG_CHANGETO_0</v>
      </c>
    </row>
    <row r="10" spans="1:1" x14ac:dyDescent="0.25">
      <c r="A10" t="str">
        <f>UPPER(_xlfn.TEXTJOIN("_",TRUE,条件!A10:'条件'!C10))</f>
        <v>EEP_LOGO_ENABLE_FLAG_EQ_0</v>
      </c>
    </row>
    <row r="11" spans="1:1" x14ac:dyDescent="0.25">
      <c r="A11" t="str">
        <f>UPPER(_xlfn.TEXTJOIN("_",TRUE,条件!A11:'条件'!C11))</f>
        <v>ESPAUTOHOLDACTVSTS_EQ_0</v>
      </c>
    </row>
    <row r="12" spans="1:1" x14ac:dyDescent="0.25">
      <c r="A12" t="str">
        <f>UPPER(_xlfn.TEXTJOIN("_",TRUE,条件!A12:'条件'!C12))</f>
        <v>ESPAUTOHOLDACTVSTS_EQ_1</v>
      </c>
    </row>
    <row r="13" spans="1:1" x14ac:dyDescent="0.25">
      <c r="A13" t="str">
        <f>UPPER(_xlfn.TEXTJOIN("_",TRUE,条件!A14:'条件'!C14))</f>
        <v>PLB_U8LBSTS_EQ_0</v>
      </c>
    </row>
    <row r="14" spans="1:1" x14ac:dyDescent="0.25">
      <c r="A14" t="str">
        <f>UPPER(_xlfn.TEXTJOIN("_",TRUE,条件!A15:'条件'!C15))</f>
        <v>PLB_U8LBSTS_EQ_1</v>
      </c>
    </row>
    <row r="15" spans="1:1" x14ac:dyDescent="0.25">
      <c r="A15" t="str">
        <f>UPPER(_xlfn.TEXTJOIN("_",TRUE,条件!A17:'条件'!C17))</f>
        <v>PPL_BOOLPOSNLAMPSTS_EQ_0</v>
      </c>
    </row>
    <row r="16" spans="1:1" x14ac:dyDescent="0.25">
      <c r="A16" t="str">
        <f>UPPER(_xlfn.TEXTJOIN("_",TRUE,条件!A18:'条件'!C18))</f>
        <v>PPL_BOOLPOSNLAMPSTS_EQ_1</v>
      </c>
    </row>
    <row r="17" spans="1:1" x14ac:dyDescent="0.25">
      <c r="A17" t="str">
        <f>UPPER(_xlfn.TEXTJOIN("_",TRUE,条件!A20:'条件'!C20))</f>
        <v>PRM_U8POWERSTS_EQ_2</v>
      </c>
    </row>
    <row r="18" spans="1:1" x14ac:dyDescent="0.25">
      <c r="A18" t="str">
        <f>UPPER(_xlfn.TEXTJOIN("_",TRUE,条件!A21:'条件'!C21))</f>
        <v>PRM_U8POWERSTS_CHANGETO_1</v>
      </c>
    </row>
    <row r="19" spans="1:1" x14ac:dyDescent="0.25">
      <c r="A19" t="str">
        <f>UPPER(_xlfn.TEXTJOIN("_",TRUE,条件!A22:'条件'!C22))</f>
        <v>PRM_U8POWERSTS_CHANGETO_0</v>
      </c>
    </row>
    <row r="20" spans="1:1" x14ac:dyDescent="0.25">
      <c r="A20" t="str">
        <f>UPPER(_xlfn.TEXTJOIN("_",TRUE,条件!A23:'条件'!C23))</f>
        <v>PRM_U8POWERSTS_EQ_0</v>
      </c>
    </row>
    <row r="21" spans="1:1" x14ac:dyDescent="0.25">
      <c r="A21" t="str">
        <f>UPPER(_xlfn.TEXTJOIN("_",TRUE,条件!A24:'条件'!C24))</f>
        <v>VCUGEARPOSN_EQ_0</v>
      </c>
    </row>
    <row r="22" spans="1:1" x14ac:dyDescent="0.25">
      <c r="A22" t="str">
        <f>UPPER(_xlfn.TEXTJOIN("_",TRUE,条件!A25:'条件'!C25))</f>
        <v>VCUGEARPOSN_EQ_1</v>
      </c>
    </row>
    <row r="23" spans="1:1" x14ac:dyDescent="0.25">
      <c r="A23" t="s">
        <v>136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7BFB4-DB4B-41D2-B3C0-06025B9B0A23}">
  <dimension ref="A1:B17"/>
  <sheetViews>
    <sheetView workbookViewId="0">
      <selection activeCell="L12" sqref="L12"/>
    </sheetView>
  </sheetViews>
  <sheetFormatPr defaultRowHeight="13.8" x14ac:dyDescent="0.25"/>
  <cols>
    <col min="1" max="1" width="25.109375" customWidth="1"/>
  </cols>
  <sheetData>
    <row r="1" spans="1:2" x14ac:dyDescent="0.25">
      <c r="A1" t="s">
        <v>60</v>
      </c>
      <c r="B1" t="s">
        <v>105</v>
      </c>
    </row>
    <row r="2" spans="1:2" x14ac:dyDescent="0.25">
      <c r="A2" t="s">
        <v>89</v>
      </c>
      <c r="B2" t="s">
        <v>106</v>
      </c>
    </row>
    <row r="3" spans="1:2" x14ac:dyDescent="0.25">
      <c r="A3" t="s">
        <v>90</v>
      </c>
      <c r="B3" t="s">
        <v>106</v>
      </c>
    </row>
    <row r="4" spans="1:2" x14ac:dyDescent="0.25">
      <c r="A4" t="s">
        <v>91</v>
      </c>
      <c r="B4" t="s">
        <v>107</v>
      </c>
    </row>
    <row r="5" spans="1:2" x14ac:dyDescent="0.25">
      <c r="A5" t="s">
        <v>92</v>
      </c>
      <c r="B5" t="s">
        <v>107</v>
      </c>
    </row>
    <row r="6" spans="1:2" x14ac:dyDescent="0.25">
      <c r="A6" t="s">
        <v>93</v>
      </c>
      <c r="B6" t="s">
        <v>107</v>
      </c>
    </row>
    <row r="7" spans="1:2" x14ac:dyDescent="0.25">
      <c r="A7" t="s">
        <v>94</v>
      </c>
      <c r="B7" t="s">
        <v>106</v>
      </c>
    </row>
    <row r="8" spans="1:2" x14ac:dyDescent="0.25">
      <c r="A8" t="s">
        <v>95</v>
      </c>
      <c r="B8" t="s">
        <v>107</v>
      </c>
    </row>
    <row r="9" spans="1:2" x14ac:dyDescent="0.25">
      <c r="A9" t="s">
        <v>96</v>
      </c>
      <c r="B9" t="s">
        <v>106</v>
      </c>
    </row>
    <row r="10" spans="1:2" x14ac:dyDescent="0.25">
      <c r="A10" t="s">
        <v>97</v>
      </c>
      <c r="B10" t="s">
        <v>108</v>
      </c>
    </row>
    <row r="11" spans="1:2" x14ac:dyDescent="0.25">
      <c r="A11" t="s">
        <v>98</v>
      </c>
      <c r="B11" t="s">
        <v>107</v>
      </c>
    </row>
    <row r="12" spans="1:2" x14ac:dyDescent="0.25">
      <c r="A12" t="s">
        <v>99</v>
      </c>
      <c r="B12" t="s">
        <v>106</v>
      </c>
    </row>
    <row r="13" spans="1:2" x14ac:dyDescent="0.25">
      <c r="A13" t="s">
        <v>100</v>
      </c>
      <c r="B13" t="s">
        <v>107</v>
      </c>
    </row>
    <row r="14" spans="1:2" x14ac:dyDescent="0.25">
      <c r="A14" t="s">
        <v>101</v>
      </c>
      <c r="B14" t="s">
        <v>106</v>
      </c>
    </row>
    <row r="15" spans="1:2" x14ac:dyDescent="0.25">
      <c r="A15" t="s">
        <v>102</v>
      </c>
      <c r="B15" t="s">
        <v>109</v>
      </c>
    </row>
    <row r="16" spans="1:2" x14ac:dyDescent="0.25">
      <c r="A16" t="s">
        <v>103</v>
      </c>
      <c r="B16" t="s">
        <v>110</v>
      </c>
    </row>
    <row r="17" spans="1:2" x14ac:dyDescent="0.25">
      <c r="A17" t="s">
        <v>104</v>
      </c>
      <c r="B17" t="s">
        <v>106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A9E27-0015-41EE-AA52-D8A38897C512}">
  <dimension ref="A1:D5"/>
  <sheetViews>
    <sheetView workbookViewId="0">
      <selection activeCell="B10" sqref="B10"/>
    </sheetView>
  </sheetViews>
  <sheetFormatPr defaultRowHeight="13.8" x14ac:dyDescent="0.25"/>
  <cols>
    <col min="1" max="1" width="51.33203125" customWidth="1"/>
    <col min="2" max="2" width="78.5546875" customWidth="1"/>
    <col min="3" max="3" width="58.88671875" customWidth="1"/>
    <col min="4" max="4" width="17.88671875" customWidth="1"/>
  </cols>
  <sheetData>
    <row r="1" spans="1:4" x14ac:dyDescent="0.25">
      <c r="B1" t="s">
        <v>127</v>
      </c>
      <c r="C1" t="s">
        <v>128</v>
      </c>
    </row>
    <row r="2" spans="1:4" x14ac:dyDescent="0.25">
      <c r="A2">
        <v>0</v>
      </c>
      <c r="B2" t="s">
        <v>111</v>
      </c>
      <c r="C2" t="s">
        <v>123</v>
      </c>
      <c r="D2" t="s">
        <v>126</v>
      </c>
    </row>
    <row r="3" spans="1:4" x14ac:dyDescent="0.25">
      <c r="A3">
        <v>0</v>
      </c>
      <c r="B3" t="s">
        <v>112</v>
      </c>
      <c r="C3" t="s">
        <v>122</v>
      </c>
      <c r="D3" t="s">
        <v>125</v>
      </c>
    </row>
    <row r="4" spans="1:4" x14ac:dyDescent="0.25">
      <c r="B4" t="s">
        <v>129</v>
      </c>
      <c r="C4" t="s">
        <v>130</v>
      </c>
      <c r="D4" t="s">
        <v>124</v>
      </c>
    </row>
    <row r="5" spans="1:4" x14ac:dyDescent="0.25">
      <c r="B5" t="s">
        <v>138</v>
      </c>
      <c r="C5" t="s">
        <v>121</v>
      </c>
      <c r="D5" t="s">
        <v>131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信号名</vt:lpstr>
      <vt:lpstr>运算符号</vt:lpstr>
      <vt:lpstr>条件</vt:lpstr>
      <vt:lpstr>TimeOut</vt:lpstr>
      <vt:lpstr>EVT</vt:lpstr>
      <vt:lpstr>Condition宏定义</vt:lpstr>
      <vt:lpstr>常量宏定义</vt:lpstr>
      <vt:lpstr>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大人 猫</cp:lastModifiedBy>
  <dcterms:created xsi:type="dcterms:W3CDTF">2015-06-05T18:17:20Z</dcterms:created>
  <dcterms:modified xsi:type="dcterms:W3CDTF">2024-11-18T02:35:08Z</dcterms:modified>
</cp:coreProperties>
</file>