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<sst xmlns="http://schemas.openxmlformats.org/spreadsheetml/2006/main" count="62" uniqueCount="57">
  <si>
    <t>4TO PISO (LAB 4)</t>
  </si>
  <si>
    <t>Path loss: Friss, Pt=0dBm, Gt=Gr=4,5dBi</t>
  </si>
  <si>
    <t>3er PISO (LAB 3)</t>
  </si>
  <si>
    <t>Pr[dBm]=Pt+Gt+Gr-PL</t>
  </si>
  <si>
    <t xml:space="preserve"> </t>
  </si>
  <si>
    <t>Distancia (metros)</t>
  </si>
  <si>
    <t>Distancia (log)</t>
  </si>
  <si>
    <t>Potencia (dBm)</t>
  </si>
  <si>
    <t>Path Loss (dB)</t>
  </si>
  <si>
    <t>Shadowing (dB)</t>
  </si>
  <si>
    <t>PL=Pt+Gt+Gr-Pr</t>
  </si>
  <si>
    <t>Shadowing LAB3 +LAB4 (dB)</t>
  </si>
  <si>
    <t>PL[dB]=9dBi-Pr</t>
  </si>
  <si>
    <t>-2,5557</t>
  </si>
  <si>
    <t>-1,3041</t>
  </si>
  <si>
    <t>0,0789</t>
  </si>
  <si>
    <t>-1,8102</t>
  </si>
  <si>
    <t>1,6258</t>
  </si>
  <si>
    <t>-1,7155</t>
  </si>
  <si>
    <t>-1,5363</t>
  </si>
  <si>
    <t>8,3616</t>
  </si>
  <si>
    <t>-3,1234</t>
  </si>
  <si>
    <t>-3,1926</t>
  </si>
  <si>
    <t>-0,5474</t>
  </si>
  <si>
    <t>2,5112</t>
  </si>
  <si>
    <t>-5,7178</t>
  </si>
  <si>
    <t>-5,0352</t>
  </si>
  <si>
    <t>-3,4419</t>
  </si>
  <si>
    <t>0,6615</t>
  </si>
  <si>
    <t>1,0743</t>
  </si>
  <si>
    <t>-1,9040</t>
  </si>
  <si>
    <t>-3,5741</t>
  </si>
  <si>
    <t>-0,0363</t>
  </si>
  <si>
    <t>-2,8911</t>
  </si>
  <si>
    <t>-1,2389</t>
  </si>
  <si>
    <t>-1,2802</t>
  </si>
  <si>
    <t>2,4849</t>
  </si>
  <si>
    <t>-4,1442</t>
  </si>
  <si>
    <t>-5,4627</t>
  </si>
  <si>
    <t>-4,1119</t>
  </si>
  <si>
    <t>6,9937</t>
  </si>
  <si>
    <t>-0,1142</t>
  </si>
  <si>
    <t>3,3204</t>
  </si>
  <si>
    <t>-2,4327</t>
  </si>
  <si>
    <t>6,1052</t>
  </si>
  <si>
    <t>8,9181</t>
  </si>
  <si>
    <t>2,7941</t>
  </si>
  <si>
    <t>1,3237</t>
  </si>
  <si>
    <t>3,1996</t>
  </si>
  <si>
    <t>1,8030</t>
  </si>
  <si>
    <t>2,1158</t>
  </si>
  <si>
    <t>1,5375</t>
  </si>
  <si>
    <t>0,9674</t>
  </si>
  <si>
    <t>-5,4948</t>
  </si>
  <si>
    <t>-1,2496</t>
  </si>
  <si>
    <t>-3,8387</t>
  </si>
  <si>
    <t>-4,7027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</si>
</sst>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0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color rgb="FF000000"/>
      <name val="Arial"/>
    </font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3" fillId="4" fontId="4" numFmtId="0" xfId="0" applyAlignment="1" applyBorder="1" applyFill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4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5" numFmtId="164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/>
    </xf>
    <xf borderId="1" fillId="0" fontId="5" numFmtId="49" xfId="0" applyAlignment="1" applyBorder="1" applyFont="1" applyNumberFormat="1">
      <alignment horizontal="center" readingOrder="0"/>
    </xf>
    <xf borderId="1" fillId="0" fontId="2" numFmtId="49" xfId="0" applyAlignment="1" applyBorder="1" applyFont="1" applyNumberFormat="1">
      <alignment horizontal="center"/>
    </xf>
    <xf borderId="1" fillId="0" fontId="5" numFmtId="165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2.0"/>
    <col customWidth="1" min="3" max="3" width="18.25"/>
    <col customWidth="1" min="4" max="4" width="18.75"/>
    <col customWidth="1" min="5" max="5" width="18.63"/>
    <col customWidth="1" min="6" max="6" width="18.75"/>
    <col customWidth="1" min="8" max="8" width="35.0"/>
    <col customWidth="1" min="10" max="10" width="23.5"/>
    <col customWidth="1" min="11" max="11" width="20.75"/>
    <col customWidth="1" min="12" max="12" width="23.38"/>
    <col customWidth="1" min="13" max="13" width="24.13"/>
    <col customWidth="1" min="14" max="14" width="26.13"/>
    <col customWidth="1" min="17" max="17" width="33.0"/>
  </cols>
  <sheetData>
    <row r="2">
      <c r="C2" s="1" t="s">
        <v>0</v>
      </c>
      <c r="H2" s="2" t="s">
        <v>1</v>
      </c>
      <c r="K2" s="1" t="s">
        <v>2</v>
      </c>
    </row>
    <row r="3">
      <c r="H3" s="3" t="s">
        <v>3</v>
      </c>
    </row>
    <row r="4">
      <c r="A4" s="4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H4" s="6" t="s">
        <v>10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Q4" s="5" t="s">
        <v>11</v>
      </c>
      <c r="R4" s="4"/>
    </row>
    <row r="5">
      <c r="B5" s="7">
        <v>1.0</v>
      </c>
      <c r="C5" s="8">
        <f t="shared" ref="C5:C54" si="1">LOG10(B5)</f>
        <v>0</v>
      </c>
      <c r="D5" s="7">
        <v>-47.8</v>
      </c>
      <c r="E5" s="8">
        <f t="shared" ref="E5:E54" si="2">9-D5</f>
        <v>56.8</v>
      </c>
      <c r="F5" s="7">
        <v>-0.9224</v>
      </c>
      <c r="H5" s="9" t="s">
        <v>12</v>
      </c>
      <c r="J5" s="7">
        <v>1.0</v>
      </c>
      <c r="K5" s="8">
        <f t="shared" ref="K5:K54" si="3">LOG10(J5)</f>
        <v>0</v>
      </c>
      <c r="L5" s="7">
        <v>-55.5</v>
      </c>
      <c r="M5" s="8">
        <f t="shared" ref="M5:M54" si="4">9-L5</f>
        <v>64.5</v>
      </c>
      <c r="N5" s="7">
        <v>2.4958</v>
      </c>
      <c r="Q5" s="10">
        <f t="shared" ref="Q5:Q54" si="5">N5+F5</f>
        <v>1.5734</v>
      </c>
    </row>
    <row r="6">
      <c r="B6" s="7">
        <v>1.1</v>
      </c>
      <c r="C6" s="8">
        <f t="shared" si="1"/>
        <v>0.04139268516</v>
      </c>
      <c r="D6" s="7">
        <v>-49.3</v>
      </c>
      <c r="E6" s="8">
        <f t="shared" si="2"/>
        <v>58.3</v>
      </c>
      <c r="F6" s="7">
        <v>-0.4202</v>
      </c>
      <c r="J6" s="7">
        <v>1.1</v>
      </c>
      <c r="K6" s="8">
        <f t="shared" si="3"/>
        <v>0.04139268516</v>
      </c>
      <c r="L6" s="7">
        <v>-57.4</v>
      </c>
      <c r="M6" s="8">
        <f t="shared" si="4"/>
        <v>66.4</v>
      </c>
      <c r="N6" s="7">
        <v>3.5337</v>
      </c>
      <c r="Q6" s="10">
        <f t="shared" si="5"/>
        <v>3.1135</v>
      </c>
    </row>
    <row r="7">
      <c r="B7" s="7">
        <v>1.2</v>
      </c>
      <c r="C7" s="8">
        <f t="shared" si="1"/>
        <v>0.07918124605</v>
      </c>
      <c r="D7" s="7">
        <v>-49.3</v>
      </c>
      <c r="E7" s="8">
        <f t="shared" si="2"/>
        <v>58.3</v>
      </c>
      <c r="F7" s="7">
        <v>-1.3311</v>
      </c>
      <c r="J7" s="7">
        <v>1.2</v>
      </c>
      <c r="K7" s="8">
        <f t="shared" si="3"/>
        <v>0.07918124605</v>
      </c>
      <c r="L7" s="7">
        <v>-61.8</v>
      </c>
      <c r="M7" s="8">
        <f t="shared" si="4"/>
        <v>70.8</v>
      </c>
      <c r="N7" s="7">
        <v>7.1466</v>
      </c>
      <c r="Q7" s="10">
        <f t="shared" si="5"/>
        <v>5.8155</v>
      </c>
    </row>
    <row r="8">
      <c r="B8" s="7">
        <v>1.3</v>
      </c>
      <c r="C8" s="8">
        <f t="shared" si="1"/>
        <v>0.1139433523</v>
      </c>
      <c r="D8" s="7">
        <v>-46.5</v>
      </c>
      <c r="E8" s="8">
        <f t="shared" si="2"/>
        <v>55.5</v>
      </c>
      <c r="F8" s="7">
        <v>-4.9691</v>
      </c>
      <c r="J8" s="7">
        <v>1.3</v>
      </c>
      <c r="K8" s="8">
        <f t="shared" si="3"/>
        <v>0.1139433523</v>
      </c>
      <c r="L8" s="7">
        <v>-60.3</v>
      </c>
      <c r="M8" s="8">
        <f t="shared" si="4"/>
        <v>69.3</v>
      </c>
      <c r="N8" s="7">
        <v>4.9226</v>
      </c>
      <c r="Q8" s="10">
        <f t="shared" si="5"/>
        <v>-0.0465</v>
      </c>
    </row>
    <row r="9">
      <c r="B9" s="7">
        <v>1.4</v>
      </c>
      <c r="C9" s="8">
        <f t="shared" si="1"/>
        <v>0.1461280357</v>
      </c>
      <c r="D9" s="7">
        <v>-49.2</v>
      </c>
      <c r="E9" s="8">
        <f t="shared" si="2"/>
        <v>58.2</v>
      </c>
      <c r="F9" s="7">
        <v>-3.0449</v>
      </c>
      <c r="J9" s="7">
        <v>1.4</v>
      </c>
      <c r="K9" s="8">
        <f t="shared" si="3"/>
        <v>0.1461280357</v>
      </c>
      <c r="L9" s="7">
        <v>-59.9</v>
      </c>
      <c r="M9" s="8">
        <f t="shared" si="4"/>
        <v>68.9</v>
      </c>
      <c r="N9" s="7">
        <v>3.8522</v>
      </c>
      <c r="Q9" s="10">
        <f t="shared" si="5"/>
        <v>0.8073</v>
      </c>
    </row>
    <row r="10">
      <c r="B10" s="7">
        <v>1.5</v>
      </c>
      <c r="C10" s="8">
        <f t="shared" si="1"/>
        <v>0.1760912591</v>
      </c>
      <c r="D10" s="7">
        <v>-51.5</v>
      </c>
      <c r="E10" s="8">
        <f t="shared" si="2"/>
        <v>60.5</v>
      </c>
      <c r="F10" s="7">
        <v>-1.4671</v>
      </c>
      <c r="J10" s="7">
        <v>1.5</v>
      </c>
      <c r="K10" s="8">
        <f t="shared" si="3"/>
        <v>0.1760912591</v>
      </c>
      <c r="L10" s="7">
        <v>-51.3</v>
      </c>
      <c r="M10" s="8">
        <f t="shared" si="4"/>
        <v>60.3</v>
      </c>
      <c r="N10" s="11">
        <v>-5.3719</v>
      </c>
      <c r="Q10" s="12">
        <f t="shared" si="5"/>
        <v>-6.839</v>
      </c>
    </row>
    <row r="11">
      <c r="B11" s="7">
        <v>1.6</v>
      </c>
      <c r="C11" s="8">
        <f t="shared" si="1"/>
        <v>0.2041199827</v>
      </c>
      <c r="D11" s="7">
        <v>-49.2</v>
      </c>
      <c r="E11" s="8">
        <f t="shared" si="2"/>
        <v>58.2</v>
      </c>
      <c r="F11" s="7">
        <v>-4.4428</v>
      </c>
      <c r="J11" s="7">
        <v>1.6</v>
      </c>
      <c r="K11" s="8">
        <f t="shared" si="3"/>
        <v>0.2041199827</v>
      </c>
      <c r="L11" s="7">
        <v>-54.7</v>
      </c>
      <c r="M11" s="8">
        <f t="shared" si="4"/>
        <v>63.7</v>
      </c>
      <c r="N11" s="13" t="s">
        <v>13</v>
      </c>
      <c r="Q11" s="14">
        <f t="shared" si="5"/>
        <v>-6.9985</v>
      </c>
    </row>
    <row r="12">
      <c r="B12" s="7">
        <v>1.7</v>
      </c>
      <c r="C12" s="8">
        <f t="shared" si="1"/>
        <v>0.2304489214</v>
      </c>
      <c r="D12" s="7">
        <v>-56.3</v>
      </c>
      <c r="E12" s="8">
        <f t="shared" si="2"/>
        <v>65.3</v>
      </c>
      <c r="F12" s="7">
        <v>2.0225</v>
      </c>
      <c r="J12" s="7">
        <v>1.7</v>
      </c>
      <c r="K12" s="8">
        <f t="shared" si="3"/>
        <v>0.2304489214</v>
      </c>
      <c r="L12" s="7">
        <v>-56.5</v>
      </c>
      <c r="M12" s="8">
        <f t="shared" si="4"/>
        <v>65.5</v>
      </c>
      <c r="N12" s="13" t="s">
        <v>14</v>
      </c>
      <c r="Q12" s="14">
        <f t="shared" si="5"/>
        <v>0.7184</v>
      </c>
    </row>
    <row r="13">
      <c r="B13" s="7">
        <v>1.8</v>
      </c>
      <c r="C13" s="8">
        <f t="shared" si="1"/>
        <v>0.2552725051</v>
      </c>
      <c r="D13" s="7">
        <v>-53.4</v>
      </c>
      <c r="E13" s="8">
        <f t="shared" si="2"/>
        <v>62.4</v>
      </c>
      <c r="F13" s="7">
        <v>-1.4758</v>
      </c>
      <c r="J13" s="7">
        <v>1.8</v>
      </c>
      <c r="K13" s="8">
        <f t="shared" si="3"/>
        <v>0.2552725051</v>
      </c>
      <c r="L13" s="7">
        <v>-58.4</v>
      </c>
      <c r="M13" s="8">
        <f t="shared" si="4"/>
        <v>67.4</v>
      </c>
      <c r="N13" s="13" t="s">
        <v>15</v>
      </c>
      <c r="Q13" s="14">
        <f t="shared" si="5"/>
        <v>-1.3969</v>
      </c>
    </row>
    <row r="14">
      <c r="B14" s="7">
        <v>1.9</v>
      </c>
      <c r="C14" s="8">
        <f t="shared" si="1"/>
        <v>0.278753601</v>
      </c>
      <c r="D14" s="7">
        <v>-53.8</v>
      </c>
      <c r="E14" s="8">
        <f t="shared" si="2"/>
        <v>62.8</v>
      </c>
      <c r="F14" s="7">
        <v>-1.6419</v>
      </c>
      <c r="J14" s="7">
        <v>1.9</v>
      </c>
      <c r="K14" s="8">
        <f t="shared" si="3"/>
        <v>0.278753601</v>
      </c>
      <c r="L14" s="7">
        <v>-57.0</v>
      </c>
      <c r="M14" s="8">
        <f t="shared" si="4"/>
        <v>66</v>
      </c>
      <c r="N14" s="13" t="s">
        <v>16</v>
      </c>
      <c r="Q14" s="14">
        <f t="shared" si="5"/>
        <v>-3.4521</v>
      </c>
    </row>
    <row r="15">
      <c r="B15" s="7">
        <v>2.0</v>
      </c>
      <c r="C15" s="8">
        <f t="shared" si="1"/>
        <v>0.3010299957</v>
      </c>
      <c r="D15" s="7">
        <v>-61.5</v>
      </c>
      <c r="E15" s="8">
        <f t="shared" si="2"/>
        <v>70.5</v>
      </c>
      <c r="F15" s="7">
        <v>5.5212</v>
      </c>
      <c r="J15" s="7">
        <v>2.0</v>
      </c>
      <c r="K15" s="8">
        <f t="shared" si="3"/>
        <v>0.3010299957</v>
      </c>
      <c r="L15" s="7">
        <v>-60.9</v>
      </c>
      <c r="M15" s="8">
        <f t="shared" si="4"/>
        <v>69.9</v>
      </c>
      <c r="N15" s="13" t="s">
        <v>17</v>
      </c>
      <c r="Q15" s="14">
        <f t="shared" si="5"/>
        <v>7.147</v>
      </c>
    </row>
    <row r="16">
      <c r="B16" s="7">
        <v>2.1</v>
      </c>
      <c r="C16" s="8">
        <f t="shared" si="1"/>
        <v>0.3222192947</v>
      </c>
      <c r="D16" s="7">
        <v>-57.7</v>
      </c>
      <c r="E16" s="8">
        <f t="shared" si="2"/>
        <v>66.7</v>
      </c>
      <c r="F16" s="7">
        <v>1.2104</v>
      </c>
      <c r="J16" s="7">
        <v>2.1</v>
      </c>
      <c r="K16" s="8">
        <f t="shared" si="3"/>
        <v>0.3222192947</v>
      </c>
      <c r="L16" s="7">
        <v>-58.0</v>
      </c>
      <c r="M16" s="8">
        <f t="shared" si="4"/>
        <v>67</v>
      </c>
      <c r="N16" s="13" t="s">
        <v>18</v>
      </c>
      <c r="Q16" s="14">
        <f t="shared" si="5"/>
        <v>-0.5051</v>
      </c>
    </row>
    <row r="17">
      <c r="B17" s="7">
        <v>2.2</v>
      </c>
      <c r="C17" s="8">
        <f t="shared" si="1"/>
        <v>0.3424226808</v>
      </c>
      <c r="D17" s="7">
        <v>-58.3</v>
      </c>
      <c r="E17" s="8">
        <f t="shared" si="2"/>
        <v>67.3</v>
      </c>
      <c r="F17" s="7">
        <v>1.3234</v>
      </c>
      <c r="J17" s="7">
        <v>2.2</v>
      </c>
      <c r="K17" s="8">
        <f t="shared" si="3"/>
        <v>0.3424226808</v>
      </c>
      <c r="L17" s="7">
        <v>-58.6</v>
      </c>
      <c r="M17" s="8">
        <f t="shared" si="4"/>
        <v>67.6</v>
      </c>
      <c r="N17" s="13" t="s">
        <v>19</v>
      </c>
      <c r="Q17" s="14">
        <f t="shared" si="5"/>
        <v>-0.2129</v>
      </c>
    </row>
    <row r="18">
      <c r="B18" s="7">
        <v>2.3</v>
      </c>
      <c r="C18" s="8">
        <f t="shared" si="1"/>
        <v>0.361727836</v>
      </c>
      <c r="D18" s="7">
        <v>-57.5</v>
      </c>
      <c r="E18" s="8">
        <f t="shared" si="2"/>
        <v>66.5</v>
      </c>
      <c r="F18" s="15">
        <v>0.058</v>
      </c>
      <c r="J18" s="7">
        <v>2.3</v>
      </c>
      <c r="K18" s="8">
        <f t="shared" si="3"/>
        <v>0.361727836</v>
      </c>
      <c r="L18" s="7">
        <v>-68.9</v>
      </c>
      <c r="M18" s="8">
        <f t="shared" si="4"/>
        <v>77.9</v>
      </c>
      <c r="N18" s="13" t="s">
        <v>20</v>
      </c>
      <c r="Q18" s="14">
        <f t="shared" si="5"/>
        <v>8.4196</v>
      </c>
    </row>
    <row r="19">
      <c r="B19" s="7">
        <v>2.4</v>
      </c>
      <c r="C19" s="8">
        <f t="shared" si="1"/>
        <v>0.3802112417</v>
      </c>
      <c r="D19" s="7">
        <v>-56.6</v>
      </c>
      <c r="E19" s="8">
        <f t="shared" si="2"/>
        <v>65.6</v>
      </c>
      <c r="F19" s="7">
        <v>-1.2875</v>
      </c>
      <c r="J19" s="7">
        <v>2.4</v>
      </c>
      <c r="K19" s="8">
        <f t="shared" si="3"/>
        <v>0.3802112417</v>
      </c>
      <c r="L19" s="7">
        <v>-57.8</v>
      </c>
      <c r="M19" s="8">
        <f t="shared" si="4"/>
        <v>66.8</v>
      </c>
      <c r="N19" s="13" t="s">
        <v>21</v>
      </c>
      <c r="Q19" s="14">
        <f t="shared" si="5"/>
        <v>-4.4109</v>
      </c>
    </row>
    <row r="20">
      <c r="B20" s="7">
        <v>2.5</v>
      </c>
      <c r="C20" s="8">
        <f t="shared" si="1"/>
        <v>0.3979400087</v>
      </c>
      <c r="D20" s="7">
        <v>-58.4</v>
      </c>
      <c r="E20" s="8">
        <f t="shared" si="2"/>
        <v>67.4</v>
      </c>
      <c r="F20" s="7">
        <v>0.0851</v>
      </c>
      <c r="J20" s="7">
        <v>2.5</v>
      </c>
      <c r="K20" s="8">
        <f t="shared" si="3"/>
        <v>0.3979400087</v>
      </c>
      <c r="L20" s="7">
        <v>-58.1</v>
      </c>
      <c r="M20" s="8">
        <f t="shared" si="4"/>
        <v>67.1</v>
      </c>
      <c r="N20" s="13" t="s">
        <v>22</v>
      </c>
      <c r="Q20" s="14">
        <f t="shared" si="5"/>
        <v>-3.1075</v>
      </c>
    </row>
    <row r="21">
      <c r="B21" s="7">
        <v>2.6</v>
      </c>
      <c r="C21" s="8">
        <f t="shared" si="1"/>
        <v>0.414973348</v>
      </c>
      <c r="D21" s="7">
        <v>-61.2</v>
      </c>
      <c r="E21" s="8">
        <f t="shared" si="2"/>
        <v>70.2</v>
      </c>
      <c r="F21" s="7">
        <v>2.4745</v>
      </c>
      <c r="J21" s="7">
        <v>2.6</v>
      </c>
      <c r="K21" s="8">
        <f t="shared" si="3"/>
        <v>0.414973348</v>
      </c>
      <c r="L21" s="7">
        <v>-61.1</v>
      </c>
      <c r="M21" s="8">
        <f t="shared" si="4"/>
        <v>70.1</v>
      </c>
      <c r="N21" s="13" t="s">
        <v>23</v>
      </c>
      <c r="Q21" s="14">
        <f t="shared" si="5"/>
        <v>1.9271</v>
      </c>
    </row>
    <row r="22">
      <c r="B22" s="7">
        <v>2.7</v>
      </c>
      <c r="C22" s="8">
        <f t="shared" si="1"/>
        <v>0.4313637642</v>
      </c>
      <c r="D22" s="7">
        <v>-62.0</v>
      </c>
      <c r="E22" s="8">
        <f t="shared" si="2"/>
        <v>71</v>
      </c>
      <c r="F22" s="7">
        <v>2.8794</v>
      </c>
      <c r="J22" s="7">
        <v>2.7</v>
      </c>
      <c r="K22" s="8">
        <f t="shared" si="3"/>
        <v>0.4313637642</v>
      </c>
      <c r="L22" s="7">
        <v>-64.5</v>
      </c>
      <c r="M22" s="8">
        <f t="shared" si="4"/>
        <v>73.5</v>
      </c>
      <c r="N22" s="13" t="s">
        <v>24</v>
      </c>
      <c r="Q22" s="14">
        <f t="shared" si="5"/>
        <v>5.3906</v>
      </c>
    </row>
    <row r="23">
      <c r="B23" s="7">
        <v>2.8</v>
      </c>
      <c r="C23" s="8">
        <f t="shared" si="1"/>
        <v>0.4471580313</v>
      </c>
      <c r="D23" s="7">
        <v>-55.3</v>
      </c>
      <c r="E23" s="8">
        <f t="shared" si="2"/>
        <v>64.3</v>
      </c>
      <c r="F23" s="7">
        <v>-4.2013</v>
      </c>
      <c r="J23" s="7">
        <v>2.8</v>
      </c>
      <c r="K23" s="8">
        <f t="shared" si="3"/>
        <v>0.4471580313</v>
      </c>
      <c r="L23" s="7">
        <v>-56.6</v>
      </c>
      <c r="M23" s="8">
        <f t="shared" si="4"/>
        <v>65.6</v>
      </c>
      <c r="N23" s="13" t="s">
        <v>25</v>
      </c>
      <c r="Q23" s="14">
        <f t="shared" si="5"/>
        <v>-9.9191</v>
      </c>
    </row>
    <row r="24">
      <c r="B24" s="7">
        <v>2.9</v>
      </c>
      <c r="C24" s="8">
        <f t="shared" si="1"/>
        <v>0.4623979979</v>
      </c>
      <c r="D24" s="7">
        <v>-58.0</v>
      </c>
      <c r="E24" s="8">
        <f t="shared" si="2"/>
        <v>67</v>
      </c>
      <c r="F24" s="7">
        <v>-1.8687</v>
      </c>
      <c r="J24" s="7">
        <v>2.9</v>
      </c>
      <c r="K24" s="8">
        <f t="shared" si="3"/>
        <v>0.4623979979</v>
      </c>
      <c r="L24" s="7">
        <v>-57.6</v>
      </c>
      <c r="M24" s="8">
        <f t="shared" si="4"/>
        <v>66.6</v>
      </c>
      <c r="N24" s="13" t="s">
        <v>26</v>
      </c>
      <c r="Q24" s="14">
        <f t="shared" si="5"/>
        <v>-6.9039</v>
      </c>
    </row>
    <row r="25">
      <c r="B25" s="7">
        <v>3.0</v>
      </c>
      <c r="C25" s="8">
        <f t="shared" si="1"/>
        <v>0.4771212547</v>
      </c>
      <c r="D25" s="7">
        <v>-60.3</v>
      </c>
      <c r="E25" s="8">
        <f t="shared" si="2"/>
        <v>69.3</v>
      </c>
      <c r="F25" s="7">
        <v>0.0764</v>
      </c>
      <c r="J25" s="7">
        <v>3.0</v>
      </c>
      <c r="K25" s="8">
        <f t="shared" si="3"/>
        <v>0.4771212547</v>
      </c>
      <c r="L25" s="7">
        <v>-59.5</v>
      </c>
      <c r="M25" s="8">
        <f t="shared" si="4"/>
        <v>68.5</v>
      </c>
      <c r="N25" s="13" t="s">
        <v>27</v>
      </c>
      <c r="Q25" s="14">
        <f t="shared" si="5"/>
        <v>-3.3655</v>
      </c>
    </row>
    <row r="26">
      <c r="B26" s="7">
        <v>3.1</v>
      </c>
      <c r="C26" s="8">
        <f t="shared" si="1"/>
        <v>0.4913616938</v>
      </c>
      <c r="D26" s="7">
        <v>-56.8</v>
      </c>
      <c r="E26" s="8">
        <f t="shared" si="2"/>
        <v>65.8</v>
      </c>
      <c r="F26" s="7">
        <v>-3.7669</v>
      </c>
      <c r="J26" s="7">
        <v>3.1</v>
      </c>
      <c r="K26" s="8">
        <f t="shared" si="3"/>
        <v>0.4913616938</v>
      </c>
      <c r="L26" s="7">
        <v>-63.9</v>
      </c>
      <c r="M26" s="8">
        <f t="shared" si="4"/>
        <v>72.9</v>
      </c>
      <c r="N26" s="13" t="s">
        <v>28</v>
      </c>
      <c r="Q26" s="14">
        <f t="shared" si="5"/>
        <v>-3.1054</v>
      </c>
    </row>
    <row r="27">
      <c r="B27" s="7">
        <v>3.2</v>
      </c>
      <c r="C27" s="8">
        <f t="shared" si="1"/>
        <v>0.5051499783</v>
      </c>
      <c r="D27" s="7">
        <v>-59.1</v>
      </c>
      <c r="E27" s="8">
        <f t="shared" si="2"/>
        <v>68.1</v>
      </c>
      <c r="F27" s="7">
        <v>-1.7992</v>
      </c>
      <c r="J27" s="7">
        <v>3.2</v>
      </c>
      <c r="K27" s="8">
        <f t="shared" si="3"/>
        <v>0.5051499783</v>
      </c>
      <c r="L27" s="7">
        <v>-64.6</v>
      </c>
      <c r="M27" s="8">
        <f t="shared" si="4"/>
        <v>73.6</v>
      </c>
      <c r="N27" s="13" t="s">
        <v>29</v>
      </c>
      <c r="Q27" s="14">
        <f t="shared" si="5"/>
        <v>-0.7249</v>
      </c>
    </row>
    <row r="28">
      <c r="B28" s="7">
        <v>3.3</v>
      </c>
      <c r="C28" s="8">
        <f t="shared" si="1"/>
        <v>0.5185139399</v>
      </c>
      <c r="D28" s="7">
        <v>-62.1</v>
      </c>
      <c r="E28" s="8">
        <f t="shared" si="2"/>
        <v>71.1</v>
      </c>
      <c r="F28" s="7">
        <v>0.8786</v>
      </c>
      <c r="J28" s="7">
        <v>3.3</v>
      </c>
      <c r="K28" s="8">
        <f t="shared" si="3"/>
        <v>0.5185139399</v>
      </c>
      <c r="L28" s="7">
        <v>-61.9</v>
      </c>
      <c r="M28" s="8">
        <f t="shared" si="4"/>
        <v>70.9</v>
      </c>
      <c r="N28" s="13" t="s">
        <v>30</v>
      </c>
      <c r="Q28" s="14">
        <f t="shared" si="5"/>
        <v>-1.0254</v>
      </c>
    </row>
    <row r="29">
      <c r="B29" s="7">
        <v>3.4</v>
      </c>
      <c r="C29" s="8">
        <f t="shared" si="1"/>
        <v>0.531478917</v>
      </c>
      <c r="D29" s="7">
        <v>-64.1</v>
      </c>
      <c r="E29" s="8">
        <f t="shared" si="2"/>
        <v>73.1</v>
      </c>
      <c r="F29" s="7">
        <v>2.5661</v>
      </c>
      <c r="J29" s="7">
        <v>3.4</v>
      </c>
      <c r="K29" s="8">
        <f t="shared" si="3"/>
        <v>0.531478917</v>
      </c>
      <c r="L29" s="7">
        <v>-60.5</v>
      </c>
      <c r="M29" s="8">
        <f t="shared" si="4"/>
        <v>69.5</v>
      </c>
      <c r="N29" s="13" t="s">
        <v>31</v>
      </c>
      <c r="Q29" s="14">
        <f t="shared" si="5"/>
        <v>-1.008</v>
      </c>
    </row>
    <row r="30">
      <c r="B30" s="7">
        <v>3.5</v>
      </c>
      <c r="C30" s="8">
        <f t="shared" si="1"/>
        <v>0.5440680444</v>
      </c>
      <c r="D30" s="7">
        <v>-66.2</v>
      </c>
      <c r="E30" s="8">
        <f t="shared" si="2"/>
        <v>75.2</v>
      </c>
      <c r="F30" s="7">
        <v>4.3626</v>
      </c>
      <c r="J30" s="7">
        <v>3.5</v>
      </c>
      <c r="K30" s="8">
        <f t="shared" si="3"/>
        <v>0.5440680444</v>
      </c>
      <c r="L30" s="7">
        <v>-64.3</v>
      </c>
      <c r="M30" s="8">
        <f t="shared" si="4"/>
        <v>73.3</v>
      </c>
      <c r="N30" s="13" t="s">
        <v>32</v>
      </c>
      <c r="Q30" s="14">
        <f t="shared" si="5"/>
        <v>4.3263</v>
      </c>
    </row>
    <row r="31">
      <c r="B31" s="7">
        <v>3.6</v>
      </c>
      <c r="C31" s="8">
        <f t="shared" si="1"/>
        <v>0.5563025008</v>
      </c>
      <c r="D31" s="7">
        <v>-60.5</v>
      </c>
      <c r="E31" s="8">
        <f t="shared" si="2"/>
        <v>69.5</v>
      </c>
      <c r="F31" s="7">
        <v>-1.6323</v>
      </c>
      <c r="J31" s="7">
        <v>3.6</v>
      </c>
      <c r="K31" s="8">
        <f t="shared" si="3"/>
        <v>0.5563025008</v>
      </c>
      <c r="L31" s="7">
        <v>-61.7</v>
      </c>
      <c r="M31" s="8">
        <f t="shared" si="4"/>
        <v>70.7</v>
      </c>
      <c r="N31" s="13" t="s">
        <v>33</v>
      </c>
      <c r="Q31" s="14">
        <f t="shared" si="5"/>
        <v>-4.5234</v>
      </c>
    </row>
    <row r="32">
      <c r="B32" s="7">
        <v>3.7</v>
      </c>
      <c r="C32" s="8">
        <f t="shared" si="1"/>
        <v>0.5682017241</v>
      </c>
      <c r="D32" s="7">
        <v>-69.4</v>
      </c>
      <c r="E32" s="8">
        <f t="shared" si="2"/>
        <v>78.4</v>
      </c>
      <c r="F32" s="7">
        <v>6.9809</v>
      </c>
      <c r="J32" s="7">
        <v>3.7</v>
      </c>
      <c r="K32" s="8">
        <f t="shared" si="3"/>
        <v>0.5682017241</v>
      </c>
      <c r="L32" s="7">
        <v>-63.6</v>
      </c>
      <c r="M32" s="8">
        <f t="shared" si="4"/>
        <v>72.6</v>
      </c>
      <c r="N32" s="13" t="s">
        <v>34</v>
      </c>
      <c r="Q32" s="14">
        <f t="shared" si="5"/>
        <v>5.742</v>
      </c>
    </row>
    <row r="33">
      <c r="B33" s="7">
        <v>3.8</v>
      </c>
      <c r="C33" s="8">
        <f t="shared" si="1"/>
        <v>0.5797835966</v>
      </c>
      <c r="D33" s="7">
        <v>-64.1</v>
      </c>
      <c r="E33" s="8">
        <f t="shared" si="2"/>
        <v>73.1</v>
      </c>
      <c r="F33" s="7">
        <v>1.4017</v>
      </c>
      <c r="J33" s="7">
        <v>3.8</v>
      </c>
      <c r="K33" s="8">
        <f t="shared" si="3"/>
        <v>0.5797835966</v>
      </c>
      <c r="L33" s="7">
        <v>-63.8</v>
      </c>
      <c r="M33" s="8">
        <f t="shared" si="4"/>
        <v>72.8</v>
      </c>
      <c r="N33" s="13" t="s">
        <v>35</v>
      </c>
      <c r="Q33" s="14">
        <f t="shared" si="5"/>
        <v>0.1215</v>
      </c>
    </row>
    <row r="34">
      <c r="B34" s="7">
        <v>3.9</v>
      </c>
      <c r="C34" s="8">
        <f t="shared" si="1"/>
        <v>0.591064607</v>
      </c>
      <c r="D34" s="7">
        <v>-64.0</v>
      </c>
      <c r="E34" s="8">
        <f t="shared" si="2"/>
        <v>73</v>
      </c>
      <c r="F34" s="7">
        <v>1.0298</v>
      </c>
      <c r="J34" s="7">
        <v>3.9</v>
      </c>
      <c r="K34" s="8">
        <f t="shared" si="3"/>
        <v>0.591064607</v>
      </c>
      <c r="L34" s="7">
        <v>-67.8</v>
      </c>
      <c r="M34" s="8">
        <f t="shared" si="4"/>
        <v>76.8</v>
      </c>
      <c r="N34" s="13" t="s">
        <v>36</v>
      </c>
      <c r="Q34" s="14">
        <f t="shared" si="5"/>
        <v>3.5147</v>
      </c>
    </row>
    <row r="35">
      <c r="B35" s="7">
        <v>4.0</v>
      </c>
      <c r="C35" s="8">
        <f t="shared" si="1"/>
        <v>0.6020599913</v>
      </c>
      <c r="D35" s="7">
        <v>-67.2</v>
      </c>
      <c r="E35" s="8">
        <f t="shared" si="2"/>
        <v>76.2</v>
      </c>
      <c r="F35" s="7">
        <v>3.9647</v>
      </c>
      <c r="J35" s="7">
        <v>4.0</v>
      </c>
      <c r="K35" s="8">
        <f t="shared" si="3"/>
        <v>0.6020599913</v>
      </c>
      <c r="L35" s="7">
        <v>-61.4</v>
      </c>
      <c r="M35" s="8">
        <f t="shared" si="4"/>
        <v>70.4</v>
      </c>
      <c r="N35" s="13" t="s">
        <v>37</v>
      </c>
      <c r="Q35" s="14">
        <f t="shared" si="5"/>
        <v>-0.1795</v>
      </c>
    </row>
    <row r="36">
      <c r="B36" s="7">
        <v>5.0</v>
      </c>
      <c r="C36" s="8">
        <f t="shared" si="1"/>
        <v>0.6989700043</v>
      </c>
      <c r="D36" s="7">
        <v>-70.0</v>
      </c>
      <c r="E36" s="8">
        <f t="shared" si="2"/>
        <v>79</v>
      </c>
      <c r="F36" s="7">
        <v>4.4287</v>
      </c>
      <c r="J36" s="7">
        <v>5.0</v>
      </c>
      <c r="K36" s="8">
        <f t="shared" si="3"/>
        <v>0.6989700043</v>
      </c>
      <c r="L36" s="7">
        <v>-62.1</v>
      </c>
      <c r="M36" s="8">
        <f t="shared" si="4"/>
        <v>71.1</v>
      </c>
      <c r="N36" s="13" t="s">
        <v>38</v>
      </c>
      <c r="Q36" s="14">
        <f t="shared" si="5"/>
        <v>-1.034</v>
      </c>
    </row>
    <row r="37">
      <c r="B37" s="7">
        <v>6.0</v>
      </c>
      <c r="C37" s="8">
        <f t="shared" si="1"/>
        <v>0.7781512504</v>
      </c>
      <c r="D37" s="7">
        <v>-68.6</v>
      </c>
      <c r="E37" s="8">
        <f t="shared" si="2"/>
        <v>77.6</v>
      </c>
      <c r="F37" s="15">
        <v>1.12</v>
      </c>
      <c r="J37" s="7">
        <v>6.0</v>
      </c>
      <c r="K37" s="8">
        <f t="shared" si="3"/>
        <v>0.7781512504</v>
      </c>
      <c r="L37" s="7">
        <v>-65.1</v>
      </c>
      <c r="M37" s="8">
        <f t="shared" si="4"/>
        <v>74.1</v>
      </c>
      <c r="N37" s="13" t="s">
        <v>39</v>
      </c>
      <c r="Q37" s="14">
        <f t="shared" si="5"/>
        <v>-2.9919</v>
      </c>
    </row>
    <row r="38">
      <c r="B38" s="7">
        <v>7.0</v>
      </c>
      <c r="C38" s="8">
        <f t="shared" si="1"/>
        <v>0.84509804</v>
      </c>
      <c r="D38" s="7">
        <v>-72.2</v>
      </c>
      <c r="E38" s="8">
        <f t="shared" si="2"/>
        <v>81.2</v>
      </c>
      <c r="F38" s="7">
        <v>3.1062</v>
      </c>
      <c r="J38" s="7">
        <v>7.0</v>
      </c>
      <c r="K38" s="8">
        <f t="shared" si="3"/>
        <v>0.84509804</v>
      </c>
      <c r="L38" s="7">
        <v>-77.6</v>
      </c>
      <c r="M38" s="8">
        <f t="shared" si="4"/>
        <v>86.6</v>
      </c>
      <c r="N38" s="13" t="s">
        <v>40</v>
      </c>
      <c r="Q38" s="14">
        <f t="shared" si="5"/>
        <v>10.0999</v>
      </c>
    </row>
    <row r="39">
      <c r="B39" s="7">
        <v>8.0</v>
      </c>
      <c r="C39" s="8">
        <f t="shared" si="1"/>
        <v>0.903089987</v>
      </c>
      <c r="D39" s="7">
        <v>-69.4</v>
      </c>
      <c r="E39" s="8">
        <f t="shared" si="2"/>
        <v>78.4</v>
      </c>
      <c r="F39" s="7">
        <v>-1.0917</v>
      </c>
      <c r="J39" s="7">
        <v>8.0</v>
      </c>
      <c r="K39" s="8">
        <f t="shared" si="3"/>
        <v>0.903089987</v>
      </c>
      <c r="L39" s="7">
        <v>-71.7</v>
      </c>
      <c r="M39" s="8">
        <f t="shared" si="4"/>
        <v>80.7</v>
      </c>
      <c r="N39" s="13" t="s">
        <v>41</v>
      </c>
      <c r="Q39" s="14">
        <f t="shared" si="5"/>
        <v>-1.2059</v>
      </c>
    </row>
    <row r="40">
      <c r="B40" s="7">
        <v>9.0</v>
      </c>
      <c r="C40" s="8">
        <f t="shared" si="1"/>
        <v>0.9542425094</v>
      </c>
      <c r="D40" s="7">
        <v>-71.1</v>
      </c>
      <c r="E40" s="8">
        <f t="shared" si="2"/>
        <v>80.1</v>
      </c>
      <c r="F40" s="7">
        <v>-0.6248</v>
      </c>
      <c r="J40" s="7">
        <v>9.0</v>
      </c>
      <c r="K40" s="8">
        <f t="shared" si="3"/>
        <v>0.9542425094</v>
      </c>
      <c r="L40" s="7">
        <v>-76.2</v>
      </c>
      <c r="M40" s="8">
        <f t="shared" si="4"/>
        <v>85.2</v>
      </c>
      <c r="N40" s="13" t="s">
        <v>42</v>
      </c>
      <c r="Q40" s="14">
        <f t="shared" si="5"/>
        <v>2.6956</v>
      </c>
    </row>
    <row r="41">
      <c r="B41" s="7">
        <v>10.0</v>
      </c>
      <c r="C41" s="8">
        <f t="shared" si="1"/>
        <v>1</v>
      </c>
      <c r="D41" s="7">
        <v>-75.9</v>
      </c>
      <c r="E41" s="8">
        <f t="shared" si="2"/>
        <v>84.9</v>
      </c>
      <c r="F41" s="7">
        <v>3.0722</v>
      </c>
      <c r="J41" s="7">
        <v>10.0</v>
      </c>
      <c r="K41" s="8">
        <f t="shared" si="3"/>
        <v>1</v>
      </c>
      <c r="L41" s="7">
        <v>-71.4</v>
      </c>
      <c r="M41" s="8">
        <f t="shared" si="4"/>
        <v>80.4</v>
      </c>
      <c r="N41" s="13" t="s">
        <v>43</v>
      </c>
      <c r="Q41" s="14">
        <f t="shared" si="5"/>
        <v>0.6395</v>
      </c>
    </row>
    <row r="42">
      <c r="B42" s="7">
        <v>11.0</v>
      </c>
      <c r="C42" s="8">
        <f t="shared" si="1"/>
        <v>1.041392685</v>
      </c>
      <c r="D42" s="7">
        <v>-69.8</v>
      </c>
      <c r="E42" s="8">
        <f t="shared" si="2"/>
        <v>78.8</v>
      </c>
      <c r="F42" s="7">
        <v>-4.0255</v>
      </c>
      <c r="J42" s="7">
        <v>11.0</v>
      </c>
      <c r="K42" s="8">
        <f t="shared" si="3"/>
        <v>1.041392685</v>
      </c>
      <c r="L42" s="7">
        <v>-80.8</v>
      </c>
      <c r="M42" s="8">
        <f t="shared" si="4"/>
        <v>89.8</v>
      </c>
      <c r="N42" s="13" t="s">
        <v>44</v>
      </c>
      <c r="Q42" s="14">
        <f t="shared" si="5"/>
        <v>2.0797</v>
      </c>
    </row>
    <row r="43">
      <c r="B43" s="7">
        <v>12.0</v>
      </c>
      <c r="C43" s="8">
        <f t="shared" si="1"/>
        <v>1.079181246</v>
      </c>
      <c r="D43" s="7">
        <v>-73.3</v>
      </c>
      <c r="E43" s="8">
        <f t="shared" si="2"/>
        <v>82.3</v>
      </c>
      <c r="F43" s="7">
        <v>-1.4364</v>
      </c>
      <c r="J43" s="7">
        <v>12.0</v>
      </c>
      <c r="K43" s="8">
        <f t="shared" si="3"/>
        <v>1.079181246</v>
      </c>
      <c r="L43" s="7">
        <v>-84.4</v>
      </c>
      <c r="M43" s="8">
        <f t="shared" si="4"/>
        <v>93.4</v>
      </c>
      <c r="N43" s="13" t="s">
        <v>45</v>
      </c>
      <c r="Q43" s="14">
        <f t="shared" si="5"/>
        <v>7.4817</v>
      </c>
    </row>
    <row r="44">
      <c r="B44" s="7">
        <v>13.0</v>
      </c>
      <c r="C44" s="8">
        <f t="shared" si="1"/>
        <v>1.113943352</v>
      </c>
      <c r="D44" s="7">
        <v>-76.1</v>
      </c>
      <c r="E44" s="8">
        <f t="shared" si="2"/>
        <v>85.1</v>
      </c>
      <c r="F44" s="7">
        <v>0.5256</v>
      </c>
      <c r="J44" s="7">
        <v>13.0</v>
      </c>
      <c r="K44" s="8">
        <f t="shared" si="3"/>
        <v>1.113943352</v>
      </c>
      <c r="L44" s="7">
        <v>-79.0</v>
      </c>
      <c r="M44" s="8">
        <f t="shared" si="4"/>
        <v>88</v>
      </c>
      <c r="N44" s="13" t="s">
        <v>46</v>
      </c>
      <c r="Q44" s="14">
        <f t="shared" si="5"/>
        <v>3.3197</v>
      </c>
    </row>
    <row r="45">
      <c r="B45" s="7">
        <v>14.0</v>
      </c>
      <c r="C45" s="8">
        <f t="shared" si="1"/>
        <v>1.146128036</v>
      </c>
      <c r="D45" s="7">
        <v>-79.1</v>
      </c>
      <c r="E45" s="8">
        <f t="shared" si="2"/>
        <v>88.1</v>
      </c>
      <c r="F45" s="7">
        <v>2.7498</v>
      </c>
      <c r="J45" s="7">
        <v>14.0</v>
      </c>
      <c r="K45" s="8">
        <f t="shared" si="3"/>
        <v>1.146128036</v>
      </c>
      <c r="L45" s="7">
        <v>-78.2</v>
      </c>
      <c r="M45" s="8">
        <f t="shared" si="4"/>
        <v>87.2</v>
      </c>
      <c r="N45" s="13" t="s">
        <v>47</v>
      </c>
      <c r="Q45" s="14">
        <f t="shared" si="5"/>
        <v>4.0735</v>
      </c>
    </row>
    <row r="46">
      <c r="B46" s="7">
        <v>15.0</v>
      </c>
      <c r="C46" s="8">
        <f t="shared" si="1"/>
        <v>1.176091259</v>
      </c>
      <c r="D46" s="7">
        <v>-80.4</v>
      </c>
      <c r="E46" s="8">
        <f t="shared" si="2"/>
        <v>89.4</v>
      </c>
      <c r="F46" s="7">
        <v>3.3275</v>
      </c>
      <c r="J46" s="7">
        <v>15.0</v>
      </c>
      <c r="K46" s="8">
        <f t="shared" si="3"/>
        <v>1.176091259</v>
      </c>
      <c r="L46" s="7">
        <v>-80.7</v>
      </c>
      <c r="M46" s="8">
        <f t="shared" si="4"/>
        <v>89.7</v>
      </c>
      <c r="N46" s="13" t="s">
        <v>48</v>
      </c>
      <c r="Q46" s="14">
        <f t="shared" si="5"/>
        <v>6.5271</v>
      </c>
    </row>
    <row r="47">
      <c r="B47" s="7">
        <v>15.5</v>
      </c>
      <c r="C47" s="8">
        <f t="shared" si="1"/>
        <v>1.190331698</v>
      </c>
      <c r="D47" s="7">
        <v>-80.3</v>
      </c>
      <c r="E47" s="8">
        <f t="shared" si="2"/>
        <v>89.3</v>
      </c>
      <c r="F47" s="7">
        <v>2.8842</v>
      </c>
      <c r="J47" s="7">
        <v>15.5</v>
      </c>
      <c r="K47" s="8">
        <f t="shared" si="3"/>
        <v>1.190331698</v>
      </c>
      <c r="L47" s="7">
        <v>-79.6</v>
      </c>
      <c r="M47" s="8">
        <f t="shared" si="4"/>
        <v>88.6</v>
      </c>
      <c r="N47" s="13" t="s">
        <v>49</v>
      </c>
      <c r="Q47" s="14">
        <f t="shared" si="5"/>
        <v>4.6872</v>
      </c>
    </row>
    <row r="48">
      <c r="B48" s="7">
        <v>16.0</v>
      </c>
      <c r="C48" s="8">
        <f t="shared" si="1"/>
        <v>1.204119983</v>
      </c>
      <c r="D48" s="7">
        <v>-75.3</v>
      </c>
      <c r="E48" s="8">
        <f t="shared" si="2"/>
        <v>84.3</v>
      </c>
      <c r="F48" s="7">
        <v>-2.4481</v>
      </c>
      <c r="J48" s="7">
        <v>16.0</v>
      </c>
      <c r="K48" s="8">
        <f t="shared" si="3"/>
        <v>1.204119983</v>
      </c>
      <c r="L48" s="7">
        <v>-80.2</v>
      </c>
      <c r="M48" s="8">
        <f t="shared" si="4"/>
        <v>89.2</v>
      </c>
      <c r="N48" s="13" t="s">
        <v>50</v>
      </c>
      <c r="Q48" s="14">
        <f t="shared" si="5"/>
        <v>-0.3323</v>
      </c>
    </row>
    <row r="49">
      <c r="B49" s="7">
        <v>16.5</v>
      </c>
      <c r="C49" s="8">
        <f t="shared" si="1"/>
        <v>1.217483944</v>
      </c>
      <c r="D49" s="7">
        <v>-78.0</v>
      </c>
      <c r="E49" s="8">
        <f t="shared" si="2"/>
        <v>87</v>
      </c>
      <c r="F49" s="7">
        <v>-0.0703</v>
      </c>
      <c r="J49" s="7">
        <v>16.5</v>
      </c>
      <c r="K49" s="8">
        <f t="shared" si="3"/>
        <v>1.217483944</v>
      </c>
      <c r="L49" s="7">
        <v>-79.9</v>
      </c>
      <c r="M49" s="8">
        <f t="shared" si="4"/>
        <v>88.9</v>
      </c>
      <c r="N49" s="13" t="s">
        <v>51</v>
      </c>
      <c r="Q49" s="14">
        <f t="shared" si="5"/>
        <v>1.4672</v>
      </c>
    </row>
    <row r="50">
      <c r="B50" s="7">
        <v>17.0</v>
      </c>
      <c r="C50" s="8">
        <f t="shared" si="1"/>
        <v>1.230448921</v>
      </c>
      <c r="D50" s="7">
        <v>-70.8</v>
      </c>
      <c r="E50" s="8">
        <f t="shared" si="2"/>
        <v>79.8</v>
      </c>
      <c r="F50" s="7">
        <v>-7.5828</v>
      </c>
      <c r="J50" s="7">
        <v>17.0</v>
      </c>
      <c r="K50" s="8">
        <f t="shared" si="3"/>
        <v>1.230448921</v>
      </c>
      <c r="L50" s="7">
        <v>-79.6</v>
      </c>
      <c r="M50" s="8">
        <f t="shared" si="4"/>
        <v>88.6</v>
      </c>
      <c r="N50" s="13" t="s">
        <v>52</v>
      </c>
      <c r="Q50" s="14">
        <f t="shared" si="5"/>
        <v>-6.6154</v>
      </c>
    </row>
    <row r="51">
      <c r="B51" s="7">
        <v>17.5</v>
      </c>
      <c r="C51" s="8">
        <f t="shared" si="1"/>
        <v>1.243038049</v>
      </c>
      <c r="D51" s="7">
        <v>-80.4</v>
      </c>
      <c r="E51" s="8">
        <f t="shared" si="2"/>
        <v>89.4</v>
      </c>
      <c r="F51" s="7">
        <v>1.7137</v>
      </c>
      <c r="J51" s="7">
        <v>17.5</v>
      </c>
      <c r="K51" s="8">
        <f t="shared" si="3"/>
        <v>1.243038049</v>
      </c>
      <c r="L51" s="7">
        <v>-73.4</v>
      </c>
      <c r="M51" s="8">
        <f t="shared" si="4"/>
        <v>82.4</v>
      </c>
      <c r="N51" s="13" t="s">
        <v>53</v>
      </c>
      <c r="Q51" s="14">
        <f t="shared" si="5"/>
        <v>-3.7811</v>
      </c>
    </row>
    <row r="52">
      <c r="B52" s="7">
        <v>18.0</v>
      </c>
      <c r="C52" s="8">
        <f t="shared" si="1"/>
        <v>1.255272505</v>
      </c>
      <c r="D52" s="7">
        <v>-76.0</v>
      </c>
      <c r="E52" s="8">
        <f t="shared" si="2"/>
        <v>85</v>
      </c>
      <c r="F52" s="7">
        <v>-2.9812</v>
      </c>
      <c r="J52" s="7">
        <v>18.0</v>
      </c>
      <c r="K52" s="8">
        <f t="shared" si="3"/>
        <v>1.255272505</v>
      </c>
      <c r="L52" s="7">
        <v>-77.9</v>
      </c>
      <c r="M52" s="8">
        <f t="shared" si="4"/>
        <v>86.9</v>
      </c>
      <c r="N52" s="13" t="s">
        <v>54</v>
      </c>
      <c r="Q52" s="14">
        <f t="shared" si="5"/>
        <v>-4.2308</v>
      </c>
    </row>
    <row r="53">
      <c r="B53" s="7">
        <v>19.0</v>
      </c>
      <c r="C53" s="8">
        <f t="shared" si="1"/>
        <v>1.278753601</v>
      </c>
      <c r="D53" s="7">
        <v>-75.4</v>
      </c>
      <c r="E53" s="8">
        <f t="shared" si="2"/>
        <v>84.4</v>
      </c>
      <c r="F53" s="7">
        <v>-4.1472</v>
      </c>
      <c r="J53" s="7">
        <v>19.0</v>
      </c>
      <c r="K53" s="8">
        <f t="shared" si="3"/>
        <v>1.278753601</v>
      </c>
      <c r="L53" s="7">
        <v>-75.8</v>
      </c>
      <c r="M53" s="8">
        <f t="shared" si="4"/>
        <v>84.8</v>
      </c>
      <c r="N53" s="13" t="s">
        <v>55</v>
      </c>
      <c r="Q53" s="14">
        <f t="shared" si="5"/>
        <v>-7.9859</v>
      </c>
    </row>
    <row r="54">
      <c r="B54" s="7">
        <v>20.0</v>
      </c>
      <c r="C54" s="8">
        <f t="shared" si="1"/>
        <v>1.301029996</v>
      </c>
      <c r="D54" s="7">
        <v>-79.0</v>
      </c>
      <c r="E54" s="8">
        <f t="shared" si="2"/>
        <v>88</v>
      </c>
      <c r="F54" s="7">
        <v>-1.0842</v>
      </c>
      <c r="J54" s="7">
        <v>20.0</v>
      </c>
      <c r="K54" s="8">
        <f t="shared" si="3"/>
        <v>1.301029996</v>
      </c>
      <c r="L54" s="7">
        <v>-75.4</v>
      </c>
      <c r="M54" s="8">
        <f t="shared" si="4"/>
        <v>84.4</v>
      </c>
      <c r="N54" s="13" t="s">
        <v>56</v>
      </c>
      <c r="Q54" s="14">
        <f t="shared" si="5"/>
        <v>-5.7869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