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lewis\OneDrive\Documents\Uni\Year 3\Group Project\PMIS\"/>
    </mc:Choice>
  </mc:AlternateContent>
  <xr:revisionPtr revIDLastSave="23" documentId="8_{F05655E2-6868-42C5-9609-3CEA834F832B}" xr6:coauthVersionLast="45" xr6:coauthVersionMax="45" xr10:uidLastSave="{86580549-C43F-42D1-A87D-121D6233E9EA}"/>
  <bookViews>
    <workbookView xWindow="-120" yWindow="-120" windowWidth="20730" windowHeight="11160" activeTab="1" xr2:uid="{00000000-000D-0000-FFFF-FFFF00000000}"/>
  </bookViews>
  <sheets>
    <sheet name="Help" sheetId="3" r:id="rId1"/>
    <sheet name="Performance" sheetId="1" r:id="rId2"/>
    <sheet name="Dashboard" sheetId="2" r:id="rId3"/>
  </sheets>
  <definedNames>
    <definedName name="p2ACDuration">INDIRECT("Performance!R18C2:R18C" &amp; COUNT(Performance!$B$17:$CW$17)+4,FALSE)</definedName>
    <definedName name="p2Budget">INDIRECT("Performance!R3C2:R3C" &amp; COUNT(Performance!$B$2:$CW$2)+1,FALSE)</definedName>
    <definedName name="p2Completion">INDIRECT("Performance!R16C2:R16C" &amp; COUNT(Performance!$B$17:$CW$17)+4,FALSE)</definedName>
    <definedName name="P2CompletionNow">INDIRECT("Performance!R16C" &amp; COUNT(Performance!$B$17:$CW$17)+4,FALSE)</definedName>
    <definedName name="P2CompletionNowD">INDIRECT("Performance!R19C2:R19C" &amp; COUNT(Performance!$B$2:$CW$2)+1,FALSE)</definedName>
    <definedName name="p2Cost">INDIRECT("Performance!R17C2:R17C" &amp; COUNT(Performance!$B$17:$CW$17)+4,FALSE)</definedName>
    <definedName name="p2CostTolerance">INDIRECT("Performance!R10C2:R10C" &amp; COUNT(Performance!$B$2:$CW$2)+1,FALSE)</definedName>
    <definedName name="p2Duration">INDIRECT("Performance!R4C2:R4C" &amp; COUNT(Performance!$B$2:$CW$2)+1,FALSE)</definedName>
    <definedName name="p2Labels">INDIRECT("Performance!R1C2:R1C" &amp; COUNT(Performance!$B$2:$CW$2)+1,FALSE)</definedName>
    <definedName name="p2TimeTolerance">INDIRECT("Performance!R11C2:R11C" &amp; COUNT(Performance!$B$2:$CW$2)+1,FALSE)</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W11" i="1" l="1"/>
  <c r="CV11" i="1"/>
  <c r="CU11" i="1"/>
  <c r="CT11" i="1"/>
  <c r="CS11" i="1"/>
  <c r="CR11" i="1"/>
  <c r="CQ11" i="1"/>
  <c r="CP11" i="1"/>
  <c r="CO11" i="1"/>
  <c r="CN11" i="1"/>
  <c r="CM11" i="1"/>
  <c r="CL11" i="1"/>
  <c r="CK11" i="1"/>
  <c r="CJ11" i="1"/>
  <c r="CI11" i="1"/>
  <c r="CH11" i="1"/>
  <c r="CG11" i="1"/>
  <c r="CF11" i="1"/>
  <c r="CE11" i="1"/>
  <c r="CD11" i="1"/>
  <c r="CC11" i="1"/>
  <c r="CB11" i="1"/>
  <c r="CA11" i="1"/>
  <c r="BZ11" i="1"/>
  <c r="BY11" i="1"/>
  <c r="BX11" i="1"/>
  <c r="BW11" i="1"/>
  <c r="BV11" i="1"/>
  <c r="BU11" i="1"/>
  <c r="BT11" i="1"/>
  <c r="BS11" i="1"/>
  <c r="BR11" i="1"/>
  <c r="BQ11" i="1"/>
  <c r="BP11" i="1"/>
  <c r="BO11" i="1"/>
  <c r="BN11" i="1"/>
  <c r="BM11" i="1"/>
  <c r="BL11" i="1"/>
  <c r="BK11" i="1"/>
  <c r="BJ11" i="1"/>
  <c r="BI11" i="1"/>
  <c r="BH11" i="1"/>
  <c r="BG11" i="1"/>
  <c r="BF11" i="1"/>
  <c r="BE11" i="1"/>
  <c r="BD11" i="1"/>
  <c r="BC11" i="1"/>
  <c r="BB11" i="1"/>
  <c r="BA11" i="1"/>
  <c r="AZ11" i="1"/>
  <c r="AY11" i="1"/>
  <c r="AX11" i="1"/>
  <c r="AW11" i="1"/>
  <c r="AV11" i="1"/>
  <c r="AU11" i="1"/>
  <c r="AT11" i="1"/>
  <c r="AS11" i="1"/>
  <c r="AR11" i="1"/>
  <c r="AQ11" i="1"/>
  <c r="AP11" i="1"/>
  <c r="AO11" i="1"/>
  <c r="AN11" i="1"/>
  <c r="AM11" i="1"/>
  <c r="AL11" i="1"/>
  <c r="AK11" i="1"/>
  <c r="AJ11" i="1"/>
  <c r="AI11" i="1"/>
  <c r="AH11" i="1"/>
  <c r="AG11" i="1"/>
  <c r="AF11" i="1"/>
  <c r="AE11" i="1"/>
  <c r="AD11" i="1"/>
  <c r="AC11" i="1"/>
  <c r="B11" i="1"/>
  <c r="CW10" i="1"/>
  <c r="CV10" i="1"/>
  <c r="CU10" i="1"/>
  <c r="CT10" i="1"/>
  <c r="CS10" i="1"/>
  <c r="CR10" i="1"/>
  <c r="CQ10" i="1"/>
  <c r="CP10" i="1"/>
  <c r="CO10" i="1"/>
  <c r="CN10" i="1"/>
  <c r="CM10" i="1"/>
  <c r="CL10" i="1"/>
  <c r="CK10" i="1"/>
  <c r="CJ10" i="1"/>
  <c r="CI10" i="1"/>
  <c r="CH10" i="1"/>
  <c r="CG10" i="1"/>
  <c r="CF10" i="1"/>
  <c r="CE10" i="1"/>
  <c r="CD10" i="1"/>
  <c r="CC10" i="1"/>
  <c r="CB10" i="1"/>
  <c r="CA10" i="1"/>
  <c r="BZ10" i="1"/>
  <c r="BY10" i="1"/>
  <c r="BX10" i="1"/>
  <c r="BW10" i="1"/>
  <c r="BV10" i="1"/>
  <c r="BU10" i="1"/>
  <c r="BT10" i="1"/>
  <c r="BS10" i="1"/>
  <c r="BR10" i="1"/>
  <c r="BQ10" i="1"/>
  <c r="BP10" i="1"/>
  <c r="BO10" i="1"/>
  <c r="BN10" i="1"/>
  <c r="BM10" i="1"/>
  <c r="BL10" i="1"/>
  <c r="BK10" i="1"/>
  <c r="BJ10" i="1"/>
  <c r="BI10" i="1"/>
  <c r="BH10" i="1"/>
  <c r="BG10" i="1"/>
  <c r="BF10" i="1"/>
  <c r="BE10" i="1"/>
  <c r="BD10" i="1"/>
  <c r="BC10" i="1"/>
  <c r="BB10" i="1"/>
  <c r="BA10" i="1"/>
  <c r="AZ10" i="1"/>
  <c r="AY10" i="1"/>
  <c r="AX10" i="1"/>
  <c r="AW10" i="1"/>
  <c r="AV10" i="1"/>
  <c r="AU10" i="1"/>
  <c r="AT10" i="1"/>
  <c r="AS10" i="1"/>
  <c r="AR10" i="1"/>
  <c r="AQ10" i="1"/>
  <c r="AP10" i="1"/>
  <c r="AO10" i="1"/>
  <c r="AN10" i="1"/>
  <c r="AM10" i="1"/>
  <c r="AL10" i="1"/>
  <c r="AK10" i="1"/>
  <c r="AJ10" i="1"/>
  <c r="AI10" i="1"/>
  <c r="AH10" i="1"/>
  <c r="AG10" i="1"/>
  <c r="AF10" i="1"/>
  <c r="AE10" i="1"/>
  <c r="AD10" i="1"/>
  <c r="AC10" i="1"/>
  <c r="B10" i="1"/>
  <c r="C17" i="1"/>
  <c r="CW18" i="1"/>
  <c r="CV18" i="1"/>
  <c r="CU18" i="1"/>
  <c r="CT18" i="1"/>
  <c r="CS18" i="1"/>
  <c r="CR18" i="1"/>
  <c r="CQ18" i="1"/>
  <c r="CP18" i="1"/>
  <c r="CO18" i="1"/>
  <c r="CN18" i="1"/>
  <c r="CM18" i="1"/>
  <c r="CL18"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D18" i="1"/>
  <c r="C18" i="1"/>
  <c r="CW17" i="1"/>
  <c r="CV17" i="1"/>
  <c r="CU17" i="1"/>
  <c r="CT17" i="1"/>
  <c r="CS17" i="1"/>
  <c r="CR17" i="1"/>
  <c r="CQ17" i="1"/>
  <c r="CP17" i="1"/>
  <c r="CO17" i="1"/>
  <c r="CN17" i="1"/>
  <c r="CM17" i="1"/>
  <c r="CL17" i="1"/>
  <c r="CK17" i="1"/>
  <c r="CJ17" i="1"/>
  <c r="CI17" i="1"/>
  <c r="CH17" i="1"/>
  <c r="CG17" i="1"/>
  <c r="CF17" i="1"/>
  <c r="CE17" i="1"/>
  <c r="CD17"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B16" i="1"/>
  <c r="CW16" i="1"/>
  <c r="CV16" i="1"/>
  <c r="CU16" i="1"/>
  <c r="CT16" i="1"/>
  <c r="CS16" i="1"/>
  <c r="CR16" i="1"/>
  <c r="CQ16" i="1"/>
  <c r="CP16" i="1"/>
  <c r="CO16" i="1"/>
  <c r="CN16"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C15" i="1"/>
  <c r="CW15" i="1"/>
  <c r="CV15" i="1"/>
  <c r="CU15" i="1"/>
  <c r="CT15" i="1"/>
  <c r="CS15" i="1"/>
  <c r="CR15" i="1"/>
  <c r="CQ15" i="1"/>
  <c r="CP15" i="1"/>
  <c r="CO15" i="1"/>
  <c r="CN15" i="1"/>
  <c r="CM15" i="1"/>
  <c r="CL15"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Q18" i="1" s="1"/>
  <c r="O15" i="1"/>
  <c r="O18" i="1" s="1"/>
  <c r="O16" i="1" s="1"/>
  <c r="N15" i="1"/>
  <c r="N18" i="1" s="1"/>
  <c r="N16" i="1" s="1"/>
  <c r="M15" i="1"/>
  <c r="M18" i="1" s="1"/>
  <c r="L15" i="1"/>
  <c r="L18" i="1" s="1"/>
  <c r="K15" i="1"/>
  <c r="K18" i="1" s="1"/>
  <c r="K16" i="1" s="1"/>
  <c r="J15" i="1"/>
  <c r="J18" i="1" s="1"/>
  <c r="J16" i="1" s="1"/>
  <c r="I15" i="1"/>
  <c r="I18" i="1" s="1"/>
  <c r="H15" i="1"/>
  <c r="H18" i="1" s="1"/>
  <c r="H16" i="1" s="1"/>
  <c r="G15" i="1"/>
  <c r="G18" i="1" s="1"/>
  <c r="G16" i="1" s="1"/>
  <c r="F15" i="1"/>
  <c r="F18" i="1" s="1"/>
  <c r="F16" i="1" s="1"/>
  <c r="E15" i="1"/>
  <c r="E18" i="1" s="1"/>
  <c r="E16" i="1" s="1"/>
  <c r="D15" i="1"/>
  <c r="P15" i="1"/>
  <c r="P18" i="1" s="1"/>
  <c r="Q16" i="1" l="1"/>
  <c r="L16" i="1"/>
  <c r="D16" i="1"/>
  <c r="P16" i="1"/>
  <c r="I16" i="1"/>
  <c r="C16" i="1"/>
  <c r="M16" i="1"/>
  <c r="B18" i="1"/>
  <c r="B17" i="1"/>
  <c r="B19" i="1"/>
  <c r="C19" i="1" l="1"/>
  <c r="D19" i="1" s="1"/>
  <c r="E19" i="1" s="1"/>
  <c r="F19" i="1" s="1"/>
  <c r="G19" i="1" s="1"/>
  <c r="H19" i="1" s="1"/>
  <c r="I19" i="1" s="1"/>
  <c r="J19" i="1" s="1"/>
  <c r="K19" i="1" s="1"/>
  <c r="L19" i="1" s="1"/>
  <c r="M19" i="1" s="1"/>
  <c r="N19" i="1" s="1"/>
  <c r="O19" i="1" s="1"/>
  <c r="P19" i="1" s="1"/>
  <c r="Q19" i="1" s="1"/>
  <c r="R19" i="1" s="1"/>
  <c r="S19" i="1" s="1"/>
  <c r="T19" i="1" s="1"/>
  <c r="U19" i="1" s="1"/>
  <c r="V19" i="1" s="1"/>
  <c r="W19" i="1" s="1"/>
  <c r="X19" i="1" s="1"/>
  <c r="Y19" i="1" s="1"/>
  <c r="Z19" i="1" s="1"/>
  <c r="AA19" i="1" s="1"/>
  <c r="AB19" i="1" s="1"/>
  <c r="AC19" i="1" s="1"/>
  <c r="AD19" i="1" s="1"/>
  <c r="AE19" i="1" s="1"/>
  <c r="AF19" i="1" s="1"/>
  <c r="AG19" i="1" s="1"/>
  <c r="AH19" i="1" s="1"/>
  <c r="AI19" i="1" s="1"/>
  <c r="AJ19" i="1" s="1"/>
  <c r="AK19" i="1" s="1"/>
  <c r="AL19" i="1" s="1"/>
  <c r="AM19" i="1" s="1"/>
  <c r="AN19" i="1" s="1"/>
  <c r="AO19" i="1" s="1"/>
  <c r="AP19" i="1" s="1"/>
  <c r="AQ19" i="1" s="1"/>
  <c r="AR19" i="1" s="1"/>
  <c r="AS19" i="1" s="1"/>
  <c r="AT19" i="1" s="1"/>
  <c r="AU19" i="1" s="1"/>
  <c r="AV19" i="1" s="1"/>
  <c r="AW19" i="1" s="1"/>
  <c r="AX19" i="1" s="1"/>
  <c r="AY19" i="1" s="1"/>
  <c r="AZ19" i="1" s="1"/>
  <c r="BA19" i="1" s="1"/>
  <c r="BB19" i="1" s="1"/>
  <c r="BC19" i="1" s="1"/>
  <c r="BD19" i="1" s="1"/>
  <c r="BE19" i="1" s="1"/>
  <c r="BF19" i="1" s="1"/>
  <c r="BG19" i="1" s="1"/>
  <c r="BH19" i="1" s="1"/>
  <c r="BI19" i="1" s="1"/>
  <c r="BJ19" i="1" s="1"/>
  <c r="BK19" i="1" s="1"/>
  <c r="BL19" i="1" s="1"/>
  <c r="BM19" i="1" s="1"/>
  <c r="BN19" i="1" s="1"/>
  <c r="BO19" i="1" s="1"/>
  <c r="BP19" i="1" s="1"/>
  <c r="BQ19" i="1" s="1"/>
  <c r="BR19" i="1" s="1"/>
  <c r="BS19" i="1" s="1"/>
  <c r="BT19" i="1" s="1"/>
  <c r="BU19" i="1" s="1"/>
  <c r="BV19" i="1" s="1"/>
  <c r="BW19" i="1" s="1"/>
  <c r="BX19" i="1" s="1"/>
  <c r="BY19" i="1" s="1"/>
  <c r="BZ19" i="1" s="1"/>
  <c r="CA19" i="1" s="1"/>
  <c r="CB19" i="1" s="1"/>
  <c r="CC19" i="1" s="1"/>
  <c r="CD19" i="1" s="1"/>
  <c r="CE19" i="1" s="1"/>
  <c r="CF19" i="1" s="1"/>
  <c r="CG19" i="1" s="1"/>
  <c r="CH19" i="1" s="1"/>
  <c r="CI19" i="1" s="1"/>
  <c r="CJ19" i="1" s="1"/>
  <c r="CK19" i="1" s="1"/>
  <c r="CL19" i="1" s="1"/>
  <c r="CM19" i="1" s="1"/>
  <c r="CN19" i="1" s="1"/>
  <c r="CO19" i="1" s="1"/>
  <c r="CP19" i="1" s="1"/>
  <c r="CQ19" i="1" s="1"/>
  <c r="CR19" i="1" s="1"/>
  <c r="CS19" i="1" s="1"/>
  <c r="CT19" i="1" s="1"/>
  <c r="CU19" i="1" s="1"/>
  <c r="CV19" i="1" s="1"/>
  <c r="CW19" i="1" s="1"/>
</calcChain>
</file>

<file path=xl/sharedStrings.xml><?xml version="1.0" encoding="utf-8"?>
<sst xmlns="http://schemas.openxmlformats.org/spreadsheetml/2006/main" count="272" uniqueCount="140">
  <si>
    <t>Planned Cost</t>
  </si>
  <si>
    <t>Earned Value</t>
  </si>
  <si>
    <t>Earned Schedule</t>
  </si>
  <si>
    <t>W01</t>
  </si>
  <si>
    <t>W02</t>
  </si>
  <si>
    <t>W03</t>
  </si>
  <si>
    <t>W04</t>
  </si>
  <si>
    <t>W05</t>
  </si>
  <si>
    <t>W06</t>
  </si>
  <si>
    <t>W07</t>
  </si>
  <si>
    <t>W08</t>
  </si>
  <si>
    <t>W09</t>
  </si>
  <si>
    <t>W10</t>
  </si>
  <si>
    <t>W11</t>
  </si>
  <si>
    <t>W12</t>
  </si>
  <si>
    <t>W13</t>
  </si>
  <si>
    <t>W14</t>
  </si>
  <si>
    <t>W15</t>
  </si>
  <si>
    <t>W16</t>
  </si>
  <si>
    <t>W17</t>
  </si>
  <si>
    <t>W18</t>
  </si>
  <si>
    <t>W19</t>
  </si>
  <si>
    <t>W20</t>
  </si>
  <si>
    <t>W21</t>
  </si>
  <si>
    <t>W22</t>
  </si>
  <si>
    <t>W23</t>
  </si>
  <si>
    <t>W24</t>
  </si>
  <si>
    <t>W25</t>
  </si>
  <si>
    <t>W26</t>
  </si>
  <si>
    <t>Forecast At-Completion Cost</t>
  </si>
  <si>
    <t>Forecast Total Duration</t>
  </si>
  <si>
    <t>W00</t>
  </si>
  <si>
    <t>Completion</t>
  </si>
  <si>
    <t>Actual Cost</t>
  </si>
  <si>
    <t>Plan Limit: Cost</t>
  </si>
  <si>
    <t>Plan Limit: Time</t>
  </si>
  <si>
    <t>Data</t>
  </si>
  <si>
    <t>Information</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</si>
  <si>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</si>
  <si>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</si>
  <si>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</si>
  <si>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</si>
  <si>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</si>
  <si>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</si>
  <si>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</si>
  <si>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</si>
  <si>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</si>
  <si>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</si>
  <si>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</si>
  <si>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</si>
  <si>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</si>
  <si>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</si>
  <si>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</si>
  <si>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</si>
  <si>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</si>
  <si>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</si>
  <si>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</si>
  <si>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</si>
  <si>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</si>
  <si>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</si>
  <si>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</si>
  <si>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W50</t>
  </si>
  <si>
    <t>W51</t>
  </si>
  <si>
    <t>W52</t>
  </si>
  <si>
    <t>W53</t>
  </si>
  <si>
    <t>W54</t>
  </si>
  <si>
    <t>W55</t>
  </si>
  <si>
    <t>W56</t>
  </si>
  <si>
    <t>W57</t>
  </si>
  <si>
    <t>W58</t>
  </si>
  <si>
    <t>W59</t>
  </si>
  <si>
    <t>W60</t>
  </si>
  <si>
    <t>W61</t>
  </si>
  <si>
    <t>W62</t>
  </si>
  <si>
    <t>W63</t>
  </si>
  <si>
    <t>W64</t>
  </si>
  <si>
    <t>W65</t>
  </si>
  <si>
    <t>W66</t>
  </si>
  <si>
    <t>W67</t>
  </si>
  <si>
    <t>W68</t>
  </si>
  <si>
    <t>W69</t>
  </si>
  <si>
    <t>W70</t>
  </si>
  <si>
    <t>W71</t>
  </si>
  <si>
    <t>W72</t>
  </si>
  <si>
    <t>W73</t>
  </si>
  <si>
    <t>W74</t>
  </si>
  <si>
    <t>W75</t>
  </si>
  <si>
    <t>W76</t>
  </si>
  <si>
    <t>W77</t>
  </si>
  <si>
    <t>W78</t>
  </si>
  <si>
    <t>W79</t>
  </si>
  <si>
    <t>W80</t>
  </si>
  <si>
    <t>W81</t>
  </si>
  <si>
    <t>W82</t>
  </si>
  <si>
    <t>W83</t>
  </si>
  <si>
    <t>W84</t>
  </si>
  <si>
    <t>W85</t>
  </si>
  <si>
    <t>W86</t>
  </si>
  <si>
    <t>W87</t>
  </si>
  <si>
    <t>W88</t>
  </si>
  <si>
    <t>W89</t>
  </si>
  <si>
    <t>W90</t>
  </si>
  <si>
    <t>W91</t>
  </si>
  <si>
    <t>W92</t>
  </si>
  <si>
    <t>W93</t>
  </si>
  <si>
    <t>W94</t>
  </si>
  <si>
    <t>W95</t>
  </si>
  <si>
    <t>W96</t>
  </si>
  <si>
    <t>W97</t>
  </si>
  <si>
    <t>W98</t>
  </si>
  <si>
    <t>W99</t>
  </si>
  <si>
    <t>Cost Tolerance</t>
  </si>
  <si>
    <t>Time Tolerance</t>
  </si>
  <si>
    <t>Actual Duration</t>
  </si>
  <si>
    <t>Delegation Limit: Cost</t>
  </si>
  <si>
    <t>Delegation Limit: Time</t>
  </si>
  <si>
    <t>Planned Total Duration</t>
  </si>
  <si>
    <t>Planned Total Budget</t>
  </si>
  <si>
    <t>Current Completion</t>
  </si>
  <si>
    <t>Row 1</t>
  </si>
  <si>
    <t>The week number</t>
  </si>
  <si>
    <t>This is the actual amount of time passed from the beginning of the project. Unit of time is week.</t>
  </si>
  <si>
    <t>The total budget considered for the project. The same number is entered for all columns in the beginning of the project. If you change the total budget, the new number will replace the old one from the decision time, to the end of the project.</t>
  </si>
  <si>
    <t>Used for managing deviations.</t>
  </si>
  <si>
    <t>Used for escalating RIC decisions. This information is not used in the calculations here.</t>
  </si>
  <si>
    <t>The amount of PV (Planned Value) in EVM, which works as the planned progress. These values are extracted from the Scheduling Model.</t>
  </si>
  <si>
    <t>The sum of the Planned Total Budget and Cost Plan Limit</t>
  </si>
  <si>
    <t>The sum of the Planned Total Duration and Duration Plan Limit</t>
  </si>
  <si>
    <t xml:space="preserve">The cumulative actual cost of the project until the week. </t>
  </si>
  <si>
    <t>The cumulative Earned Value of the project until the week. This value is extracted from the Schedule Model, after entering the actual data.</t>
  </si>
  <si>
    <t xml:space="preserve">The Actual Cost and Earned Value are the two fields you enter every week. The rest are your baselines, and do not change so frequently. </t>
  </si>
  <si>
    <t>The amount of time needed to produce the actual progress, based on the planned values. E.g. if your ES is 15 weeks in the 17th week, it means that you've spent 17 weeks to do the job you were supposed to do in 15 weeks; in other words, you're behind schedule.</t>
  </si>
  <si>
    <t>It's an alternative for more common types of percent complete, which are usually EV/PV. This field is Earned_Schedule/Actual_Duration, which in most case, gives a better completion ratio when there are many dependencies in the project.</t>
  </si>
  <si>
    <t>Forecast for the total time of the project.</t>
  </si>
  <si>
    <t>Forecast for the total cost of the project.</t>
  </si>
  <si>
    <t xml:space="preserve">The main outputs for the measurement are the two forecasts. They are compared with the targets, and if there are deviations, we should try to recover. </t>
  </si>
  <si>
    <t xml:space="preserve">When both deviations are below the Plan Limits, the Project Manager decides how to fix them. Otherwise, the Sponsor decides, and the plans would be revised using the Cycle Planning activities. </t>
  </si>
  <si>
    <t>The total duration considered for the project, similar to the Planned Total Budget.</t>
  </si>
  <si>
    <t>The sheets are protected to prevent accidentally overwriting the formulas. You can unprotect them from the menus.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</si>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</sst>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1"/>
      <name val="Calibri"/>
      <family val="2"/>
      <scheme val="minor"/>
    </font>
    <font>
      <sz val="11"/>
      <color theme="0"/>
      <name val="Calibri"/>
      <family val="2"/>
      <scheme val="minor"/>
    </font>
    <font>
      <sz val="11"/>
      <color theme="4" tint="-0.249977111117893"/>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right/>
      <top/>
      <bottom style="thin">
        <color theme="0"/>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3" borderId="0" xfId="0" applyFill="1"/>
    <xf numFmtId="0" fontId="0" fillId="3" borderId="0" xfId="0" applyFill="1" applyAlignment="1" applyProtection="1">
      <alignment horizontal="left"/>
    </xf>
    <xf numFmtId="0" fontId="3" fillId="3" borderId="0" xfId="0" applyFont="1" applyFill="1" applyAlignment="1" applyProtection="1">
      <alignment horizontal="left"/>
    </xf>
    <xf numFmtId="0" fontId="3"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right"/>
    </xf>
    <xf numFmtId="0" fontId="0" fillId="0" borderId="0" xfId="0" applyFont="1" applyFill="1" applyAlignment="1" applyProtection="1">
      <alignment horizontal="right"/>
      <protection locked="0"/>
    </xf>
    <xf numFmtId="0" fontId="0" fillId="0" borderId="0" xfId="0" applyFill="1" applyAlignment="1" applyProtection="1">
      <alignment horizontal="right"/>
      <protection locked="0"/>
    </xf>
    <xf numFmtId="0" fontId="3" fillId="0" borderId="0" xfId="0" applyFont="1" applyFill="1" applyAlignment="1">
      <alignment horizontal="right"/>
    </xf>
    <xf numFmtId="164" fontId="3" fillId="0" borderId="0" xfId="0" applyNumberFormat="1" applyFont="1" applyFill="1" applyAlignment="1">
      <alignment horizontal="right"/>
    </xf>
    <xf numFmtId="9" fontId="3" fillId="0" borderId="0" xfId="1" applyFont="1" applyFill="1" applyAlignment="1">
      <alignment horizontal="right"/>
    </xf>
    <xf numFmtId="0" fontId="2" fillId="2" borderId="1" xfId="0" applyFont="1" applyFill="1" applyBorder="1" applyAlignment="1">
      <alignment horizontal="left" vertical="center"/>
    </xf>
    <xf numFmtId="0" fontId="2" fillId="2" borderId="1" xfId="0" applyFont="1" applyFill="1" applyBorder="1" applyAlignment="1">
      <alignment horizontal="right" vertical="center"/>
    </xf>
    <xf numFmtId="0" fontId="2" fillId="3" borderId="0" xfId="0" applyFont="1" applyFill="1" applyAlignment="1">
      <alignment horizontal="left"/>
    </xf>
    <xf numFmtId="9" fontId="2" fillId="3" borderId="0" xfId="1" applyNumberFormat="1" applyFont="1" applyFill="1" applyAlignment="1">
      <alignment horizontal="right"/>
    </xf>
    <xf numFmtId="9" fontId="2" fillId="3" borderId="0" xfId="1" applyFont="1" applyFill="1" applyAlignment="1">
      <alignment horizontal="right"/>
    </xf>
    <xf numFmtId="0" fontId="0" fillId="4" borderId="0" xfId="0" applyFill="1"/>
    <xf numFmtId="0" fontId="0" fillId="5"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v>Budget</c:v>
          </c:tx>
          <c:spPr>
            <a:solidFill>
              <a:srgbClr val="00B050">
                <a:alpha val="30000"/>
              </a:srgbClr>
            </a:solidFill>
            <a:ln>
              <a:noFill/>
            </a:ln>
            <a:effectLst/>
          </c:spPr>
          <c:cat>
            <c:strRef>
              <c:f>[0]!p2Labels</c:f>
              <c:strCache>
                <c:ptCount val="3"/>
                <c:pt idx="0">
                  <c:v>W00</c:v>
                </c:pt>
                <c:pt idx="1">
                  <c:v>W01</c:v>
                </c:pt>
                <c:pt idx="2">
                  <c:v>W02</c:v>
                </c:pt>
              </c:strCache>
            </c:strRef>
          </c:cat>
          <c:val>
            <c:numRef>
              <c:f>[0]!p2Budget</c:f>
              <c:numCache>
                <c:formatCode>General</c:formatCode>
                <c:ptCount val="3"/>
                <c:pt idx="0">
                  <c:v>0</c:v>
                </c:pt>
                <c:pt idx="1">
                  <c:v>0</c:v>
                </c:pt>
                <c:pt idx="2">
                  <c:v>0</c:v>
                </c:pt>
              </c:numCache>
            </c:numRef>
          </c:val>
          <c:extLst>
            <c:ext xmlns:c16="http://schemas.microsoft.com/office/drawing/2014/chart" uri="{C3380CC4-5D6E-409C-BE32-E72D297353CC}">
              <c16:uniqueId val="{00000000-1458-4A30-9419-8A9772E8FB71}"/>
            </c:ext>
          </c:extLst>
        </c:ser>
        <c:dLbls>
          <c:showLegendKey val="0"/>
          <c:showVal val="0"/>
          <c:showCatName val="0"/>
          <c:showSerName val="0"/>
          <c:showPercent val="0"/>
          <c:showBubbleSize val="0"/>
        </c:dLbls>
        <c:axId val="1335712816"/>
        <c:axId val="1532672192"/>
      </c:areaChart>
      <c:lineChart>
        <c:grouping val="standard"/>
        <c:varyColors val="0"/>
        <c:ser>
          <c:idx val="2"/>
          <c:order val="1"/>
          <c:tx>
            <c:v>Cost Tolerance</c:v>
          </c:tx>
          <c:spPr>
            <a:ln w="19050" cap="rnd">
              <a:solidFill>
                <a:srgbClr val="FF0000"/>
              </a:solidFill>
              <a:round/>
            </a:ln>
            <a:effectLst/>
          </c:spPr>
          <c:marker>
            <c:symbol val="none"/>
          </c:marker>
          <c:val>
            <c:numRef>
              <c:f>[0]!p2CostTolerance</c:f>
              <c:numCache>
                <c:formatCode>General</c:formatCode>
                <c:ptCount val="3"/>
                <c:pt idx="0">
                  <c:v>0</c:v>
                </c:pt>
              </c:numCache>
            </c:numRef>
          </c:val>
          <c:smooth val="0"/>
          <c:extLst>
            <c:ext xmlns:c16="http://schemas.microsoft.com/office/drawing/2014/chart" uri="{C3380CC4-5D6E-409C-BE32-E72D297353CC}">
              <c16:uniqueId val="{00000001-1458-4A30-9419-8A9772E8FB71}"/>
            </c:ext>
          </c:extLst>
        </c:ser>
        <c:ser>
          <c:idx val="1"/>
          <c:order val="2"/>
          <c:tx>
            <c:v>Cost</c:v>
          </c:tx>
          <c:spPr>
            <a:ln w="38100" cap="flat">
              <a:solidFill>
                <a:schemeClr val="tx1"/>
              </a:solidFill>
              <a:round/>
            </a:ln>
            <a:effectLst/>
          </c:spPr>
          <c:marker>
            <c:symbol val="none"/>
          </c:marker>
          <c:val>
            <c:numRef>
              <c:f>[0]!p2Cost</c:f>
              <c:numCache>
                <c:formatCode>General</c:formatCode>
                <c:ptCount val="3"/>
                <c:pt idx="0">
                  <c:v>#N/A</c:v>
                </c:pt>
                <c:pt idx="1">
                  <c:v>0</c:v>
                </c:pt>
                <c:pt idx="2">
                  <c:v>0</c:v>
                </c:pt>
              </c:numCache>
            </c:numRef>
          </c:val>
          <c:smooth val="0"/>
          <c:extLst>
            <c:ext xmlns:c16="http://schemas.microsoft.com/office/drawing/2014/chart" uri="{C3380CC4-5D6E-409C-BE32-E72D297353CC}">
              <c16:uniqueId val="{00000002-1458-4A30-9419-8A9772E8FB71}"/>
            </c:ext>
          </c:extLst>
        </c:ser>
        <c:dLbls>
          <c:showLegendKey val="0"/>
          <c:showVal val="0"/>
          <c:showCatName val="0"/>
          <c:showSerName val="0"/>
          <c:showPercent val="0"/>
          <c:showBubbleSize val="0"/>
        </c:dLbls>
        <c:marker val="1"/>
        <c:smooth val="0"/>
        <c:axId val="1335712816"/>
        <c:axId val="1532672192"/>
      </c:lineChart>
      <c:catAx>
        <c:axId val="1335712816"/>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72192"/>
        <c:crosses val="autoZero"/>
        <c:auto val="1"/>
        <c:lblAlgn val="ctr"/>
        <c:lblOffset val="100"/>
        <c:noMultiLvlLbl val="0"/>
      </c:catAx>
      <c:valAx>
        <c:axId val="153267219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128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v>Duration</c:v>
          </c:tx>
          <c:spPr>
            <a:solidFill>
              <a:srgbClr val="00B050">
                <a:alpha val="30000"/>
              </a:srgbClr>
            </a:solidFill>
            <a:ln>
              <a:noFill/>
            </a:ln>
            <a:effectLst/>
          </c:spPr>
          <c:cat>
            <c:strRef>
              <c:f>[0]!p2Labels</c:f>
              <c:strCache>
                <c:ptCount val="3"/>
                <c:pt idx="0">
                  <c:v>W00</c:v>
                </c:pt>
                <c:pt idx="1">
                  <c:v>W01</c:v>
                </c:pt>
                <c:pt idx="2">
                  <c:v>W02</c:v>
                </c:pt>
              </c:strCache>
            </c:strRef>
          </c:cat>
          <c:val>
            <c:numRef>
              <c:f>[0]!p2Duration</c:f>
              <c:numCache>
                <c:formatCode>General</c:formatCode>
                <c:ptCount val="3"/>
                <c:pt idx="0">
                  <c:v>35</c:v>
                </c:pt>
                <c:pt idx="1">
                  <c:v>35</c:v>
                </c:pt>
                <c:pt idx="2">
                  <c:v>35</c:v>
                </c:pt>
              </c:numCache>
            </c:numRef>
          </c:val>
          <c:extLst>
            <c:ext xmlns:c16="http://schemas.microsoft.com/office/drawing/2014/chart" uri="{C3380CC4-5D6E-409C-BE32-E72D297353CC}">
              <c16:uniqueId val="{00000000-45A6-4778-BD72-255967C030F8}"/>
            </c:ext>
          </c:extLst>
        </c:ser>
        <c:dLbls>
          <c:showLegendKey val="0"/>
          <c:showVal val="0"/>
          <c:showCatName val="0"/>
          <c:showSerName val="0"/>
          <c:showPercent val="0"/>
          <c:showBubbleSize val="0"/>
        </c:dLbls>
        <c:axId val="1335714592"/>
        <c:axId val="1532669152"/>
      </c:areaChart>
      <c:lineChart>
        <c:grouping val="standard"/>
        <c:varyColors val="0"/>
        <c:ser>
          <c:idx val="2"/>
          <c:order val="1"/>
          <c:tx>
            <c:v>Time Tolerance</c:v>
          </c:tx>
          <c:spPr>
            <a:ln w="19050" cap="rnd">
              <a:solidFill>
                <a:srgbClr val="FF0000"/>
              </a:solidFill>
              <a:round/>
            </a:ln>
            <a:effectLst/>
          </c:spPr>
          <c:marker>
            <c:symbol val="none"/>
          </c:marker>
          <c:val>
            <c:numRef>
              <c:f>[0]!p2TimeTolerance</c:f>
              <c:numCache>
                <c:formatCode>General</c:formatCode>
                <c:ptCount val="3"/>
                <c:pt idx="0">
                  <c:v>49</c:v>
                </c:pt>
              </c:numCache>
            </c:numRef>
          </c:val>
          <c:smooth val="0"/>
          <c:extLst>
            <c:ext xmlns:c16="http://schemas.microsoft.com/office/drawing/2014/chart" uri="{C3380CC4-5D6E-409C-BE32-E72D297353CC}">
              <c16:uniqueId val="{00000001-45A6-4778-BD72-255967C030F8}"/>
            </c:ext>
          </c:extLst>
        </c:ser>
        <c:ser>
          <c:idx val="1"/>
          <c:order val="2"/>
          <c:tx>
            <c:v>Forecast</c:v>
          </c:tx>
          <c:spPr>
            <a:ln w="38100" cap="flat">
              <a:solidFill>
                <a:schemeClr val="tx1"/>
              </a:solidFill>
              <a:round/>
            </a:ln>
            <a:effectLst/>
          </c:spPr>
          <c:marker>
            <c:symbol val="none"/>
          </c:marker>
          <c:val>
            <c:numRef>
              <c:f>[0]!p2ACDuration</c:f>
              <c:numCache>
                <c:formatCode>General</c:formatCode>
                <c:ptCount val="3"/>
                <c:pt idx="0">
                  <c:v>#N/A</c:v>
                </c:pt>
                <c:pt idx="1">
                  <c:v>0</c:v>
                </c:pt>
                <c:pt idx="2">
                  <c:v>0</c:v>
                </c:pt>
              </c:numCache>
            </c:numRef>
          </c:val>
          <c:smooth val="0"/>
          <c:extLst>
            <c:ext xmlns:c16="http://schemas.microsoft.com/office/drawing/2014/chart" uri="{C3380CC4-5D6E-409C-BE32-E72D297353CC}">
              <c16:uniqueId val="{00000002-45A6-4778-BD72-255967C030F8}"/>
            </c:ext>
          </c:extLst>
        </c:ser>
        <c:dLbls>
          <c:showLegendKey val="0"/>
          <c:showVal val="0"/>
          <c:showCatName val="0"/>
          <c:showSerName val="0"/>
          <c:showPercent val="0"/>
          <c:showBubbleSize val="0"/>
        </c:dLbls>
        <c:marker val="1"/>
        <c:smooth val="0"/>
        <c:axId val="1335714592"/>
        <c:axId val="1532669152"/>
      </c:lineChart>
      <c:catAx>
        <c:axId val="1335714592"/>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69152"/>
        <c:crosses val="autoZero"/>
        <c:auto val="1"/>
        <c:lblAlgn val="ctr"/>
        <c:lblOffset val="100"/>
        <c:noMultiLvlLbl val="0"/>
      </c:catAx>
      <c:valAx>
        <c:axId val="15326691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145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2"/>
          <c:order val="0"/>
          <c:tx>
            <c:v>Current Completion</c:v>
          </c:tx>
          <c:spPr>
            <a:solidFill>
              <a:schemeClr val="accent1">
                <a:alpha val="23000"/>
              </a:schemeClr>
            </a:solidFill>
            <a:ln>
              <a:noFill/>
            </a:ln>
            <a:effectLst/>
          </c:spPr>
          <c:val>
            <c:numRef>
              <c:f>[0]!P2CompletionNowD</c:f>
              <c:numCache>
                <c:formatCode>0%</c:formatCode>
                <c:ptCount val="3"/>
                <c:pt idx="0">
                  <c:v>0</c:v>
                </c:pt>
                <c:pt idx="1">
                  <c:v>0</c:v>
                </c:pt>
                <c:pt idx="2">
                  <c:v>0</c:v>
                </c:pt>
              </c:numCache>
            </c:numRef>
          </c:val>
          <c:extLst>
            <c:ext xmlns:c16="http://schemas.microsoft.com/office/drawing/2014/chart" uri="{C3380CC4-5D6E-409C-BE32-E72D297353CC}">
              <c16:uniqueId val="{00000000-5C40-4542-9A89-E4541B8C27A3}"/>
            </c:ext>
          </c:extLst>
        </c:ser>
        <c:dLbls>
          <c:showLegendKey val="0"/>
          <c:showVal val="0"/>
          <c:showCatName val="0"/>
          <c:showSerName val="0"/>
          <c:showPercent val="0"/>
          <c:showBubbleSize val="0"/>
        </c:dLbls>
        <c:axId val="1337351760"/>
        <c:axId val="1532672800"/>
      </c:areaChart>
      <c:lineChart>
        <c:grouping val="standard"/>
        <c:varyColors val="0"/>
        <c:ser>
          <c:idx val="0"/>
          <c:order val="1"/>
          <c:tx>
            <c:v>Completion</c:v>
          </c:tx>
          <c:spPr>
            <a:ln w="28575" cap="rnd">
              <a:solidFill>
                <a:srgbClr val="00B050"/>
              </a:solidFill>
              <a:round/>
            </a:ln>
            <a:effectLst/>
          </c:spPr>
          <c:marker>
            <c:symbol val="none"/>
          </c:marker>
          <c:cat>
            <c:strRef>
              <c:f>[0]!p2Labels</c:f>
              <c:strCache>
                <c:ptCount val="3"/>
                <c:pt idx="0">
                  <c:v>W00</c:v>
                </c:pt>
                <c:pt idx="1">
                  <c:v>W01</c:v>
                </c:pt>
                <c:pt idx="2">
                  <c:v>W02</c:v>
                </c:pt>
              </c:strCache>
            </c:strRef>
          </c:cat>
          <c:val>
            <c:numRef>
              <c:f>[0]!p2Completion</c:f>
              <c:numCache>
                <c:formatCode>0%</c:formatCode>
                <c:ptCount val="3"/>
                <c:pt idx="0">
                  <c:v>0</c:v>
                </c:pt>
                <c:pt idx="1">
                  <c:v>0</c:v>
                </c:pt>
                <c:pt idx="2">
                  <c:v>0</c:v>
                </c:pt>
              </c:numCache>
            </c:numRef>
          </c:val>
          <c:smooth val="0"/>
          <c:extLst>
            <c:ext xmlns:c16="http://schemas.microsoft.com/office/drawing/2014/chart" uri="{C3380CC4-5D6E-409C-BE32-E72D297353CC}">
              <c16:uniqueId val="{00000001-5C40-4542-9A89-E4541B8C27A3}"/>
            </c:ext>
          </c:extLst>
        </c:ser>
        <c:ser>
          <c:idx val="1"/>
          <c:order val="2"/>
          <c:tx>
            <c:v>nl</c:v>
          </c:tx>
          <c:spPr>
            <a:ln w="28575" cap="rnd">
              <a:noFill/>
              <a:round/>
            </a:ln>
            <a:effectLst/>
          </c:spPr>
          <c:marker>
            <c:symbol val="none"/>
          </c:marker>
          <c:cat>
            <c:strRef>
              <c:f>[0]!p2Labels</c:f>
              <c:strCache>
                <c:ptCount val="3"/>
                <c:pt idx="0">
                  <c:v>W00</c:v>
                </c:pt>
                <c:pt idx="1">
                  <c:v>W01</c:v>
                </c:pt>
                <c:pt idx="2">
                  <c:v>W02</c:v>
                </c:pt>
              </c:strCache>
            </c:strRef>
          </c:cat>
          <c:val>
            <c:numRef>
              <c:f>[0]!p2Labels</c:f>
              <c:numCache>
                <c:formatCode>General</c:formatCode>
                <c:ptCount val="3"/>
                <c:pt idx="0">
                  <c:v>0</c:v>
                </c:pt>
                <c:pt idx="1">
                  <c:v>0</c:v>
                </c:pt>
                <c:pt idx="2">
                  <c:v>0</c:v>
                </c:pt>
              </c:numCache>
            </c:numRef>
          </c:val>
          <c:smooth val="0"/>
          <c:extLst>
            <c:ext xmlns:c16="http://schemas.microsoft.com/office/drawing/2014/chart" uri="{C3380CC4-5D6E-409C-BE32-E72D297353CC}">
              <c16:uniqueId val="{00000002-5C40-4542-9A89-E4541B8C27A3}"/>
            </c:ext>
          </c:extLst>
        </c:ser>
        <c:dLbls>
          <c:showLegendKey val="0"/>
          <c:showVal val="0"/>
          <c:showCatName val="0"/>
          <c:showSerName val="0"/>
          <c:showPercent val="0"/>
          <c:showBubbleSize val="0"/>
        </c:dLbls>
        <c:marker val="1"/>
        <c:smooth val="0"/>
        <c:axId val="1337351760"/>
        <c:axId val="1532672800"/>
      </c:lineChart>
      <c:catAx>
        <c:axId val="13373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72800"/>
        <c:crosses val="autoZero"/>
        <c:auto val="1"/>
        <c:lblAlgn val="ctr"/>
        <c:lblOffset val="100"/>
        <c:noMultiLvlLbl val="0"/>
      </c:catAx>
      <c:valAx>
        <c:axId val="15326728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3517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23811</xdr:colOff>
      <xdr:row>3</xdr:row>
      <xdr:rowOff>104775</xdr:rowOff>
    </xdr:from>
    <xdr:to>
      <xdr:col>18</xdr:col>
      <xdr:colOff>428624</xdr:colOff>
      <xdr:row>17</xdr:row>
      <xdr:rowOff>180975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23811</xdr:colOff>
      <xdr:row>18</xdr:row>
      <xdr:rowOff>119061</xdr:rowOff>
    </xdr:from>
    <xdr:to>
      <xdr:col>18</xdr:col>
      <xdr:colOff>428624</xdr:colOff>
      <xdr:row>33</xdr:row>
      <xdr:rowOff>4761</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395286</xdr:colOff>
      <xdr:row>3</xdr:row>
      <xdr:rowOff>104774</xdr:rowOff>
    </xdr:from>
    <xdr:to>
      <xdr:col>8</xdr:col>
      <xdr:colOff>314325</xdr:colOff>
      <xdr:row>33</xdr:row>
      <xdr:rowOff>142875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D27"/>
  <sheetViews>
    <sheetView workbookViewId="0">
      <selection activeCell="I16" sqref="I16"/>
    </sheetView>
  </sheetViews>
  <sheetFormatPr defaultRowHeight="15" x14ac:dyDescent="0.25"/>
  <cols>
    <col min="3" max="3" width="29.7109375" customWidth="1"/>
  </cols>
  <sheetData>
    <row r="3" spans="3:4" x14ac:dyDescent="0.25">
      <c r="D3" t="s">
        <v>138</v>
      </c>
    </row>
    <row r="5" spans="3:4" x14ac:dyDescent="0.25">
      <c r="C5" t="s">
        <v>119</v>
      </c>
      <c r="D5" t="s">
        <v>120</v>
      </c>
    </row>
    <row r="7" spans="3:4" x14ac:dyDescent="0.25">
      <c r="C7" t="s">
        <v>113</v>
      </c>
      <c r="D7" t="s">
        <v>121</v>
      </c>
    </row>
    <row r="8" spans="3:4" x14ac:dyDescent="0.25">
      <c r="C8" t="s">
        <v>117</v>
      </c>
      <c r="D8" t="s">
        <v>122</v>
      </c>
    </row>
    <row r="9" spans="3:4" x14ac:dyDescent="0.25">
      <c r="C9" t="s">
        <v>116</v>
      </c>
      <c r="D9" t="s">
        <v>137</v>
      </c>
    </row>
    <row r="10" spans="3:4" x14ac:dyDescent="0.25">
      <c r="C10" t="s">
        <v>34</v>
      </c>
      <c r="D10" t="s">
        <v>123</v>
      </c>
    </row>
    <row r="11" spans="3:4" x14ac:dyDescent="0.25">
      <c r="C11" t="s">
        <v>35</v>
      </c>
      <c r="D11" t="s">
        <v>123</v>
      </c>
    </row>
    <row r="12" spans="3:4" x14ac:dyDescent="0.25">
      <c r="C12" t="s">
        <v>114</v>
      </c>
      <c r="D12" t="s">
        <v>124</v>
      </c>
    </row>
    <row r="13" spans="3:4" x14ac:dyDescent="0.25">
      <c r="C13" t="s">
        <v>115</v>
      </c>
      <c r="D13" t="s">
        <v>124</v>
      </c>
    </row>
    <row r="14" spans="3:4" x14ac:dyDescent="0.25">
      <c r="C14" t="s">
        <v>0</v>
      </c>
      <c r="D14" t="s">
        <v>125</v>
      </c>
    </row>
    <row r="15" spans="3:4" x14ac:dyDescent="0.25">
      <c r="C15" t="s">
        <v>111</v>
      </c>
      <c r="D15" t="s">
        <v>126</v>
      </c>
    </row>
    <row r="16" spans="3:4" x14ac:dyDescent="0.25">
      <c r="C16" t="s">
        <v>112</v>
      </c>
      <c r="D16" t="s">
        <v>127</v>
      </c>
    </row>
    <row r="17" spans="3:4" x14ac:dyDescent="0.25">
      <c r="C17" s="17" t="s">
        <v>33</v>
      </c>
      <c r="D17" t="s">
        <v>128</v>
      </c>
    </row>
    <row r="18" spans="3:4" x14ac:dyDescent="0.25">
      <c r="C18" s="17" t="s">
        <v>1</v>
      </c>
      <c r="D18" t="s">
        <v>129</v>
      </c>
    </row>
    <row r="19" spans="3:4" x14ac:dyDescent="0.25">
      <c r="D19" t="s">
        <v>130</v>
      </c>
    </row>
    <row r="21" spans="3:4" x14ac:dyDescent="0.25">
      <c r="C21" t="s">
        <v>2</v>
      </c>
      <c r="D21" t="s">
        <v>131</v>
      </c>
    </row>
    <row r="22" spans="3:4" x14ac:dyDescent="0.25">
      <c r="C22" t="s">
        <v>32</v>
      </c>
      <c r="D22" t="s">
        <v>132</v>
      </c>
    </row>
    <row r="23" spans="3:4" x14ac:dyDescent="0.25">
      <c r="C23" s="18" t="s">
        <v>29</v>
      </c>
      <c r="D23" t="s">
        <v>134</v>
      </c>
    </row>
    <row r="24" spans="3:4" x14ac:dyDescent="0.25">
      <c r="C24" s="18" t="s">
        <v>30</v>
      </c>
      <c r="D24" t="s">
        <v>133</v>
      </c>
    </row>
    <row r="26" spans="3:4" x14ac:dyDescent="0.25">
      <c r="D26" t="s">
        <v>135</v>
      </c>
    </row>
    <row r="27" spans="3:4" x14ac:dyDescent="0.25">
      <c r="D27" t="s">
        <v>136</v>
      </c>
    </row>
  </sheetData>
  <sheetProtection sheet="1" objects="1" scenarios="1"/>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9"/>
  <sheetViews>
    <sheetView tabSelected="1" workbookViewId="0">
      <selection activeCell="F13" sqref="F13"/>
    </sheetView>
  </sheetViews>
  <sheetFormatPr defaultColWidth="6.85546875" defaultRowHeight="15" x14ac:dyDescent="0.25"/>
  <cols>
    <col min="1" max="1" width="32" style="5" customWidth="1"/>
    <col min="2" max="28" width="7" style="6" bestFit="1" customWidth="1"/>
    <col min="29" max="101" width="7.7109375" style="6" bestFit="1" customWidth="1"/>
    <col min="102" max="16384" width="6.85546875" style="6"/>
  </cols>
  <sheetData>
    <row r="1" spans="1:101" s="13" customFormat="1" ht="27" customHeight="1" x14ac:dyDescent="0.25">
      <c r="A1" s="12" t="s">
        <v>36</v>
      </c>
      <c r="B1" s="13" t="s">
        <v>31</v>
      </c>
      <c r="C1" s="13" t="s">
        <v>3</v>
      </c>
      <c r="D1" s="13" t="s">
        <v>4</v>
      </c>
      <c r="E1" s="13" t="s">
        <v>5</v>
      </c>
      <c r="F1" s="13" t="s">
        <v>6</v>
      </c>
      <c r="G1" s="13" t="s">
        <v>7</v>
      </c>
      <c r="H1" s="13" t="s">
        <v>8</v>
      </c>
      <c r="I1" s="13" t="s">
        <v>9</v>
      </c>
      <c r="J1" s="13" t="s">
        <v>10</v>
      </c>
      <c r="K1" s="13" t="s">
        <v>11</v>
      </c>
      <c r="L1" s="13" t="s">
        <v>12</v>
      </c>
      <c r="M1" s="13" t="s">
        <v>13</v>
      </c>
      <c r="N1" s="13" t="s">
        <v>14</v>
      </c>
      <c r="O1" s="13" t="s">
        <v>15</v>
      </c>
      <c r="P1" s="13" t="s">
        <v>16</v>
      </c>
      <c r="Q1" s="13" t="s">
        <v>17</v>
      </c>
      <c r="R1" s="13" t="s">
        <v>18</v>
      </c>
      <c r="S1" s="13" t="s">
        <v>19</v>
      </c>
      <c r="T1" s="13" t="s">
        <v>20</v>
      </c>
      <c r="U1" s="13" t="s">
        <v>21</v>
      </c>
      <c r="V1" s="13" t="s">
        <v>22</v>
      </c>
      <c r="W1" s="13" t="s">
        <v>23</v>
      </c>
      <c r="X1" s="13" t="s">
        <v>24</v>
      </c>
      <c r="Y1" s="13" t="s">
        <v>25</v>
      </c>
      <c r="Z1" s="13" t="s">
        <v>26</v>
      </c>
      <c r="AA1" s="13" t="s">
        <v>27</v>
      </c>
      <c r="AB1" s="13" t="s">
        <v>28</v>
      </c>
      <c r="AC1" s="13" t="s">
        <v>38</v>
      </c>
      <c r="AD1" s="13" t="s">
        <v>39</v>
      </c>
      <c r="AE1" s="13" t="s">
        <v>40</v>
      </c>
      <c r="AF1" s="13" t="s">
        <v>41</v>
      </c>
      <c r="AG1" s="13" t="s">
        <v>42</v>
      </c>
      <c r="AH1" s="13" t="s">
        <v>43</v>
      </c>
      <c r="AI1" s="13" t="s">
        <v>44</v>
      </c>
      <c r="AJ1" s="13" t="s">
        <v>45</v>
      </c>
      <c r="AK1" s="13" t="s">
        <v>46</v>
      </c>
      <c r="AL1" s="13" t="s">
        <v>47</v>
      </c>
      <c r="AM1" s="13" t="s">
        <v>48</v>
      </c>
      <c r="AN1" s="13" t="s">
        <v>49</v>
      </c>
      <c r="AO1" s="13" t="s">
        <v>50</v>
      </c>
      <c r="AP1" s="13" t="s">
        <v>51</v>
      </c>
      <c r="AQ1" s="13" t="s">
        <v>52</v>
      </c>
      <c r="AR1" s="13" t="s">
        <v>53</v>
      </c>
      <c r="AS1" s="13" t="s">
        <v>54</v>
      </c>
      <c r="AT1" s="13" t="s">
        <v>55</v>
      </c>
      <c r="AU1" s="13" t="s">
        <v>56</v>
      </c>
      <c r="AV1" s="13" t="s">
        <v>57</v>
      </c>
      <c r="AW1" s="13" t="s">
        <v>58</v>
      </c>
      <c r="AX1" s="13" t="s">
        <v>59</v>
      </c>
      <c r="AY1" s="13" t="s">
        <v>60</v>
      </c>
      <c r="AZ1" s="13" t="s">
        <v>61</v>
      </c>
      <c r="BA1" s="13" t="s">
        <v>62</v>
      </c>
      <c r="BB1" s="13" t="s">
        <v>63</v>
      </c>
      <c r="BC1" s="13" t="s">
        <v>64</v>
      </c>
      <c r="BD1" s="13" t="s">
        <v>65</v>
      </c>
      <c r="BE1" s="13" t="s">
        <v>66</v>
      </c>
      <c r="BF1" s="13" t="s">
        <v>67</v>
      </c>
      <c r="BG1" s="13" t="s">
        <v>68</v>
      </c>
      <c r="BH1" s="13" t="s">
        <v>69</v>
      </c>
      <c r="BI1" s="13" t="s">
        <v>70</v>
      </c>
      <c r="BJ1" s="13" t="s">
        <v>71</v>
      </c>
      <c r="BK1" s="13" t="s">
        <v>72</v>
      </c>
      <c r="BL1" s="13" t="s">
        <v>73</v>
      </c>
      <c r="BM1" s="13" t="s">
        <v>74</v>
      </c>
      <c r="BN1" s="13" t="s">
        <v>75</v>
      </c>
      <c r="BO1" s="13" t="s">
        <v>76</v>
      </c>
      <c r="BP1" s="13" t="s">
        <v>77</v>
      </c>
      <c r="BQ1" s="13" t="s">
        <v>78</v>
      </c>
      <c r="BR1" s="13" t="s">
        <v>79</v>
      </c>
      <c r="BS1" s="13" t="s">
        <v>80</v>
      </c>
      <c r="BT1" s="13" t="s">
        <v>81</v>
      </c>
      <c r="BU1" s="13" t="s">
        <v>82</v>
      </c>
      <c r="BV1" s="13" t="s">
        <v>83</v>
      </c>
      <c r="BW1" s="13" t="s">
        <v>84</v>
      </c>
      <c r="BX1" s="13" t="s">
        <v>85</v>
      </c>
      <c r="BY1" s="13" t="s">
        <v>86</v>
      </c>
      <c r="BZ1" s="13" t="s">
        <v>87</v>
      </c>
      <c r="CA1" s="13" t="s">
        <v>88</v>
      </c>
      <c r="CB1" s="13" t="s">
        <v>89</v>
      </c>
      <c r="CC1" s="13" t="s">
        <v>90</v>
      </c>
      <c r="CD1" s="13" t="s">
        <v>91</v>
      </c>
      <c r="CE1" s="13" t="s">
        <v>92</v>
      </c>
      <c r="CF1" s="13" t="s">
        <v>93</v>
      </c>
      <c r="CG1" s="13" t="s">
        <v>94</v>
      </c>
      <c r="CH1" s="13" t="s">
        <v>95</v>
      </c>
      <c r="CI1" s="13" t="s">
        <v>96</v>
      </c>
      <c r="CJ1" s="13" t="s">
        <v>97</v>
      </c>
      <c r="CK1" s="13" t="s">
        <v>98</v>
      </c>
      <c r="CL1" s="13" t="s">
        <v>99</v>
      </c>
      <c r="CM1" s="13" t="s">
        <v>100</v>
      </c>
      <c r="CN1" s="13" t="s">
        <v>101</v>
      </c>
      <c r="CO1" s="13" t="s">
        <v>102</v>
      </c>
      <c r="CP1" s="13" t="s">
        <v>103</v>
      </c>
      <c r="CQ1" s="13" t="s">
        <v>104</v>
      </c>
      <c r="CR1" s="13" t="s">
        <v>105</v>
      </c>
      <c r="CS1" s="13" t="s">
        <v>106</v>
      </c>
      <c r="CT1" s="13" t="s">
        <v>107</v>
      </c>
      <c r="CU1" s="13" t="s">
        <v>108</v>
      </c>
      <c r="CV1" s="13" t="s">
        <v>109</v>
      </c>
      <c r="CW1" s="13" t="s">
        <v>110</v>
      </c>
    </row>
    <row r="2" spans="1:101" s="8" customFormat="1" x14ac:dyDescent="0.25">
      <c r="A2" s="2" t="s">
        <v>113</v>
      </c>
      <c r="B2" s="7">
        <v>5</v>
      </c>
      <c r="C2" s="7">
        <v>5</v>
      </c>
      <c r="D2" s="7">
        <v>5</v>
      </c>
      <c r="E2" s="7"/>
      <c r="F2" s="7"/>
      <c r="G2" s="7"/>
      <c r="H2" s="7"/>
      <c r="I2" s="7"/>
      <c r="J2" s="7"/>
      <c r="K2" s="7"/>
      <c r="L2" s="7"/>
      <c r="M2" s="7"/>
      <c r="N2" s="7"/>
      <c r="O2" s="7"/>
      <c r="P2" s="7"/>
      <c r="Q2" s="7"/>
      <c r="R2" s="7"/>
      <c r="S2" s="7"/>
      <c r="T2" s="7"/>
      <c r="U2" s="7"/>
      <c r="V2" s="7"/>
      <c r="W2" s="7"/>
      <c r="X2" s="7"/>
      <c r="Y2" s="7"/>
      <c r="Z2" s="7"/>
      <c r="AA2" s="7"/>
      <c r="AB2" s="7"/>
    </row>
    <row r="3" spans="1:101" s="8" customFormat="1" x14ac:dyDescent="0.25">
      <c r="A3" s="2" t="s">
        <v>117</v>
      </c>
      <c r="B3" s="7" t="s">
        <v>139</v>
      </c>
      <c r="C3" s="7" t="s">
        <v>139</v>
      </c>
      <c r="D3" s="7" t="s">
        <v>139</v>
      </c>
      <c r="E3" s="7"/>
      <c r="F3" s="7"/>
      <c r="G3" s="7"/>
      <c r="H3" s="7"/>
      <c r="I3" s="7"/>
      <c r="J3" s="7"/>
      <c r="K3" s="7"/>
      <c r="L3" s="7"/>
      <c r="M3" s="7"/>
      <c r="N3" s="7"/>
      <c r="O3" s="7"/>
      <c r="P3" s="7"/>
      <c r="Q3" s="7"/>
      <c r="R3" s="7"/>
      <c r="S3" s="7"/>
      <c r="T3" s="7"/>
      <c r="U3" s="7"/>
      <c r="V3" s="7"/>
      <c r="W3" s="7"/>
      <c r="X3" s="7"/>
      <c r="Y3" s="7"/>
      <c r="Z3" s="7"/>
      <c r="AA3" s="7"/>
      <c r="AB3" s="7"/>
    </row>
    <row r="4" spans="1:101" s="8" customFormat="1" x14ac:dyDescent="0.25">
      <c r="A4" s="2" t="s">
        <v>116</v>
      </c>
      <c r="B4" s="7">
        <v>35</v>
      </c>
      <c r="C4" s="7">
        <v>35</v>
      </c>
      <c r="D4" s="7">
        <v>35</v>
      </c>
      <c r="E4" s="7"/>
      <c r="F4" s="7"/>
      <c r="G4" s="7"/>
      <c r="H4" s="7"/>
      <c r="I4" s="7"/>
      <c r="J4" s="7"/>
      <c r="K4" s="7"/>
      <c r="L4" s="7"/>
      <c r="M4" s="7"/>
      <c r="N4" s="7"/>
      <c r="O4" s="7"/>
      <c r="P4" s="7"/>
      <c r="Q4" s="7"/>
      <c r="R4" s="7"/>
      <c r="S4" s="7"/>
      <c r="T4" s="7"/>
      <c r="U4" s="7"/>
      <c r="V4" s="7"/>
      <c r="W4" s="7"/>
      <c r="X4" s="7"/>
      <c r="Y4" s="7"/>
      <c r="Z4" s="7"/>
      <c r="AA4" s="7"/>
      <c r="AB4" s="7"/>
    </row>
    <row r="5" spans="1:101" s="8" customFormat="1" x14ac:dyDescent="0.25">
      <c r="A5" s="2" t="s">
        <v>34</v>
      </c>
      <c r="B5" s="7" t="s">
        <v>139</v>
      </c>
      <c r="C5" s="7" t="s">
        <v>139</v>
      </c>
      <c r="D5" s="7" t="s">
        <v>139</v>
      </c>
      <c r="E5" s="7"/>
      <c r="F5" s="7"/>
      <c r="G5" s="7"/>
      <c r="H5" s="7"/>
      <c r="I5" s="7"/>
      <c r="J5" s="7"/>
      <c r="K5" s="7"/>
      <c r="L5" s="7"/>
      <c r="M5" s="7"/>
      <c r="N5" s="7"/>
      <c r="O5" s="7"/>
      <c r="P5" s="7"/>
      <c r="Q5" s="7"/>
      <c r="R5" s="7"/>
      <c r="S5" s="7"/>
      <c r="T5" s="7"/>
      <c r="U5" s="7"/>
      <c r="V5" s="7"/>
      <c r="W5" s="7"/>
      <c r="X5" s="7"/>
      <c r="Y5" s="7"/>
      <c r="Z5" s="7"/>
      <c r="AA5" s="7"/>
      <c r="AB5" s="7"/>
    </row>
    <row r="6" spans="1:101" s="8" customFormat="1" x14ac:dyDescent="0.25">
      <c r="A6" s="2" t="s">
        <v>35</v>
      </c>
      <c r="B6" s="7">
        <v>14</v>
      </c>
      <c r="C6" s="7">
        <v>14</v>
      </c>
      <c r="D6" s="7">
        <v>14</v>
      </c>
      <c r="E6" s="7"/>
      <c r="F6" s="7"/>
      <c r="G6" s="7"/>
      <c r="H6" s="7"/>
      <c r="I6" s="7"/>
      <c r="J6" s="7"/>
      <c r="K6" s="7"/>
      <c r="L6" s="7"/>
      <c r="M6" s="7"/>
      <c r="N6" s="7"/>
      <c r="O6" s="7"/>
      <c r="P6" s="7"/>
      <c r="Q6" s="7"/>
      <c r="R6" s="7"/>
      <c r="S6" s="7"/>
      <c r="T6" s="7"/>
      <c r="U6" s="7"/>
      <c r="V6" s="7"/>
      <c r="W6" s="7"/>
      <c r="X6" s="7"/>
      <c r="Y6" s="7"/>
      <c r="Z6" s="7"/>
      <c r="AA6" s="7"/>
      <c r="AB6" s="7"/>
    </row>
    <row r="7" spans="1:101" s="8" customFormat="1" x14ac:dyDescent="0.25">
      <c r="A7" s="2" t="s">
        <v>114</v>
      </c>
      <c r="B7" s="7" t="s">
        <v>139</v>
      </c>
      <c r="C7" s="7" t="s">
        <v>139</v>
      </c>
      <c r="D7" s="7" t="s">
        <v>139</v>
      </c>
      <c r="E7" s="7"/>
      <c r="F7" s="7"/>
      <c r="G7" s="7"/>
      <c r="H7" s="7"/>
      <c r="I7" s="7"/>
      <c r="J7" s="7"/>
      <c r="K7" s="7"/>
      <c r="L7" s="7"/>
      <c r="M7" s="7"/>
      <c r="N7" s="7"/>
      <c r="O7" s="7"/>
      <c r="P7" s="7"/>
      <c r="Q7" s="7"/>
      <c r="R7" s="7"/>
      <c r="S7" s="7"/>
      <c r="T7" s="7"/>
      <c r="U7" s="7"/>
      <c r="V7" s="7"/>
      <c r="W7" s="7"/>
      <c r="X7" s="7"/>
      <c r="Y7" s="7"/>
      <c r="Z7" s="7"/>
      <c r="AA7" s="7"/>
      <c r="AB7" s="7"/>
    </row>
    <row r="8" spans="1:101" s="8" customFormat="1" x14ac:dyDescent="0.25">
      <c r="A8" s="2" t="s">
        <v>115</v>
      </c>
      <c r="B8" s="7">
        <v>2</v>
      </c>
      <c r="C8" s="7">
        <v>2</v>
      </c>
      <c r="D8" s="7">
        <v>2</v>
      </c>
      <c r="E8" s="7"/>
      <c r="F8" s="7"/>
      <c r="G8" s="7"/>
      <c r="H8" s="7"/>
      <c r="I8" s="7"/>
      <c r="J8" s="7"/>
      <c r="K8" s="7"/>
      <c r="L8" s="7"/>
      <c r="M8" s="7"/>
      <c r="N8" s="7"/>
      <c r="O8" s="7"/>
      <c r="P8" s="7"/>
      <c r="Q8" s="7"/>
      <c r="R8" s="7"/>
      <c r="S8" s="7"/>
      <c r="T8" s="7"/>
      <c r="U8" s="7"/>
      <c r="V8" s="7"/>
      <c r="W8" s="7"/>
      <c r="X8" s="7"/>
      <c r="Y8" s="7"/>
      <c r="Z8" s="7"/>
      <c r="AA8" s="7"/>
      <c r="AB8" s="7"/>
    </row>
    <row r="9" spans="1:101" s="8" customFormat="1" x14ac:dyDescent="0.25">
      <c r="A9" s="2" t="s">
        <v>0</v>
      </c>
      <c r="B9" s="7" t="s">
        <v>139</v>
      </c>
      <c r="C9" s="7" t="s">
        <v>139</v>
      </c>
      <c r="D9" s="7" t="s">
        <v>139</v>
      </c>
      <c r="E9" s="7"/>
      <c r="F9" s="7"/>
      <c r="G9" s="7"/>
      <c r="H9" s="7"/>
      <c r="I9" s="7"/>
      <c r="J9" s="7"/>
      <c r="K9" s="7"/>
      <c r="L9" s="7"/>
      <c r="M9" s="7"/>
      <c r="N9" s="7"/>
      <c r="O9" s="7"/>
      <c r="P9" s="7"/>
      <c r="Q9" s="7"/>
      <c r="R9" s="7"/>
      <c r="S9" s="7"/>
      <c r="T9" s="7"/>
      <c r="U9" s="7"/>
      <c r="V9" s="7"/>
      <c r="W9" s="7"/>
      <c r="X9" s="7"/>
      <c r="Y9" s="7"/>
      <c r="Z9" s="7"/>
      <c r="AA9" s="7"/>
      <c r="AB9" s="7"/>
    </row>
    <row r="10" spans="1:101" s="9" customFormat="1" x14ac:dyDescent="0.25">
      <c r="A10" s="3" t="s">
        <v>111</v>
      </c>
      <c r="B10" s="9" t="e">
        <f>IF(B3="","",B3+B5)</f>
        <v>#VALUE!</v>
      </c>
      <c r="AC10" s="9" t="str">
        <f t="shared" ref="AC10:BN10" si="0">IF(AC3="","",AC3+AC5)</f>
        <v/>
      </c>
      <c r="AD10" s="9" t="str">
        <f t="shared" si="0"/>
        <v/>
      </c>
      <c r="AE10" s="9" t="str">
        <f t="shared" si="0"/>
        <v/>
      </c>
      <c r="AF10" s="9" t="str">
        <f t="shared" si="0"/>
        <v/>
      </c>
      <c r="AG10" s="9" t="str">
        <f t="shared" si="0"/>
        <v/>
      </c>
      <c r="AH10" s="9" t="str">
        <f t="shared" si="0"/>
        <v/>
      </c>
      <c r="AI10" s="9" t="str">
        <f t="shared" si="0"/>
        <v/>
      </c>
      <c r="AJ10" s="9" t="str">
        <f t="shared" si="0"/>
        <v/>
      </c>
      <c r="AK10" s="9" t="str">
        <f t="shared" si="0"/>
        <v/>
      </c>
      <c r="AL10" s="9" t="str">
        <f t="shared" si="0"/>
        <v/>
      </c>
      <c r="AM10" s="9" t="str">
        <f t="shared" si="0"/>
        <v/>
      </c>
      <c r="AN10" s="9" t="str">
        <f t="shared" si="0"/>
        <v/>
      </c>
      <c r="AO10" s="9" t="str">
        <f t="shared" si="0"/>
        <v/>
      </c>
      <c r="AP10" s="9" t="str">
        <f t="shared" si="0"/>
        <v/>
      </c>
      <c r="AQ10" s="9" t="str">
        <f t="shared" si="0"/>
        <v/>
      </c>
      <c r="AR10" s="9" t="str">
        <f t="shared" si="0"/>
        <v/>
      </c>
      <c r="AS10" s="9" t="str">
        <f t="shared" si="0"/>
        <v/>
      </c>
      <c r="AT10" s="9" t="str">
        <f t="shared" si="0"/>
        <v/>
      </c>
      <c r="AU10" s="9" t="str">
        <f t="shared" si="0"/>
        <v/>
      </c>
      <c r="AV10" s="9" t="str">
        <f t="shared" si="0"/>
        <v/>
      </c>
      <c r="AW10" s="9" t="str">
        <f t="shared" si="0"/>
        <v/>
      </c>
      <c r="AX10" s="9" t="str">
        <f t="shared" si="0"/>
        <v/>
      </c>
      <c r="AY10" s="9" t="str">
        <f t="shared" si="0"/>
        <v/>
      </c>
      <c r="AZ10" s="9" t="str">
        <f t="shared" si="0"/>
        <v/>
      </c>
      <c r="BA10" s="9" t="str">
        <f t="shared" si="0"/>
        <v/>
      </c>
      <c r="BB10" s="9" t="str">
        <f t="shared" si="0"/>
        <v/>
      </c>
      <c r="BC10" s="9" t="str">
        <f t="shared" si="0"/>
        <v/>
      </c>
      <c r="BD10" s="9" t="str">
        <f t="shared" si="0"/>
        <v/>
      </c>
      <c r="BE10" s="9" t="str">
        <f t="shared" si="0"/>
        <v/>
      </c>
      <c r="BF10" s="9" t="str">
        <f t="shared" si="0"/>
        <v/>
      </c>
      <c r="BG10" s="9" t="str">
        <f t="shared" si="0"/>
        <v/>
      </c>
      <c r="BH10" s="9" t="str">
        <f t="shared" si="0"/>
        <v/>
      </c>
      <c r="BI10" s="9" t="str">
        <f t="shared" si="0"/>
        <v/>
      </c>
      <c r="BJ10" s="9" t="str">
        <f t="shared" si="0"/>
        <v/>
      </c>
      <c r="BK10" s="9" t="str">
        <f t="shared" si="0"/>
        <v/>
      </c>
      <c r="BL10" s="9" t="str">
        <f t="shared" si="0"/>
        <v/>
      </c>
      <c r="BM10" s="9" t="str">
        <f t="shared" si="0"/>
        <v/>
      </c>
      <c r="BN10" s="9" t="str">
        <f t="shared" si="0"/>
        <v/>
      </c>
      <c r="BO10" s="9" t="str">
        <f t="shared" ref="BO10:CW10" si="1">IF(BO3="","",BO3+BO5)</f>
        <v/>
      </c>
      <c r="BP10" s="9" t="str">
        <f t="shared" si="1"/>
        <v/>
      </c>
      <c r="BQ10" s="9" t="str">
        <f t="shared" si="1"/>
        <v/>
      </c>
      <c r="BR10" s="9" t="str">
        <f t="shared" si="1"/>
        <v/>
      </c>
      <c r="BS10" s="9" t="str">
        <f t="shared" si="1"/>
        <v/>
      </c>
      <c r="BT10" s="9" t="str">
        <f t="shared" si="1"/>
        <v/>
      </c>
      <c r="BU10" s="9" t="str">
        <f t="shared" si="1"/>
        <v/>
      </c>
      <c r="BV10" s="9" t="str">
        <f t="shared" si="1"/>
        <v/>
      </c>
      <c r="BW10" s="9" t="str">
        <f t="shared" si="1"/>
        <v/>
      </c>
      <c r="BX10" s="9" t="str">
        <f t="shared" si="1"/>
        <v/>
      </c>
      <c r="BY10" s="9" t="str">
        <f t="shared" si="1"/>
        <v/>
      </c>
      <c r="BZ10" s="9" t="str">
        <f t="shared" si="1"/>
        <v/>
      </c>
      <c r="CA10" s="9" t="str">
        <f t="shared" si="1"/>
        <v/>
      </c>
      <c r="CB10" s="9" t="str">
        <f t="shared" si="1"/>
        <v/>
      </c>
      <c r="CC10" s="9" t="str">
        <f t="shared" si="1"/>
        <v/>
      </c>
      <c r="CD10" s="9" t="str">
        <f t="shared" si="1"/>
        <v/>
      </c>
      <c r="CE10" s="9" t="str">
        <f t="shared" si="1"/>
        <v/>
      </c>
      <c r="CF10" s="9" t="str">
        <f t="shared" si="1"/>
        <v/>
      </c>
      <c r="CG10" s="9" t="str">
        <f t="shared" si="1"/>
        <v/>
      </c>
      <c r="CH10" s="9" t="str">
        <f t="shared" si="1"/>
        <v/>
      </c>
      <c r="CI10" s="9" t="str">
        <f t="shared" si="1"/>
        <v/>
      </c>
      <c r="CJ10" s="9" t="str">
        <f t="shared" si="1"/>
        <v/>
      </c>
      <c r="CK10" s="9" t="str">
        <f t="shared" si="1"/>
        <v/>
      </c>
      <c r="CL10" s="9" t="str">
        <f t="shared" si="1"/>
        <v/>
      </c>
      <c r="CM10" s="9" t="str">
        <f t="shared" si="1"/>
        <v/>
      </c>
      <c r="CN10" s="9" t="str">
        <f t="shared" si="1"/>
        <v/>
      </c>
      <c r="CO10" s="9" t="str">
        <f t="shared" si="1"/>
        <v/>
      </c>
      <c r="CP10" s="9" t="str">
        <f t="shared" si="1"/>
        <v/>
      </c>
      <c r="CQ10" s="9" t="str">
        <f t="shared" si="1"/>
        <v/>
      </c>
      <c r="CR10" s="9" t="str">
        <f t="shared" si="1"/>
        <v/>
      </c>
      <c r="CS10" s="9" t="str">
        <f t="shared" si="1"/>
        <v/>
      </c>
      <c r="CT10" s="9" t="str">
        <f t="shared" si="1"/>
        <v/>
      </c>
      <c r="CU10" s="9" t="str">
        <f t="shared" si="1"/>
        <v/>
      </c>
      <c r="CV10" s="9" t="str">
        <f t="shared" si="1"/>
        <v/>
      </c>
      <c r="CW10" s="9" t="str">
        <f t="shared" si="1"/>
        <v/>
      </c>
    </row>
    <row r="11" spans="1:101" s="9" customFormat="1" x14ac:dyDescent="0.25">
      <c r="A11" s="3" t="s">
        <v>112</v>
      </c>
      <c r="B11" s="9">
        <f>IF(B4="","",B4+B6)</f>
        <v>49</v>
      </c>
      <c r="AC11" s="9" t="str">
        <f t="shared" ref="AC11:BN11" si="2">IF(AC4="","",AC4+AC6)</f>
        <v/>
      </c>
      <c r="AD11" s="9" t="str">
        <f t="shared" si="2"/>
        <v/>
      </c>
      <c r="AE11" s="9" t="str">
        <f t="shared" si="2"/>
        <v/>
      </c>
      <c r="AF11" s="9" t="str">
        <f t="shared" si="2"/>
        <v/>
      </c>
      <c r="AG11" s="9" t="str">
        <f t="shared" si="2"/>
        <v/>
      </c>
      <c r="AH11" s="9" t="str">
        <f t="shared" si="2"/>
        <v/>
      </c>
      <c r="AI11" s="9" t="str">
        <f t="shared" si="2"/>
        <v/>
      </c>
      <c r="AJ11" s="9" t="str">
        <f t="shared" si="2"/>
        <v/>
      </c>
      <c r="AK11" s="9" t="str">
        <f t="shared" si="2"/>
        <v/>
      </c>
      <c r="AL11" s="9" t="str">
        <f t="shared" si="2"/>
        <v/>
      </c>
      <c r="AM11" s="9" t="str">
        <f t="shared" si="2"/>
        <v/>
      </c>
      <c r="AN11" s="9" t="str">
        <f t="shared" si="2"/>
        <v/>
      </c>
      <c r="AO11" s="9" t="str">
        <f t="shared" si="2"/>
        <v/>
      </c>
      <c r="AP11" s="9" t="str">
        <f t="shared" si="2"/>
        <v/>
      </c>
      <c r="AQ11" s="9" t="str">
        <f t="shared" si="2"/>
        <v/>
      </c>
      <c r="AR11" s="9" t="str">
        <f t="shared" si="2"/>
        <v/>
      </c>
      <c r="AS11" s="9" t="str">
        <f t="shared" si="2"/>
        <v/>
      </c>
      <c r="AT11" s="9" t="str">
        <f t="shared" si="2"/>
        <v/>
      </c>
      <c r="AU11" s="9" t="str">
        <f t="shared" si="2"/>
        <v/>
      </c>
      <c r="AV11" s="9" t="str">
        <f t="shared" si="2"/>
        <v/>
      </c>
      <c r="AW11" s="9" t="str">
        <f t="shared" si="2"/>
        <v/>
      </c>
      <c r="AX11" s="9" t="str">
        <f t="shared" si="2"/>
        <v/>
      </c>
      <c r="AY11" s="9" t="str">
        <f t="shared" si="2"/>
        <v/>
      </c>
      <c r="AZ11" s="9" t="str">
        <f t="shared" si="2"/>
        <v/>
      </c>
      <c r="BA11" s="9" t="str">
        <f t="shared" si="2"/>
        <v/>
      </c>
      <c r="BB11" s="9" t="str">
        <f t="shared" si="2"/>
        <v/>
      </c>
      <c r="BC11" s="9" t="str">
        <f t="shared" si="2"/>
        <v/>
      </c>
      <c r="BD11" s="9" t="str">
        <f t="shared" si="2"/>
        <v/>
      </c>
      <c r="BE11" s="9" t="str">
        <f t="shared" si="2"/>
        <v/>
      </c>
      <c r="BF11" s="9" t="str">
        <f t="shared" si="2"/>
        <v/>
      </c>
      <c r="BG11" s="9" t="str">
        <f t="shared" si="2"/>
        <v/>
      </c>
      <c r="BH11" s="9" t="str">
        <f t="shared" si="2"/>
        <v/>
      </c>
      <c r="BI11" s="9" t="str">
        <f t="shared" si="2"/>
        <v/>
      </c>
      <c r="BJ11" s="9" t="str">
        <f t="shared" si="2"/>
        <v/>
      </c>
      <c r="BK11" s="9" t="str">
        <f t="shared" si="2"/>
        <v/>
      </c>
      <c r="BL11" s="9" t="str">
        <f t="shared" si="2"/>
        <v/>
      </c>
      <c r="BM11" s="9" t="str">
        <f t="shared" si="2"/>
        <v/>
      </c>
      <c r="BN11" s="9" t="str">
        <f t="shared" si="2"/>
        <v/>
      </c>
      <c r="BO11" s="9" t="str">
        <f t="shared" ref="BO11:CW11" si="3">IF(BO4="","",BO4+BO6)</f>
        <v/>
      </c>
      <c r="BP11" s="9" t="str">
        <f t="shared" si="3"/>
        <v/>
      </c>
      <c r="BQ11" s="9" t="str">
        <f t="shared" si="3"/>
        <v/>
      </c>
      <c r="BR11" s="9" t="str">
        <f t="shared" si="3"/>
        <v/>
      </c>
      <c r="BS11" s="9" t="str">
        <f t="shared" si="3"/>
        <v/>
      </c>
      <c r="BT11" s="9" t="str">
        <f t="shared" si="3"/>
        <v/>
      </c>
      <c r="BU11" s="9" t="str">
        <f t="shared" si="3"/>
        <v/>
      </c>
      <c r="BV11" s="9" t="str">
        <f t="shared" si="3"/>
        <v/>
      </c>
      <c r="BW11" s="9" t="str">
        <f t="shared" si="3"/>
        <v/>
      </c>
      <c r="BX11" s="9" t="str">
        <f t="shared" si="3"/>
        <v/>
      </c>
      <c r="BY11" s="9" t="str">
        <f t="shared" si="3"/>
        <v/>
      </c>
      <c r="BZ11" s="9" t="str">
        <f t="shared" si="3"/>
        <v/>
      </c>
      <c r="CA11" s="9" t="str">
        <f t="shared" si="3"/>
        <v/>
      </c>
      <c r="CB11" s="9" t="str">
        <f t="shared" si="3"/>
        <v/>
      </c>
      <c r="CC11" s="9" t="str">
        <f t="shared" si="3"/>
        <v/>
      </c>
      <c r="CD11" s="9" t="str">
        <f t="shared" si="3"/>
        <v/>
      </c>
      <c r="CE11" s="9" t="str">
        <f t="shared" si="3"/>
        <v/>
      </c>
      <c r="CF11" s="9" t="str">
        <f t="shared" si="3"/>
        <v/>
      </c>
      <c r="CG11" s="9" t="str">
        <f t="shared" si="3"/>
        <v/>
      </c>
      <c r="CH11" s="9" t="str">
        <f t="shared" si="3"/>
        <v/>
      </c>
      <c r="CI11" s="9" t="str">
        <f t="shared" si="3"/>
        <v/>
      </c>
      <c r="CJ11" s="9" t="str">
        <f t="shared" si="3"/>
        <v/>
      </c>
      <c r="CK11" s="9" t="str">
        <f t="shared" si="3"/>
        <v/>
      </c>
      <c r="CL11" s="9" t="str">
        <f t="shared" si="3"/>
        <v/>
      </c>
      <c r="CM11" s="9" t="str">
        <f t="shared" si="3"/>
        <v/>
      </c>
      <c r="CN11" s="9" t="str">
        <f t="shared" si="3"/>
        <v/>
      </c>
      <c r="CO11" s="9" t="str">
        <f t="shared" si="3"/>
        <v/>
      </c>
      <c r="CP11" s="9" t="str">
        <f t="shared" si="3"/>
        <v/>
      </c>
      <c r="CQ11" s="9" t="str">
        <f t="shared" si="3"/>
        <v/>
      </c>
      <c r="CR11" s="9" t="str">
        <f t="shared" si="3"/>
        <v/>
      </c>
      <c r="CS11" s="9" t="str">
        <f t="shared" si="3"/>
        <v/>
      </c>
      <c r="CT11" s="9" t="str">
        <f t="shared" si="3"/>
        <v/>
      </c>
      <c r="CU11" s="9" t="str">
        <f t="shared" si="3"/>
        <v/>
      </c>
      <c r="CV11" s="9" t="str">
        <f t="shared" si="3"/>
        <v/>
      </c>
      <c r="CW11" s="9" t="str">
        <f t="shared" si="3"/>
        <v/>
      </c>
    </row>
    <row r="12" spans="1:101" s="8" customFormat="1" x14ac:dyDescent="0.25">
      <c r="A12" s="2" t="s">
        <v>33</v>
      </c>
      <c r="B12" s="7" t="s">
        <v>139</v>
      </c>
      <c r="C12" s="7" t="s">
        <v>139</v>
      </c>
      <c r="D12" s="7" t="s">
        <v>139</v>
      </c>
      <c r="E12" s="7"/>
      <c r="F12" s="7"/>
      <c r="G12" s="7"/>
      <c r="H12" s="7"/>
      <c r="I12" s="7"/>
      <c r="J12" s="7"/>
      <c r="K12" s="7"/>
      <c r="L12" s="7"/>
      <c r="M12" s="7"/>
      <c r="N12" s="7"/>
      <c r="O12" s="7"/>
      <c r="P12" s="7"/>
      <c r="Q12" s="7"/>
      <c r="R12" s="7"/>
      <c r="S12" s="7"/>
      <c r="T12" s="7"/>
      <c r="U12" s="7"/>
      <c r="V12" s="7"/>
      <c r="W12" s="7"/>
      <c r="X12" s="7"/>
      <c r="Y12" s="7"/>
      <c r="Z12" s="7"/>
      <c r="AA12" s="7"/>
      <c r="AB12" s="7"/>
    </row>
    <row r="13" spans="1:101" s="8" customFormat="1" x14ac:dyDescent="0.25">
      <c r="A13" s="2" t="s">
        <v>1</v>
      </c>
      <c r="B13" s="7"/>
      <c r="C13" s="7"/>
      <c r="D13" s="7"/>
      <c r="E13" s="7"/>
      <c r="F13" s="7"/>
      <c r="G13" s="7"/>
      <c r="H13" s="7"/>
      <c r="I13" s="7"/>
      <c r="J13" s="7"/>
      <c r="K13" s="7"/>
      <c r="L13" s="7"/>
      <c r="M13" s="7"/>
      <c r="N13" s="7"/>
      <c r="O13" s="7"/>
      <c r="P13" s="7"/>
      <c r="Q13" s="7"/>
      <c r="R13" s="7"/>
      <c r="S13" s="7"/>
      <c r="T13" s="7"/>
      <c r="U13" s="7"/>
      <c r="V13" s="7"/>
      <c r="W13" s="7"/>
      <c r="X13" s="7"/>
      <c r="Y13" s="7"/>
      <c r="Z13" s="7"/>
      <c r="AA13" s="7"/>
      <c r="AB13" s="7"/>
    </row>
    <row r="14" spans="1:101" s="13" customFormat="1" ht="27" customHeight="1" x14ac:dyDescent="0.25">
      <c r="A14" s="12" t="s">
        <v>37</v>
      </c>
      <c r="B14" s="13" t="s">
        <v>31</v>
      </c>
      <c r="C14" s="13" t="s">
        <v>3</v>
      </c>
      <c r="D14" s="13" t="s">
        <v>4</v>
      </c>
      <c r="E14" s="13" t="s">
        <v>5</v>
      </c>
      <c r="F14" s="13" t="s">
        <v>6</v>
      </c>
      <c r="G14" s="13" t="s">
        <v>7</v>
      </c>
      <c r="H14" s="13" t="s">
        <v>8</v>
      </c>
      <c r="I14" s="13" t="s">
        <v>9</v>
      </c>
      <c r="J14" s="13" t="s">
        <v>10</v>
      </c>
      <c r="K14" s="13" t="s">
        <v>11</v>
      </c>
      <c r="L14" s="13" t="s">
        <v>12</v>
      </c>
      <c r="M14" s="13" t="s">
        <v>13</v>
      </c>
      <c r="N14" s="13" t="s">
        <v>14</v>
      </c>
      <c r="O14" s="13" t="s">
        <v>15</v>
      </c>
      <c r="P14" s="13" t="s">
        <v>16</v>
      </c>
      <c r="Q14" s="13" t="s">
        <v>17</v>
      </c>
      <c r="R14" s="13" t="s">
        <v>18</v>
      </c>
      <c r="S14" s="13" t="s">
        <v>19</v>
      </c>
      <c r="T14" s="13" t="s">
        <v>20</v>
      </c>
      <c r="U14" s="13" t="s">
        <v>21</v>
      </c>
      <c r="V14" s="13" t="s">
        <v>22</v>
      </c>
      <c r="W14" s="13" t="s">
        <v>23</v>
      </c>
      <c r="X14" s="13" t="s">
        <v>24</v>
      </c>
      <c r="Y14" s="13" t="s">
        <v>25</v>
      </c>
      <c r="Z14" s="13" t="s">
        <v>26</v>
      </c>
      <c r="AA14" s="13" t="s">
        <v>27</v>
      </c>
      <c r="AB14" s="13" t="s">
        <v>28</v>
      </c>
      <c r="AC14" s="13" t="s">
        <v>38</v>
      </c>
      <c r="AD14" s="13" t="s">
        <v>39</v>
      </c>
      <c r="AE14" s="13" t="s">
        <v>40</v>
      </c>
      <c r="AF14" s="13" t="s">
        <v>41</v>
      </c>
      <c r="AG14" s="13" t="s">
        <v>42</v>
      </c>
      <c r="AH14" s="13" t="s">
        <v>43</v>
      </c>
      <c r="AI14" s="13" t="s">
        <v>44</v>
      </c>
      <c r="AJ14" s="13" t="s">
        <v>45</v>
      </c>
      <c r="AK14" s="13" t="s">
        <v>46</v>
      </c>
      <c r="AL14" s="13" t="s">
        <v>47</v>
      </c>
      <c r="AM14" s="13" t="s">
        <v>48</v>
      </c>
      <c r="AN14" s="13" t="s">
        <v>49</v>
      </c>
      <c r="AO14" s="13" t="s">
        <v>50</v>
      </c>
      <c r="AP14" s="13" t="s">
        <v>51</v>
      </c>
      <c r="AQ14" s="13" t="s">
        <v>52</v>
      </c>
      <c r="AR14" s="13" t="s">
        <v>53</v>
      </c>
      <c r="AS14" s="13" t="s">
        <v>54</v>
      </c>
      <c r="AT14" s="13" t="s">
        <v>55</v>
      </c>
      <c r="AU14" s="13" t="s">
        <v>56</v>
      </c>
      <c r="AV14" s="13" t="s">
        <v>57</v>
      </c>
      <c r="AW14" s="13" t="s">
        <v>58</v>
      </c>
      <c r="AX14" s="13" t="s">
        <v>59</v>
      </c>
      <c r="AY14" s="13" t="s">
        <v>60</v>
      </c>
      <c r="AZ14" s="13" t="s">
        <v>61</v>
      </c>
      <c r="BA14" s="13" t="s">
        <v>62</v>
      </c>
      <c r="BB14" s="13" t="s">
        <v>63</v>
      </c>
      <c r="BC14" s="13" t="s">
        <v>64</v>
      </c>
      <c r="BD14" s="13" t="s">
        <v>65</v>
      </c>
      <c r="BE14" s="13" t="s">
        <v>66</v>
      </c>
      <c r="BF14" s="13" t="s">
        <v>67</v>
      </c>
      <c r="BG14" s="13" t="s">
        <v>68</v>
      </c>
      <c r="BH14" s="13" t="s">
        <v>69</v>
      </c>
      <c r="BI14" s="13" t="s">
        <v>70</v>
      </c>
      <c r="BJ14" s="13" t="s">
        <v>71</v>
      </c>
      <c r="BK14" s="13" t="s">
        <v>72</v>
      </c>
      <c r="BL14" s="13" t="s">
        <v>73</v>
      </c>
      <c r="BM14" s="13" t="s">
        <v>74</v>
      </c>
      <c r="BN14" s="13" t="s">
        <v>75</v>
      </c>
      <c r="BO14" s="13" t="s">
        <v>76</v>
      </c>
      <c r="BP14" s="13" t="s">
        <v>77</v>
      </c>
      <c r="BQ14" s="13" t="s">
        <v>78</v>
      </c>
      <c r="BR14" s="13" t="s">
        <v>79</v>
      </c>
      <c r="BS14" s="13" t="s">
        <v>80</v>
      </c>
      <c r="BT14" s="13" t="s">
        <v>81</v>
      </c>
      <c r="BU14" s="13" t="s">
        <v>82</v>
      </c>
      <c r="BV14" s="13" t="s">
        <v>83</v>
      </c>
      <c r="BW14" s="13" t="s">
        <v>84</v>
      </c>
      <c r="BX14" s="13" t="s">
        <v>85</v>
      </c>
      <c r="BY14" s="13" t="s">
        <v>86</v>
      </c>
      <c r="BZ14" s="13" t="s">
        <v>87</v>
      </c>
      <c r="CA14" s="13" t="s">
        <v>88</v>
      </c>
      <c r="CB14" s="13" t="s">
        <v>89</v>
      </c>
      <c r="CC14" s="13" t="s">
        <v>90</v>
      </c>
      <c r="CD14" s="13" t="s">
        <v>91</v>
      </c>
      <c r="CE14" s="13" t="s">
        <v>92</v>
      </c>
      <c r="CF14" s="13" t="s">
        <v>93</v>
      </c>
      <c r="CG14" s="13" t="s">
        <v>94</v>
      </c>
      <c r="CH14" s="13" t="s">
        <v>95</v>
      </c>
      <c r="CI14" s="13" t="s">
        <v>96</v>
      </c>
      <c r="CJ14" s="13" t="s">
        <v>97</v>
      </c>
      <c r="CK14" s="13" t="s">
        <v>98</v>
      </c>
      <c r="CL14" s="13" t="s">
        <v>99</v>
      </c>
      <c r="CM14" s="13" t="s">
        <v>100</v>
      </c>
      <c r="CN14" s="13" t="s">
        <v>101</v>
      </c>
      <c r="CO14" s="13" t="s">
        <v>102</v>
      </c>
      <c r="CP14" s="13" t="s">
        <v>103</v>
      </c>
      <c r="CQ14" s="13" t="s">
        <v>104</v>
      </c>
      <c r="CR14" s="13" t="s">
        <v>105</v>
      </c>
      <c r="CS14" s="13" t="s">
        <v>106</v>
      </c>
      <c r="CT14" s="13" t="s">
        <v>107</v>
      </c>
      <c r="CU14" s="13" t="s">
        <v>108</v>
      </c>
      <c r="CV14" s="13" t="s">
        <v>109</v>
      </c>
      <c r="CW14" s="13" t="s">
        <v>110</v>
      </c>
    </row>
    <row r="15" spans="1:101" s="9" customFormat="1" x14ac:dyDescent="0.25">
      <c r="A15" s="4" t="s">
        <v>2</v>
      </c>
      <c r="B15" s="9">
        <v>0</v>
      </c>
      <c r="C15" s="10" t="str">
        <f>IF(C13="","",MATCH(C13,9:9,1)-2+(-INDEX(9:9,MATCH(C13,9:9,1))+C13)/(INDEX(9:9,MATCH(C13,9:9,1)+1)-INDEX(9:9,MATCH(C13,9:9,1))))</f>
        <v/>
      </c>
      <c r="D15" s="10" t="str">
        <f t="shared" ref="D15:O15" si="4">IF(D13="","",MATCH(D13,9:9,1)-2+(-INDEX(9:9,MATCH(D13,9:9,1))+D13)/(INDEX(9:9,MATCH(D13,9:9,1)+1)-INDEX(9:9,MATCH(D13,9:9,1))))</f>
        <v/>
      </c>
      <c r="E15" s="10" t="str">
        <f t="shared" si="4"/>
        <v/>
      </c>
      <c r="F15" s="10" t="str">
        <f t="shared" si="4"/>
        <v/>
      </c>
      <c r="G15" s="10" t="str">
        <f t="shared" si="4"/>
        <v/>
      </c>
      <c r="H15" s="10" t="str">
        <f t="shared" si="4"/>
        <v/>
      </c>
      <c r="I15" s="10" t="str">
        <f t="shared" si="4"/>
        <v/>
      </c>
      <c r="J15" s="10" t="str">
        <f t="shared" si="4"/>
        <v/>
      </c>
      <c r="K15" s="10" t="str">
        <f t="shared" si="4"/>
        <v/>
      </c>
      <c r="L15" s="10" t="str">
        <f t="shared" si="4"/>
        <v/>
      </c>
      <c r="M15" s="10" t="str">
        <f t="shared" si="4"/>
        <v/>
      </c>
      <c r="N15" s="10" t="str">
        <f t="shared" si="4"/>
        <v/>
      </c>
      <c r="O15" s="10" t="str">
        <f t="shared" si="4"/>
        <v/>
      </c>
      <c r="P15" s="10" t="str">
        <f>IF(P13="","",MATCH(P13,9:9,1)-2+(-INDEX(9:9,MATCH(P13,9:9,1))+P13)/(INDEX(9:9,MATCH(P13,9:9,1)+1)-INDEX(9:9,MATCH(P13,9:9,1))))</f>
        <v/>
      </c>
      <c r="Q15" s="10" t="str">
        <f t="shared" ref="Q15:CB15" si="5">IF(Q13="","",MATCH(Q13,9:9,1)-2+(-INDEX(9:9,MATCH(Q13,9:9,1))+Q13)/(INDEX(9:9,MATCH(Q13,9:9,1)+1)-INDEX(9:9,MATCH(Q13,9:9,1))))</f>
        <v/>
      </c>
      <c r="R15" s="10" t="str">
        <f t="shared" si="5"/>
        <v/>
      </c>
      <c r="S15" s="10" t="str">
        <f t="shared" si="5"/>
        <v/>
      </c>
      <c r="T15" s="10" t="str">
        <f t="shared" si="5"/>
        <v/>
      </c>
      <c r="U15" s="10" t="str">
        <f t="shared" si="5"/>
        <v/>
      </c>
      <c r="V15" s="10" t="str">
        <f t="shared" si="5"/>
        <v/>
      </c>
      <c r="W15" s="10" t="str">
        <f t="shared" si="5"/>
        <v/>
      </c>
      <c r="X15" s="10" t="str">
        <f t="shared" si="5"/>
        <v/>
      </c>
      <c r="Y15" s="10" t="str">
        <f t="shared" si="5"/>
        <v/>
      </c>
      <c r="Z15" s="10" t="str">
        <f t="shared" si="5"/>
        <v/>
      </c>
      <c r="AA15" s="10" t="str">
        <f t="shared" si="5"/>
        <v/>
      </c>
      <c r="AB15" s="10" t="str">
        <f t="shared" si="5"/>
        <v/>
      </c>
      <c r="AC15" s="10" t="str">
        <f t="shared" si="5"/>
        <v/>
      </c>
      <c r="AD15" s="10" t="str">
        <f t="shared" si="5"/>
        <v/>
      </c>
      <c r="AE15" s="10" t="str">
        <f t="shared" si="5"/>
        <v/>
      </c>
      <c r="AF15" s="10" t="str">
        <f t="shared" si="5"/>
        <v/>
      </c>
      <c r="AG15" s="10" t="str">
        <f t="shared" si="5"/>
        <v/>
      </c>
      <c r="AH15" s="10" t="str">
        <f t="shared" si="5"/>
        <v/>
      </c>
      <c r="AI15" s="10" t="str">
        <f t="shared" si="5"/>
        <v/>
      </c>
      <c r="AJ15" s="10" t="str">
        <f t="shared" si="5"/>
        <v/>
      </c>
      <c r="AK15" s="10" t="str">
        <f t="shared" si="5"/>
        <v/>
      </c>
      <c r="AL15" s="10" t="str">
        <f t="shared" si="5"/>
        <v/>
      </c>
      <c r="AM15" s="10" t="str">
        <f t="shared" si="5"/>
        <v/>
      </c>
      <c r="AN15" s="10" t="str">
        <f t="shared" si="5"/>
        <v/>
      </c>
      <c r="AO15" s="10" t="str">
        <f t="shared" si="5"/>
        <v/>
      </c>
      <c r="AP15" s="10" t="str">
        <f t="shared" si="5"/>
        <v/>
      </c>
      <c r="AQ15" s="10" t="str">
        <f t="shared" si="5"/>
        <v/>
      </c>
      <c r="AR15" s="10" t="str">
        <f t="shared" si="5"/>
        <v/>
      </c>
      <c r="AS15" s="10" t="str">
        <f t="shared" si="5"/>
        <v/>
      </c>
      <c r="AT15" s="10" t="str">
        <f t="shared" si="5"/>
        <v/>
      </c>
      <c r="AU15" s="10" t="str">
        <f t="shared" si="5"/>
        <v/>
      </c>
      <c r="AV15" s="10" t="str">
        <f t="shared" si="5"/>
        <v/>
      </c>
      <c r="AW15" s="10" t="str">
        <f t="shared" si="5"/>
        <v/>
      </c>
      <c r="AX15" s="10" t="str">
        <f t="shared" si="5"/>
        <v/>
      </c>
      <c r="AY15" s="10" t="str">
        <f t="shared" si="5"/>
        <v/>
      </c>
      <c r="AZ15" s="10" t="str">
        <f t="shared" si="5"/>
        <v/>
      </c>
      <c r="BA15" s="10" t="str">
        <f t="shared" si="5"/>
        <v/>
      </c>
      <c r="BB15" s="10" t="str">
        <f t="shared" si="5"/>
        <v/>
      </c>
      <c r="BC15" s="10" t="str">
        <f t="shared" si="5"/>
        <v/>
      </c>
      <c r="BD15" s="10" t="str">
        <f t="shared" si="5"/>
        <v/>
      </c>
      <c r="BE15" s="10" t="str">
        <f t="shared" si="5"/>
        <v/>
      </c>
      <c r="BF15" s="10" t="str">
        <f t="shared" si="5"/>
        <v/>
      </c>
      <c r="BG15" s="10" t="str">
        <f t="shared" si="5"/>
        <v/>
      </c>
      <c r="BH15" s="10" t="str">
        <f t="shared" si="5"/>
        <v/>
      </c>
      <c r="BI15" s="10" t="str">
        <f t="shared" si="5"/>
        <v/>
      </c>
      <c r="BJ15" s="10" t="str">
        <f t="shared" si="5"/>
        <v/>
      </c>
      <c r="BK15" s="10" t="str">
        <f t="shared" si="5"/>
        <v/>
      </c>
      <c r="BL15" s="10" t="str">
        <f t="shared" si="5"/>
        <v/>
      </c>
      <c r="BM15" s="10" t="str">
        <f t="shared" si="5"/>
        <v/>
      </c>
      <c r="BN15" s="10" t="str">
        <f t="shared" si="5"/>
        <v/>
      </c>
      <c r="BO15" s="10" t="str">
        <f t="shared" si="5"/>
        <v/>
      </c>
      <c r="BP15" s="10" t="str">
        <f t="shared" si="5"/>
        <v/>
      </c>
      <c r="BQ15" s="10" t="str">
        <f t="shared" si="5"/>
        <v/>
      </c>
      <c r="BR15" s="10" t="str">
        <f t="shared" si="5"/>
        <v/>
      </c>
      <c r="BS15" s="10" t="str">
        <f t="shared" si="5"/>
        <v/>
      </c>
      <c r="BT15" s="10" t="str">
        <f t="shared" si="5"/>
        <v/>
      </c>
      <c r="BU15" s="10" t="str">
        <f t="shared" si="5"/>
        <v/>
      </c>
      <c r="BV15" s="10" t="str">
        <f t="shared" si="5"/>
        <v/>
      </c>
      <c r="BW15" s="10" t="str">
        <f t="shared" si="5"/>
        <v/>
      </c>
      <c r="BX15" s="10" t="str">
        <f t="shared" si="5"/>
        <v/>
      </c>
      <c r="BY15" s="10" t="str">
        <f t="shared" si="5"/>
        <v/>
      </c>
      <c r="BZ15" s="10" t="str">
        <f t="shared" si="5"/>
        <v/>
      </c>
      <c r="CA15" s="10" t="str">
        <f t="shared" si="5"/>
        <v/>
      </c>
      <c r="CB15" s="10" t="str">
        <f t="shared" si="5"/>
        <v/>
      </c>
      <c r="CC15" s="10" t="str">
        <f t="shared" ref="CC15:CW15" si="6">IF(CC13="","",MATCH(CC13,9:9,1)-2+(-INDEX(9:9,MATCH(CC13,9:9,1))+CC13)/(INDEX(9:9,MATCH(CC13,9:9,1)+1)-INDEX(9:9,MATCH(CC13,9:9,1))))</f>
        <v/>
      </c>
      <c r="CD15" s="10" t="str">
        <f t="shared" si="6"/>
        <v/>
      </c>
      <c r="CE15" s="10" t="str">
        <f t="shared" si="6"/>
        <v/>
      </c>
      <c r="CF15" s="10" t="str">
        <f t="shared" si="6"/>
        <v/>
      </c>
      <c r="CG15" s="10" t="str">
        <f t="shared" si="6"/>
        <v/>
      </c>
      <c r="CH15" s="10" t="str">
        <f t="shared" si="6"/>
        <v/>
      </c>
      <c r="CI15" s="10" t="str">
        <f t="shared" si="6"/>
        <v/>
      </c>
      <c r="CJ15" s="10" t="str">
        <f t="shared" si="6"/>
        <v/>
      </c>
      <c r="CK15" s="10" t="str">
        <f t="shared" si="6"/>
        <v/>
      </c>
      <c r="CL15" s="10" t="str">
        <f t="shared" si="6"/>
        <v/>
      </c>
      <c r="CM15" s="10" t="str">
        <f t="shared" si="6"/>
        <v/>
      </c>
      <c r="CN15" s="10" t="str">
        <f t="shared" si="6"/>
        <v/>
      </c>
      <c r="CO15" s="10" t="str">
        <f t="shared" si="6"/>
        <v/>
      </c>
      <c r="CP15" s="10" t="str">
        <f t="shared" si="6"/>
        <v/>
      </c>
      <c r="CQ15" s="10" t="str">
        <f t="shared" si="6"/>
        <v/>
      </c>
      <c r="CR15" s="10" t="str">
        <f t="shared" si="6"/>
        <v/>
      </c>
      <c r="CS15" s="10" t="str">
        <f t="shared" si="6"/>
        <v/>
      </c>
      <c r="CT15" s="10" t="str">
        <f t="shared" si="6"/>
        <v/>
      </c>
      <c r="CU15" s="10" t="str">
        <f t="shared" si="6"/>
        <v/>
      </c>
      <c r="CV15" s="10" t="str">
        <f t="shared" si="6"/>
        <v/>
      </c>
      <c r="CW15" s="10" t="str">
        <f t="shared" si="6"/>
        <v/>
      </c>
    </row>
    <row r="16" spans="1:101" s="9" customFormat="1" x14ac:dyDescent="0.25">
      <c r="A16" s="4" t="s">
        <v>32</v>
      </c>
      <c r="B16" s="11" t="str">
        <f>IF(B13="","",B15/B18)</f>
        <v/>
      </c>
      <c r="C16" s="11" t="str">
        <f>IF(C13="","",C15/C18)</f>
        <v/>
      </c>
      <c r="D16" s="11" t="str">
        <f t="shared" ref="D16:BO16" si="7">IF(D13="","",D15/D18)</f>
        <v/>
      </c>
      <c r="E16" s="11" t="str">
        <f t="shared" si="7"/>
        <v/>
      </c>
      <c r="F16" s="11" t="str">
        <f t="shared" si="7"/>
        <v/>
      </c>
      <c r="G16" s="11" t="str">
        <f t="shared" si="7"/>
        <v/>
      </c>
      <c r="H16" s="11" t="str">
        <f t="shared" si="7"/>
        <v/>
      </c>
      <c r="I16" s="11" t="str">
        <f t="shared" si="7"/>
        <v/>
      </c>
      <c r="J16" s="11" t="str">
        <f t="shared" si="7"/>
        <v/>
      </c>
      <c r="K16" s="11" t="str">
        <f t="shared" si="7"/>
        <v/>
      </c>
      <c r="L16" s="11" t="str">
        <f t="shared" si="7"/>
        <v/>
      </c>
      <c r="M16" s="11" t="str">
        <f t="shared" si="7"/>
        <v/>
      </c>
      <c r="N16" s="11" t="str">
        <f t="shared" si="7"/>
        <v/>
      </c>
      <c r="O16" s="11" t="str">
        <f t="shared" si="7"/>
        <v/>
      </c>
      <c r="P16" s="11" t="str">
        <f t="shared" si="7"/>
        <v/>
      </c>
      <c r="Q16" s="11" t="str">
        <f t="shared" si="7"/>
        <v/>
      </c>
      <c r="R16" s="11" t="str">
        <f t="shared" si="7"/>
        <v/>
      </c>
      <c r="S16" s="11" t="str">
        <f t="shared" si="7"/>
        <v/>
      </c>
      <c r="T16" s="11" t="str">
        <f t="shared" si="7"/>
        <v/>
      </c>
      <c r="U16" s="11" t="str">
        <f t="shared" si="7"/>
        <v/>
      </c>
      <c r="V16" s="11" t="str">
        <f t="shared" si="7"/>
        <v/>
      </c>
      <c r="W16" s="11" t="str">
        <f t="shared" si="7"/>
        <v/>
      </c>
      <c r="X16" s="11" t="str">
        <f t="shared" si="7"/>
        <v/>
      </c>
      <c r="Y16" s="11" t="str">
        <f t="shared" si="7"/>
        <v/>
      </c>
      <c r="Z16" s="11" t="str">
        <f t="shared" si="7"/>
        <v/>
      </c>
      <c r="AA16" s="11" t="str">
        <f t="shared" si="7"/>
        <v/>
      </c>
      <c r="AB16" s="11" t="str">
        <f t="shared" si="7"/>
        <v/>
      </c>
      <c r="AC16" s="11" t="str">
        <f t="shared" si="7"/>
        <v/>
      </c>
      <c r="AD16" s="11" t="str">
        <f t="shared" si="7"/>
        <v/>
      </c>
      <c r="AE16" s="11" t="str">
        <f t="shared" si="7"/>
        <v/>
      </c>
      <c r="AF16" s="11" t="str">
        <f t="shared" si="7"/>
        <v/>
      </c>
      <c r="AG16" s="11" t="str">
        <f t="shared" si="7"/>
        <v/>
      </c>
      <c r="AH16" s="11" t="str">
        <f t="shared" si="7"/>
        <v/>
      </c>
      <c r="AI16" s="11" t="str">
        <f t="shared" si="7"/>
        <v/>
      </c>
      <c r="AJ16" s="11" t="str">
        <f t="shared" si="7"/>
        <v/>
      </c>
      <c r="AK16" s="11" t="str">
        <f t="shared" si="7"/>
        <v/>
      </c>
      <c r="AL16" s="11" t="str">
        <f t="shared" si="7"/>
        <v/>
      </c>
      <c r="AM16" s="11" t="str">
        <f t="shared" si="7"/>
        <v/>
      </c>
      <c r="AN16" s="11" t="str">
        <f t="shared" si="7"/>
        <v/>
      </c>
      <c r="AO16" s="11" t="str">
        <f t="shared" si="7"/>
        <v/>
      </c>
      <c r="AP16" s="11" t="str">
        <f t="shared" si="7"/>
        <v/>
      </c>
      <c r="AQ16" s="11" t="str">
        <f t="shared" si="7"/>
        <v/>
      </c>
      <c r="AR16" s="11" t="str">
        <f t="shared" si="7"/>
        <v/>
      </c>
      <c r="AS16" s="11" t="str">
        <f t="shared" si="7"/>
        <v/>
      </c>
      <c r="AT16" s="11" t="str">
        <f t="shared" si="7"/>
        <v/>
      </c>
      <c r="AU16" s="11" t="str">
        <f t="shared" si="7"/>
        <v/>
      </c>
      <c r="AV16" s="11" t="str">
        <f t="shared" si="7"/>
        <v/>
      </c>
      <c r="AW16" s="11" t="str">
        <f t="shared" si="7"/>
        <v/>
      </c>
      <c r="AX16" s="11" t="str">
        <f t="shared" si="7"/>
        <v/>
      </c>
      <c r="AY16" s="11" t="str">
        <f t="shared" si="7"/>
        <v/>
      </c>
      <c r="AZ16" s="11" t="str">
        <f t="shared" si="7"/>
        <v/>
      </c>
      <c r="BA16" s="11" t="str">
        <f t="shared" si="7"/>
        <v/>
      </c>
      <c r="BB16" s="11" t="str">
        <f t="shared" si="7"/>
        <v/>
      </c>
      <c r="BC16" s="11" t="str">
        <f t="shared" si="7"/>
        <v/>
      </c>
      <c r="BD16" s="11" t="str">
        <f t="shared" si="7"/>
        <v/>
      </c>
      <c r="BE16" s="11" t="str">
        <f t="shared" si="7"/>
        <v/>
      </c>
      <c r="BF16" s="11" t="str">
        <f t="shared" si="7"/>
        <v/>
      </c>
      <c r="BG16" s="11" t="str">
        <f t="shared" si="7"/>
        <v/>
      </c>
      <c r="BH16" s="11" t="str">
        <f t="shared" si="7"/>
        <v/>
      </c>
      <c r="BI16" s="11" t="str">
        <f t="shared" si="7"/>
        <v/>
      </c>
      <c r="BJ16" s="11" t="str">
        <f t="shared" si="7"/>
        <v/>
      </c>
      <c r="BK16" s="11" t="str">
        <f t="shared" si="7"/>
        <v/>
      </c>
      <c r="BL16" s="11" t="str">
        <f t="shared" si="7"/>
        <v/>
      </c>
      <c r="BM16" s="11" t="str">
        <f t="shared" si="7"/>
        <v/>
      </c>
      <c r="BN16" s="11" t="str">
        <f t="shared" si="7"/>
        <v/>
      </c>
      <c r="BO16" s="11" t="str">
        <f t="shared" si="7"/>
        <v/>
      </c>
      <c r="BP16" s="11" t="str">
        <f t="shared" ref="BP16:CW16" si="8">IF(BP13="","",BP15/BP18)</f>
        <v/>
      </c>
      <c r="BQ16" s="11" t="str">
        <f t="shared" si="8"/>
        <v/>
      </c>
      <c r="BR16" s="11" t="str">
        <f t="shared" si="8"/>
        <v/>
      </c>
      <c r="BS16" s="11" t="str">
        <f t="shared" si="8"/>
        <v/>
      </c>
      <c r="BT16" s="11" t="str">
        <f t="shared" si="8"/>
        <v/>
      </c>
      <c r="BU16" s="11" t="str">
        <f t="shared" si="8"/>
        <v/>
      </c>
      <c r="BV16" s="11" t="str">
        <f t="shared" si="8"/>
        <v/>
      </c>
      <c r="BW16" s="11" t="str">
        <f t="shared" si="8"/>
        <v/>
      </c>
      <c r="BX16" s="11" t="str">
        <f t="shared" si="8"/>
        <v/>
      </c>
      <c r="BY16" s="11" t="str">
        <f t="shared" si="8"/>
        <v/>
      </c>
      <c r="BZ16" s="11" t="str">
        <f t="shared" si="8"/>
        <v/>
      </c>
      <c r="CA16" s="11" t="str">
        <f t="shared" si="8"/>
        <v/>
      </c>
      <c r="CB16" s="11" t="str">
        <f t="shared" si="8"/>
        <v/>
      </c>
      <c r="CC16" s="11" t="str">
        <f t="shared" si="8"/>
        <v/>
      </c>
      <c r="CD16" s="11" t="str">
        <f t="shared" si="8"/>
        <v/>
      </c>
      <c r="CE16" s="11" t="str">
        <f t="shared" si="8"/>
        <v/>
      </c>
      <c r="CF16" s="11" t="str">
        <f t="shared" si="8"/>
        <v/>
      </c>
      <c r="CG16" s="11" t="str">
        <f t="shared" si="8"/>
        <v/>
      </c>
      <c r="CH16" s="11" t="str">
        <f t="shared" si="8"/>
        <v/>
      </c>
      <c r="CI16" s="11" t="str">
        <f t="shared" si="8"/>
        <v/>
      </c>
      <c r="CJ16" s="11" t="str">
        <f t="shared" si="8"/>
        <v/>
      </c>
      <c r="CK16" s="11" t="str">
        <f t="shared" si="8"/>
        <v/>
      </c>
      <c r="CL16" s="11" t="str">
        <f t="shared" si="8"/>
        <v/>
      </c>
      <c r="CM16" s="11" t="str">
        <f t="shared" si="8"/>
        <v/>
      </c>
      <c r="CN16" s="11" t="str">
        <f t="shared" si="8"/>
        <v/>
      </c>
      <c r="CO16" s="11" t="str">
        <f t="shared" si="8"/>
        <v/>
      </c>
      <c r="CP16" s="11" t="str">
        <f t="shared" si="8"/>
        <v/>
      </c>
      <c r="CQ16" s="11" t="str">
        <f t="shared" si="8"/>
        <v/>
      </c>
      <c r="CR16" s="11" t="str">
        <f t="shared" si="8"/>
        <v/>
      </c>
      <c r="CS16" s="11" t="str">
        <f t="shared" si="8"/>
        <v/>
      </c>
      <c r="CT16" s="11" t="str">
        <f t="shared" si="8"/>
        <v/>
      </c>
      <c r="CU16" s="11" t="str">
        <f t="shared" si="8"/>
        <v/>
      </c>
      <c r="CV16" s="11" t="str">
        <f t="shared" si="8"/>
        <v/>
      </c>
      <c r="CW16" s="11" t="str">
        <f t="shared" si="8"/>
        <v/>
      </c>
    </row>
    <row r="17" spans="1:101" s="9" customFormat="1" x14ac:dyDescent="0.25">
      <c r="A17" s="4" t="s">
        <v>29</v>
      </c>
      <c r="B17" s="9" t="e">
        <f>NA()</f>
        <v>#N/A</v>
      </c>
      <c r="C17" s="9" t="str">
        <f>IF(C13="","",IF(C13&lt;C3*0.1,NA(),ROUND(C3*C12/C9,0)))</f>
        <v/>
      </c>
      <c r="D17" s="9" t="str">
        <f t="shared" ref="D17:BO17" si="9">IF(D13="","",IF(D13&lt;D3*0.1,NA(),ROUND(D3*D12/D9,0)))</f>
        <v/>
      </c>
      <c r="E17" s="9" t="str">
        <f t="shared" si="9"/>
        <v/>
      </c>
      <c r="F17" s="9" t="str">
        <f t="shared" si="9"/>
        <v/>
      </c>
      <c r="G17" s="9" t="str">
        <f t="shared" si="9"/>
        <v/>
      </c>
      <c r="H17" s="9" t="str">
        <f t="shared" si="9"/>
        <v/>
      </c>
      <c r="I17" s="9" t="str">
        <f t="shared" si="9"/>
        <v/>
      </c>
      <c r="J17" s="9" t="str">
        <f t="shared" si="9"/>
        <v/>
      </c>
      <c r="K17" s="9" t="str">
        <f t="shared" si="9"/>
        <v/>
      </c>
      <c r="L17" s="9" t="str">
        <f t="shared" si="9"/>
        <v/>
      </c>
      <c r="M17" s="9" t="str">
        <f t="shared" si="9"/>
        <v/>
      </c>
      <c r="N17" s="9" t="str">
        <f t="shared" si="9"/>
        <v/>
      </c>
      <c r="O17" s="9" t="str">
        <f t="shared" si="9"/>
        <v/>
      </c>
      <c r="P17" s="9" t="str">
        <f t="shared" si="9"/>
        <v/>
      </c>
      <c r="Q17" s="9" t="str">
        <f t="shared" si="9"/>
        <v/>
      </c>
      <c r="R17" s="9" t="str">
        <f t="shared" si="9"/>
        <v/>
      </c>
      <c r="S17" s="9" t="str">
        <f t="shared" si="9"/>
        <v/>
      </c>
      <c r="T17" s="9" t="str">
        <f t="shared" si="9"/>
        <v/>
      </c>
      <c r="U17" s="9" t="str">
        <f t="shared" si="9"/>
        <v/>
      </c>
      <c r="V17" s="9" t="str">
        <f t="shared" si="9"/>
        <v/>
      </c>
      <c r="W17" s="9" t="str">
        <f t="shared" si="9"/>
        <v/>
      </c>
      <c r="X17" s="9" t="str">
        <f t="shared" si="9"/>
        <v/>
      </c>
      <c r="Y17" s="9" t="str">
        <f t="shared" si="9"/>
        <v/>
      </c>
      <c r="Z17" s="9" t="str">
        <f t="shared" si="9"/>
        <v/>
      </c>
      <c r="AA17" s="9" t="str">
        <f t="shared" si="9"/>
        <v/>
      </c>
      <c r="AB17" s="9" t="str">
        <f t="shared" si="9"/>
        <v/>
      </c>
      <c r="AC17" s="9" t="str">
        <f t="shared" si="9"/>
        <v/>
      </c>
      <c r="AD17" s="9" t="str">
        <f t="shared" si="9"/>
        <v/>
      </c>
      <c r="AE17" s="9" t="str">
        <f t="shared" si="9"/>
        <v/>
      </c>
      <c r="AF17" s="9" t="str">
        <f t="shared" si="9"/>
        <v/>
      </c>
      <c r="AG17" s="9" t="str">
        <f t="shared" si="9"/>
        <v/>
      </c>
      <c r="AH17" s="9" t="str">
        <f t="shared" si="9"/>
        <v/>
      </c>
      <c r="AI17" s="9" t="str">
        <f t="shared" si="9"/>
        <v/>
      </c>
      <c r="AJ17" s="9" t="str">
        <f t="shared" si="9"/>
        <v/>
      </c>
      <c r="AK17" s="9" t="str">
        <f t="shared" si="9"/>
        <v/>
      </c>
      <c r="AL17" s="9" t="str">
        <f t="shared" si="9"/>
        <v/>
      </c>
      <c r="AM17" s="9" t="str">
        <f t="shared" si="9"/>
        <v/>
      </c>
      <c r="AN17" s="9" t="str">
        <f t="shared" si="9"/>
        <v/>
      </c>
      <c r="AO17" s="9" t="str">
        <f t="shared" si="9"/>
        <v/>
      </c>
      <c r="AP17" s="9" t="str">
        <f t="shared" si="9"/>
        <v/>
      </c>
      <c r="AQ17" s="9" t="str">
        <f t="shared" si="9"/>
        <v/>
      </c>
      <c r="AR17" s="9" t="str">
        <f t="shared" si="9"/>
        <v/>
      </c>
      <c r="AS17" s="9" t="str">
        <f t="shared" si="9"/>
        <v/>
      </c>
      <c r="AT17" s="9" t="str">
        <f t="shared" si="9"/>
        <v/>
      </c>
      <c r="AU17" s="9" t="str">
        <f t="shared" si="9"/>
        <v/>
      </c>
      <c r="AV17" s="9" t="str">
        <f t="shared" si="9"/>
        <v/>
      </c>
      <c r="AW17" s="9" t="str">
        <f t="shared" si="9"/>
        <v/>
      </c>
      <c r="AX17" s="9" t="str">
        <f t="shared" si="9"/>
        <v/>
      </c>
      <c r="AY17" s="9" t="str">
        <f t="shared" si="9"/>
        <v/>
      </c>
      <c r="AZ17" s="9" t="str">
        <f t="shared" si="9"/>
        <v/>
      </c>
      <c r="BA17" s="9" t="str">
        <f t="shared" si="9"/>
        <v/>
      </c>
      <c r="BB17" s="9" t="str">
        <f t="shared" si="9"/>
        <v/>
      </c>
      <c r="BC17" s="9" t="str">
        <f t="shared" si="9"/>
        <v/>
      </c>
      <c r="BD17" s="9" t="str">
        <f t="shared" si="9"/>
        <v/>
      </c>
      <c r="BE17" s="9" t="str">
        <f t="shared" si="9"/>
        <v/>
      </c>
      <c r="BF17" s="9" t="str">
        <f t="shared" si="9"/>
        <v/>
      </c>
      <c r="BG17" s="9" t="str">
        <f t="shared" si="9"/>
        <v/>
      </c>
      <c r="BH17" s="9" t="str">
        <f t="shared" si="9"/>
        <v/>
      </c>
      <c r="BI17" s="9" t="str">
        <f t="shared" si="9"/>
        <v/>
      </c>
      <c r="BJ17" s="9" t="str">
        <f t="shared" si="9"/>
        <v/>
      </c>
      <c r="BK17" s="9" t="str">
        <f t="shared" si="9"/>
        <v/>
      </c>
      <c r="BL17" s="9" t="str">
        <f t="shared" si="9"/>
        <v/>
      </c>
      <c r="BM17" s="9" t="str">
        <f t="shared" si="9"/>
        <v/>
      </c>
      <c r="BN17" s="9" t="str">
        <f t="shared" si="9"/>
        <v/>
      </c>
      <c r="BO17" s="9" t="str">
        <f t="shared" si="9"/>
        <v/>
      </c>
      <c r="BP17" s="9" t="str">
        <f t="shared" ref="BP17:CW17" si="10">IF(BP13="","",IF(BP13&lt;BP3*0.1,NA(),ROUND(BP3*BP12/BP9,0)))</f>
        <v/>
      </c>
      <c r="BQ17" s="9" t="str">
        <f t="shared" si="10"/>
        <v/>
      </c>
      <c r="BR17" s="9" t="str">
        <f t="shared" si="10"/>
        <v/>
      </c>
      <c r="BS17" s="9" t="str">
        <f t="shared" si="10"/>
        <v/>
      </c>
      <c r="BT17" s="9" t="str">
        <f t="shared" si="10"/>
        <v/>
      </c>
      <c r="BU17" s="9" t="str">
        <f t="shared" si="10"/>
        <v/>
      </c>
      <c r="BV17" s="9" t="str">
        <f t="shared" si="10"/>
        <v/>
      </c>
      <c r="BW17" s="9" t="str">
        <f t="shared" si="10"/>
        <v/>
      </c>
      <c r="BX17" s="9" t="str">
        <f t="shared" si="10"/>
        <v/>
      </c>
      <c r="BY17" s="9" t="str">
        <f t="shared" si="10"/>
        <v/>
      </c>
      <c r="BZ17" s="9" t="str">
        <f t="shared" si="10"/>
        <v/>
      </c>
      <c r="CA17" s="9" t="str">
        <f t="shared" si="10"/>
        <v/>
      </c>
      <c r="CB17" s="9" t="str">
        <f t="shared" si="10"/>
        <v/>
      </c>
      <c r="CC17" s="9" t="str">
        <f t="shared" si="10"/>
        <v/>
      </c>
      <c r="CD17" s="9" t="str">
        <f t="shared" si="10"/>
        <v/>
      </c>
      <c r="CE17" s="9" t="str">
        <f t="shared" si="10"/>
        <v/>
      </c>
      <c r="CF17" s="9" t="str">
        <f t="shared" si="10"/>
        <v/>
      </c>
      <c r="CG17" s="9" t="str">
        <f t="shared" si="10"/>
        <v/>
      </c>
      <c r="CH17" s="9" t="str">
        <f t="shared" si="10"/>
        <v/>
      </c>
      <c r="CI17" s="9" t="str">
        <f t="shared" si="10"/>
        <v/>
      </c>
      <c r="CJ17" s="9" t="str">
        <f t="shared" si="10"/>
        <v/>
      </c>
      <c r="CK17" s="9" t="str">
        <f t="shared" si="10"/>
        <v/>
      </c>
      <c r="CL17" s="9" t="str">
        <f t="shared" si="10"/>
        <v/>
      </c>
      <c r="CM17" s="9" t="str">
        <f t="shared" si="10"/>
        <v/>
      </c>
      <c r="CN17" s="9" t="str">
        <f t="shared" si="10"/>
        <v/>
      </c>
      <c r="CO17" s="9" t="str">
        <f t="shared" si="10"/>
        <v/>
      </c>
      <c r="CP17" s="9" t="str">
        <f t="shared" si="10"/>
        <v/>
      </c>
      <c r="CQ17" s="9" t="str">
        <f t="shared" si="10"/>
        <v/>
      </c>
      <c r="CR17" s="9" t="str">
        <f t="shared" si="10"/>
        <v/>
      </c>
      <c r="CS17" s="9" t="str">
        <f t="shared" si="10"/>
        <v/>
      </c>
      <c r="CT17" s="9" t="str">
        <f t="shared" si="10"/>
        <v/>
      </c>
      <c r="CU17" s="9" t="str">
        <f t="shared" si="10"/>
        <v/>
      </c>
      <c r="CV17" s="9" t="str">
        <f t="shared" si="10"/>
        <v/>
      </c>
      <c r="CW17" s="9" t="str">
        <f t="shared" si="10"/>
        <v/>
      </c>
    </row>
    <row r="18" spans="1:101" s="9" customFormat="1" x14ac:dyDescent="0.25">
      <c r="A18" s="4" t="s">
        <v>30</v>
      </c>
      <c r="B18" s="9" t="e">
        <f>NA()</f>
        <v>#N/A</v>
      </c>
      <c r="C18" s="9" t="str">
        <f>IF(C13="","",IF(C13&lt;C3*0.12,NA(),ROUND(C4*C2/C15,0)))</f>
        <v/>
      </c>
      <c r="D18" s="9" t="str">
        <f t="shared" ref="D18:BO18" si="11">IF(D13="","",IF(D13&lt;D3*0.12,NA(),ROUND(D4*D2/D15,0)))</f>
        <v/>
      </c>
      <c r="E18" s="9" t="str">
        <f t="shared" si="11"/>
        <v/>
      </c>
      <c r="F18" s="9" t="str">
        <f t="shared" si="11"/>
        <v/>
      </c>
      <c r="G18" s="9" t="str">
        <f t="shared" si="11"/>
        <v/>
      </c>
      <c r="H18" s="9" t="str">
        <f t="shared" si="11"/>
        <v/>
      </c>
      <c r="I18" s="9" t="str">
        <f t="shared" si="11"/>
        <v/>
      </c>
      <c r="J18" s="9" t="str">
        <f t="shared" si="11"/>
        <v/>
      </c>
      <c r="K18" s="9" t="str">
        <f t="shared" si="11"/>
        <v/>
      </c>
      <c r="L18" s="9" t="str">
        <f t="shared" si="11"/>
        <v/>
      </c>
      <c r="M18" s="9" t="str">
        <f t="shared" si="11"/>
        <v/>
      </c>
      <c r="N18" s="9" t="str">
        <f t="shared" si="11"/>
        <v/>
      </c>
      <c r="O18" s="9" t="str">
        <f t="shared" si="11"/>
        <v/>
      </c>
      <c r="P18" s="9" t="str">
        <f t="shared" si="11"/>
        <v/>
      </c>
      <c r="Q18" s="9" t="str">
        <f t="shared" si="11"/>
        <v/>
      </c>
      <c r="R18" s="9" t="str">
        <f t="shared" si="11"/>
        <v/>
      </c>
      <c r="S18" s="9" t="str">
        <f t="shared" si="11"/>
        <v/>
      </c>
      <c r="T18" s="9" t="str">
        <f t="shared" si="11"/>
        <v/>
      </c>
      <c r="U18" s="9" t="str">
        <f t="shared" si="11"/>
        <v/>
      </c>
      <c r="V18" s="9" t="str">
        <f t="shared" si="11"/>
        <v/>
      </c>
      <c r="W18" s="9" t="str">
        <f t="shared" si="11"/>
        <v/>
      </c>
      <c r="X18" s="9" t="str">
        <f t="shared" si="11"/>
        <v/>
      </c>
      <c r="Y18" s="9" t="str">
        <f t="shared" si="11"/>
        <v/>
      </c>
      <c r="Z18" s="9" t="str">
        <f t="shared" si="11"/>
        <v/>
      </c>
      <c r="AA18" s="9" t="str">
        <f t="shared" si="11"/>
        <v/>
      </c>
      <c r="AB18" s="9" t="str">
        <f t="shared" si="11"/>
        <v/>
      </c>
      <c r="AC18" s="9" t="str">
        <f t="shared" si="11"/>
        <v/>
      </c>
      <c r="AD18" s="9" t="str">
        <f t="shared" si="11"/>
        <v/>
      </c>
      <c r="AE18" s="9" t="str">
        <f t="shared" si="11"/>
        <v/>
      </c>
      <c r="AF18" s="9" t="str">
        <f t="shared" si="11"/>
        <v/>
      </c>
      <c r="AG18" s="9" t="str">
        <f t="shared" si="11"/>
        <v/>
      </c>
      <c r="AH18" s="9" t="str">
        <f t="shared" si="11"/>
        <v/>
      </c>
      <c r="AI18" s="9" t="str">
        <f t="shared" si="11"/>
        <v/>
      </c>
      <c r="AJ18" s="9" t="str">
        <f t="shared" si="11"/>
        <v/>
      </c>
      <c r="AK18" s="9" t="str">
        <f t="shared" si="11"/>
        <v/>
      </c>
      <c r="AL18" s="9" t="str">
        <f t="shared" si="11"/>
        <v/>
      </c>
      <c r="AM18" s="9" t="str">
        <f t="shared" si="11"/>
        <v/>
      </c>
      <c r="AN18" s="9" t="str">
        <f t="shared" si="11"/>
        <v/>
      </c>
      <c r="AO18" s="9" t="str">
        <f t="shared" si="11"/>
        <v/>
      </c>
      <c r="AP18" s="9" t="str">
        <f t="shared" si="11"/>
        <v/>
      </c>
      <c r="AQ18" s="9" t="str">
        <f t="shared" si="11"/>
        <v/>
      </c>
      <c r="AR18" s="9" t="str">
        <f t="shared" si="11"/>
        <v/>
      </c>
      <c r="AS18" s="9" t="str">
        <f t="shared" si="11"/>
        <v/>
      </c>
      <c r="AT18" s="9" t="str">
        <f t="shared" si="11"/>
        <v/>
      </c>
      <c r="AU18" s="9" t="str">
        <f t="shared" si="11"/>
        <v/>
      </c>
      <c r="AV18" s="9" t="str">
        <f t="shared" si="11"/>
        <v/>
      </c>
      <c r="AW18" s="9" t="str">
        <f t="shared" si="11"/>
        <v/>
      </c>
      <c r="AX18" s="9" t="str">
        <f t="shared" si="11"/>
        <v/>
      </c>
      <c r="AY18" s="9" t="str">
        <f t="shared" si="11"/>
        <v/>
      </c>
      <c r="AZ18" s="9" t="str">
        <f t="shared" si="11"/>
        <v/>
      </c>
      <c r="BA18" s="9" t="str">
        <f t="shared" si="11"/>
        <v/>
      </c>
      <c r="BB18" s="9" t="str">
        <f t="shared" si="11"/>
        <v/>
      </c>
      <c r="BC18" s="9" t="str">
        <f t="shared" si="11"/>
        <v/>
      </c>
      <c r="BD18" s="9" t="str">
        <f t="shared" si="11"/>
        <v/>
      </c>
      <c r="BE18" s="9" t="str">
        <f t="shared" si="11"/>
        <v/>
      </c>
      <c r="BF18" s="9" t="str">
        <f t="shared" si="11"/>
        <v/>
      </c>
      <c r="BG18" s="9" t="str">
        <f t="shared" si="11"/>
        <v/>
      </c>
      <c r="BH18" s="9" t="str">
        <f t="shared" si="11"/>
        <v/>
      </c>
      <c r="BI18" s="9" t="str">
        <f t="shared" si="11"/>
        <v/>
      </c>
      <c r="BJ18" s="9" t="str">
        <f t="shared" si="11"/>
        <v/>
      </c>
      <c r="BK18" s="9" t="str">
        <f t="shared" si="11"/>
        <v/>
      </c>
      <c r="BL18" s="9" t="str">
        <f t="shared" si="11"/>
        <v/>
      </c>
      <c r="BM18" s="9" t="str">
        <f t="shared" si="11"/>
        <v/>
      </c>
      <c r="BN18" s="9" t="str">
        <f t="shared" si="11"/>
        <v/>
      </c>
      <c r="BO18" s="9" t="str">
        <f t="shared" si="11"/>
        <v/>
      </c>
      <c r="BP18" s="9" t="str">
        <f t="shared" ref="BP18:CW18" si="12">IF(BP13="","",IF(BP13&lt;BP3*0.12,NA(),ROUND(BP4*BP2/BP15,0)))</f>
        <v/>
      </c>
      <c r="BQ18" s="9" t="str">
        <f t="shared" si="12"/>
        <v/>
      </c>
      <c r="BR18" s="9" t="str">
        <f t="shared" si="12"/>
        <v/>
      </c>
      <c r="BS18" s="9" t="str">
        <f t="shared" si="12"/>
        <v/>
      </c>
      <c r="BT18" s="9" t="str">
        <f t="shared" si="12"/>
        <v/>
      </c>
      <c r="BU18" s="9" t="str">
        <f t="shared" si="12"/>
        <v/>
      </c>
      <c r="BV18" s="9" t="str">
        <f t="shared" si="12"/>
        <v/>
      </c>
      <c r="BW18" s="9" t="str">
        <f t="shared" si="12"/>
        <v/>
      </c>
      <c r="BX18" s="9" t="str">
        <f t="shared" si="12"/>
        <v/>
      </c>
      <c r="BY18" s="9" t="str">
        <f t="shared" si="12"/>
        <v/>
      </c>
      <c r="BZ18" s="9" t="str">
        <f t="shared" si="12"/>
        <v/>
      </c>
      <c r="CA18" s="9" t="str">
        <f t="shared" si="12"/>
        <v/>
      </c>
      <c r="CB18" s="9" t="str">
        <f t="shared" si="12"/>
        <v/>
      </c>
      <c r="CC18" s="9" t="str">
        <f t="shared" si="12"/>
        <v/>
      </c>
      <c r="CD18" s="9" t="str">
        <f t="shared" si="12"/>
        <v/>
      </c>
      <c r="CE18" s="9" t="str">
        <f t="shared" si="12"/>
        <v/>
      </c>
      <c r="CF18" s="9" t="str">
        <f t="shared" si="12"/>
        <v/>
      </c>
      <c r="CG18" s="9" t="str">
        <f t="shared" si="12"/>
        <v/>
      </c>
      <c r="CH18" s="9" t="str">
        <f t="shared" si="12"/>
        <v/>
      </c>
      <c r="CI18" s="9" t="str">
        <f t="shared" si="12"/>
        <v/>
      </c>
      <c r="CJ18" s="9" t="str">
        <f t="shared" si="12"/>
        <v/>
      </c>
      <c r="CK18" s="9" t="str">
        <f t="shared" si="12"/>
        <v/>
      </c>
      <c r="CL18" s="9" t="str">
        <f t="shared" si="12"/>
        <v/>
      </c>
      <c r="CM18" s="9" t="str">
        <f t="shared" si="12"/>
        <v/>
      </c>
      <c r="CN18" s="9" t="str">
        <f t="shared" si="12"/>
        <v/>
      </c>
      <c r="CO18" s="9" t="str">
        <f t="shared" si="12"/>
        <v/>
      </c>
      <c r="CP18" s="9" t="str">
        <f t="shared" si="12"/>
        <v/>
      </c>
      <c r="CQ18" s="9" t="str">
        <f t="shared" si="12"/>
        <v/>
      </c>
      <c r="CR18" s="9" t="str">
        <f t="shared" si="12"/>
        <v/>
      </c>
      <c r="CS18" s="9" t="str">
        <f t="shared" si="12"/>
        <v/>
      </c>
      <c r="CT18" s="9" t="str">
        <f t="shared" si="12"/>
        <v/>
      </c>
      <c r="CU18" s="9" t="str">
        <f t="shared" si="12"/>
        <v/>
      </c>
      <c r="CV18" s="9" t="str">
        <f t="shared" si="12"/>
        <v/>
      </c>
      <c r="CW18" s="9" t="str">
        <f t="shared" si="12"/>
        <v/>
      </c>
    </row>
    <row r="19" spans="1:101" x14ac:dyDescent="0.25">
      <c r="A19" s="14" t="s">
        <v>118</v>
      </c>
      <c r="B19" s="15" t="str">
        <f ca="1">P2CompletionNow</f>
        <v/>
      </c>
      <c r="C19" s="16" t="str">
        <f ca="1">B19</f>
        <v/>
      </c>
      <c r="D19" s="16" t="str">
        <f t="shared" ref="D19:BO19" ca="1" si="13">C19</f>
        <v/>
      </c>
      <c r="E19" s="16" t="str">
        <f t="shared" ca="1" si="13"/>
        <v/>
      </c>
      <c r="F19" s="16" t="str">
        <f t="shared" ca="1" si="13"/>
        <v/>
      </c>
      <c r="G19" s="16" t="str">
        <f t="shared" ca="1" si="13"/>
        <v/>
      </c>
      <c r="H19" s="16" t="str">
        <f t="shared" ca="1" si="13"/>
        <v/>
      </c>
      <c r="I19" s="16" t="str">
        <f t="shared" ca="1" si="13"/>
        <v/>
      </c>
      <c r="J19" s="16" t="str">
        <f t="shared" ca="1" si="13"/>
        <v/>
      </c>
      <c r="K19" s="16" t="str">
        <f t="shared" ca="1" si="13"/>
        <v/>
      </c>
      <c r="L19" s="16" t="str">
        <f t="shared" ca="1" si="13"/>
        <v/>
      </c>
      <c r="M19" s="16" t="str">
        <f t="shared" ca="1" si="13"/>
        <v/>
      </c>
      <c r="N19" s="16" t="str">
        <f t="shared" ca="1" si="13"/>
        <v/>
      </c>
      <c r="O19" s="16" t="str">
        <f t="shared" ca="1" si="13"/>
        <v/>
      </c>
      <c r="P19" s="16" t="str">
        <f t="shared" ca="1" si="13"/>
        <v/>
      </c>
      <c r="Q19" s="16" t="str">
        <f t="shared" ca="1" si="13"/>
        <v/>
      </c>
      <c r="R19" s="16" t="str">
        <f t="shared" ca="1" si="13"/>
        <v/>
      </c>
      <c r="S19" s="16" t="str">
        <f t="shared" ca="1" si="13"/>
        <v/>
      </c>
      <c r="T19" s="16" t="str">
        <f t="shared" ca="1" si="13"/>
        <v/>
      </c>
      <c r="U19" s="16" t="str">
        <f t="shared" ca="1" si="13"/>
        <v/>
      </c>
      <c r="V19" s="16" t="str">
        <f t="shared" ca="1" si="13"/>
        <v/>
      </c>
      <c r="W19" s="16" t="str">
        <f t="shared" ca="1" si="13"/>
        <v/>
      </c>
      <c r="X19" s="16" t="str">
        <f t="shared" ca="1" si="13"/>
        <v/>
      </c>
      <c r="Y19" s="16" t="str">
        <f t="shared" ca="1" si="13"/>
        <v/>
      </c>
      <c r="Z19" s="16" t="str">
        <f t="shared" ca="1" si="13"/>
        <v/>
      </c>
      <c r="AA19" s="16" t="str">
        <f t="shared" ca="1" si="13"/>
        <v/>
      </c>
      <c r="AB19" s="16" t="str">
        <f t="shared" ca="1" si="13"/>
        <v/>
      </c>
      <c r="AC19" s="16" t="str">
        <f t="shared" ca="1" si="13"/>
        <v/>
      </c>
      <c r="AD19" s="16" t="str">
        <f t="shared" ca="1" si="13"/>
        <v/>
      </c>
      <c r="AE19" s="16" t="str">
        <f t="shared" ca="1" si="13"/>
        <v/>
      </c>
      <c r="AF19" s="16" t="str">
        <f t="shared" ca="1" si="13"/>
        <v/>
      </c>
      <c r="AG19" s="16" t="str">
        <f t="shared" ca="1" si="13"/>
        <v/>
      </c>
      <c r="AH19" s="16" t="str">
        <f t="shared" ca="1" si="13"/>
        <v/>
      </c>
      <c r="AI19" s="16" t="str">
        <f t="shared" ca="1" si="13"/>
        <v/>
      </c>
      <c r="AJ19" s="16" t="str">
        <f t="shared" ca="1" si="13"/>
        <v/>
      </c>
      <c r="AK19" s="16" t="str">
        <f t="shared" ca="1" si="13"/>
        <v/>
      </c>
      <c r="AL19" s="16" t="str">
        <f t="shared" ca="1" si="13"/>
        <v/>
      </c>
      <c r="AM19" s="16" t="str">
        <f t="shared" ca="1" si="13"/>
        <v/>
      </c>
      <c r="AN19" s="16" t="str">
        <f t="shared" ca="1" si="13"/>
        <v/>
      </c>
      <c r="AO19" s="16" t="str">
        <f t="shared" ca="1" si="13"/>
        <v/>
      </c>
      <c r="AP19" s="16" t="str">
        <f t="shared" ca="1" si="13"/>
        <v/>
      </c>
      <c r="AQ19" s="16" t="str">
        <f t="shared" ca="1" si="13"/>
        <v/>
      </c>
      <c r="AR19" s="16" t="str">
        <f t="shared" ca="1" si="13"/>
        <v/>
      </c>
      <c r="AS19" s="16" t="str">
        <f t="shared" ca="1" si="13"/>
        <v/>
      </c>
      <c r="AT19" s="16" t="str">
        <f t="shared" ca="1" si="13"/>
        <v/>
      </c>
      <c r="AU19" s="16" t="str">
        <f t="shared" ca="1" si="13"/>
        <v/>
      </c>
      <c r="AV19" s="16" t="str">
        <f t="shared" ca="1" si="13"/>
        <v/>
      </c>
      <c r="AW19" s="16" t="str">
        <f t="shared" ca="1" si="13"/>
        <v/>
      </c>
      <c r="AX19" s="16" t="str">
        <f t="shared" ca="1" si="13"/>
        <v/>
      </c>
      <c r="AY19" s="16" t="str">
        <f t="shared" ca="1" si="13"/>
        <v/>
      </c>
      <c r="AZ19" s="16" t="str">
        <f t="shared" ca="1" si="13"/>
        <v/>
      </c>
      <c r="BA19" s="16" t="str">
        <f t="shared" ca="1" si="13"/>
        <v/>
      </c>
      <c r="BB19" s="16" t="str">
        <f t="shared" ca="1" si="13"/>
        <v/>
      </c>
      <c r="BC19" s="16" t="str">
        <f t="shared" ca="1" si="13"/>
        <v/>
      </c>
      <c r="BD19" s="16" t="str">
        <f t="shared" ca="1" si="13"/>
        <v/>
      </c>
      <c r="BE19" s="16" t="str">
        <f t="shared" ca="1" si="13"/>
        <v/>
      </c>
      <c r="BF19" s="16" t="str">
        <f t="shared" ca="1" si="13"/>
        <v/>
      </c>
      <c r="BG19" s="16" t="str">
        <f t="shared" ca="1" si="13"/>
        <v/>
      </c>
      <c r="BH19" s="16" t="str">
        <f t="shared" ca="1" si="13"/>
        <v/>
      </c>
      <c r="BI19" s="16" t="str">
        <f t="shared" ca="1" si="13"/>
        <v/>
      </c>
      <c r="BJ19" s="16" t="str">
        <f t="shared" ca="1" si="13"/>
        <v/>
      </c>
      <c r="BK19" s="16" t="str">
        <f t="shared" ca="1" si="13"/>
        <v/>
      </c>
      <c r="BL19" s="16" t="str">
        <f t="shared" ca="1" si="13"/>
        <v/>
      </c>
      <c r="BM19" s="16" t="str">
        <f t="shared" ca="1" si="13"/>
        <v/>
      </c>
      <c r="BN19" s="16" t="str">
        <f t="shared" ca="1" si="13"/>
        <v/>
      </c>
      <c r="BO19" s="16" t="str">
        <f t="shared" ca="1" si="13"/>
        <v/>
      </c>
      <c r="BP19" s="16" t="str">
        <f t="shared" ref="BP19:CW19" ca="1" si="14">BO19</f>
        <v/>
      </c>
      <c r="BQ19" s="16" t="str">
        <f t="shared" ca="1" si="14"/>
        <v/>
      </c>
      <c r="BR19" s="16" t="str">
        <f t="shared" ca="1" si="14"/>
        <v/>
      </c>
      <c r="BS19" s="16" t="str">
        <f t="shared" ca="1" si="14"/>
        <v/>
      </c>
      <c r="BT19" s="16" t="str">
        <f t="shared" ca="1" si="14"/>
        <v/>
      </c>
      <c r="BU19" s="16" t="str">
        <f t="shared" ca="1" si="14"/>
        <v/>
      </c>
      <c r="BV19" s="16" t="str">
        <f t="shared" ca="1" si="14"/>
        <v/>
      </c>
      <c r="BW19" s="16" t="str">
        <f t="shared" ca="1" si="14"/>
        <v/>
      </c>
      <c r="BX19" s="16" t="str">
        <f t="shared" ca="1" si="14"/>
        <v/>
      </c>
      <c r="BY19" s="16" t="str">
        <f t="shared" ca="1" si="14"/>
        <v/>
      </c>
      <c r="BZ19" s="16" t="str">
        <f t="shared" ca="1" si="14"/>
        <v/>
      </c>
      <c r="CA19" s="16" t="str">
        <f t="shared" ca="1" si="14"/>
        <v/>
      </c>
      <c r="CB19" s="16" t="str">
        <f t="shared" ca="1" si="14"/>
        <v/>
      </c>
      <c r="CC19" s="16" t="str">
        <f t="shared" ca="1" si="14"/>
        <v/>
      </c>
      <c r="CD19" s="16" t="str">
        <f t="shared" ca="1" si="14"/>
        <v/>
      </c>
      <c r="CE19" s="16" t="str">
        <f t="shared" ca="1" si="14"/>
        <v/>
      </c>
      <c r="CF19" s="16" t="str">
        <f t="shared" ca="1" si="14"/>
        <v/>
      </c>
      <c r="CG19" s="16" t="str">
        <f t="shared" ca="1" si="14"/>
        <v/>
      </c>
      <c r="CH19" s="16" t="str">
        <f t="shared" ca="1" si="14"/>
        <v/>
      </c>
      <c r="CI19" s="16" t="str">
        <f t="shared" ca="1" si="14"/>
        <v/>
      </c>
      <c r="CJ19" s="16" t="str">
        <f t="shared" ca="1" si="14"/>
        <v/>
      </c>
      <c r="CK19" s="16" t="str">
        <f t="shared" ca="1" si="14"/>
        <v/>
      </c>
      <c r="CL19" s="16" t="str">
        <f t="shared" ca="1" si="14"/>
        <v/>
      </c>
      <c r="CM19" s="16" t="str">
        <f t="shared" ca="1" si="14"/>
        <v/>
      </c>
      <c r="CN19" s="16" t="str">
        <f t="shared" ca="1" si="14"/>
        <v/>
      </c>
      <c r="CO19" s="16" t="str">
        <f t="shared" ca="1" si="14"/>
        <v/>
      </c>
      <c r="CP19" s="16" t="str">
        <f t="shared" ca="1" si="14"/>
        <v/>
      </c>
      <c r="CQ19" s="16" t="str">
        <f t="shared" ca="1" si="14"/>
        <v/>
      </c>
      <c r="CR19" s="16" t="str">
        <f t="shared" ca="1" si="14"/>
        <v/>
      </c>
      <c r="CS19" s="16" t="str">
        <f t="shared" ca="1" si="14"/>
        <v/>
      </c>
      <c r="CT19" s="16" t="str">
        <f t="shared" ca="1" si="14"/>
        <v/>
      </c>
      <c r="CU19" s="16" t="str">
        <f t="shared" ca="1" si="14"/>
        <v/>
      </c>
      <c r="CV19" s="16" t="str">
        <f t="shared" ca="1" si="14"/>
        <v/>
      </c>
      <c r="CW19" s="16" t="str">
        <f t="shared" ca="1" si="14"/>
        <v/>
      </c>
    </row>
  </sheetData>
  <sheetProtection sheet="1" objects="1" scenarios="1" selectLockedCell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cols>
    <col min="1" max="16384" width="9.140625" style="1"/>
  </cols>
  <sheetData/>
  <sheetProtection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Help</vt:lpstr>
      <vt:lpstr>Performance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Lewis Green</dc:creator>
  <cp:lastModifiedBy>Lewis Green</cp:lastModifiedBy>
  <cp:lastPrinted>2016-06-17T09:43:35Z</cp:lastPrinted>
  <dcterms:created xsi:type="dcterms:W3CDTF">2016-03-04T21:27:33Z</dcterms:created>
  <dcterms:modified xsi:type="dcterms:W3CDTF">2020-02-24T12:36:22Z</dcterms:modified>
</cp:coreProperties>
</file>