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DOSSIER MAISON THOMBANE\"/>
    </mc:Choice>
  </mc:AlternateContent>
  <xr:revisionPtr revIDLastSave="0" documentId="8_{F4AF2C5B-6BD2-1F44-B6F6-8E88E7B256B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UIVI CHANTIER" sheetId="1" r:id="rId1"/>
    <sheet name="RECAP FACTUR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5" i="1" l="1"/>
  <c r="D154" i="1"/>
  <c r="D149" i="1"/>
  <c r="D150" i="1"/>
  <c r="D143" i="1"/>
  <c r="D142" i="1"/>
  <c r="D136" i="1"/>
  <c r="D135" i="1"/>
  <c r="D137" i="1"/>
  <c r="D129" i="1"/>
  <c r="D128" i="1"/>
  <c r="D130" i="1"/>
  <c r="D123" i="1"/>
  <c r="D121" i="1"/>
  <c r="D122" i="1"/>
  <c r="D120" i="1"/>
  <c r="D114" i="1"/>
  <c r="D113" i="1"/>
  <c r="D112" i="1"/>
  <c r="D106" i="1"/>
  <c r="D105" i="1"/>
  <c r="D104" i="1"/>
  <c r="D97" i="1"/>
  <c r="D96" i="1"/>
  <c r="D95" i="1"/>
  <c r="D98" i="1"/>
  <c r="D89" i="1"/>
  <c r="D88" i="1"/>
  <c r="D87" i="1"/>
  <c r="D81" i="1"/>
  <c r="D79" i="1"/>
  <c r="D59" i="1"/>
  <c r="D58" i="1"/>
  <c r="D68" i="1"/>
  <c r="D80" i="1"/>
  <c r="D78" i="1"/>
  <c r="D77" i="1"/>
  <c r="D66" i="1"/>
  <c r="D67" i="1"/>
  <c r="D69" i="1"/>
  <c r="D70" i="1"/>
  <c r="D71" i="1"/>
  <c r="D65" i="1"/>
  <c r="D45" i="1"/>
  <c r="D46" i="1"/>
  <c r="D52" i="1"/>
  <c r="D53" i="1"/>
  <c r="D44" i="1"/>
  <c r="D37" i="1"/>
  <c r="D38" i="1"/>
  <c r="D36" i="1"/>
  <c r="D35" i="1"/>
  <c r="D34" i="1"/>
  <c r="D28" i="1"/>
  <c r="D27" i="1"/>
  <c r="D26" i="1"/>
  <c r="D20" i="1"/>
  <c r="D19" i="1"/>
  <c r="D18" i="1"/>
  <c r="D17" i="1"/>
  <c r="D16" i="1"/>
  <c r="D15" i="1"/>
  <c r="D14" i="1"/>
  <c r="D4" i="1"/>
  <c r="D5" i="1"/>
  <c r="D6" i="1"/>
  <c r="D7" i="1"/>
  <c r="D8" i="1"/>
  <c r="D3" i="1"/>
  <c r="D156" i="1"/>
  <c r="D144" i="1"/>
  <c r="D124" i="1"/>
  <c r="D115" i="1"/>
  <c r="D99" i="1"/>
  <c r="D90" i="1"/>
  <c r="D107" i="1"/>
  <c r="D82" i="1"/>
  <c r="D60" i="1"/>
  <c r="D72" i="1"/>
  <c r="D47" i="1"/>
  <c r="D39" i="1"/>
  <c r="D29" i="1"/>
  <c r="D21" i="1"/>
  <c r="D9" i="1"/>
</calcChain>
</file>

<file path=xl/sharedStrings.xml><?xml version="1.0" encoding="utf-8"?>
<sst xmlns="http://schemas.openxmlformats.org/spreadsheetml/2006/main" count="191" uniqueCount="79">
  <si>
    <t>Quantité</t>
  </si>
  <si>
    <t>Produit</t>
  </si>
  <si>
    <t xml:space="preserve">Ciment sac </t>
  </si>
  <si>
    <t>Béton noir sac</t>
  </si>
  <si>
    <t>Béton blanc sac</t>
  </si>
  <si>
    <t>Brique ourdi 15</t>
  </si>
  <si>
    <t>Brique creuse 15</t>
  </si>
  <si>
    <t>Fer 10 bar</t>
  </si>
  <si>
    <t>Fer 6 bar</t>
  </si>
  <si>
    <t>Inventaire du 06/11/2025</t>
  </si>
  <si>
    <t>Désignation</t>
  </si>
  <si>
    <t>Prix unitaire</t>
  </si>
  <si>
    <t>Prix total</t>
  </si>
  <si>
    <t>Seau d'eau</t>
  </si>
  <si>
    <t>Maind'œuvre gravats</t>
  </si>
  <si>
    <t>Transport gravats</t>
  </si>
  <si>
    <t>Dépenses du 06/12/2025 au 07/12/2025</t>
  </si>
  <si>
    <t>Divers + évaluation maçon</t>
  </si>
  <si>
    <t>Pelle</t>
  </si>
  <si>
    <t>sac de riz vide</t>
  </si>
  <si>
    <t xml:space="preserve">Dépenses du 13/12/2025 </t>
  </si>
  <si>
    <t>Fer8 (50kg)</t>
  </si>
  <si>
    <t>Clous (10,6 et 7)</t>
  </si>
  <si>
    <t>Camion sable 8m³</t>
  </si>
  <si>
    <t>Barigo en fer</t>
  </si>
  <si>
    <t>TOTAL</t>
  </si>
  <si>
    <t>Fer12 (100kg) + transport</t>
  </si>
  <si>
    <t>Ciment socosim 1 tonne</t>
  </si>
  <si>
    <t>Avance main d'œuvre maçon</t>
  </si>
  <si>
    <t>Camion Béton grainde de riz noir 2m³ + transport</t>
  </si>
  <si>
    <t xml:space="preserve">Dépenses du 29/12/2025 </t>
  </si>
  <si>
    <t>Tranport brique oudi 15</t>
  </si>
  <si>
    <t>Fer10 (100kg) + transport</t>
  </si>
  <si>
    <t>Fer6 (100kg) + transport</t>
  </si>
  <si>
    <t>Rouleau fil de fer</t>
  </si>
  <si>
    <t xml:space="preserve">Dépenses  du 12/01/2026 </t>
  </si>
  <si>
    <t xml:space="preserve">Dépenses  du 20/01/2026 </t>
  </si>
  <si>
    <t xml:space="preserve">Dépenses  du 15/01/2026 </t>
  </si>
  <si>
    <t>Camion béton noir 5/15 8m³</t>
  </si>
  <si>
    <t xml:space="preserve"> main d'œuvre maçon extension auvant 3x1</t>
  </si>
  <si>
    <t xml:space="preserve">Dépenses  du 31/01/2026 </t>
  </si>
  <si>
    <t>Tonne ciment</t>
  </si>
  <si>
    <t>Transport</t>
  </si>
  <si>
    <t>Brain</t>
  </si>
  <si>
    <t>Fer6(50kg) + transport</t>
  </si>
  <si>
    <t>tuyauterie+accessoire (salle de bain+ raccordement cuisine robiné pastio 2 + chifon)</t>
  </si>
  <si>
    <t>Planche palier case escalier</t>
  </si>
  <si>
    <t xml:space="preserve"> Avance main d'œuvre maçon </t>
  </si>
  <si>
    <t>Dépense Socle Case escalier externe</t>
  </si>
  <si>
    <t>Main d'œuvre maçon  plomberie</t>
  </si>
  <si>
    <t xml:space="preserve">Dépenses  du 29/01/2026 </t>
  </si>
  <si>
    <t>pvc110 tuyau</t>
  </si>
  <si>
    <t>Transport electricien</t>
  </si>
  <si>
    <t xml:space="preserve">Dépenses  du 01/02/2026 </t>
  </si>
  <si>
    <t xml:space="preserve">Dépenses  du 07/02/2026 </t>
  </si>
  <si>
    <t xml:space="preserve">Camion béton noir 5/15 </t>
  </si>
  <si>
    <t xml:space="preserve">Dépenses  du 16/02/2026 </t>
  </si>
  <si>
    <t>Fer8(50kg) + transport</t>
  </si>
  <si>
    <t xml:space="preserve">Dépenses  du 18/02/2026 </t>
  </si>
  <si>
    <t>Eté en fer et planche</t>
  </si>
  <si>
    <t>don maçon</t>
  </si>
  <si>
    <t xml:space="preserve">Dépenses  du 07/03/2026 </t>
  </si>
  <si>
    <t>Materiel flotage et tirage electrique</t>
  </si>
  <si>
    <t>Avance main d'œuvre electricien</t>
  </si>
  <si>
    <t xml:space="preserve">Dépenses  du  14/03/2026 </t>
  </si>
  <si>
    <t xml:space="preserve">sac ciment </t>
  </si>
  <si>
    <t xml:space="preserve">transport </t>
  </si>
  <si>
    <t xml:space="preserve">Dépenses  du  23/03/2026 </t>
  </si>
  <si>
    <t>Cablage interphone</t>
  </si>
  <si>
    <t>Maind 'œuvre nettoyage chantier</t>
  </si>
  <si>
    <t xml:space="preserve">Dépenses  du  23-24/03/2026 </t>
  </si>
  <si>
    <t>transport ordure et grava</t>
  </si>
  <si>
    <t xml:space="preserve">Dépenses  du  02/04/2026 </t>
  </si>
  <si>
    <t>seau peinture Cloroflex gris 20kg</t>
  </si>
  <si>
    <t>Maind 'œuvre peintre</t>
  </si>
  <si>
    <t>Avance menuisier metalique porte principale</t>
  </si>
  <si>
    <t xml:space="preserve">Dépenses  du  05/04/2026 </t>
  </si>
  <si>
    <t>Porte blindée</t>
  </si>
  <si>
    <t>Transport plus manutention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</si>
</sst>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3" fontId="1" fillId="0" borderId="1" xfId="0" applyNumberFormat="1" applyFon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vertical="center"/>
    </xf>
    <xf numFmtId="3" fontId="1" fillId="0" borderId="0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 /><Relationship Id="rId3" Type="http://schemas.openxmlformats.org/officeDocument/2006/relationships/image" Target="../media/image3.jpeg" /><Relationship Id="rId7" Type="http://schemas.openxmlformats.org/officeDocument/2006/relationships/image" Target="../media/image7.jpeg" /><Relationship Id="rId2" Type="http://schemas.openxmlformats.org/officeDocument/2006/relationships/image" Target="../media/image2.jpg" /><Relationship Id="rId1" Type="http://schemas.openxmlformats.org/officeDocument/2006/relationships/image" Target="../media/image1.jpeg" /><Relationship Id="rId6" Type="http://schemas.openxmlformats.org/officeDocument/2006/relationships/image" Target="../media/image6.jpeg" /><Relationship Id="rId5" Type="http://schemas.openxmlformats.org/officeDocument/2006/relationships/image" Target="../media/image5.jpeg" /><Relationship Id="rId4" Type="http://schemas.openxmlformats.org/officeDocument/2006/relationships/image" Target="../media/image4.jp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1</xdr:row>
      <xdr:rowOff>66674</xdr:rowOff>
    </xdr:from>
    <xdr:to>
      <xdr:col>7</xdr:col>
      <xdr:colOff>0</xdr:colOff>
      <xdr:row>27</xdr:row>
      <xdr:rowOff>47625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D912BF9-C5F4-4F93-8F37-2327A126C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" y="257174"/>
          <a:ext cx="5324475" cy="493395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7</xdr:col>
      <xdr:colOff>328506</xdr:colOff>
      <xdr:row>71</xdr:row>
      <xdr:rowOff>19050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46BFBAE-00FB-44EA-B617-7098879E7DA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4053"/>
        <a:stretch/>
      </xdr:blipFill>
      <xdr:spPr>
        <a:xfrm>
          <a:off x="0" y="5905500"/>
          <a:ext cx="5662506" cy="7639050"/>
        </a:xfrm>
        <a:prstGeom prst="rect">
          <a:avLst/>
        </a:prstGeom>
      </xdr:spPr>
    </xdr:pic>
    <xdr:clientData/>
  </xdr:twoCellAnchor>
  <xdr:twoCellAnchor editAs="oneCell">
    <xdr:from>
      <xdr:col>7</xdr:col>
      <xdr:colOff>47625</xdr:colOff>
      <xdr:row>0</xdr:row>
      <xdr:rowOff>171450</xdr:rowOff>
    </xdr:from>
    <xdr:to>
      <xdr:col>14</xdr:col>
      <xdr:colOff>376131</xdr:colOff>
      <xdr:row>40</xdr:row>
      <xdr:rowOff>104775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8A19B214-F90A-439E-BA23-5B42B6FE0D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4906"/>
        <a:stretch/>
      </xdr:blipFill>
      <xdr:spPr>
        <a:xfrm>
          <a:off x="5381625" y="171450"/>
          <a:ext cx="5662506" cy="7553325"/>
        </a:xfrm>
        <a:prstGeom prst="rect">
          <a:avLst/>
        </a:prstGeom>
      </xdr:spPr>
    </xdr:pic>
    <xdr:clientData/>
  </xdr:twoCellAnchor>
  <xdr:twoCellAnchor editAs="oneCell">
    <xdr:from>
      <xdr:col>7</xdr:col>
      <xdr:colOff>419100</xdr:colOff>
      <xdr:row>40</xdr:row>
      <xdr:rowOff>133350</xdr:rowOff>
    </xdr:from>
    <xdr:to>
      <xdr:col>14</xdr:col>
      <xdr:colOff>361950</xdr:colOff>
      <xdr:row>71</xdr:row>
      <xdr:rowOff>19050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6A1DD19-96E7-480D-883F-53FC2D7294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53100" y="7753350"/>
          <a:ext cx="5276850" cy="5791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152400</xdr:rowOff>
    </xdr:from>
    <xdr:to>
      <xdr:col>7</xdr:col>
      <xdr:colOff>314325</xdr:colOff>
      <xdr:row>112</xdr:row>
      <xdr:rowOff>9525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7F6BDC17-BB33-4F4C-903D-C6AC01D0C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3487400"/>
          <a:ext cx="5648325" cy="7858125"/>
        </a:xfrm>
        <a:prstGeom prst="rect">
          <a:avLst/>
        </a:prstGeom>
      </xdr:spPr>
    </xdr:pic>
    <xdr:clientData/>
  </xdr:twoCellAnchor>
  <xdr:twoCellAnchor editAs="oneCell">
    <xdr:from>
      <xdr:col>7</xdr:col>
      <xdr:colOff>609599</xdr:colOff>
      <xdr:row>71</xdr:row>
      <xdr:rowOff>95250</xdr:rowOff>
    </xdr:from>
    <xdr:to>
      <xdr:col>14</xdr:col>
      <xdr:colOff>342900</xdr:colOff>
      <xdr:row>112</xdr:row>
      <xdr:rowOff>9525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5F2EFDD7-98AA-432E-A4B8-A1AEE3F51C2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983" t="3788" r="7217" b="14773"/>
        <a:stretch/>
      </xdr:blipFill>
      <xdr:spPr>
        <a:xfrm>
          <a:off x="5943599" y="13620750"/>
          <a:ext cx="5067301" cy="7724775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111</xdr:row>
      <xdr:rowOff>180975</xdr:rowOff>
    </xdr:from>
    <xdr:to>
      <xdr:col>7</xdr:col>
      <xdr:colOff>304800</xdr:colOff>
      <xdr:row>157</xdr:row>
      <xdr:rowOff>171450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8B4FC37E-3392-4E97-B1A1-F4C14172F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" y="21326475"/>
          <a:ext cx="5619750" cy="8753475"/>
        </a:xfrm>
        <a:prstGeom prst="rect">
          <a:avLst/>
        </a:prstGeom>
      </xdr:spPr>
    </xdr:pic>
    <xdr:clientData/>
  </xdr:twoCellAnchor>
  <xdr:twoCellAnchor editAs="oneCell">
    <xdr:from>
      <xdr:col>7</xdr:col>
      <xdr:colOff>600075</xdr:colOff>
      <xdr:row>112</xdr:row>
      <xdr:rowOff>47625</xdr:rowOff>
    </xdr:from>
    <xdr:to>
      <xdr:col>14</xdr:col>
      <xdr:colOff>342900</xdr:colOff>
      <xdr:row>158</xdr:row>
      <xdr:rowOff>0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F6D8B905-96B9-48DA-AD1F-45C691E594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34075" y="21383625"/>
          <a:ext cx="5076825" cy="8715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6"/>
  <sheetViews>
    <sheetView tabSelected="1" workbookViewId="0">
      <pane ySplit="2" topLeftCell="A3" activePane="bottomLeft" state="frozen"/>
      <selection pane="bottomLeft" activeCell="D151" sqref="D151"/>
    </sheetView>
  </sheetViews>
  <sheetFormatPr defaultColWidth="9.14453125" defaultRowHeight="15" x14ac:dyDescent="0.2"/>
  <cols>
    <col min="1" max="1" width="43.1796875" customWidth="1"/>
    <col min="2" max="2" width="10.625" customWidth="1"/>
    <col min="3" max="3" width="12.5078125" customWidth="1"/>
    <col min="4" max="4" width="24.6171875" customWidth="1"/>
    <col min="5" max="5" width="15.33203125" customWidth="1"/>
    <col min="6" max="6" width="16.8125" customWidth="1"/>
    <col min="7" max="7" width="13.1796875" customWidth="1"/>
    <col min="9" max="9" width="43.98828125" customWidth="1"/>
    <col min="10" max="10" width="13.71875" customWidth="1"/>
    <col min="11" max="11" width="14.390625" customWidth="1"/>
    <col min="12" max="12" width="15.19921875" customWidth="1"/>
  </cols>
  <sheetData>
    <row r="1" spans="1:12" ht="15" customHeight="1" x14ac:dyDescent="0.2">
      <c r="A1" s="24" t="s">
        <v>16</v>
      </c>
      <c r="B1" s="24"/>
      <c r="C1" s="24"/>
      <c r="D1" s="24"/>
    </row>
    <row r="2" spans="1:12" ht="15" customHeight="1" x14ac:dyDescent="0.2">
      <c r="A2" s="3" t="s">
        <v>10</v>
      </c>
      <c r="B2" s="3" t="s">
        <v>0</v>
      </c>
      <c r="C2" s="3" t="s">
        <v>11</v>
      </c>
      <c r="D2" s="3" t="s">
        <v>12</v>
      </c>
      <c r="F2" s="24" t="s">
        <v>9</v>
      </c>
      <c r="G2" s="24"/>
    </row>
    <row r="3" spans="1:12" ht="15" customHeight="1" x14ac:dyDescent="0.2">
      <c r="A3" t="s">
        <v>13</v>
      </c>
      <c r="B3" s="1">
        <v>5</v>
      </c>
      <c r="C3" s="5">
        <v>800</v>
      </c>
      <c r="D3" s="5">
        <f t="shared" ref="D3:D8" si="0">C3*B3</f>
        <v>4000</v>
      </c>
      <c r="F3" s="3" t="s">
        <v>1</v>
      </c>
      <c r="G3" s="3" t="s">
        <v>0</v>
      </c>
    </row>
    <row r="4" spans="1:12" ht="15" customHeight="1" x14ac:dyDescent="0.2">
      <c r="A4" t="s">
        <v>18</v>
      </c>
      <c r="B4" s="1">
        <v>1</v>
      </c>
      <c r="C4" s="5">
        <v>3000</v>
      </c>
      <c r="D4" s="5">
        <f t="shared" si="0"/>
        <v>3000</v>
      </c>
      <c r="F4" t="s">
        <v>2</v>
      </c>
      <c r="G4" s="2">
        <v>10</v>
      </c>
    </row>
    <row r="5" spans="1:12" ht="15" customHeight="1" x14ac:dyDescent="0.2">
      <c r="A5" t="s">
        <v>14</v>
      </c>
      <c r="B5" s="1">
        <v>2</v>
      </c>
      <c r="C5" s="5">
        <v>25000</v>
      </c>
      <c r="D5" s="5">
        <f t="shared" si="0"/>
        <v>50000</v>
      </c>
      <c r="F5" t="s">
        <v>3</v>
      </c>
      <c r="G5" s="1">
        <v>11</v>
      </c>
    </row>
    <row r="6" spans="1:12" ht="15" customHeight="1" x14ac:dyDescent="0.2">
      <c r="A6" t="s">
        <v>15</v>
      </c>
      <c r="B6" s="4">
        <v>1</v>
      </c>
      <c r="C6" s="5">
        <v>75000</v>
      </c>
      <c r="D6" s="5">
        <f t="shared" si="0"/>
        <v>75000</v>
      </c>
      <c r="F6" t="s">
        <v>4</v>
      </c>
      <c r="G6" s="1">
        <v>10</v>
      </c>
    </row>
    <row r="7" spans="1:12" ht="15" customHeight="1" x14ac:dyDescent="0.2">
      <c r="A7" t="s">
        <v>19</v>
      </c>
      <c r="B7" s="4">
        <v>10</v>
      </c>
      <c r="C7" s="5">
        <v>100</v>
      </c>
      <c r="D7" s="5">
        <f t="shared" si="0"/>
        <v>1000</v>
      </c>
      <c r="F7" t="s">
        <v>5</v>
      </c>
      <c r="G7" s="1">
        <v>132</v>
      </c>
      <c r="J7" s="1"/>
      <c r="K7" s="5"/>
      <c r="L7" s="5"/>
    </row>
    <row r="8" spans="1:12" ht="15" customHeight="1" x14ac:dyDescent="0.2">
      <c r="A8" t="s">
        <v>17</v>
      </c>
      <c r="B8" s="4">
        <v>1</v>
      </c>
      <c r="C8" s="5">
        <v>10000</v>
      </c>
      <c r="D8" s="5">
        <f t="shared" si="0"/>
        <v>10000</v>
      </c>
      <c r="F8" t="s">
        <v>6</v>
      </c>
      <c r="G8" s="1">
        <v>33</v>
      </c>
      <c r="J8" s="1"/>
      <c r="K8" s="5"/>
      <c r="L8" s="5"/>
    </row>
    <row r="9" spans="1:12" ht="15" customHeight="1" x14ac:dyDescent="0.2">
      <c r="A9" s="8" t="s">
        <v>25</v>
      </c>
      <c r="B9" s="9"/>
      <c r="C9" s="10"/>
      <c r="D9" s="7">
        <f>SUM(D3:D8)</f>
        <v>143000</v>
      </c>
      <c r="F9" t="s">
        <v>7</v>
      </c>
      <c r="G9" s="1">
        <v>6</v>
      </c>
      <c r="J9" s="1"/>
      <c r="K9" s="5"/>
      <c r="L9" s="5"/>
    </row>
    <row r="10" spans="1:12" ht="20.100000000000001" customHeight="1" x14ac:dyDescent="0.2">
      <c r="F10" t="s">
        <v>8</v>
      </c>
      <c r="G10" s="1">
        <v>8</v>
      </c>
      <c r="J10" s="1"/>
      <c r="K10" s="5"/>
      <c r="L10" s="5"/>
    </row>
    <row r="11" spans="1:12" ht="19.5" customHeight="1" x14ac:dyDescent="0.2">
      <c r="A11" s="24" t="s">
        <v>20</v>
      </c>
      <c r="B11" s="24"/>
      <c r="C11" s="24"/>
      <c r="D11" s="24"/>
    </row>
    <row r="12" spans="1:12" x14ac:dyDescent="0.2">
      <c r="A12" s="3" t="s">
        <v>10</v>
      </c>
      <c r="B12" s="3" t="s">
        <v>0</v>
      </c>
      <c r="C12" s="3" t="s">
        <v>11</v>
      </c>
      <c r="D12" s="3" t="s">
        <v>12</v>
      </c>
      <c r="I12" s="5"/>
    </row>
    <row r="13" spans="1:12" x14ac:dyDescent="0.2">
      <c r="A13" t="s">
        <v>27</v>
      </c>
      <c r="B13" s="6">
        <v>20</v>
      </c>
      <c r="C13" s="5">
        <v>3500</v>
      </c>
      <c r="D13" s="5">
        <v>70000</v>
      </c>
    </row>
    <row r="14" spans="1:12" x14ac:dyDescent="0.2">
      <c r="A14" t="s">
        <v>23</v>
      </c>
      <c r="B14" s="1">
        <v>1</v>
      </c>
      <c r="C14" s="5">
        <v>50000</v>
      </c>
      <c r="D14" s="5">
        <f>B14*C14</f>
        <v>50000</v>
      </c>
    </row>
    <row r="15" spans="1:12" x14ac:dyDescent="0.2">
      <c r="A15" t="s">
        <v>29</v>
      </c>
      <c r="B15" s="1">
        <v>1</v>
      </c>
      <c r="C15" s="5">
        <v>65000</v>
      </c>
      <c r="D15" s="5">
        <f t="shared" ref="D15:D20" si="1">B15*C15</f>
        <v>65000</v>
      </c>
      <c r="G15" s="5"/>
    </row>
    <row r="16" spans="1:12" x14ac:dyDescent="0.2">
      <c r="A16" t="s">
        <v>26</v>
      </c>
      <c r="B16" s="1">
        <v>1</v>
      </c>
      <c r="C16" s="5">
        <v>50000</v>
      </c>
      <c r="D16" s="5">
        <f t="shared" si="1"/>
        <v>50000</v>
      </c>
    </row>
    <row r="17" spans="1:9" x14ac:dyDescent="0.2">
      <c r="A17" t="s">
        <v>21</v>
      </c>
      <c r="B17" s="1">
        <v>1</v>
      </c>
      <c r="C17" s="5">
        <v>25000</v>
      </c>
      <c r="D17" s="5">
        <f t="shared" si="1"/>
        <v>25000</v>
      </c>
    </row>
    <row r="18" spans="1:9" x14ac:dyDescent="0.2">
      <c r="A18" t="s">
        <v>22</v>
      </c>
      <c r="B18" s="1">
        <v>6</v>
      </c>
      <c r="C18" s="5">
        <v>1000</v>
      </c>
      <c r="D18" s="5">
        <f t="shared" si="1"/>
        <v>6000</v>
      </c>
      <c r="G18" s="5"/>
      <c r="I18" s="5"/>
    </row>
    <row r="19" spans="1:9" x14ac:dyDescent="0.2">
      <c r="A19" t="s">
        <v>24</v>
      </c>
      <c r="B19" s="1">
        <v>2</v>
      </c>
      <c r="C19" s="5">
        <v>12000</v>
      </c>
      <c r="D19" s="5">
        <f t="shared" si="1"/>
        <v>24000</v>
      </c>
      <c r="I19" s="5"/>
    </row>
    <row r="20" spans="1:9" x14ac:dyDescent="0.2">
      <c r="A20" t="s">
        <v>28</v>
      </c>
      <c r="B20" s="1">
        <v>1</v>
      </c>
      <c r="C20" s="5">
        <v>200000</v>
      </c>
      <c r="D20" s="5">
        <f t="shared" si="1"/>
        <v>200000</v>
      </c>
      <c r="H20" s="5"/>
    </row>
    <row r="21" spans="1:9" x14ac:dyDescent="0.2">
      <c r="A21" s="25" t="s">
        <v>25</v>
      </c>
      <c r="B21" s="25"/>
      <c r="C21" s="25"/>
      <c r="D21" s="7">
        <f>SUM(D13:D20)</f>
        <v>490000</v>
      </c>
    </row>
    <row r="24" spans="1:9" x14ac:dyDescent="0.2">
      <c r="A24" s="24" t="s">
        <v>30</v>
      </c>
      <c r="B24" s="24"/>
      <c r="C24" s="24"/>
      <c r="D24" s="24"/>
    </row>
    <row r="25" spans="1:9" x14ac:dyDescent="0.2">
      <c r="A25" s="3" t="s">
        <v>10</v>
      </c>
      <c r="B25" s="3" t="s">
        <v>0</v>
      </c>
      <c r="C25" s="3" t="s">
        <v>11</v>
      </c>
      <c r="D25" s="3" t="s">
        <v>12</v>
      </c>
    </row>
    <row r="26" spans="1:9" x14ac:dyDescent="0.2">
      <c r="A26" t="s">
        <v>5</v>
      </c>
      <c r="B26" s="6">
        <v>350</v>
      </c>
      <c r="C26" s="5">
        <v>450</v>
      </c>
      <c r="D26" s="5">
        <f>C26*B26</f>
        <v>157500</v>
      </c>
    </row>
    <row r="27" spans="1:9" x14ac:dyDescent="0.2">
      <c r="A27" t="s">
        <v>31</v>
      </c>
      <c r="B27" s="1">
        <v>1</v>
      </c>
      <c r="C27" s="5">
        <v>10000</v>
      </c>
      <c r="D27" s="5">
        <f>C27*B27</f>
        <v>10000</v>
      </c>
    </row>
    <row r="28" spans="1:9" x14ac:dyDescent="0.2">
      <c r="A28" t="s">
        <v>28</v>
      </c>
      <c r="B28" s="1">
        <v>1</v>
      </c>
      <c r="C28" s="5">
        <v>200000</v>
      </c>
      <c r="D28" s="5">
        <f t="shared" ref="D28" si="2">B28*C28</f>
        <v>200000</v>
      </c>
    </row>
    <row r="29" spans="1:9" x14ac:dyDescent="0.2">
      <c r="A29" s="25" t="s">
        <v>25</v>
      </c>
      <c r="B29" s="25"/>
      <c r="C29" s="25"/>
      <c r="D29" s="7">
        <f>SUM(D26:D28)</f>
        <v>367500</v>
      </c>
    </row>
    <row r="32" spans="1:9" x14ac:dyDescent="0.2">
      <c r="A32" s="24" t="s">
        <v>35</v>
      </c>
      <c r="B32" s="24"/>
      <c r="C32" s="24"/>
      <c r="D32" s="24"/>
    </row>
    <row r="33" spans="1:4" x14ac:dyDescent="0.2">
      <c r="A33" s="3" t="s">
        <v>10</v>
      </c>
      <c r="B33" s="3" t="s">
        <v>0</v>
      </c>
      <c r="C33" s="3" t="s">
        <v>11</v>
      </c>
      <c r="D33" s="3" t="s">
        <v>12</v>
      </c>
    </row>
    <row r="34" spans="1:4" x14ac:dyDescent="0.2">
      <c r="A34" t="s">
        <v>26</v>
      </c>
      <c r="B34" s="6">
        <v>1</v>
      </c>
      <c r="C34" s="5">
        <v>50000</v>
      </c>
      <c r="D34" s="5">
        <f>C34*B34</f>
        <v>50000</v>
      </c>
    </row>
    <row r="35" spans="1:4" x14ac:dyDescent="0.2">
      <c r="A35" t="s">
        <v>32</v>
      </c>
      <c r="B35" s="1">
        <v>1</v>
      </c>
      <c r="C35" s="5">
        <v>50000</v>
      </c>
      <c r="D35" s="5">
        <f>C35*B35</f>
        <v>50000</v>
      </c>
    </row>
    <row r="36" spans="1:4" x14ac:dyDescent="0.2">
      <c r="A36" t="s">
        <v>33</v>
      </c>
      <c r="B36" s="1">
        <v>1</v>
      </c>
      <c r="C36" s="5">
        <v>50000</v>
      </c>
      <c r="D36" s="5">
        <f t="shared" ref="D36:D38" si="3">B36*C36</f>
        <v>50000</v>
      </c>
    </row>
    <row r="37" spans="1:4" x14ac:dyDescent="0.2">
      <c r="A37" t="s">
        <v>34</v>
      </c>
      <c r="B37" s="1">
        <v>1</v>
      </c>
      <c r="C37" s="5">
        <v>3000</v>
      </c>
      <c r="D37" s="5">
        <f t="shared" si="3"/>
        <v>3000</v>
      </c>
    </row>
    <row r="38" spans="1:4" x14ac:dyDescent="0.2">
      <c r="A38" t="s">
        <v>22</v>
      </c>
      <c r="B38" s="1">
        <v>1</v>
      </c>
      <c r="C38" s="5">
        <v>1000</v>
      </c>
      <c r="D38" s="5">
        <f t="shared" si="3"/>
        <v>1000</v>
      </c>
    </row>
    <row r="39" spans="1:4" x14ac:dyDescent="0.2">
      <c r="A39" s="25" t="s">
        <v>25</v>
      </c>
      <c r="B39" s="25"/>
      <c r="C39" s="25"/>
      <c r="D39" s="7">
        <f>SUM(D34:D38)</f>
        <v>154000</v>
      </c>
    </row>
    <row r="42" spans="1:4" x14ac:dyDescent="0.2">
      <c r="A42" s="24" t="s">
        <v>37</v>
      </c>
      <c r="B42" s="24"/>
      <c r="C42" s="24"/>
      <c r="D42" s="24"/>
    </row>
    <row r="43" spans="1:4" x14ac:dyDescent="0.2">
      <c r="A43" s="3" t="s">
        <v>10</v>
      </c>
      <c r="B43" s="3" t="s">
        <v>0</v>
      </c>
      <c r="C43" s="3" t="s">
        <v>11</v>
      </c>
      <c r="D43" s="3" t="s">
        <v>12</v>
      </c>
    </row>
    <row r="44" spans="1:4" x14ac:dyDescent="0.2">
      <c r="A44" t="s">
        <v>38</v>
      </c>
      <c r="B44" s="6">
        <v>1</v>
      </c>
      <c r="C44" s="5">
        <v>150000</v>
      </c>
      <c r="D44" s="5">
        <f>C44*B44</f>
        <v>150000</v>
      </c>
    </row>
    <row r="45" spans="1:4" x14ac:dyDescent="0.2">
      <c r="A45" t="s">
        <v>27</v>
      </c>
      <c r="B45" s="6">
        <v>20</v>
      </c>
      <c r="C45" s="5">
        <v>3500</v>
      </c>
      <c r="D45" s="5">
        <f t="shared" ref="D45:D46" si="4">C45*B45</f>
        <v>70000</v>
      </c>
    </row>
    <row r="46" spans="1:4" x14ac:dyDescent="0.2">
      <c r="A46" t="s">
        <v>28</v>
      </c>
      <c r="B46" s="6">
        <v>1</v>
      </c>
      <c r="C46" s="5">
        <v>120000</v>
      </c>
      <c r="D46" s="5">
        <f t="shared" si="4"/>
        <v>120000</v>
      </c>
    </row>
    <row r="47" spans="1:4" x14ac:dyDescent="0.2">
      <c r="A47" s="25" t="s">
        <v>25</v>
      </c>
      <c r="B47" s="25"/>
      <c r="C47" s="25"/>
      <c r="D47" s="7">
        <f>SUM(D44:D46)</f>
        <v>340000</v>
      </c>
    </row>
    <row r="50" spans="1:4" x14ac:dyDescent="0.2">
      <c r="A50" s="24" t="s">
        <v>36</v>
      </c>
      <c r="B50" s="24"/>
      <c r="C50" s="24"/>
      <c r="D50" s="24"/>
    </row>
    <row r="51" spans="1:4" x14ac:dyDescent="0.2">
      <c r="A51" s="3" t="s">
        <v>10</v>
      </c>
      <c r="B51" s="3" t="s">
        <v>0</v>
      </c>
      <c r="C51" s="3" t="s">
        <v>11</v>
      </c>
      <c r="D51" s="3" t="s">
        <v>12</v>
      </c>
    </row>
    <row r="52" spans="1:4" x14ac:dyDescent="0.2">
      <c r="A52" t="s">
        <v>39</v>
      </c>
      <c r="B52" s="6">
        <v>1</v>
      </c>
      <c r="C52" s="5">
        <v>50000</v>
      </c>
      <c r="D52" s="5">
        <f>C52*B52</f>
        <v>50000</v>
      </c>
    </row>
    <row r="53" spans="1:4" x14ac:dyDescent="0.2">
      <c r="A53" s="25" t="s">
        <v>25</v>
      </c>
      <c r="B53" s="25"/>
      <c r="C53" s="25"/>
      <c r="D53" s="7">
        <f>SUM(D52:D52)</f>
        <v>50000</v>
      </c>
    </row>
    <row r="56" spans="1:4" x14ac:dyDescent="0.2">
      <c r="A56" s="24" t="s">
        <v>50</v>
      </c>
      <c r="B56" s="24"/>
      <c r="C56" s="24"/>
      <c r="D56" s="24"/>
    </row>
    <row r="57" spans="1:4" x14ac:dyDescent="0.2">
      <c r="A57" s="3" t="s">
        <v>10</v>
      </c>
      <c r="B57" s="3" t="s">
        <v>0</v>
      </c>
      <c r="C57" s="3" t="s">
        <v>11</v>
      </c>
      <c r="D57" s="3" t="s">
        <v>12</v>
      </c>
    </row>
    <row r="58" spans="1:4" x14ac:dyDescent="0.2">
      <c r="A58" t="s">
        <v>47</v>
      </c>
      <c r="B58" s="6">
        <v>1</v>
      </c>
      <c r="C58" s="5">
        <v>100000</v>
      </c>
      <c r="D58" s="5">
        <f>C58*B58</f>
        <v>100000</v>
      </c>
    </row>
    <row r="59" spans="1:4" x14ac:dyDescent="0.2">
      <c r="A59" t="s">
        <v>48</v>
      </c>
      <c r="B59" s="6">
        <v>1</v>
      </c>
      <c r="C59" s="5">
        <v>20000</v>
      </c>
      <c r="D59" s="5">
        <f>C59*B59</f>
        <v>20000</v>
      </c>
    </row>
    <row r="60" spans="1:4" x14ac:dyDescent="0.2">
      <c r="A60" s="25" t="s">
        <v>25</v>
      </c>
      <c r="B60" s="25"/>
      <c r="C60" s="25"/>
      <c r="D60" s="7">
        <f>SUM(D58:D59)</f>
        <v>120000</v>
      </c>
    </row>
    <row r="61" spans="1:4" x14ac:dyDescent="0.2">
      <c r="A61" s="14"/>
      <c r="B61" s="14"/>
      <c r="C61" s="14"/>
      <c r="D61" s="18"/>
    </row>
    <row r="62" spans="1:4" x14ac:dyDescent="0.2">
      <c r="A62" s="14"/>
      <c r="B62" s="14"/>
      <c r="C62" s="14"/>
      <c r="D62" s="18"/>
    </row>
    <row r="63" spans="1:4" x14ac:dyDescent="0.2">
      <c r="A63" s="24" t="s">
        <v>40</v>
      </c>
      <c r="B63" s="24"/>
      <c r="C63" s="24"/>
      <c r="D63" s="24"/>
    </row>
    <row r="64" spans="1:4" x14ac:dyDescent="0.2">
      <c r="A64" s="3" t="s">
        <v>10</v>
      </c>
      <c r="B64" s="3" t="s">
        <v>0</v>
      </c>
      <c r="C64" s="3" t="s">
        <v>11</v>
      </c>
      <c r="D64" s="3" t="s">
        <v>12</v>
      </c>
    </row>
    <row r="65" spans="1:4" x14ac:dyDescent="0.2">
      <c r="A65" t="s">
        <v>41</v>
      </c>
      <c r="B65" s="6">
        <v>1</v>
      </c>
      <c r="C65" s="5">
        <v>70000</v>
      </c>
      <c r="D65" s="5">
        <f>C65*B65</f>
        <v>70000</v>
      </c>
    </row>
    <row r="66" spans="1:4" x14ac:dyDescent="0.2">
      <c r="A66" t="s">
        <v>6</v>
      </c>
      <c r="B66" s="6">
        <v>50</v>
      </c>
      <c r="C66" s="5">
        <v>275</v>
      </c>
      <c r="D66" s="5">
        <f t="shared" ref="D66:D71" si="5">C66*B66</f>
        <v>13750</v>
      </c>
    </row>
    <row r="67" spans="1:4" x14ac:dyDescent="0.2">
      <c r="A67" t="s">
        <v>42</v>
      </c>
      <c r="B67" s="6">
        <v>1</v>
      </c>
      <c r="C67" s="5">
        <v>1500</v>
      </c>
      <c r="D67" s="5">
        <f t="shared" si="5"/>
        <v>1500</v>
      </c>
    </row>
    <row r="68" spans="1:4" x14ac:dyDescent="0.2">
      <c r="A68" t="s">
        <v>46</v>
      </c>
      <c r="B68" s="6">
        <v>1</v>
      </c>
      <c r="C68" s="5">
        <v>20000</v>
      </c>
      <c r="D68" s="5">
        <f t="shared" si="5"/>
        <v>20000</v>
      </c>
    </row>
    <row r="69" spans="1:4" ht="27.75" x14ac:dyDescent="0.2">
      <c r="A69" s="15" t="s">
        <v>45</v>
      </c>
      <c r="B69" s="16">
        <v>1</v>
      </c>
      <c r="C69" s="17">
        <v>50000</v>
      </c>
      <c r="D69" s="17">
        <f t="shared" si="5"/>
        <v>50000</v>
      </c>
    </row>
    <row r="70" spans="1:4" x14ac:dyDescent="0.2">
      <c r="A70" t="s">
        <v>43</v>
      </c>
      <c r="B70" s="6">
        <v>1</v>
      </c>
      <c r="C70" s="5">
        <v>3000</v>
      </c>
      <c r="D70" s="5">
        <f t="shared" si="5"/>
        <v>3000</v>
      </c>
    </row>
    <row r="71" spans="1:4" x14ac:dyDescent="0.2">
      <c r="A71" t="s">
        <v>49</v>
      </c>
      <c r="B71" s="6">
        <v>1</v>
      </c>
      <c r="C71" s="5">
        <v>25000</v>
      </c>
      <c r="D71" s="5">
        <f t="shared" si="5"/>
        <v>25000</v>
      </c>
    </row>
    <row r="72" spans="1:4" x14ac:dyDescent="0.2">
      <c r="A72" s="25" t="s">
        <v>25</v>
      </c>
      <c r="B72" s="25"/>
      <c r="C72" s="25"/>
      <c r="D72" s="7">
        <f>SUM(D65:D71)</f>
        <v>183250</v>
      </c>
    </row>
    <row r="75" spans="1:4" x14ac:dyDescent="0.2">
      <c r="A75" s="24" t="s">
        <v>53</v>
      </c>
      <c r="B75" s="24"/>
      <c r="C75" s="24"/>
      <c r="D75" s="24"/>
    </row>
    <row r="76" spans="1:4" x14ac:dyDescent="0.2">
      <c r="A76" s="3" t="s">
        <v>10</v>
      </c>
      <c r="B76" s="3" t="s">
        <v>0</v>
      </c>
      <c r="C76" s="3" t="s">
        <v>11</v>
      </c>
      <c r="D76" s="3" t="s">
        <v>12</v>
      </c>
    </row>
    <row r="77" spans="1:4" x14ac:dyDescent="0.2">
      <c r="A77" t="s">
        <v>26</v>
      </c>
      <c r="B77" s="6">
        <v>1</v>
      </c>
      <c r="C77" s="5">
        <v>50000</v>
      </c>
      <c r="D77" s="5">
        <f>C77*B77</f>
        <v>50000</v>
      </c>
    </row>
    <row r="78" spans="1:4" x14ac:dyDescent="0.2">
      <c r="A78" t="s">
        <v>44</v>
      </c>
      <c r="B78" s="6">
        <v>1</v>
      </c>
      <c r="C78" s="5">
        <v>25000</v>
      </c>
      <c r="D78" s="5">
        <f t="shared" ref="D78:D81" si="6">C78*B78</f>
        <v>25000</v>
      </c>
    </row>
    <row r="79" spans="1:4" x14ac:dyDescent="0.2">
      <c r="A79" t="s">
        <v>51</v>
      </c>
      <c r="B79" s="6">
        <v>2</v>
      </c>
      <c r="C79" s="5">
        <v>2000</v>
      </c>
      <c r="D79" s="5">
        <f t="shared" si="6"/>
        <v>4000</v>
      </c>
    </row>
    <row r="80" spans="1:4" x14ac:dyDescent="0.2">
      <c r="A80" t="s">
        <v>42</v>
      </c>
      <c r="B80" s="6">
        <v>1</v>
      </c>
      <c r="C80" s="5">
        <v>1500</v>
      </c>
      <c r="D80" s="5">
        <f t="shared" si="6"/>
        <v>1500</v>
      </c>
    </row>
    <row r="81" spans="1:4" x14ac:dyDescent="0.2">
      <c r="A81" t="s">
        <v>52</v>
      </c>
      <c r="B81" s="6">
        <v>1</v>
      </c>
      <c r="C81" s="5">
        <v>3000</v>
      </c>
      <c r="D81" s="5">
        <f t="shared" si="6"/>
        <v>3000</v>
      </c>
    </row>
    <row r="82" spans="1:4" x14ac:dyDescent="0.2">
      <c r="A82" s="25" t="s">
        <v>25</v>
      </c>
      <c r="B82" s="25"/>
      <c r="C82" s="25"/>
      <c r="D82" s="7">
        <f>SUM(D77:D81)</f>
        <v>83500</v>
      </c>
    </row>
    <row r="85" spans="1:4" x14ac:dyDescent="0.2">
      <c r="A85" s="24" t="s">
        <v>54</v>
      </c>
      <c r="B85" s="24"/>
      <c r="C85" s="24"/>
      <c r="D85" s="24"/>
    </row>
    <row r="86" spans="1:4" x14ac:dyDescent="0.2">
      <c r="A86" s="3" t="s">
        <v>10</v>
      </c>
      <c r="B86" s="3" t="s">
        <v>0</v>
      </c>
      <c r="C86" s="3" t="s">
        <v>11</v>
      </c>
      <c r="D86" s="3" t="s">
        <v>12</v>
      </c>
    </row>
    <row r="87" spans="1:4" x14ac:dyDescent="0.2">
      <c r="A87" t="s">
        <v>23</v>
      </c>
      <c r="B87" s="6">
        <v>1</v>
      </c>
      <c r="C87" s="5">
        <v>50000</v>
      </c>
      <c r="D87" s="5">
        <f>C87*B87</f>
        <v>50000</v>
      </c>
    </row>
    <row r="88" spans="1:4" x14ac:dyDescent="0.2">
      <c r="A88" t="s">
        <v>55</v>
      </c>
      <c r="B88" s="6">
        <v>1</v>
      </c>
      <c r="C88" s="5">
        <v>150000</v>
      </c>
      <c r="D88" s="5">
        <f t="shared" ref="D88:D89" si="7">C88*B88</f>
        <v>150000</v>
      </c>
    </row>
    <row r="89" spans="1:4" x14ac:dyDescent="0.2">
      <c r="A89" t="s">
        <v>28</v>
      </c>
      <c r="B89" s="6">
        <v>1</v>
      </c>
      <c r="C89" s="5">
        <v>100000</v>
      </c>
      <c r="D89" s="5">
        <f t="shared" si="7"/>
        <v>100000</v>
      </c>
    </row>
    <row r="90" spans="1:4" x14ac:dyDescent="0.2">
      <c r="A90" s="25" t="s">
        <v>25</v>
      </c>
      <c r="B90" s="25"/>
      <c r="C90" s="25"/>
      <c r="D90" s="7">
        <f>SUM(D87:D89)</f>
        <v>300000</v>
      </c>
    </row>
    <row r="93" spans="1:4" x14ac:dyDescent="0.2">
      <c r="A93" s="24" t="s">
        <v>56</v>
      </c>
      <c r="B93" s="24"/>
      <c r="C93" s="24"/>
      <c r="D93" s="24"/>
    </row>
    <row r="94" spans="1:4" x14ac:dyDescent="0.2">
      <c r="A94" s="3" t="s">
        <v>10</v>
      </c>
      <c r="B94" s="3" t="s">
        <v>0</v>
      </c>
      <c r="C94" s="3" t="s">
        <v>11</v>
      </c>
      <c r="D94" s="3" t="s">
        <v>12</v>
      </c>
    </row>
    <row r="95" spans="1:4" x14ac:dyDescent="0.2">
      <c r="A95" t="s">
        <v>26</v>
      </c>
      <c r="B95" s="6">
        <v>1</v>
      </c>
      <c r="C95" s="5">
        <v>50000</v>
      </c>
      <c r="D95" s="5">
        <f>C95*B95</f>
        <v>50000</v>
      </c>
    </row>
    <row r="96" spans="1:4" x14ac:dyDescent="0.2">
      <c r="A96" t="s">
        <v>57</v>
      </c>
      <c r="B96" s="6">
        <v>1</v>
      </c>
      <c r="C96" s="5">
        <v>25000</v>
      </c>
      <c r="D96" s="5">
        <f t="shared" ref="D96:D97" si="8">C96*B96</f>
        <v>25000</v>
      </c>
    </row>
    <row r="97" spans="1:4" x14ac:dyDescent="0.2">
      <c r="A97" t="s">
        <v>34</v>
      </c>
      <c r="B97" s="6">
        <v>1</v>
      </c>
      <c r="C97" s="5">
        <v>3000</v>
      </c>
      <c r="D97" s="5">
        <f t="shared" si="8"/>
        <v>3000</v>
      </c>
    </row>
    <row r="98" spans="1:4" x14ac:dyDescent="0.2">
      <c r="A98" t="s">
        <v>28</v>
      </c>
      <c r="B98" s="6">
        <v>1</v>
      </c>
      <c r="C98" s="5">
        <v>75000</v>
      </c>
      <c r="D98" s="5">
        <f t="shared" ref="D98" si="9">C98*B98</f>
        <v>75000</v>
      </c>
    </row>
    <row r="99" spans="1:4" x14ac:dyDescent="0.2">
      <c r="A99" s="25" t="s">
        <v>25</v>
      </c>
      <c r="B99" s="25"/>
      <c r="C99" s="25"/>
      <c r="D99" s="7">
        <f>SUM(D95:D98)</f>
        <v>153000</v>
      </c>
    </row>
    <row r="102" spans="1:4" x14ac:dyDescent="0.2">
      <c r="A102" s="24" t="s">
        <v>58</v>
      </c>
      <c r="B102" s="24"/>
      <c r="C102" s="24"/>
      <c r="D102" s="24"/>
    </row>
    <row r="103" spans="1:4" x14ac:dyDescent="0.2">
      <c r="A103" s="3" t="s">
        <v>10</v>
      </c>
      <c r="B103" s="3" t="s">
        <v>0</v>
      </c>
      <c r="C103" s="3" t="s">
        <v>11</v>
      </c>
      <c r="D103" s="3" t="s">
        <v>12</v>
      </c>
    </row>
    <row r="104" spans="1:4" x14ac:dyDescent="0.2">
      <c r="A104" t="s">
        <v>41</v>
      </c>
      <c r="B104" s="6">
        <v>1</v>
      </c>
      <c r="C104" s="5">
        <v>70000</v>
      </c>
      <c r="D104" s="5">
        <f>C104*B104</f>
        <v>70000</v>
      </c>
    </row>
    <row r="105" spans="1:4" x14ac:dyDescent="0.2">
      <c r="A105" t="s">
        <v>59</v>
      </c>
      <c r="B105" s="6">
        <v>1</v>
      </c>
      <c r="C105" s="5">
        <v>40000</v>
      </c>
      <c r="D105" s="5">
        <f t="shared" ref="D105:D106" si="10">C105*B105</f>
        <v>40000</v>
      </c>
    </row>
    <row r="106" spans="1:4" x14ac:dyDescent="0.2">
      <c r="A106" t="s">
        <v>60</v>
      </c>
      <c r="B106" s="6">
        <v>1</v>
      </c>
      <c r="C106" s="5">
        <v>20000</v>
      </c>
      <c r="D106" s="5">
        <f t="shared" si="10"/>
        <v>20000</v>
      </c>
    </row>
    <row r="107" spans="1:4" x14ac:dyDescent="0.2">
      <c r="A107" s="25" t="s">
        <v>25</v>
      </c>
      <c r="B107" s="25"/>
      <c r="C107" s="25"/>
      <c r="D107" s="7">
        <f>SUM(D104:D106)</f>
        <v>130000</v>
      </c>
    </row>
    <row r="110" spans="1:4" x14ac:dyDescent="0.2">
      <c r="A110" s="24" t="s">
        <v>61</v>
      </c>
      <c r="B110" s="24"/>
      <c r="C110" s="24"/>
      <c r="D110" s="24"/>
    </row>
    <row r="111" spans="1:4" x14ac:dyDescent="0.2">
      <c r="A111" s="3" t="s">
        <v>10</v>
      </c>
      <c r="B111" s="3" t="s">
        <v>0</v>
      </c>
      <c r="C111" s="3" t="s">
        <v>11</v>
      </c>
      <c r="D111" s="3" t="s">
        <v>12</v>
      </c>
    </row>
    <row r="112" spans="1:4" x14ac:dyDescent="0.2">
      <c r="A112" t="s">
        <v>28</v>
      </c>
      <c r="B112" s="6">
        <v>1</v>
      </c>
      <c r="C112" s="5">
        <v>25000</v>
      </c>
      <c r="D112" s="5">
        <f>C112*B112</f>
        <v>25000</v>
      </c>
    </row>
    <row r="113" spans="1:4" x14ac:dyDescent="0.2">
      <c r="A113" t="s">
        <v>62</v>
      </c>
      <c r="B113" s="6">
        <v>1</v>
      </c>
      <c r="C113" s="5">
        <v>237000</v>
      </c>
      <c r="D113" s="5">
        <f t="shared" ref="D113:D114" si="11">C113*B113</f>
        <v>237000</v>
      </c>
    </row>
    <row r="114" spans="1:4" x14ac:dyDescent="0.2">
      <c r="A114" t="s">
        <v>63</v>
      </c>
      <c r="B114" s="6">
        <v>1</v>
      </c>
      <c r="C114" s="5">
        <v>90000</v>
      </c>
      <c r="D114" s="5">
        <f t="shared" si="11"/>
        <v>90000</v>
      </c>
    </row>
    <row r="115" spans="1:4" x14ac:dyDescent="0.2">
      <c r="A115" s="25" t="s">
        <v>25</v>
      </c>
      <c r="B115" s="25"/>
      <c r="C115" s="25"/>
      <c r="D115" s="7">
        <f>SUM(D112:D114)</f>
        <v>352000</v>
      </c>
    </row>
    <row r="118" spans="1:4" x14ac:dyDescent="0.2">
      <c r="A118" s="24" t="s">
        <v>64</v>
      </c>
      <c r="B118" s="24"/>
      <c r="C118" s="24"/>
      <c r="D118" s="24"/>
    </row>
    <row r="119" spans="1:4" x14ac:dyDescent="0.2">
      <c r="A119" s="3" t="s">
        <v>10</v>
      </c>
      <c r="B119" s="3" t="s">
        <v>0</v>
      </c>
      <c r="C119" s="3" t="s">
        <v>11</v>
      </c>
      <c r="D119" s="3" t="s">
        <v>12</v>
      </c>
    </row>
    <row r="120" spans="1:4" x14ac:dyDescent="0.2">
      <c r="A120" t="s">
        <v>28</v>
      </c>
      <c r="B120" s="6">
        <v>1</v>
      </c>
      <c r="C120" s="5">
        <v>30000</v>
      </c>
      <c r="D120" s="5">
        <f>C120*B120</f>
        <v>30000</v>
      </c>
    </row>
    <row r="121" spans="1:4" x14ac:dyDescent="0.2">
      <c r="A121" t="s">
        <v>65</v>
      </c>
      <c r="B121" s="6">
        <v>10</v>
      </c>
      <c r="C121" s="5">
        <v>3500</v>
      </c>
      <c r="D121" s="5">
        <f t="shared" ref="D121:D123" si="12">C121*B121</f>
        <v>35000</v>
      </c>
    </row>
    <row r="122" spans="1:4" x14ac:dyDescent="0.2">
      <c r="A122" t="s">
        <v>6</v>
      </c>
      <c r="B122" s="19">
        <v>65</v>
      </c>
      <c r="C122">
        <v>275</v>
      </c>
      <c r="D122" s="5">
        <f t="shared" si="12"/>
        <v>17875</v>
      </c>
    </row>
    <row r="123" spans="1:4" x14ac:dyDescent="0.2">
      <c r="A123" t="s">
        <v>66</v>
      </c>
      <c r="B123" s="19">
        <v>1</v>
      </c>
      <c r="C123">
        <v>2000</v>
      </c>
      <c r="D123" s="5">
        <f t="shared" si="12"/>
        <v>2000</v>
      </c>
    </row>
    <row r="124" spans="1:4" x14ac:dyDescent="0.2">
      <c r="A124" s="25" t="s">
        <v>25</v>
      </c>
      <c r="B124" s="25"/>
      <c r="C124" s="25"/>
      <c r="D124" s="7">
        <f>SUM(D120:D123)</f>
        <v>84875</v>
      </c>
    </row>
    <row r="126" spans="1:4" x14ac:dyDescent="0.2">
      <c r="A126" s="24" t="s">
        <v>67</v>
      </c>
      <c r="B126" s="24"/>
      <c r="C126" s="24"/>
      <c r="D126" s="24"/>
    </row>
    <row r="127" spans="1:4" x14ac:dyDescent="0.2">
      <c r="A127" s="3" t="s">
        <v>10</v>
      </c>
      <c r="B127" s="3" t="s">
        <v>0</v>
      </c>
      <c r="C127" s="3" t="s">
        <v>11</v>
      </c>
      <c r="D127" s="3" t="s">
        <v>12</v>
      </c>
    </row>
    <row r="128" spans="1:4" x14ac:dyDescent="0.2">
      <c r="A128" t="s">
        <v>28</v>
      </c>
      <c r="B128" s="6">
        <v>1</v>
      </c>
      <c r="C128" s="5">
        <v>40000</v>
      </c>
      <c r="D128" s="5">
        <f>C128*B128</f>
        <v>40000</v>
      </c>
    </row>
    <row r="129" spans="1:4" x14ac:dyDescent="0.2">
      <c r="A129" t="s">
        <v>68</v>
      </c>
      <c r="B129" s="20">
        <v>1</v>
      </c>
      <c r="C129">
        <v>7000</v>
      </c>
      <c r="D129" s="5">
        <f>C129*B129</f>
        <v>7000</v>
      </c>
    </row>
    <row r="130" spans="1:4" x14ac:dyDescent="0.2">
      <c r="A130" s="25" t="s">
        <v>25</v>
      </c>
      <c r="B130" s="25"/>
      <c r="C130" s="25"/>
      <c r="D130" s="7">
        <f>SUM(D126:D129)</f>
        <v>47000</v>
      </c>
    </row>
    <row r="133" spans="1:4" x14ac:dyDescent="0.2">
      <c r="A133" s="24" t="s">
        <v>70</v>
      </c>
      <c r="B133" s="24"/>
      <c r="C133" s="24"/>
      <c r="D133" s="24"/>
    </row>
    <row r="134" spans="1:4" x14ac:dyDescent="0.2">
      <c r="A134" s="3" t="s">
        <v>10</v>
      </c>
      <c r="B134" s="3" t="s">
        <v>0</v>
      </c>
      <c r="C134" s="3" t="s">
        <v>11</v>
      </c>
      <c r="D134" s="3" t="s">
        <v>12</v>
      </c>
    </row>
    <row r="135" spans="1:4" x14ac:dyDescent="0.2">
      <c r="A135" t="s">
        <v>69</v>
      </c>
      <c r="B135" s="6">
        <v>2</v>
      </c>
      <c r="C135" s="5">
        <v>10000</v>
      </c>
      <c r="D135" s="5">
        <f>C135*B135</f>
        <v>20000</v>
      </c>
    </row>
    <row r="136" spans="1:4" x14ac:dyDescent="0.2">
      <c r="A136" t="s">
        <v>71</v>
      </c>
      <c r="B136" s="21">
        <v>2</v>
      </c>
      <c r="C136">
        <v>12500</v>
      </c>
      <c r="D136" s="5">
        <f>C136*B136</f>
        <v>25000</v>
      </c>
    </row>
    <row r="137" spans="1:4" x14ac:dyDescent="0.2">
      <c r="A137" s="25" t="s">
        <v>25</v>
      </c>
      <c r="B137" s="25"/>
      <c r="C137" s="25"/>
      <c r="D137" s="7">
        <f>SUM(D133:D136)</f>
        <v>45000</v>
      </c>
    </row>
    <row r="140" spans="1:4" x14ac:dyDescent="0.2">
      <c r="A140" s="24" t="s">
        <v>72</v>
      </c>
      <c r="B140" s="24"/>
      <c r="C140" s="24"/>
      <c r="D140" s="24"/>
    </row>
    <row r="141" spans="1:4" x14ac:dyDescent="0.2">
      <c r="A141" s="3" t="s">
        <v>10</v>
      </c>
      <c r="B141" s="3" t="s">
        <v>0</v>
      </c>
      <c r="C141" s="3" t="s">
        <v>11</v>
      </c>
      <c r="D141" s="3" t="s">
        <v>12</v>
      </c>
    </row>
    <row r="142" spans="1:4" x14ac:dyDescent="0.2">
      <c r="A142" t="s">
        <v>73</v>
      </c>
      <c r="B142" s="6">
        <v>2</v>
      </c>
      <c r="C142" s="5">
        <v>42000</v>
      </c>
      <c r="D142" s="5">
        <f>C142*B142</f>
        <v>84000</v>
      </c>
    </row>
    <row r="143" spans="1:4" x14ac:dyDescent="0.2">
      <c r="A143" t="s">
        <v>74</v>
      </c>
      <c r="B143" s="22">
        <v>1</v>
      </c>
      <c r="C143">
        <v>23000</v>
      </c>
      <c r="D143" s="5">
        <f>C143*B143</f>
        <v>23000</v>
      </c>
    </row>
    <row r="144" spans="1:4" x14ac:dyDescent="0.2">
      <c r="A144" s="25" t="s">
        <v>25</v>
      </c>
      <c r="B144" s="25"/>
      <c r="C144" s="25"/>
      <c r="D144" s="7">
        <f>SUM(D140:D143)</f>
        <v>107000</v>
      </c>
    </row>
    <row r="147" spans="1:4" x14ac:dyDescent="0.2">
      <c r="A147" s="24" t="s">
        <v>76</v>
      </c>
      <c r="B147" s="24"/>
      <c r="C147" s="24"/>
      <c r="D147" s="24"/>
    </row>
    <row r="148" spans="1:4" x14ac:dyDescent="0.2">
      <c r="A148" s="3" t="s">
        <v>10</v>
      </c>
      <c r="B148" s="3" t="s">
        <v>0</v>
      </c>
      <c r="C148" s="3" t="s">
        <v>11</v>
      </c>
      <c r="D148" s="3" t="s">
        <v>12</v>
      </c>
    </row>
    <row r="149" spans="1:4" x14ac:dyDescent="0.2">
      <c r="A149" t="s">
        <v>75</v>
      </c>
      <c r="B149" s="6">
        <v>1</v>
      </c>
      <c r="C149" s="5">
        <v>135000</v>
      </c>
      <c r="D149" s="5">
        <f>C149*B149</f>
        <v>135000</v>
      </c>
    </row>
    <row r="150" spans="1:4" x14ac:dyDescent="0.2">
      <c r="A150" s="25" t="s">
        <v>25</v>
      </c>
      <c r="B150" s="25"/>
      <c r="C150" s="25"/>
      <c r="D150" s="7">
        <f>SUM(D147:D149)</f>
        <v>135000</v>
      </c>
    </row>
    <row r="153" spans="1:4" x14ac:dyDescent="0.2">
      <c r="A153" s="3" t="s">
        <v>10</v>
      </c>
      <c r="B153" s="3" t="s">
        <v>0</v>
      </c>
      <c r="C153" s="3" t="s">
        <v>11</v>
      </c>
      <c r="D153" s="3" t="s">
        <v>12</v>
      </c>
    </row>
    <row r="154" spans="1:4" x14ac:dyDescent="0.2">
      <c r="A154" t="s">
        <v>77</v>
      </c>
      <c r="B154" s="6">
        <v>1</v>
      </c>
      <c r="C154" s="5">
        <v>300000</v>
      </c>
      <c r="D154" s="5">
        <f>C154*B154</f>
        <v>300000</v>
      </c>
    </row>
    <row r="155" spans="1:4" x14ac:dyDescent="0.2">
      <c r="A155" t="s">
        <v>78</v>
      </c>
      <c r="B155" s="23">
        <v>1</v>
      </c>
      <c r="C155">
        <v>25000</v>
      </c>
      <c r="D155" s="5">
        <f>C155*B155</f>
        <v>25000</v>
      </c>
    </row>
    <row r="156" spans="1:4" x14ac:dyDescent="0.2">
      <c r="A156" s="25" t="s">
        <v>25</v>
      </c>
      <c r="B156" s="25"/>
      <c r="C156" s="25"/>
      <c r="D156" s="7">
        <f>SUM(D152:D155)</f>
        <v>325000</v>
      </c>
    </row>
  </sheetData>
  <mergeCells count="37">
    <mergeCell ref="A140:D140"/>
    <mergeCell ref="A144:C144"/>
    <mergeCell ref="A1:D1"/>
    <mergeCell ref="F2:G2"/>
    <mergeCell ref="A24:D24"/>
    <mergeCell ref="A29:C29"/>
    <mergeCell ref="A32:D32"/>
    <mergeCell ref="A21:C21"/>
    <mergeCell ref="A11:D11"/>
    <mergeCell ref="A39:C39"/>
    <mergeCell ref="A85:D85"/>
    <mergeCell ref="A90:C90"/>
    <mergeCell ref="A102:D102"/>
    <mergeCell ref="A107:C107"/>
    <mergeCell ref="A53:C53"/>
    <mergeCell ref="A56:D56"/>
    <mergeCell ref="A60:C60"/>
    <mergeCell ref="A63:D63"/>
    <mergeCell ref="A42:D42"/>
    <mergeCell ref="A47:C47"/>
    <mergeCell ref="A93:D93"/>
    <mergeCell ref="A147:D147"/>
    <mergeCell ref="A150:C150"/>
    <mergeCell ref="A156:C156"/>
    <mergeCell ref="A137:C137"/>
    <mergeCell ref="A50:D50"/>
    <mergeCell ref="A110:D110"/>
    <mergeCell ref="A126:D126"/>
    <mergeCell ref="A118:D118"/>
    <mergeCell ref="A124:C124"/>
    <mergeCell ref="A115:C115"/>
    <mergeCell ref="A99:C99"/>
    <mergeCell ref="A72:C72"/>
    <mergeCell ref="A75:D75"/>
    <mergeCell ref="A82:C82"/>
    <mergeCell ref="A133:D133"/>
    <mergeCell ref="A130:C130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4C814-EA48-4D59-8077-0B00BCE1AA7D}">
  <dimension ref="A1:I31"/>
  <sheetViews>
    <sheetView topLeftCell="A94" workbookViewId="0">
      <selection activeCell="T158" sqref="T158"/>
    </sheetView>
  </sheetViews>
  <sheetFormatPr defaultColWidth="10.76171875" defaultRowHeight="15" x14ac:dyDescent="0.2"/>
  <sheetData>
    <row r="1" spans="1:7" x14ac:dyDescent="0.2">
      <c r="A1" s="26" t="s">
        <v>20</v>
      </c>
      <c r="B1" s="26"/>
      <c r="C1" s="26"/>
      <c r="D1" s="26"/>
      <c r="E1" s="27"/>
      <c r="F1" s="27"/>
      <c r="G1" s="27"/>
    </row>
    <row r="30" spans="1:9" x14ac:dyDescent="0.2">
      <c r="A30" s="28" t="s">
        <v>20</v>
      </c>
      <c r="B30" s="28"/>
      <c r="C30" s="28"/>
      <c r="D30" s="28"/>
      <c r="E30" s="28"/>
      <c r="F30" s="28"/>
      <c r="G30" s="28"/>
      <c r="H30" s="13"/>
      <c r="I30" s="13"/>
    </row>
    <row r="31" spans="1:9" x14ac:dyDescent="0.2">
      <c r="C31" s="11"/>
      <c r="D31" s="11"/>
      <c r="E31" s="11"/>
      <c r="F31" s="11"/>
      <c r="G31" s="12"/>
      <c r="H31" s="12"/>
      <c r="I31" s="12"/>
    </row>
  </sheetData>
  <mergeCells count="2">
    <mergeCell ref="A1:G1"/>
    <mergeCell ref="A30:G30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SUIVI CHANTIER</vt:lpstr>
      <vt:lpstr>RECAP FACTURES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Selleaw</dc:creator>
  <cp:lastModifiedBy>sellé aw</cp:lastModifiedBy>
  <dcterms:created xsi:type="dcterms:W3CDTF">2015-06-05T18:19:34Z</dcterms:created>
  <dcterms:modified xsi:type="dcterms:W3CDTF">2026-04-12T20:47:05Z</dcterms:modified>
</cp:coreProperties>
</file>