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zeh\Documents\Thiago\EESP-FGV\4 Semestre - 2022-2\3. Teoria e Política Macroeconômica I\Trabalho\"/>
    </mc:Choice>
  </mc:AlternateContent>
  <xr:revisionPtr revIDLastSave="0" documentId="8_{35B34E3E-A416-4442-AA69-CEDDE1984292}" xr6:coauthVersionLast="47" xr6:coauthVersionMax="47" xr10:uidLastSave="{00000000-0000-0000-0000-000000000000}"/>
  <bookViews>
    <workbookView xWindow="-120" yWindow="-120" windowWidth="20730" windowHeight="11160" xr2:uid="{65BDF33B-6AE2-4C05-AFAC-0AD0F1AD3E6D}"/>
  </bookViews>
  <sheets>
    <sheet name="MONE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8" i="1" l="1"/>
  <c r="AP8" i="1"/>
  <c r="BL8" i="1"/>
  <c r="BM8" i="1"/>
  <c r="BN8" i="1"/>
  <c r="BO8" i="1"/>
  <c r="BT8" i="1"/>
  <c r="BU8" i="1"/>
  <c r="BV8" i="1"/>
  <c r="BW8" i="1"/>
  <c r="BX8" i="1"/>
  <c r="BY8" i="1"/>
  <c r="BZ8" i="1"/>
  <c r="CA8" i="1"/>
  <c r="CB8" i="1"/>
  <c r="CC8" i="1"/>
  <c r="CD8" i="1"/>
  <c r="CE8" i="1"/>
  <c r="CF8" i="1"/>
  <c r="CG8" i="1"/>
  <c r="CH8" i="1"/>
  <c r="CI8" i="1"/>
  <c r="CJ8" i="1"/>
  <c r="CK8" i="1"/>
  <c r="CL8" i="1"/>
  <c r="CM8" i="1"/>
  <c r="CN8" i="1"/>
  <c r="CO8" i="1"/>
  <c r="CP8" i="1"/>
  <c r="BL9" i="1"/>
  <c r="BM9" i="1"/>
  <c r="BN9" i="1"/>
  <c r="BO9" i="1"/>
  <c r="BT9" i="1"/>
  <c r="BU9" i="1"/>
  <c r="BV9" i="1"/>
  <c r="BW9" i="1"/>
  <c r="BX9" i="1"/>
  <c r="BY9" i="1"/>
  <c r="BZ9" i="1"/>
  <c r="CA9" i="1"/>
  <c r="CB9" i="1"/>
  <c r="CC9" i="1"/>
  <c r="CD9" i="1"/>
  <c r="CE9" i="1"/>
  <c r="CF9" i="1"/>
  <c r="CG9" i="1"/>
  <c r="CH9" i="1"/>
  <c r="CI9" i="1"/>
  <c r="CJ9" i="1"/>
  <c r="CK9" i="1"/>
  <c r="CL9" i="1"/>
  <c r="CM9" i="1"/>
  <c r="CN9" i="1"/>
  <c r="CO9" i="1"/>
  <c r="CP9" i="1"/>
  <c r="BL11" i="1"/>
  <c r="BM11" i="1"/>
  <c r="BN11" i="1"/>
  <c r="BO11" i="1"/>
  <c r="BT11" i="1"/>
  <c r="BU11" i="1"/>
  <c r="BV11" i="1"/>
  <c r="BW11" i="1"/>
  <c r="BX11" i="1"/>
  <c r="BY11" i="1"/>
  <c r="BZ11" i="1"/>
  <c r="CA11" i="1"/>
  <c r="CB11" i="1"/>
  <c r="CC11" i="1"/>
  <c r="CD11" i="1"/>
  <c r="CE11" i="1"/>
  <c r="CF11" i="1"/>
  <c r="CG11" i="1"/>
  <c r="CH11" i="1"/>
  <c r="CI11" i="1"/>
  <c r="CJ11" i="1"/>
  <c r="CK11" i="1"/>
  <c r="CL11" i="1"/>
  <c r="CM11" i="1"/>
  <c r="CN11" i="1"/>
  <c r="CO11" i="1"/>
  <c r="CP11" i="1"/>
  <c r="BL12" i="1"/>
  <c r="BM12" i="1"/>
  <c r="BN12" i="1"/>
  <c r="BO12" i="1"/>
  <c r="BT12" i="1"/>
  <c r="BU12" i="1"/>
  <c r="BV12" i="1"/>
  <c r="BW12" i="1"/>
  <c r="BX12" i="1"/>
  <c r="BY12" i="1"/>
  <c r="BZ12" i="1"/>
  <c r="CA12" i="1"/>
  <c r="CB12" i="1"/>
  <c r="CC12" i="1"/>
  <c r="CD12" i="1"/>
  <c r="CE12" i="1"/>
  <c r="CF12" i="1"/>
  <c r="CG12" i="1"/>
  <c r="CH12" i="1"/>
  <c r="CI12" i="1"/>
  <c r="CJ12" i="1"/>
  <c r="CK12" i="1"/>
  <c r="CL12" i="1"/>
  <c r="CM12" i="1"/>
  <c r="CN12" i="1"/>
  <c r="CO12" i="1"/>
  <c r="CP12" i="1"/>
  <c r="AO14" i="1"/>
  <c r="AP14" i="1"/>
  <c r="AU14" i="1"/>
  <c r="AV14" i="1"/>
  <c r="AW14" i="1"/>
  <c r="AX14" i="1"/>
  <c r="AY14" i="1"/>
  <c r="AZ14" i="1"/>
  <c r="BA14" i="1"/>
  <c r="BB14" i="1"/>
  <c r="BL14" i="1"/>
  <c r="BM14" i="1"/>
  <c r="BN14" i="1"/>
  <c r="BO14" i="1"/>
  <c r="BT14" i="1"/>
  <c r="BU14" i="1"/>
  <c r="BV14" i="1"/>
  <c r="BW14" i="1"/>
  <c r="BX14" i="1"/>
  <c r="BY14" i="1"/>
  <c r="BZ14" i="1"/>
  <c r="CA14" i="1"/>
  <c r="CB14" i="1"/>
  <c r="CC14" i="1"/>
  <c r="CD14" i="1"/>
  <c r="CE14" i="1"/>
  <c r="CF14" i="1"/>
  <c r="CG14" i="1"/>
  <c r="CH14" i="1"/>
  <c r="CI14" i="1"/>
  <c r="CJ14" i="1"/>
  <c r="CK14" i="1"/>
  <c r="CL14" i="1"/>
  <c r="CM14" i="1"/>
  <c r="CN14" i="1"/>
  <c r="CO14" i="1"/>
  <c r="CP14" i="1"/>
  <c r="AU15" i="1"/>
  <c r="AV15" i="1"/>
  <c r="AW15" i="1"/>
  <c r="AX15" i="1"/>
  <c r="AY15" i="1"/>
  <c r="AZ15" i="1"/>
  <c r="BA15" i="1"/>
  <c r="BB15" i="1"/>
  <c r="BL15" i="1"/>
  <c r="BM15" i="1"/>
  <c r="BN15" i="1"/>
  <c r="BO15" i="1"/>
  <c r="BT15" i="1"/>
  <c r="BU15" i="1"/>
  <c r="BV15" i="1"/>
  <c r="BW15" i="1"/>
  <c r="BX15" i="1"/>
  <c r="BY15" i="1"/>
  <c r="BZ15" i="1"/>
  <c r="CA15" i="1"/>
  <c r="CB15" i="1"/>
  <c r="CC15" i="1"/>
  <c r="CD15" i="1"/>
  <c r="CE15" i="1"/>
  <c r="CF15" i="1"/>
  <c r="CG15" i="1"/>
  <c r="CH15" i="1"/>
  <c r="CI15" i="1"/>
  <c r="CJ15" i="1"/>
  <c r="CK15" i="1"/>
  <c r="CL15" i="1"/>
  <c r="CM15" i="1"/>
  <c r="CN15" i="1"/>
  <c r="CO15" i="1"/>
  <c r="CP15" i="1"/>
  <c r="AO18" i="1"/>
  <c r="AP18" i="1"/>
  <c r="BL18" i="1"/>
  <c r="BM18" i="1"/>
  <c r="BN18" i="1"/>
  <c r="BO18" i="1"/>
  <c r="BT18" i="1"/>
  <c r="BU18" i="1"/>
  <c r="BV18" i="1"/>
  <c r="BW18" i="1"/>
  <c r="BX18" i="1"/>
  <c r="BY18" i="1"/>
  <c r="BZ18" i="1"/>
  <c r="CA18" i="1"/>
  <c r="CB18" i="1"/>
  <c r="CC18" i="1"/>
  <c r="CD18" i="1"/>
  <c r="CE18" i="1"/>
  <c r="CF18" i="1"/>
  <c r="CG18" i="1"/>
  <c r="CH18" i="1"/>
  <c r="CI18" i="1"/>
  <c r="CJ18" i="1"/>
  <c r="CK18" i="1"/>
  <c r="CL18" i="1"/>
  <c r="CM18" i="1"/>
  <c r="CN18" i="1"/>
  <c r="CO18" i="1"/>
  <c r="CP18" i="1"/>
  <c r="BL19" i="1"/>
  <c r="BM19" i="1"/>
  <c r="BN19" i="1"/>
  <c r="BO19" i="1"/>
  <c r="BT19" i="1"/>
  <c r="BU19" i="1"/>
  <c r="BV19" i="1"/>
  <c r="BW19" i="1"/>
  <c r="BX19" i="1"/>
  <c r="BY19" i="1"/>
  <c r="BZ19" i="1"/>
  <c r="CA19" i="1"/>
  <c r="CB19" i="1"/>
  <c r="CC19" i="1"/>
  <c r="CD19" i="1"/>
  <c r="CE19" i="1"/>
  <c r="CF19" i="1"/>
  <c r="CG19" i="1"/>
  <c r="CH19" i="1"/>
  <c r="CI19" i="1"/>
  <c r="CJ19" i="1"/>
  <c r="CK19" i="1"/>
  <c r="CL19" i="1"/>
  <c r="CM19" i="1"/>
  <c r="CN19" i="1"/>
  <c r="CO19" i="1"/>
  <c r="CP19" i="1"/>
  <c r="AO21" i="1"/>
  <c r="AP21" i="1"/>
  <c r="BL21" i="1"/>
  <c r="BM21" i="1"/>
  <c r="BN21" i="1"/>
  <c r="BO21" i="1"/>
  <c r="BT21" i="1"/>
  <c r="BU21" i="1"/>
  <c r="BV21" i="1"/>
  <c r="BW21" i="1"/>
  <c r="BX21" i="1"/>
  <c r="BY21" i="1"/>
  <c r="BZ21" i="1"/>
  <c r="CA21" i="1"/>
  <c r="CB21" i="1"/>
  <c r="CC21" i="1"/>
  <c r="CD21" i="1"/>
  <c r="CE21" i="1"/>
  <c r="CF21" i="1"/>
  <c r="CG21" i="1"/>
  <c r="CH21" i="1"/>
  <c r="CI21" i="1"/>
  <c r="CJ21" i="1"/>
  <c r="CK21" i="1"/>
  <c r="CL21" i="1"/>
  <c r="CM21" i="1"/>
  <c r="CN21" i="1"/>
  <c r="CO21" i="1"/>
  <c r="CP21" i="1"/>
  <c r="BL22" i="1"/>
  <c r="BM22" i="1"/>
  <c r="BN22" i="1"/>
  <c r="BO22" i="1"/>
  <c r="BT22" i="1"/>
  <c r="BU22" i="1"/>
  <c r="BV22" i="1"/>
  <c r="BW22" i="1"/>
  <c r="BX22" i="1"/>
  <c r="BY22" i="1"/>
  <c r="BZ22" i="1"/>
  <c r="CA22" i="1"/>
  <c r="CB22" i="1"/>
  <c r="CC22" i="1"/>
  <c r="CD22" i="1"/>
  <c r="CE22" i="1"/>
  <c r="CF22" i="1"/>
  <c r="CG22" i="1"/>
  <c r="CH22" i="1"/>
  <c r="CI22" i="1"/>
  <c r="CJ22" i="1"/>
  <c r="CK22" i="1"/>
  <c r="CL22" i="1"/>
  <c r="CM22" i="1"/>
  <c r="CN22" i="1"/>
  <c r="CO22" i="1"/>
  <c r="CP22" i="1"/>
  <c r="BL24" i="1"/>
  <c r="BM24" i="1"/>
  <c r="BN24" i="1"/>
  <c r="BO24" i="1"/>
  <c r="BT24" i="1"/>
  <c r="BU24" i="1"/>
  <c r="BV24" i="1"/>
  <c r="BW24" i="1"/>
  <c r="BX24" i="1"/>
  <c r="BY24" i="1"/>
  <c r="BZ24" i="1"/>
  <c r="CA24" i="1"/>
  <c r="CB24" i="1"/>
  <c r="CC24" i="1"/>
  <c r="CD24" i="1"/>
  <c r="CE24" i="1"/>
  <c r="CF24" i="1"/>
  <c r="CG24" i="1"/>
  <c r="CH24" i="1"/>
  <c r="CI24" i="1"/>
  <c r="CJ24" i="1"/>
  <c r="CK24" i="1"/>
  <c r="CL24" i="1"/>
  <c r="CM24" i="1"/>
  <c r="CN24" i="1"/>
  <c r="CO24" i="1"/>
  <c r="CP24" i="1"/>
  <c r="BL25" i="1"/>
  <c r="BM25" i="1"/>
  <c r="BN25" i="1"/>
  <c r="BO25" i="1"/>
  <c r="BT25" i="1"/>
  <c r="BU25" i="1"/>
  <c r="BV25" i="1"/>
  <c r="BW25" i="1"/>
  <c r="BX25" i="1"/>
  <c r="BY25" i="1"/>
  <c r="BZ25" i="1"/>
  <c r="CA25" i="1"/>
  <c r="CB25" i="1"/>
  <c r="CC25" i="1"/>
  <c r="CD25" i="1"/>
  <c r="CE25" i="1"/>
  <c r="CF25" i="1"/>
  <c r="CG25" i="1"/>
  <c r="CH25" i="1"/>
  <c r="CI25" i="1"/>
  <c r="CJ25" i="1"/>
  <c r="CK25" i="1"/>
  <c r="CL25" i="1"/>
  <c r="CM25" i="1"/>
  <c r="CN25" i="1"/>
  <c r="CO25" i="1"/>
  <c r="CP25" i="1"/>
  <c r="BL27" i="1"/>
  <c r="BM27" i="1"/>
  <c r="BN27" i="1"/>
  <c r="BO27" i="1"/>
  <c r="BT27" i="1"/>
  <c r="BU27" i="1"/>
  <c r="BV27" i="1"/>
  <c r="BW27" i="1"/>
  <c r="BX27" i="1"/>
  <c r="BY27" i="1"/>
  <c r="BZ27" i="1"/>
  <c r="CA27" i="1"/>
  <c r="CB27" i="1"/>
  <c r="CC27" i="1"/>
  <c r="CD27" i="1"/>
  <c r="CE27" i="1"/>
  <c r="CF27" i="1"/>
  <c r="CG27" i="1"/>
  <c r="CH27" i="1"/>
  <c r="CI27" i="1"/>
  <c r="CJ27" i="1"/>
  <c r="CK27" i="1"/>
  <c r="CL27" i="1"/>
  <c r="CM27" i="1"/>
  <c r="CN27" i="1"/>
  <c r="CO27" i="1"/>
  <c r="CP27" i="1"/>
  <c r="BL28" i="1"/>
  <c r="BM28" i="1"/>
  <c r="BN28" i="1"/>
  <c r="BO28" i="1"/>
  <c r="BT28" i="1"/>
  <c r="BU28" i="1"/>
  <c r="BV28" i="1"/>
  <c r="BW28" i="1"/>
  <c r="BX28" i="1"/>
  <c r="BY28" i="1"/>
  <c r="BZ28" i="1"/>
  <c r="CA28" i="1"/>
  <c r="CB28" i="1"/>
  <c r="CC28" i="1"/>
  <c r="CD28" i="1"/>
  <c r="CE28" i="1"/>
  <c r="CF28" i="1"/>
  <c r="CG28" i="1"/>
  <c r="CH28" i="1"/>
  <c r="CI28" i="1"/>
  <c r="CJ28" i="1"/>
  <c r="CK28" i="1"/>
  <c r="CL28" i="1"/>
  <c r="CM28" i="1"/>
  <c r="CN28" i="1"/>
  <c r="CO28" i="1"/>
  <c r="CP28" i="1"/>
  <c r="BL31" i="1"/>
  <c r="BM31" i="1"/>
  <c r="BN31" i="1"/>
  <c r="BO31" i="1"/>
  <c r="BT31" i="1"/>
  <c r="BU31" i="1"/>
  <c r="BV31" i="1"/>
  <c r="BW31" i="1"/>
  <c r="BX31" i="1"/>
  <c r="BY31" i="1"/>
  <c r="BZ31" i="1"/>
  <c r="CA31" i="1"/>
  <c r="CB31" i="1"/>
  <c r="CC31" i="1"/>
  <c r="CD31" i="1"/>
  <c r="CE31" i="1"/>
  <c r="CF31" i="1"/>
  <c r="CG31" i="1"/>
  <c r="CH31" i="1"/>
  <c r="CI31" i="1"/>
  <c r="CJ31" i="1"/>
  <c r="CK31" i="1"/>
  <c r="CL31" i="1"/>
  <c r="CM31" i="1"/>
  <c r="CN31" i="1"/>
  <c r="CO31" i="1"/>
  <c r="CP31" i="1"/>
  <c r="BL32" i="1"/>
  <c r="BM32" i="1"/>
  <c r="BN32" i="1"/>
  <c r="BO32" i="1"/>
  <c r="BT32" i="1"/>
  <c r="BU32" i="1"/>
  <c r="BV32" i="1"/>
  <c r="BW32" i="1"/>
  <c r="BX32" i="1"/>
  <c r="BY32" i="1"/>
  <c r="BZ32" i="1"/>
  <c r="CA32" i="1"/>
  <c r="CB32" i="1"/>
  <c r="CC32" i="1"/>
  <c r="CD32" i="1"/>
  <c r="CE32" i="1"/>
  <c r="CF32" i="1"/>
  <c r="CG32" i="1"/>
  <c r="CH32" i="1"/>
  <c r="CI32" i="1"/>
  <c r="CJ32" i="1"/>
  <c r="CK32" i="1"/>
  <c r="CL32" i="1"/>
  <c r="CM32" i="1"/>
  <c r="CN32" i="1"/>
  <c r="CO32" i="1"/>
  <c r="CP32" i="1"/>
  <c r="BL34" i="1"/>
  <c r="BM34" i="1"/>
  <c r="BN34" i="1"/>
  <c r="BO34" i="1"/>
  <c r="BT34" i="1"/>
  <c r="BU34" i="1"/>
  <c r="BV34" i="1"/>
  <c r="BW34" i="1"/>
  <c r="BX34" i="1"/>
  <c r="BY34" i="1"/>
  <c r="BZ34" i="1"/>
  <c r="CA34" i="1"/>
  <c r="CB34" i="1"/>
  <c r="CC34" i="1"/>
  <c r="CD34" i="1"/>
  <c r="CE34" i="1"/>
  <c r="CF34" i="1"/>
  <c r="CG34" i="1"/>
  <c r="CH34" i="1"/>
  <c r="CI34" i="1"/>
  <c r="CJ34" i="1"/>
  <c r="CK34" i="1"/>
  <c r="CL34" i="1"/>
  <c r="CM34" i="1"/>
  <c r="CN34" i="1"/>
  <c r="CO34" i="1"/>
  <c r="CP34" i="1"/>
  <c r="BL35" i="1"/>
  <c r="BM35" i="1"/>
  <c r="BN35" i="1"/>
  <c r="BO35" i="1"/>
  <c r="BT35" i="1"/>
  <c r="BU35" i="1"/>
  <c r="BV35" i="1"/>
  <c r="BW35" i="1"/>
  <c r="BX35" i="1"/>
  <c r="BY35" i="1"/>
  <c r="BZ35" i="1"/>
  <c r="CA35" i="1"/>
  <c r="CB35" i="1"/>
  <c r="CC35" i="1"/>
  <c r="CD35" i="1"/>
  <c r="CE35" i="1"/>
  <c r="CF35" i="1"/>
  <c r="CG35" i="1"/>
  <c r="CH35" i="1"/>
  <c r="CI35" i="1"/>
  <c r="CJ35" i="1"/>
  <c r="CK35" i="1"/>
  <c r="CL35" i="1"/>
  <c r="CM35" i="1"/>
  <c r="CN35" i="1"/>
  <c r="CO35" i="1"/>
  <c r="CP35" i="1"/>
  <c r="BL37" i="1"/>
  <c r="BM37" i="1"/>
  <c r="BN37" i="1"/>
  <c r="BO37" i="1"/>
  <c r="BT37" i="1"/>
  <c r="BU37" i="1"/>
  <c r="BV37" i="1"/>
  <c r="BW37" i="1"/>
  <c r="BX37" i="1"/>
  <c r="BY37" i="1"/>
  <c r="BZ37" i="1"/>
  <c r="CA37" i="1"/>
  <c r="CB37" i="1"/>
  <c r="CC37" i="1"/>
  <c r="CD37" i="1"/>
  <c r="CE37" i="1"/>
  <c r="CF37" i="1"/>
  <c r="CG37" i="1"/>
  <c r="CH37" i="1"/>
  <c r="CI37" i="1"/>
  <c r="CJ37" i="1"/>
  <c r="CK37" i="1"/>
  <c r="CL37" i="1"/>
  <c r="CM37" i="1"/>
  <c r="CN37" i="1"/>
  <c r="CO37" i="1"/>
  <c r="CP37" i="1"/>
  <c r="BL38" i="1"/>
  <c r="BM38" i="1"/>
  <c r="BN38" i="1"/>
  <c r="BO38" i="1"/>
  <c r="BT38" i="1"/>
  <c r="BU38" i="1"/>
  <c r="BV38" i="1"/>
  <c r="BW38" i="1"/>
  <c r="BX38" i="1"/>
  <c r="BY38" i="1"/>
  <c r="BZ38" i="1"/>
  <c r="CA38" i="1"/>
  <c r="CB38" i="1"/>
  <c r="CC38" i="1"/>
  <c r="CD38" i="1"/>
  <c r="CE38" i="1"/>
  <c r="CF38" i="1"/>
  <c r="CG38" i="1"/>
  <c r="CH38" i="1"/>
  <c r="CI38" i="1"/>
  <c r="CJ38" i="1"/>
  <c r="CK38" i="1"/>
  <c r="CL38" i="1"/>
  <c r="CM38" i="1"/>
  <c r="CN38" i="1"/>
  <c r="CO38" i="1"/>
  <c r="CP38" i="1"/>
</calcChain>
</file>

<file path=xl/sharedStrings.xml><?xml version="1.0" encoding="utf-8"?>
<sst xmlns="http://schemas.openxmlformats.org/spreadsheetml/2006/main" count="169" uniqueCount="41">
  <si>
    <t>Source: data of the National Bank of Poland.</t>
  </si>
  <si>
    <r>
      <t>c</t>
    </r>
    <r>
      <rPr>
        <sz val="10"/>
        <color indexed="8"/>
        <rFont val="Arial CE"/>
        <charset val="238"/>
      </rPr>
      <t xml:space="preserve"> Average wightend. Up to 2002 data concern personal and corporate deposit (according to previous sector classification of national economy). Since 2005 NBP releases time series concerning statistics on interest rates applied to deposits and loans vis-à-vis households and non-financial corporations according to methodology adjusted to harmonized ECB requirements.</t>
    </r>
  </si>
  <si>
    <r>
      <t xml:space="preserve">b </t>
    </r>
    <r>
      <rPr>
        <sz val="10"/>
        <rFont val="Arial"/>
        <family val="2"/>
        <charset val="238"/>
      </rPr>
      <t>Reference rate of 7-day open market operation.</t>
    </r>
  </si>
  <si>
    <r>
      <t xml:space="preserve">a </t>
    </r>
    <r>
      <rPr>
        <sz val="10"/>
        <color indexed="8"/>
        <rFont val="Arial"/>
        <family val="2"/>
        <charset val="238"/>
      </rPr>
      <t>Since January 2005 National Bank of Poland (NBP) presents monetary aggregates basing on the data received from MFIs sector which comprises apart from Polish banks, branches of foreign credit institutions with their registered offices in Poland, branches of foreign banks and also cooperative saving and credit unions and since January 2006 – also money market founds. In June 2005, the NBP redefined the category of dues – interest arreas due was moved from dues to the balance of other (net) items. Since July 2007 NBP has changed the methodology of compiling monetary aggregate – the deposits and other liabilities comprises deposits without an agreed term as well as the methodology of compiling of debt securities with agreed maturity up to 2 years has been changed, appropriate data were corrected since II quarter 2005.</t>
    </r>
  </si>
  <si>
    <t>in zl</t>
  </si>
  <si>
    <t xml:space="preserve">      100 CHF</t>
  </si>
  <si>
    <t>100 EUR</t>
  </si>
  <si>
    <t>100 USD</t>
  </si>
  <si>
    <t>Official exchange rate of NBP:</t>
  </si>
  <si>
    <t>in %</t>
  </si>
  <si>
    <t>with agreed maturity up to 2 years</t>
  </si>
  <si>
    <t>current accounts</t>
  </si>
  <si>
    <r>
      <t>Interest rate of zloty deposits of non – financial corporations in commercial banks</t>
    </r>
    <r>
      <rPr>
        <vertAlign val="superscript"/>
        <sz val="10"/>
        <color indexed="8"/>
        <rFont val="Arial CE"/>
        <charset val="238"/>
      </rPr>
      <t>c</t>
    </r>
    <r>
      <rPr>
        <sz val="10"/>
        <color indexed="8"/>
        <rFont val="Arial CE"/>
        <charset val="238"/>
      </rPr>
      <t xml:space="preserve"> (end of period)</t>
    </r>
  </si>
  <si>
    <t xml:space="preserve">current accounts </t>
  </si>
  <si>
    <r>
      <t>Interest rate of zloty deposits of households and non-profit institutions serving households in commercial banks</t>
    </r>
    <r>
      <rPr>
        <vertAlign val="superscript"/>
        <sz val="10"/>
        <color indexed="8"/>
        <rFont val="Arial CE"/>
        <charset val="238"/>
      </rPr>
      <t xml:space="preserve">c </t>
    </r>
    <r>
      <rPr>
        <sz val="10"/>
        <color indexed="8"/>
        <rFont val="Arial CE"/>
        <charset val="238"/>
      </rPr>
      <t>(end of period)</t>
    </r>
  </si>
  <si>
    <r>
      <t>Reference rate</t>
    </r>
    <r>
      <rPr>
        <vertAlign val="superscript"/>
        <sz val="10"/>
        <rFont val="Arial CE"/>
        <charset val="238"/>
      </rPr>
      <t xml:space="preserve">b </t>
    </r>
    <r>
      <rPr>
        <sz val="10"/>
        <rFont val="Arial CE"/>
        <charset val="238"/>
      </rPr>
      <t>(end of period)</t>
    </r>
  </si>
  <si>
    <t>Interest rate on lombard credit (end of period)</t>
  </si>
  <si>
    <t>Rediscount interest rate on bills (end of period)</t>
  </si>
  <si>
    <t>C</t>
  </si>
  <si>
    <t>A</t>
  </si>
  <si>
    <t>in mln zl</t>
  </si>
  <si>
    <r>
      <t>Net central government debt</t>
    </r>
    <r>
      <rPr>
        <vertAlign val="superscript"/>
        <sz val="10"/>
        <rFont val="Arial CE"/>
        <charset val="238"/>
      </rPr>
      <t>a</t>
    </r>
    <r>
      <rPr>
        <sz val="10"/>
        <rFont val="Arial CE"/>
        <charset val="238"/>
      </rPr>
      <t xml:space="preserve"> (end of period)</t>
    </r>
  </si>
  <si>
    <t xml:space="preserve">claims from non-finacial corporations </t>
  </si>
  <si>
    <t xml:space="preserve">claims from households </t>
  </si>
  <si>
    <t>of which:</t>
  </si>
  <si>
    <r>
      <t>Total claims</t>
    </r>
    <r>
      <rPr>
        <vertAlign val="superscript"/>
        <sz val="10"/>
        <rFont val="Arial CE"/>
        <charset val="238"/>
      </rPr>
      <t xml:space="preserve">a </t>
    </r>
    <r>
      <rPr>
        <sz val="10"/>
        <rFont val="Arial CE"/>
        <charset val="238"/>
      </rPr>
      <t>(end of period)</t>
    </r>
  </si>
  <si>
    <r>
      <t>other components of M</t>
    </r>
    <r>
      <rPr>
        <sz val="10"/>
        <rFont val="Arial CE"/>
        <charset val="238"/>
      </rPr>
      <t xml:space="preserve">3 </t>
    </r>
  </si>
  <si>
    <t xml:space="preserve">deposits and other liabilities of non-financial corporations </t>
  </si>
  <si>
    <t xml:space="preserve">deposits and other liabilities of households </t>
  </si>
  <si>
    <t xml:space="preserve">deposits and other liabilities </t>
  </si>
  <si>
    <t xml:space="preserve">of which currency in circulation (excluding bank vault cash) </t>
  </si>
  <si>
    <r>
      <t>Total money supply</t>
    </r>
    <r>
      <rPr>
        <vertAlign val="superscript"/>
        <sz val="10"/>
        <rFont val="Arial CE"/>
        <charset val="238"/>
      </rPr>
      <t>a</t>
    </r>
    <r>
      <rPr>
        <sz val="10"/>
        <rFont val="Arial CE"/>
        <charset val="238"/>
      </rPr>
      <t xml:space="preserve"> of M3</t>
    </r>
    <r>
      <rPr>
        <vertAlign val="subscript"/>
        <sz val="10"/>
        <rFont val="Arial CE"/>
        <charset val="238"/>
      </rPr>
      <t xml:space="preserve"> </t>
    </r>
    <r>
      <rPr>
        <sz val="10"/>
        <rFont val="Arial CE"/>
        <charset val="238"/>
      </rPr>
      <t>(end of the period)</t>
    </r>
  </si>
  <si>
    <t>MONEY</t>
  </si>
  <si>
    <t>Q4</t>
  </si>
  <si>
    <t>Q3</t>
  </si>
  <si>
    <t>Q2</t>
  </si>
  <si>
    <t>Q1</t>
  </si>
  <si>
    <t>Specification
A – corresponding period of the previous year=100
C – December of the previous year=100</t>
  </si>
  <si>
    <t>Return to contents</t>
  </si>
  <si>
    <t>Last update:</t>
  </si>
  <si>
    <t>Part II    Quarterly macroeconomic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</si>
</sst>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
    <numFmt numFmtId="166" formatCode="#0.0"/>
    <numFmt numFmtId="167" formatCode="0.0"/>
  </numFmts>
  <fonts count="15" x14ac:knownFonts="1">
    <font>
      <sz val="10"/>
      <name val="Arial CE"/>
      <charset val="238"/>
    </font>
    <font>
      <sz val="10"/>
      <name val="Arial CE"/>
      <charset val="238"/>
    </font>
    <font>
      <sz val="8"/>
      <name val="Arial CE"/>
      <charset val="238"/>
    </font>
    <font>
      <sz val="10"/>
      <color indexed="8"/>
      <name val="Arial"/>
      <family val="2"/>
      <charset val="238"/>
    </font>
    <font>
      <vertAlign val="superscript"/>
      <sz val="10"/>
      <color indexed="8"/>
      <name val="Arial CE"/>
      <charset val="238"/>
    </font>
    <font>
      <sz val="10"/>
      <color indexed="8"/>
      <name val="Arial CE"/>
      <charset val="238"/>
    </font>
    <font>
      <sz val="10"/>
      <name val="Arial"/>
      <family val="2"/>
      <charset val="238"/>
    </font>
    <font>
      <vertAlign val="superscript"/>
      <sz val="10"/>
      <name val="Arial"/>
      <family val="2"/>
      <charset val="238"/>
    </font>
    <font>
      <vertAlign val="superscript"/>
      <sz val="10"/>
      <color indexed="8"/>
      <name val="Arial"/>
      <family val="2"/>
      <charset val="238"/>
    </font>
    <font>
      <sz val="10"/>
      <color theme="1"/>
      <name val="Arial CE"/>
      <charset val="238"/>
    </font>
    <font>
      <vertAlign val="superscript"/>
      <sz val="10"/>
      <name val="Arial CE"/>
      <charset val="238"/>
    </font>
    <font>
      <vertAlign val="subscript"/>
      <sz val="10"/>
      <name val="Arial CE"/>
      <charset val="238"/>
    </font>
    <font>
      <b/>
      <sz val="10"/>
      <name val="Arial CE"/>
      <charset val="238"/>
    </font>
    <font>
      <b/>
      <sz val="12"/>
      <name val="Arial CE"/>
      <charset val="238"/>
    </font>
    <font>
      <u/>
      <sz val="10"/>
      <color indexed="12"/>
      <name val="Arial CE"/>
      <charset val="238"/>
    </font>
  </fonts>
  <fills count="3">
    <fill>
      <patternFill patternType="none"/>
    </fill>
    <fill>
      <patternFill patternType="gray125"/>
    </fill>
    <fill>
      <patternFill patternType="solid">
        <fgColor rgb="FFE1F3FF"/>
        <bgColor indexed="64"/>
      </patternFill>
    </fill>
  </fills>
  <borders count="47">
    <border>
      <left/>
      <right/>
      <top/>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8"/>
      </left>
      <right style="thin">
        <color indexed="64"/>
      </right>
      <top/>
      <bottom style="medium">
        <color indexed="64"/>
      </bottom>
      <diagonal/>
    </border>
    <border>
      <left style="thin">
        <color indexed="64"/>
      </left>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ck">
        <color indexed="64"/>
      </left>
      <right style="thin">
        <color indexed="64"/>
      </right>
      <top style="hair">
        <color indexed="64"/>
      </top>
      <bottom style="medium">
        <color indexed="64"/>
      </bottom>
      <diagonal/>
    </border>
    <border>
      <left style="thin">
        <color indexed="64"/>
      </left>
      <right style="thick">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8"/>
      </left>
      <right style="thin">
        <color indexed="64"/>
      </right>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style="thin">
        <color indexed="64"/>
      </left>
      <right style="thick">
        <color indexed="64"/>
      </right>
      <top/>
      <bottom style="thin">
        <color indexed="64"/>
      </bottom>
      <diagonal/>
    </border>
    <border>
      <left style="thin">
        <color indexed="64"/>
      </left>
      <right style="thin">
        <color indexed="64"/>
      </right>
      <top style="thin">
        <color indexed="22"/>
      </top>
      <bottom/>
      <diagonal/>
    </border>
    <border>
      <left style="thin">
        <color indexed="64"/>
      </left>
      <right style="medium">
        <color indexed="64"/>
      </right>
      <top/>
      <bottom/>
      <diagonal/>
    </border>
    <border>
      <left style="thin">
        <color indexed="64"/>
      </left>
      <right/>
      <top/>
      <bottom/>
      <diagonal/>
    </border>
    <border>
      <left style="thick">
        <color indexed="64"/>
      </left>
      <right style="thin">
        <color indexed="64"/>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4" fillId="0" borderId="0" applyNumberFormat="0" applyFill="0" applyBorder="0" applyAlignment="0" applyProtection="0">
      <alignment vertical="top"/>
      <protection locked="0"/>
    </xf>
  </cellStyleXfs>
  <cellXfs count="159">
    <xf numFmtId="0" fontId="0" fillId="0" borderId="0" xfId="0"/>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horizontal="left" vertical="center" wrapText="1"/>
    </xf>
    <xf numFmtId="0" fontId="6" fillId="0" borderId="0" xfId="0" applyFont="1" applyAlignment="1">
      <alignment wrapText="1"/>
    </xf>
    <xf numFmtId="0" fontId="0" fillId="0" borderId="0" xfId="0" applyAlignment="1">
      <alignment wrapText="1"/>
    </xf>
    <xf numFmtId="0" fontId="7" fillId="0" borderId="0" xfId="0" applyFont="1" applyAlignment="1">
      <alignment horizontal="justify" wrapText="1"/>
    </xf>
    <xf numFmtId="0" fontId="3" fillId="0" borderId="0" xfId="0" applyFont="1" applyAlignment="1">
      <alignment wrapText="1"/>
    </xf>
    <xf numFmtId="0" fontId="8" fillId="0" borderId="0" xfId="0" applyFont="1" applyAlignment="1">
      <alignment horizontal="justify" wrapText="1"/>
    </xf>
    <xf numFmtId="164" fontId="0" fillId="0" borderId="1" xfId="0" applyNumberFormat="1" applyBorder="1"/>
    <xf numFmtId="4" fontId="0" fillId="0" borderId="2" xfId="0" applyNumberFormat="1" applyBorder="1" applyAlignment="1">
      <alignment horizontal="right"/>
    </xf>
    <xf numFmtId="164" fontId="0" fillId="0" borderId="3" xfId="0" applyNumberFormat="1" applyBorder="1"/>
    <xf numFmtId="4" fontId="0" fillId="0" borderId="4" xfId="0" applyNumberFormat="1" applyBorder="1" applyAlignment="1">
      <alignment horizontal="right"/>
    </xf>
    <xf numFmtId="164" fontId="0" fillId="0" borderId="5" xfId="0" applyNumberFormat="1" applyBorder="1"/>
    <xf numFmtId="165" fontId="0" fillId="0" borderId="4" xfId="0" applyNumberFormat="1" applyBorder="1" applyAlignment="1">
      <alignment horizontal="right"/>
    </xf>
    <xf numFmtId="164" fontId="0" fillId="0" borderId="5" xfId="0" applyNumberFormat="1" applyBorder="1" applyAlignment="1">
      <alignment horizontal="right"/>
    </xf>
    <xf numFmtId="164" fontId="0" fillId="0" borderId="6" xfId="0" applyNumberFormat="1" applyBorder="1" applyAlignment="1">
      <alignment horizontal="right"/>
    </xf>
    <xf numFmtId="2" fontId="0" fillId="0" borderId="5" xfId="0" applyNumberFormat="1" applyBorder="1" applyAlignment="1">
      <alignment horizontal="right"/>
    </xf>
    <xf numFmtId="2" fontId="0" fillId="0" borderId="6" xfId="0" applyNumberFormat="1" applyBorder="1" applyAlignment="1">
      <alignment horizontal="right" wrapText="1"/>
    </xf>
    <xf numFmtId="2" fontId="0" fillId="0" borderId="7" xfId="0" applyNumberFormat="1" applyBorder="1" applyAlignment="1">
      <alignment horizontal="right" wrapText="1"/>
    </xf>
    <xf numFmtId="0" fontId="1" fillId="2" borderId="8" xfId="0" applyFont="1" applyFill="1" applyBorder="1" applyAlignment="1">
      <alignment horizontal="center"/>
    </xf>
    <xf numFmtId="0" fontId="0" fillId="2" borderId="9" xfId="0" applyFill="1" applyBorder="1"/>
    <xf numFmtId="164" fontId="0" fillId="0" borderId="10" xfId="0" applyNumberFormat="1" applyBorder="1"/>
    <xf numFmtId="4" fontId="0" fillId="0" borderId="11" xfId="0" applyNumberFormat="1" applyBorder="1" applyAlignment="1">
      <alignment horizontal="right"/>
    </xf>
    <xf numFmtId="164" fontId="0" fillId="0" borderId="12" xfId="0" applyNumberFormat="1" applyBorder="1"/>
    <xf numFmtId="4" fontId="0" fillId="0" borderId="13" xfId="0" applyNumberFormat="1" applyBorder="1" applyAlignment="1">
      <alignment horizontal="right"/>
    </xf>
    <xf numFmtId="164" fontId="0" fillId="0" borderId="13" xfId="0" applyNumberFormat="1" applyBorder="1"/>
    <xf numFmtId="165" fontId="0" fillId="0" borderId="13" xfId="0" applyNumberFormat="1" applyBorder="1" applyAlignment="1">
      <alignment horizontal="right"/>
    </xf>
    <xf numFmtId="164" fontId="0" fillId="0" borderId="13" xfId="0" applyNumberFormat="1" applyBorder="1" applyAlignment="1">
      <alignment horizontal="right"/>
    </xf>
    <xf numFmtId="164" fontId="0" fillId="0" borderId="11" xfId="0" applyNumberFormat="1" applyBorder="1" applyAlignment="1">
      <alignment horizontal="right"/>
    </xf>
    <xf numFmtId="2" fontId="0" fillId="0" borderId="11" xfId="0" applyNumberFormat="1" applyBorder="1" applyAlignment="1">
      <alignment horizontal="right"/>
    </xf>
    <xf numFmtId="166" fontId="0" fillId="0" borderId="13" xfId="0" applyNumberFormat="1" applyBorder="1" applyAlignment="1">
      <alignment horizontal="right"/>
    </xf>
    <xf numFmtId="166" fontId="0" fillId="0" borderId="11" xfId="0" applyNumberFormat="1" applyBorder="1" applyAlignment="1">
      <alignment horizontal="right"/>
    </xf>
    <xf numFmtId="2" fontId="0" fillId="0" borderId="13" xfId="0" applyNumberFormat="1" applyBorder="1" applyAlignment="1">
      <alignment horizontal="right"/>
    </xf>
    <xf numFmtId="0" fontId="0" fillId="0" borderId="11" xfId="0" applyBorder="1" applyAlignment="1">
      <alignment horizontal="right"/>
    </xf>
    <xf numFmtId="2" fontId="5" fillId="0" borderId="14" xfId="0" applyNumberFormat="1" applyFont="1" applyBorder="1" applyAlignment="1">
      <alignment horizontal="right"/>
    </xf>
    <xf numFmtId="2" fontId="5" fillId="0" borderId="11" xfId="0" applyNumberFormat="1" applyFont="1" applyBorder="1" applyAlignment="1">
      <alignment horizontal="right"/>
    </xf>
    <xf numFmtId="2" fontId="0" fillId="0" borderId="11" xfId="0" applyNumberFormat="1" applyBorder="1" applyAlignment="1">
      <alignment horizontal="right" wrapText="1"/>
    </xf>
    <xf numFmtId="2" fontId="0" fillId="0" borderId="15" xfId="0" applyNumberFormat="1" applyBorder="1" applyAlignment="1">
      <alignment horizontal="right" wrapText="1"/>
    </xf>
    <xf numFmtId="0" fontId="1" fillId="2" borderId="16" xfId="0" applyFont="1" applyFill="1" applyBorder="1" applyAlignment="1">
      <alignment horizontal="center"/>
    </xf>
    <xf numFmtId="0" fontId="0" fillId="2" borderId="17" xfId="0" applyFill="1" applyBorder="1" applyAlignment="1">
      <alignment horizontal="left" indent="2"/>
    </xf>
    <xf numFmtId="164" fontId="0" fillId="0" borderId="11" xfId="0" applyNumberFormat="1" applyBorder="1"/>
    <xf numFmtId="166" fontId="0" fillId="0" borderId="11" xfId="0" applyNumberFormat="1" applyBorder="1"/>
    <xf numFmtId="0" fontId="1" fillId="2" borderId="17" xfId="0" applyFont="1" applyFill="1" applyBorder="1" applyAlignment="1">
      <alignment horizontal="left" indent="2"/>
    </xf>
    <xf numFmtId="4" fontId="0" fillId="0" borderId="18" xfId="0" applyNumberFormat="1" applyBorder="1" applyAlignment="1">
      <alignment horizontal="right"/>
    </xf>
    <xf numFmtId="4" fontId="0" fillId="0" borderId="19" xfId="0" applyNumberFormat="1" applyBorder="1" applyAlignment="1">
      <alignment horizontal="right"/>
    </xf>
    <xf numFmtId="4" fontId="0" fillId="0" borderId="20" xfId="0" applyNumberFormat="1" applyBorder="1" applyAlignment="1">
      <alignment horizontal="right"/>
    </xf>
    <xf numFmtId="0" fontId="0" fillId="0" borderId="13" xfId="0" applyBorder="1" applyAlignment="1">
      <alignment horizontal="right"/>
    </xf>
    <xf numFmtId="167" fontId="0" fillId="0" borderId="11" xfId="0" applyNumberFormat="1" applyBorder="1" applyAlignment="1">
      <alignment horizontal="right"/>
    </xf>
    <xf numFmtId="0" fontId="9" fillId="0" borderId="13" xfId="0" applyFont="1" applyBorder="1" applyAlignment="1">
      <alignment horizontal="right"/>
    </xf>
    <xf numFmtId="0" fontId="5" fillId="0" borderId="11" xfId="0" applyFont="1" applyBorder="1" applyAlignment="1">
      <alignment horizontal="right"/>
    </xf>
    <xf numFmtId="167" fontId="0" fillId="0" borderId="15" xfId="0" applyNumberFormat="1" applyBorder="1" applyAlignment="1">
      <alignment horizontal="right"/>
    </xf>
    <xf numFmtId="0" fontId="1" fillId="2" borderId="17" xfId="0" applyFont="1" applyFill="1" applyBorder="1"/>
    <xf numFmtId="4" fontId="0" fillId="0" borderId="10" xfId="0" applyNumberFormat="1" applyBorder="1" applyAlignment="1">
      <alignment horizontal="right"/>
    </xf>
    <xf numFmtId="2" fontId="0" fillId="0" borderId="21" xfId="0" applyNumberFormat="1" applyBorder="1" applyAlignment="1">
      <alignment horizontal="right" vertical="center"/>
    </xf>
    <xf numFmtId="2" fontId="9" fillId="0" borderId="13" xfId="0" applyNumberFormat="1" applyFont="1" applyBorder="1" applyAlignment="1">
      <alignment horizontal="right"/>
    </xf>
    <xf numFmtId="2" fontId="0" fillId="0" borderId="0" xfId="0" applyNumberFormat="1" applyAlignment="1">
      <alignment horizontal="right" vertical="center"/>
    </xf>
    <xf numFmtId="0" fontId="5" fillId="2" borderId="17" xfId="0" applyFont="1" applyFill="1" applyBorder="1" applyAlignment="1">
      <alignment horizontal="left" wrapText="1" indent="2"/>
    </xf>
    <xf numFmtId="2" fontId="0" fillId="0" borderId="14" xfId="0" applyNumberFormat="1" applyBorder="1" applyAlignment="1">
      <alignment horizontal="right"/>
    </xf>
    <xf numFmtId="2" fontId="0" fillId="0" borderId="11" xfId="0" applyNumberFormat="1" applyBorder="1" applyAlignment="1">
      <alignment horizontal="right" vertical="center"/>
    </xf>
    <xf numFmtId="0" fontId="0" fillId="0" borderId="21" xfId="0" applyBorder="1"/>
    <xf numFmtId="2" fontId="0" fillId="0" borderId="22" xfId="0" applyNumberFormat="1" applyBorder="1" applyAlignment="1">
      <alignment horizontal="right"/>
    </xf>
    <xf numFmtId="167" fontId="0" fillId="0" borderId="22" xfId="0" applyNumberFormat="1" applyBorder="1" applyAlignment="1">
      <alignment horizontal="right"/>
    </xf>
    <xf numFmtId="0" fontId="0" fillId="0" borderId="22" xfId="0" applyBorder="1" applyAlignment="1">
      <alignment horizontal="right"/>
    </xf>
    <xf numFmtId="2" fontId="0" fillId="0" borderId="23" xfId="0" applyNumberFormat="1" applyBorder="1" applyAlignment="1">
      <alignment horizontal="right"/>
    </xf>
    <xf numFmtId="167" fontId="0" fillId="0" borderId="11" xfId="0" applyNumberFormat="1" applyBorder="1" applyAlignment="1">
      <alignment horizontal="right" wrapText="1"/>
    </xf>
    <xf numFmtId="167" fontId="0" fillId="0" borderId="15" xfId="0" applyNumberFormat="1" applyBorder="1" applyAlignment="1">
      <alignment horizontal="right" wrapText="1"/>
    </xf>
    <xf numFmtId="0" fontId="5" fillId="2" borderId="17" xfId="0" applyFont="1" applyFill="1" applyBorder="1" applyAlignment="1">
      <alignment wrapText="1"/>
    </xf>
    <xf numFmtId="2" fontId="0" fillId="0" borderId="24" xfId="0" applyNumberFormat="1" applyBorder="1" applyAlignment="1">
      <alignment horizontal="right"/>
    </xf>
    <xf numFmtId="165" fontId="0" fillId="0" borderId="10" xfId="0" applyNumberFormat="1" applyBorder="1" applyAlignment="1">
      <alignment horizontal="right"/>
    </xf>
    <xf numFmtId="165" fontId="0" fillId="0" borderId="11" xfId="0" applyNumberFormat="1" applyBorder="1" applyAlignment="1">
      <alignment horizontal="right"/>
    </xf>
    <xf numFmtId="2" fontId="0" fillId="0" borderId="19" xfId="0" applyNumberFormat="1" applyBorder="1" applyAlignment="1">
      <alignment horizontal="right"/>
    </xf>
    <xf numFmtId="167" fontId="0" fillId="0" borderId="19" xfId="0" applyNumberFormat="1" applyBorder="1" applyAlignment="1">
      <alignment horizontal="right"/>
    </xf>
    <xf numFmtId="0" fontId="0" fillId="0" borderId="19" xfId="0" applyBorder="1" applyAlignment="1">
      <alignment horizontal="right"/>
    </xf>
    <xf numFmtId="2" fontId="5" fillId="0" borderId="25" xfId="0" applyNumberFormat="1" applyFont="1" applyBorder="1" applyAlignment="1">
      <alignment horizontal="right"/>
    </xf>
    <xf numFmtId="0" fontId="0" fillId="0" borderId="20" xfId="0" applyBorder="1" applyAlignment="1">
      <alignment horizontal="right"/>
    </xf>
    <xf numFmtId="2" fontId="5" fillId="0" borderId="19" xfId="0" applyNumberFormat="1" applyFont="1" applyBorder="1" applyAlignment="1">
      <alignment horizontal="right"/>
    </xf>
    <xf numFmtId="2" fontId="0" fillId="0" borderId="10" xfId="0" applyNumberFormat="1" applyBorder="1" applyAlignment="1">
      <alignment horizontal="right"/>
    </xf>
    <xf numFmtId="0" fontId="1" fillId="2" borderId="17" xfId="0" applyFont="1" applyFill="1" applyBorder="1" applyAlignment="1">
      <alignment wrapText="1"/>
    </xf>
    <xf numFmtId="167" fontId="0" fillId="0" borderId="10" xfId="0" applyNumberFormat="1" applyBorder="1" applyAlignment="1">
      <alignment horizontal="right"/>
    </xf>
    <xf numFmtId="167" fontId="0" fillId="0" borderId="13" xfId="0" applyNumberFormat="1" applyBorder="1" applyAlignment="1">
      <alignment horizontal="right"/>
    </xf>
    <xf numFmtId="167" fontId="0" fillId="0" borderId="24" xfId="0" applyNumberFormat="1" applyBorder="1" applyAlignment="1">
      <alignment horizontal="right"/>
    </xf>
    <xf numFmtId="167" fontId="9" fillId="0" borderId="11" xfId="0" applyNumberFormat="1" applyFont="1" applyBorder="1" applyAlignment="1">
      <alignment horizontal="right"/>
    </xf>
    <xf numFmtId="167" fontId="5" fillId="0" borderId="11" xfId="0" applyNumberFormat="1" applyFont="1" applyBorder="1" applyAlignment="1">
      <alignment horizontal="right"/>
    </xf>
    <xf numFmtId="0" fontId="0" fillId="0" borderId="0" xfId="0" applyAlignment="1">
      <alignment horizontal="right"/>
    </xf>
    <xf numFmtId="165" fontId="0" fillId="0" borderId="24" xfId="0" applyNumberFormat="1" applyBorder="1" applyAlignment="1">
      <alignment horizontal="right"/>
    </xf>
    <xf numFmtId="165" fontId="0" fillId="0" borderId="21" xfId="0" applyNumberFormat="1" applyBorder="1" applyAlignment="1">
      <alignment horizontal="right"/>
    </xf>
    <xf numFmtId="165" fontId="9" fillId="0" borderId="13" xfId="0" applyNumberFormat="1" applyFont="1" applyBorder="1" applyAlignment="1">
      <alignment horizontal="right"/>
    </xf>
    <xf numFmtId="165" fontId="9" fillId="0" borderId="11" xfId="0" applyNumberFormat="1" applyFont="1" applyBorder="1" applyAlignment="1">
      <alignment horizontal="right"/>
    </xf>
    <xf numFmtId="165" fontId="0" fillId="0" borderId="21" xfId="0" applyNumberFormat="1" applyBorder="1"/>
    <xf numFmtId="165" fontId="0" fillId="0" borderId="14" xfId="0" applyNumberFormat="1" applyBorder="1" applyAlignment="1">
      <alignment horizontal="right"/>
    </xf>
    <xf numFmtId="165" fontId="0" fillId="0" borderId="0" xfId="0" applyNumberFormat="1" applyAlignment="1">
      <alignment horizontal="right"/>
    </xf>
    <xf numFmtId="165" fontId="5" fillId="0" borderId="11" xfId="0" applyNumberFormat="1" applyFont="1" applyBorder="1" applyAlignment="1">
      <alignment horizontal="right"/>
    </xf>
    <xf numFmtId="165" fontId="0" fillId="0" borderId="11" xfId="0" applyNumberFormat="1" applyBorder="1" applyAlignment="1">
      <alignment horizontal="right" wrapText="1"/>
    </xf>
    <xf numFmtId="165" fontId="0" fillId="0" borderId="15" xfId="0" applyNumberFormat="1" applyBorder="1" applyAlignment="1">
      <alignment horizontal="right" wrapText="1"/>
    </xf>
    <xf numFmtId="0" fontId="1" fillId="2" borderId="26" xfId="0" applyFont="1" applyFill="1" applyBorder="1" applyAlignment="1">
      <alignment horizontal="center"/>
    </xf>
    <xf numFmtId="0" fontId="0" fillId="2" borderId="17" xfId="0" applyFill="1" applyBorder="1" applyAlignment="1">
      <alignment wrapText="1"/>
    </xf>
    <xf numFmtId="165" fontId="0" fillId="0" borderId="27" xfId="0" applyNumberFormat="1" applyBorder="1" applyAlignment="1">
      <alignment horizontal="right"/>
    </xf>
    <xf numFmtId="165" fontId="0" fillId="0" borderId="27" xfId="0" applyNumberFormat="1" applyBorder="1"/>
    <xf numFmtId="0" fontId="0" fillId="2" borderId="17" xfId="0" applyFill="1" applyBorder="1" applyAlignment="1">
      <alignment horizontal="left" wrapText="1" indent="2"/>
    </xf>
    <xf numFmtId="0" fontId="2" fillId="0" borderId="0" xfId="0" applyFont="1"/>
    <xf numFmtId="167" fontId="0" fillId="0" borderId="21" xfId="0" applyNumberFormat="1" applyBorder="1" applyAlignment="1">
      <alignment horizontal="right"/>
    </xf>
    <xf numFmtId="167" fontId="9" fillId="0" borderId="13" xfId="0" applyNumberFormat="1" applyFont="1" applyBorder="1" applyAlignment="1">
      <alignment horizontal="right"/>
    </xf>
    <xf numFmtId="167" fontId="0" fillId="0" borderId="0" xfId="0" applyNumberFormat="1" applyAlignment="1">
      <alignment horizontal="right"/>
    </xf>
    <xf numFmtId="167" fontId="5" fillId="0" borderId="0" xfId="0" applyNumberFormat="1" applyFont="1" applyAlignment="1">
      <alignment horizontal="right"/>
    </xf>
    <xf numFmtId="0" fontId="0" fillId="2" borderId="17" xfId="0" applyFill="1" applyBorder="1" applyAlignment="1">
      <alignment horizontal="left" indent="3"/>
    </xf>
    <xf numFmtId="0" fontId="0" fillId="2" borderId="17" xfId="0" applyFill="1" applyBorder="1"/>
    <xf numFmtId="0" fontId="1" fillId="2" borderId="17" xfId="0" applyFont="1" applyFill="1" applyBorder="1" applyAlignment="1">
      <alignment horizontal="left" indent="4"/>
    </xf>
    <xf numFmtId="0" fontId="1" fillId="2" borderId="17" xfId="0" applyFont="1" applyFill="1" applyBorder="1" applyAlignment="1">
      <alignment horizontal="left" wrapText="1" indent="4"/>
    </xf>
    <xf numFmtId="0" fontId="0" fillId="2" borderId="17" xfId="0" applyFill="1" applyBorder="1" applyAlignment="1">
      <alignment horizontal="left" wrapText="1" indent="4"/>
    </xf>
    <xf numFmtId="0" fontId="0" fillId="2" borderId="17" xfId="0" applyFill="1" applyBorder="1" applyAlignment="1">
      <alignment horizontal="left" indent="5"/>
    </xf>
    <xf numFmtId="165" fontId="0" fillId="0" borderId="28" xfId="0" applyNumberFormat="1" applyBorder="1" applyAlignment="1">
      <alignment horizontal="right"/>
    </xf>
    <xf numFmtId="165" fontId="0" fillId="0" borderId="29" xfId="0" applyNumberFormat="1" applyBorder="1" applyAlignment="1">
      <alignment horizontal="right"/>
    </xf>
    <xf numFmtId="165" fontId="0" fillId="0" borderId="23" xfId="0" applyNumberFormat="1" applyBorder="1"/>
    <xf numFmtId="165" fontId="0" fillId="0" borderId="22" xfId="0" applyNumberFormat="1" applyBorder="1"/>
    <xf numFmtId="165" fontId="0" fillId="0" borderId="22" xfId="0" applyNumberFormat="1" applyBorder="1" applyAlignment="1">
      <alignment horizontal="right"/>
    </xf>
    <xf numFmtId="165" fontId="9" fillId="0" borderId="23" xfId="0" applyNumberFormat="1" applyFont="1" applyBorder="1"/>
    <xf numFmtId="165" fontId="9" fillId="0" borderId="22" xfId="0" applyNumberFormat="1" applyFont="1" applyBorder="1"/>
    <xf numFmtId="165" fontId="0" fillId="0" borderId="22" xfId="0" applyNumberFormat="1" applyBorder="1" applyAlignment="1">
      <alignment horizontal="center"/>
    </xf>
    <xf numFmtId="165" fontId="0" fillId="0" borderId="22" xfId="0" applyNumberFormat="1" applyBorder="1" applyAlignment="1">
      <alignment horizontal="center"/>
    </xf>
    <xf numFmtId="165" fontId="0" fillId="0" borderId="22" xfId="0" applyNumberFormat="1" applyBorder="1" applyAlignment="1">
      <alignment horizontal="right"/>
    </xf>
    <xf numFmtId="165" fontId="5" fillId="0" borderId="22" xfId="0" applyNumberFormat="1" applyFont="1" applyBorder="1" applyAlignment="1">
      <alignment horizontal="right"/>
    </xf>
    <xf numFmtId="165" fontId="0" fillId="0" borderId="22" xfId="0" applyNumberFormat="1" applyBorder="1" applyAlignment="1">
      <alignment horizontal="right" wrapText="1"/>
    </xf>
    <xf numFmtId="165" fontId="0" fillId="0" borderId="30" xfId="0" applyNumberFormat="1" applyBorder="1" applyAlignment="1">
      <alignment horizontal="right" wrapText="1"/>
    </xf>
    <xf numFmtId="0" fontId="0" fillId="2" borderId="31" xfId="0" applyFill="1" applyBorder="1" applyAlignment="1">
      <alignment wrapText="1"/>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165" fontId="0" fillId="0" borderId="34" xfId="0" applyNumberFormat="1" applyBorder="1"/>
    <xf numFmtId="165" fontId="0" fillId="0" borderId="33" xfId="0" applyNumberFormat="1" applyBorder="1"/>
    <xf numFmtId="165" fontId="0" fillId="0" borderId="33" xfId="0" applyNumberFormat="1" applyBorder="1" applyAlignment="1">
      <alignment horizontal="center"/>
    </xf>
    <xf numFmtId="165" fontId="0" fillId="0" borderId="33" xfId="0" applyNumberFormat="1" applyBorder="1" applyAlignment="1">
      <alignment horizontal="center"/>
    </xf>
    <xf numFmtId="165" fontId="0" fillId="0" borderId="33" xfId="0" applyNumberFormat="1" applyBorder="1" applyAlignment="1">
      <alignment horizontal="right"/>
    </xf>
    <xf numFmtId="165" fontId="5" fillId="0" borderId="33" xfId="0" applyNumberFormat="1" applyFont="1" applyBorder="1" applyAlignment="1">
      <alignment horizontal="right"/>
    </xf>
    <xf numFmtId="165" fontId="0" fillId="0" borderId="33" xfId="0" applyNumberFormat="1" applyBorder="1" applyAlignment="1">
      <alignment horizontal="right" wrapText="1"/>
    </xf>
    <xf numFmtId="165" fontId="0" fillId="0" borderId="35" xfId="0" applyNumberFormat="1" applyBorder="1" applyAlignment="1">
      <alignment horizontal="right" wrapText="1"/>
    </xf>
    <xf numFmtId="0" fontId="1" fillId="2" borderId="36" xfId="0" applyFont="1" applyFill="1" applyBorder="1" applyAlignment="1">
      <alignment horizontal="center" vertical="center"/>
    </xf>
    <xf numFmtId="0" fontId="12" fillId="2" borderId="37" xfId="0" applyFont="1" applyFill="1" applyBorder="1" applyAlignment="1">
      <alignment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6" fillId="2" borderId="40" xfId="0" applyFont="1" applyFill="1" applyBorder="1" applyAlignment="1">
      <alignment horizontal="center" vertical="center"/>
    </xf>
    <xf numFmtId="0" fontId="1" fillId="2" borderId="8" xfId="0" applyFont="1" applyFill="1" applyBorder="1" applyAlignment="1">
      <alignment vertical="center" wrapText="1"/>
    </xf>
    <xf numFmtId="0" fontId="1" fillId="2" borderId="9" xfId="0" applyFont="1" applyFill="1" applyBorder="1" applyAlignment="1">
      <alignment vertical="center" wrapText="1"/>
    </xf>
    <xf numFmtId="0" fontId="0" fillId="2" borderId="41" xfId="0" applyFill="1" applyBorder="1" applyAlignment="1">
      <alignment horizontal="center" vertical="center"/>
    </xf>
    <xf numFmtId="0" fontId="0" fillId="2" borderId="42" xfId="0" applyFill="1" applyBorder="1" applyAlignment="1">
      <alignment horizontal="center" vertical="center"/>
    </xf>
    <xf numFmtId="0" fontId="6" fillId="2" borderId="43" xfId="0" applyFont="1" applyFill="1" applyBorder="1" applyAlignment="1">
      <alignment horizontal="center" vertical="center"/>
    </xf>
    <xf numFmtId="0" fontId="6" fillId="2" borderId="42" xfId="0" applyFont="1" applyFill="1" applyBorder="1" applyAlignment="1">
      <alignment horizontal="center" vertical="center"/>
    </xf>
    <xf numFmtId="0" fontId="6" fillId="2" borderId="44"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45" xfId="0" applyFont="1" applyFill="1" applyBorder="1" applyAlignment="1">
      <alignment vertical="center" wrapText="1"/>
    </xf>
    <xf numFmtId="0" fontId="0" fillId="2" borderId="46" xfId="0" applyFill="1" applyBorder="1" applyAlignment="1">
      <alignment vertical="center" wrapText="1"/>
    </xf>
    <xf numFmtId="0" fontId="13" fillId="0" borderId="0" xfId="0" applyFont="1" applyAlignment="1">
      <alignment horizontal="left" vertical="center"/>
    </xf>
    <xf numFmtId="0" fontId="14" fillId="0" borderId="0" xfId="1" applyAlignment="1" applyProtection="1">
      <alignment horizontal="center" vertical="center"/>
    </xf>
    <xf numFmtId="14" fontId="0" fillId="0" borderId="0" xfId="0" applyNumberFormat="1"/>
    <xf numFmtId="0" fontId="0" fillId="0" borderId="0" xfId="0" applyAlignment="1">
      <alignment vertical="center"/>
    </xf>
    <xf numFmtId="0" fontId="13"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29AC-9367-4D6F-B143-9CE189EBC46B}">
  <dimension ref="B1:CR61"/>
  <sheetViews>
    <sheetView tabSelected="1" zoomScaleNormal="100" workbookViewId="0">
      <pane xSplit="3" ySplit="5" topLeftCell="CG6" activePane="bottomRight" state="frozen"/>
      <selection activeCell="CQ2" sqref="CQ2:CR2"/>
      <selection pane="topRight" activeCell="CQ2" sqref="CQ2:CR2"/>
      <selection pane="bottomLeft" activeCell="CQ2" sqref="CQ2:CR2"/>
      <selection pane="bottomRight" activeCell="CQ2" sqref="CQ2:CR2"/>
    </sheetView>
  </sheetViews>
  <sheetFormatPr defaultColWidth="9.140625" defaultRowHeight="11.25" x14ac:dyDescent="0.2"/>
  <cols>
    <col min="1" max="1" width="4.7109375" style="1" customWidth="1"/>
    <col min="2" max="2" width="41.85546875" style="1" customWidth="1"/>
    <col min="3" max="3" width="12" style="1" customWidth="1"/>
    <col min="4" max="83" width="11.7109375" style="1" customWidth="1"/>
    <col min="84" max="85" width="11.42578125" style="1" bestFit="1" customWidth="1"/>
    <col min="86" max="86" width="11.5703125" style="1" customWidth="1"/>
    <col min="87" max="87" width="11.140625" style="1" customWidth="1"/>
    <col min="88" max="88" width="11.28515625" style="1" customWidth="1"/>
    <col min="89" max="89" width="10.5703125" style="1" customWidth="1"/>
    <col min="90" max="90" width="11.140625" style="1" customWidth="1"/>
    <col min="91" max="91" width="11" style="1" customWidth="1"/>
    <col min="92" max="93" width="10.85546875" style="1" customWidth="1"/>
    <col min="94" max="94" width="11" style="1" customWidth="1"/>
    <col min="95" max="95" width="10.42578125" style="1" customWidth="1"/>
    <col min="96" max="16384" width="9.140625" style="1"/>
  </cols>
  <sheetData>
    <row r="1" spans="2:96" ht="17.25" customHeight="1" x14ac:dyDescent="0.2">
      <c r="B1" s="158" t="s">
        <v>40</v>
      </c>
      <c r="C1" s="157"/>
      <c r="D1" s="157"/>
      <c r="E1" s="157"/>
      <c r="F1" s="157"/>
      <c r="G1" s="157"/>
      <c r="H1" s="157"/>
      <c r="I1" s="157"/>
      <c r="J1" s="157"/>
      <c r="K1" s="157"/>
      <c r="L1" s="157"/>
    </row>
    <row r="2" spans="2:96" ht="15" customHeight="1" x14ac:dyDescent="0.2">
      <c r="B2" s="86" t="s">
        <v>39</v>
      </c>
      <c r="C2" s="156">
        <v>44875</v>
      </c>
      <c r="F2" s="155" t="s">
        <v>38</v>
      </c>
      <c r="G2" s="155"/>
      <c r="BY2" s="155" t="s">
        <v>38</v>
      </c>
      <c r="BZ2" s="155"/>
      <c r="CQ2" s="155" t="s">
        <v>38</v>
      </c>
      <c r="CR2" s="155"/>
    </row>
    <row r="3" spans="2:96" ht="16.5" customHeight="1" thickBot="1" x14ac:dyDescent="0.25">
      <c r="B3" s="154" t="s">
        <v>32</v>
      </c>
      <c r="C3" s="154"/>
    </row>
    <row r="4" spans="2:96" ht="20.25" customHeight="1" x14ac:dyDescent="0.2">
      <c r="B4" s="153" t="s">
        <v>37</v>
      </c>
      <c r="C4" s="152"/>
      <c r="D4" s="150">
        <v>2000</v>
      </c>
      <c r="E4" s="150"/>
      <c r="F4" s="150"/>
      <c r="G4" s="150"/>
      <c r="H4" s="150">
        <v>2001</v>
      </c>
      <c r="I4" s="150"/>
      <c r="J4" s="150"/>
      <c r="K4" s="150"/>
      <c r="L4" s="150">
        <v>2002</v>
      </c>
      <c r="M4" s="150"/>
      <c r="N4" s="150"/>
      <c r="O4" s="150"/>
      <c r="P4" s="150">
        <v>2003</v>
      </c>
      <c r="Q4" s="150"/>
      <c r="R4" s="150"/>
      <c r="S4" s="150"/>
      <c r="T4" s="150">
        <v>2004</v>
      </c>
      <c r="U4" s="150"/>
      <c r="V4" s="150"/>
      <c r="W4" s="150"/>
      <c r="X4" s="150">
        <v>2005</v>
      </c>
      <c r="Y4" s="150"/>
      <c r="Z4" s="150"/>
      <c r="AA4" s="150"/>
      <c r="AB4" s="150">
        <v>2006</v>
      </c>
      <c r="AC4" s="150"/>
      <c r="AD4" s="150"/>
      <c r="AE4" s="150"/>
      <c r="AF4" s="150">
        <v>2007</v>
      </c>
      <c r="AG4" s="150"/>
      <c r="AH4" s="150"/>
      <c r="AI4" s="151"/>
      <c r="AJ4" s="150">
        <v>2008</v>
      </c>
      <c r="AK4" s="150"/>
      <c r="AL4" s="150"/>
      <c r="AM4" s="150"/>
      <c r="AN4" s="150">
        <v>2009</v>
      </c>
      <c r="AO4" s="150"/>
      <c r="AP4" s="150"/>
      <c r="AQ4" s="150"/>
      <c r="AR4" s="148">
        <v>2010</v>
      </c>
      <c r="AS4" s="148"/>
      <c r="AT4" s="148"/>
      <c r="AU4" s="148"/>
      <c r="AV4" s="148">
        <v>2011</v>
      </c>
      <c r="AW4" s="148"/>
      <c r="AX4" s="148"/>
      <c r="AY4" s="147"/>
      <c r="AZ4" s="148">
        <v>2012</v>
      </c>
      <c r="BA4" s="148"/>
      <c r="BB4" s="148"/>
      <c r="BC4" s="148"/>
      <c r="BD4" s="149">
        <v>2013</v>
      </c>
      <c r="BE4" s="148"/>
      <c r="BF4" s="148"/>
      <c r="BG4" s="147"/>
      <c r="BH4" s="148">
        <v>2014</v>
      </c>
      <c r="BI4" s="148"/>
      <c r="BJ4" s="148"/>
      <c r="BK4" s="147"/>
      <c r="BL4" s="148">
        <v>2015</v>
      </c>
      <c r="BM4" s="148"/>
      <c r="BN4" s="148"/>
      <c r="BO4" s="147"/>
      <c r="BP4" s="148">
        <v>2016</v>
      </c>
      <c r="BQ4" s="148"/>
      <c r="BR4" s="148"/>
      <c r="BS4" s="147"/>
      <c r="BT4" s="148">
        <v>2017</v>
      </c>
      <c r="BU4" s="148"/>
      <c r="BV4" s="148"/>
      <c r="BW4" s="147"/>
      <c r="BX4" s="148">
        <v>2018</v>
      </c>
      <c r="BY4" s="148"/>
      <c r="BZ4" s="148"/>
      <c r="CA4" s="147"/>
      <c r="CB4" s="148">
        <v>2019</v>
      </c>
      <c r="CC4" s="148"/>
      <c r="CD4" s="148"/>
      <c r="CE4" s="147"/>
      <c r="CF4" s="148">
        <v>2020</v>
      </c>
      <c r="CG4" s="148"/>
      <c r="CH4" s="148"/>
      <c r="CI4" s="147"/>
      <c r="CJ4" s="148">
        <v>2021</v>
      </c>
      <c r="CK4" s="148"/>
      <c r="CL4" s="148"/>
      <c r="CM4" s="147"/>
      <c r="CN4" s="146">
        <v>2022</v>
      </c>
      <c r="CO4" s="146"/>
      <c r="CP4" s="146"/>
      <c r="CQ4" s="145"/>
    </row>
    <row r="5" spans="2:96" ht="18" customHeight="1" thickBot="1" x14ac:dyDescent="0.25">
      <c r="B5" s="144"/>
      <c r="C5" s="143"/>
      <c r="D5" s="141" t="s">
        <v>36</v>
      </c>
      <c r="E5" s="141" t="s">
        <v>35</v>
      </c>
      <c r="F5" s="141" t="s">
        <v>34</v>
      </c>
      <c r="G5" s="141" t="s">
        <v>33</v>
      </c>
      <c r="H5" s="141" t="s">
        <v>36</v>
      </c>
      <c r="I5" s="141" t="s">
        <v>35</v>
      </c>
      <c r="J5" s="141" t="s">
        <v>34</v>
      </c>
      <c r="K5" s="141" t="s">
        <v>33</v>
      </c>
      <c r="L5" s="141" t="s">
        <v>36</v>
      </c>
      <c r="M5" s="141" t="s">
        <v>35</v>
      </c>
      <c r="N5" s="141" t="s">
        <v>34</v>
      </c>
      <c r="O5" s="141" t="s">
        <v>33</v>
      </c>
      <c r="P5" s="141" t="s">
        <v>36</v>
      </c>
      <c r="Q5" s="141" t="s">
        <v>35</v>
      </c>
      <c r="R5" s="141" t="s">
        <v>34</v>
      </c>
      <c r="S5" s="141" t="s">
        <v>33</v>
      </c>
      <c r="T5" s="141" t="s">
        <v>36</v>
      </c>
      <c r="U5" s="141" t="s">
        <v>35</v>
      </c>
      <c r="V5" s="141" t="s">
        <v>34</v>
      </c>
      <c r="W5" s="141" t="s">
        <v>33</v>
      </c>
      <c r="X5" s="141" t="s">
        <v>36</v>
      </c>
      <c r="Y5" s="141" t="s">
        <v>35</v>
      </c>
      <c r="Z5" s="141" t="s">
        <v>34</v>
      </c>
      <c r="AA5" s="141" t="s">
        <v>33</v>
      </c>
      <c r="AB5" s="141" t="s">
        <v>36</v>
      </c>
      <c r="AC5" s="141" t="s">
        <v>35</v>
      </c>
      <c r="AD5" s="141" t="s">
        <v>34</v>
      </c>
      <c r="AE5" s="141" t="s">
        <v>33</v>
      </c>
      <c r="AF5" s="141" t="s">
        <v>36</v>
      </c>
      <c r="AG5" s="141" t="s">
        <v>35</v>
      </c>
      <c r="AH5" s="141" t="s">
        <v>34</v>
      </c>
      <c r="AI5" s="141" t="s">
        <v>33</v>
      </c>
      <c r="AJ5" s="141" t="s">
        <v>36</v>
      </c>
      <c r="AK5" s="141" t="s">
        <v>35</v>
      </c>
      <c r="AL5" s="141" t="s">
        <v>34</v>
      </c>
      <c r="AM5" s="141" t="s">
        <v>33</v>
      </c>
      <c r="AN5" s="141" t="s">
        <v>36</v>
      </c>
      <c r="AO5" s="141" t="s">
        <v>35</v>
      </c>
      <c r="AP5" s="141" t="s">
        <v>34</v>
      </c>
      <c r="AQ5" s="141" t="s">
        <v>33</v>
      </c>
      <c r="AR5" s="141" t="s">
        <v>36</v>
      </c>
      <c r="AS5" s="141" t="s">
        <v>35</v>
      </c>
      <c r="AT5" s="141" t="s">
        <v>34</v>
      </c>
      <c r="AU5" s="141" t="s">
        <v>33</v>
      </c>
      <c r="AV5" s="141" t="s">
        <v>36</v>
      </c>
      <c r="AW5" s="141" t="s">
        <v>35</v>
      </c>
      <c r="AX5" s="141" t="s">
        <v>34</v>
      </c>
      <c r="AY5" s="141" t="s">
        <v>33</v>
      </c>
      <c r="AZ5" s="141" t="s">
        <v>36</v>
      </c>
      <c r="BA5" s="141" t="s">
        <v>35</v>
      </c>
      <c r="BB5" s="141" t="s">
        <v>34</v>
      </c>
      <c r="BC5" s="141" t="s">
        <v>33</v>
      </c>
      <c r="BD5" s="141" t="s">
        <v>36</v>
      </c>
      <c r="BE5" s="141" t="s">
        <v>35</v>
      </c>
      <c r="BF5" s="141" t="s">
        <v>34</v>
      </c>
      <c r="BG5" s="141" t="s">
        <v>33</v>
      </c>
      <c r="BH5" s="141" t="s">
        <v>36</v>
      </c>
      <c r="BI5" s="141" t="s">
        <v>35</v>
      </c>
      <c r="BJ5" s="141" t="s">
        <v>34</v>
      </c>
      <c r="BK5" s="141" t="s">
        <v>33</v>
      </c>
      <c r="BL5" s="141" t="s">
        <v>36</v>
      </c>
      <c r="BM5" s="141" t="s">
        <v>35</v>
      </c>
      <c r="BN5" s="141" t="s">
        <v>34</v>
      </c>
      <c r="BO5" s="141" t="s">
        <v>33</v>
      </c>
      <c r="BP5" s="141" t="s">
        <v>36</v>
      </c>
      <c r="BQ5" s="141" t="s">
        <v>35</v>
      </c>
      <c r="BR5" s="141" t="s">
        <v>34</v>
      </c>
      <c r="BS5" s="141" t="s">
        <v>33</v>
      </c>
      <c r="BT5" s="141" t="s">
        <v>36</v>
      </c>
      <c r="BU5" s="141" t="s">
        <v>35</v>
      </c>
      <c r="BV5" s="141" t="s">
        <v>34</v>
      </c>
      <c r="BW5" s="141" t="s">
        <v>33</v>
      </c>
      <c r="BX5" s="141" t="s">
        <v>36</v>
      </c>
      <c r="BY5" s="141" t="s">
        <v>35</v>
      </c>
      <c r="BZ5" s="141" t="s">
        <v>34</v>
      </c>
      <c r="CA5" s="141" t="s">
        <v>33</v>
      </c>
      <c r="CB5" s="141" t="s">
        <v>36</v>
      </c>
      <c r="CC5" s="141" t="s">
        <v>35</v>
      </c>
      <c r="CD5" s="141" t="s">
        <v>34</v>
      </c>
      <c r="CE5" s="141" t="s">
        <v>33</v>
      </c>
      <c r="CF5" s="141" t="s">
        <v>36</v>
      </c>
      <c r="CG5" s="141" t="s">
        <v>35</v>
      </c>
      <c r="CH5" s="141" t="s">
        <v>34</v>
      </c>
      <c r="CI5" s="141" t="s">
        <v>33</v>
      </c>
      <c r="CJ5" s="141" t="s">
        <v>36</v>
      </c>
      <c r="CK5" s="141" t="s">
        <v>35</v>
      </c>
      <c r="CL5" s="141" t="s">
        <v>34</v>
      </c>
      <c r="CM5" s="142" t="s">
        <v>33</v>
      </c>
      <c r="CN5" s="141" t="s">
        <v>36</v>
      </c>
      <c r="CO5" s="141" t="s">
        <v>35</v>
      </c>
      <c r="CP5" s="141" t="s">
        <v>34</v>
      </c>
      <c r="CQ5" s="140" t="s">
        <v>33</v>
      </c>
    </row>
    <row r="6" spans="2:96" ht="16.5" customHeight="1" x14ac:dyDescent="0.2">
      <c r="B6" s="139" t="s">
        <v>32</v>
      </c>
      <c r="C6" s="138"/>
      <c r="D6" s="137">
        <v>269788.09999999998</v>
      </c>
      <c r="E6" s="136">
        <v>291886.90000000002</v>
      </c>
      <c r="F6" s="136">
        <v>289140.2</v>
      </c>
      <c r="G6" s="136">
        <v>300757.3</v>
      </c>
      <c r="H6" s="136">
        <v>309465.8</v>
      </c>
      <c r="I6" s="136">
        <v>315025.5</v>
      </c>
      <c r="J6" s="136">
        <v>327153.5</v>
      </c>
      <c r="K6" s="136">
        <v>329704.7</v>
      </c>
      <c r="L6" s="136">
        <v>321319.3</v>
      </c>
      <c r="M6" s="136">
        <v>325076.40000000002</v>
      </c>
      <c r="N6" s="136">
        <v>324176.7</v>
      </c>
      <c r="O6" s="136">
        <v>326124.90000000002</v>
      </c>
      <c r="P6" s="136">
        <v>325677.59999999998</v>
      </c>
      <c r="Q6" s="136">
        <v>331497.59999999998</v>
      </c>
      <c r="R6" s="136">
        <v>335817.5</v>
      </c>
      <c r="S6" s="136">
        <v>345144.8</v>
      </c>
      <c r="T6" s="136">
        <v>345881</v>
      </c>
      <c r="U6" s="136">
        <v>356641.3</v>
      </c>
      <c r="V6" s="136">
        <v>360297.6</v>
      </c>
      <c r="W6" s="136">
        <v>377534.5</v>
      </c>
      <c r="X6" s="136">
        <v>391189.6</v>
      </c>
      <c r="Y6" s="136">
        <v>404867.3</v>
      </c>
      <c r="Z6" s="136">
        <v>414133.8</v>
      </c>
      <c r="AA6" s="136">
        <v>427125.4</v>
      </c>
      <c r="AB6" s="136">
        <v>433718.5</v>
      </c>
      <c r="AC6" s="136">
        <v>454377.1</v>
      </c>
      <c r="AD6" s="136">
        <v>469492.1</v>
      </c>
      <c r="AE6" s="136">
        <v>495309.5</v>
      </c>
      <c r="AF6" s="136">
        <v>511981.7</v>
      </c>
      <c r="AG6" s="136">
        <v>521382.1</v>
      </c>
      <c r="AH6" s="136">
        <v>537327.30000000005</v>
      </c>
      <c r="AI6" s="136">
        <v>561623.80000000005</v>
      </c>
      <c r="AJ6" s="136">
        <v>581823.19999999995</v>
      </c>
      <c r="AK6" s="136">
        <v>606583.1</v>
      </c>
      <c r="AL6" s="136">
        <v>630463.69999999995</v>
      </c>
      <c r="AM6" s="136">
        <v>666231.30000000005</v>
      </c>
      <c r="AN6" s="134">
        <v>683678.5</v>
      </c>
      <c r="AO6" s="134">
        <v>693693.4</v>
      </c>
      <c r="AP6" s="135">
        <v>691267.9</v>
      </c>
      <c r="AQ6" s="134">
        <v>720232.5</v>
      </c>
      <c r="AR6" s="133">
        <v>721504.9</v>
      </c>
      <c r="AS6" s="133">
        <v>742764.17799999996</v>
      </c>
      <c r="AT6" s="133">
        <v>752866.4</v>
      </c>
      <c r="AU6" s="133">
        <v>783648.5</v>
      </c>
      <c r="AV6" s="133">
        <v>801199</v>
      </c>
      <c r="AW6" s="133">
        <v>797345.2</v>
      </c>
      <c r="AX6" s="133">
        <v>829472.9</v>
      </c>
      <c r="AY6" s="131"/>
      <c r="AZ6" s="131"/>
      <c r="BA6" s="131"/>
      <c r="BB6" s="131"/>
      <c r="BC6" s="131"/>
      <c r="BD6" s="131"/>
      <c r="BE6" s="132"/>
      <c r="BF6" s="131"/>
      <c r="BG6" s="131"/>
      <c r="BH6" s="131"/>
      <c r="BI6" s="132"/>
      <c r="BJ6" s="131"/>
      <c r="BK6" s="130"/>
      <c r="BL6" s="131"/>
      <c r="BM6" s="132"/>
      <c r="BN6" s="131"/>
      <c r="BO6" s="130"/>
      <c r="BP6" s="131"/>
      <c r="BQ6" s="132"/>
      <c r="BR6" s="131"/>
      <c r="BS6" s="130"/>
      <c r="BT6" s="131"/>
      <c r="BU6" s="132"/>
      <c r="BV6" s="131"/>
      <c r="BW6" s="130"/>
      <c r="BX6" s="131"/>
      <c r="BY6" s="132"/>
      <c r="BZ6" s="131"/>
      <c r="CA6" s="130"/>
      <c r="CB6" s="128"/>
      <c r="CC6" s="128"/>
      <c r="CD6" s="128"/>
      <c r="CE6" s="129"/>
      <c r="CF6" s="128"/>
      <c r="CG6" s="128"/>
      <c r="CH6" s="128"/>
      <c r="CI6" s="129"/>
      <c r="CJ6" s="128"/>
      <c r="CK6" s="128"/>
      <c r="CL6" s="128"/>
      <c r="CM6" s="129"/>
      <c r="CN6" s="128"/>
      <c r="CO6" s="128"/>
      <c r="CP6" s="128"/>
      <c r="CQ6" s="127"/>
    </row>
    <row r="7" spans="2:96" ht="17.25" customHeight="1" x14ac:dyDescent="0.3">
      <c r="B7" s="126" t="s">
        <v>31</v>
      </c>
      <c r="C7" s="97" t="s">
        <v>20</v>
      </c>
      <c r="D7" s="125"/>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2"/>
      <c r="AO7" s="122"/>
      <c r="AP7" s="123"/>
      <c r="AQ7" s="122"/>
      <c r="AR7" s="121"/>
      <c r="AS7" s="121"/>
      <c r="AT7" s="121"/>
      <c r="AU7" s="121"/>
      <c r="AV7" s="121"/>
      <c r="AW7" s="121"/>
      <c r="AX7" s="121"/>
      <c r="AY7" s="91">
        <v>881496.3</v>
      </c>
      <c r="AZ7" s="91">
        <v>874495.8</v>
      </c>
      <c r="BA7" s="91">
        <v>884720.9</v>
      </c>
      <c r="BB7" s="91">
        <v>892680</v>
      </c>
      <c r="BC7" s="91">
        <v>921411.7</v>
      </c>
      <c r="BD7" s="91">
        <v>932005.5</v>
      </c>
      <c r="BE7" s="120">
        <v>946586.4</v>
      </c>
      <c r="BF7" s="116">
        <v>947227.6</v>
      </c>
      <c r="BG7" s="119">
        <v>978908.2</v>
      </c>
      <c r="BH7" s="91">
        <v>980377.3</v>
      </c>
      <c r="BI7" s="117">
        <v>996171.2</v>
      </c>
      <c r="BJ7" s="116">
        <v>1021824.2</v>
      </c>
      <c r="BK7" s="115">
        <v>1059015.3</v>
      </c>
      <c r="BL7" s="91">
        <v>1066042.2</v>
      </c>
      <c r="BM7" s="117">
        <v>1077727.5</v>
      </c>
      <c r="BN7" s="116">
        <v>1106539.7</v>
      </c>
      <c r="BO7" s="118">
        <v>1154992.6000000001</v>
      </c>
      <c r="BP7" s="91">
        <v>1162603</v>
      </c>
      <c r="BQ7" s="117">
        <v>1200886</v>
      </c>
      <c r="BR7" s="116">
        <v>1210101.3999999999</v>
      </c>
      <c r="BS7" s="115">
        <v>1265675.2</v>
      </c>
      <c r="BT7" s="91">
        <v>1253372.8</v>
      </c>
      <c r="BU7" s="117">
        <v>1261178.1000000001</v>
      </c>
      <c r="BV7" s="116">
        <v>1275942.425</v>
      </c>
      <c r="BW7" s="115">
        <v>1324368.561</v>
      </c>
      <c r="BX7" s="91">
        <v>1325795.6299999999</v>
      </c>
      <c r="BY7" s="117">
        <v>1352491.9269999999</v>
      </c>
      <c r="BZ7" s="116">
        <v>1376164.8330000001</v>
      </c>
      <c r="CA7" s="115">
        <v>1446093.42</v>
      </c>
      <c r="CB7" s="88">
        <v>1457187.138</v>
      </c>
      <c r="CC7" s="88">
        <v>1478217.689</v>
      </c>
      <c r="CD7" s="88">
        <v>1506171.3149999999</v>
      </c>
      <c r="CE7" s="114">
        <v>1565639.777</v>
      </c>
      <c r="CF7" s="88">
        <v>1628423.35</v>
      </c>
      <c r="CG7" s="88">
        <v>1746224.8319999999</v>
      </c>
      <c r="CH7" s="88">
        <v>1762175.558</v>
      </c>
      <c r="CI7" s="114">
        <v>1822727.7</v>
      </c>
      <c r="CJ7" s="88">
        <v>1862487.8</v>
      </c>
      <c r="CK7" s="93">
        <v>1876000.6</v>
      </c>
      <c r="CL7" s="88">
        <v>1914199.2</v>
      </c>
      <c r="CM7" s="114">
        <v>1985020.6</v>
      </c>
      <c r="CN7" s="114">
        <v>2009566.3</v>
      </c>
      <c r="CO7" s="88">
        <v>1998843.5</v>
      </c>
      <c r="CP7" s="88">
        <v>2062092.8</v>
      </c>
      <c r="CQ7" s="113"/>
    </row>
    <row r="8" spans="2:96" ht="18" customHeight="1" x14ac:dyDescent="0.2">
      <c r="B8" s="54"/>
      <c r="C8" s="41" t="s">
        <v>19</v>
      </c>
      <c r="D8" s="68">
        <v>114</v>
      </c>
      <c r="E8" s="67">
        <v>120.3</v>
      </c>
      <c r="F8" s="67">
        <v>114.7</v>
      </c>
      <c r="G8" s="67">
        <v>111.9</v>
      </c>
      <c r="H8" s="67">
        <v>114.7</v>
      </c>
      <c r="I8" s="67">
        <v>107.9</v>
      </c>
      <c r="J8" s="67">
        <v>113.1</v>
      </c>
      <c r="K8" s="67">
        <v>109.6</v>
      </c>
      <c r="L8" s="67">
        <v>103.8</v>
      </c>
      <c r="M8" s="67">
        <v>103.2</v>
      </c>
      <c r="N8" s="67">
        <v>99.1</v>
      </c>
      <c r="O8" s="67">
        <v>98.9</v>
      </c>
      <c r="P8" s="67">
        <v>101.4</v>
      </c>
      <c r="Q8" s="67">
        <v>102</v>
      </c>
      <c r="R8" s="67">
        <v>103.6</v>
      </c>
      <c r="S8" s="67">
        <v>105.8</v>
      </c>
      <c r="T8" s="67">
        <v>106.2</v>
      </c>
      <c r="U8" s="67">
        <v>107.6</v>
      </c>
      <c r="V8" s="67">
        <v>107.3</v>
      </c>
      <c r="W8" s="67">
        <v>109.4</v>
      </c>
      <c r="X8" s="67">
        <v>113.1</v>
      </c>
      <c r="Y8" s="67">
        <v>113.5</v>
      </c>
      <c r="Z8" s="67">
        <v>114.9</v>
      </c>
      <c r="AA8" s="67">
        <v>113.1</v>
      </c>
      <c r="AB8" s="67">
        <v>110.9</v>
      </c>
      <c r="AC8" s="67">
        <v>112.2</v>
      </c>
      <c r="AD8" s="67">
        <v>113.4</v>
      </c>
      <c r="AE8" s="67">
        <v>116</v>
      </c>
      <c r="AF8" s="67">
        <v>118</v>
      </c>
      <c r="AG8" s="67">
        <v>114.7</v>
      </c>
      <c r="AH8" s="67">
        <v>114.4</v>
      </c>
      <c r="AI8" s="67">
        <v>113.4</v>
      </c>
      <c r="AJ8" s="67">
        <v>113.6</v>
      </c>
      <c r="AK8" s="67">
        <v>116.3</v>
      </c>
      <c r="AL8" s="67">
        <v>117.3</v>
      </c>
      <c r="AM8" s="67">
        <v>118.6</v>
      </c>
      <c r="AN8" s="50">
        <v>117.5</v>
      </c>
      <c r="AO8" s="50">
        <f>AO6/AK6*100</f>
        <v>114.3608188226807</v>
      </c>
      <c r="AP8" s="85">
        <f>AP6/AL6*100</f>
        <v>109.64436176103401</v>
      </c>
      <c r="AQ8" s="50">
        <v>108.1</v>
      </c>
      <c r="AR8" s="50">
        <v>105.5</v>
      </c>
      <c r="AS8" s="50">
        <v>107.07384242087353</v>
      </c>
      <c r="AT8" s="85">
        <v>108.9</v>
      </c>
      <c r="AU8" s="82">
        <v>108.80493451767312</v>
      </c>
      <c r="AV8" s="82">
        <v>111.04553829086954</v>
      </c>
      <c r="AW8" s="82">
        <v>107.34836488035371</v>
      </c>
      <c r="AX8" s="82">
        <v>110.17531131685514</v>
      </c>
      <c r="AY8" s="82">
        <v>112.48618481372708</v>
      </c>
      <c r="AZ8" s="82">
        <v>109.14838885220776</v>
      </c>
      <c r="BA8" s="82">
        <v>110.95832771050733</v>
      </c>
      <c r="BB8" s="82">
        <v>107.62015250890055</v>
      </c>
      <c r="BC8" s="82">
        <v>104.52814152481412</v>
      </c>
      <c r="BD8" s="50">
        <v>106.57632661014495</v>
      </c>
      <c r="BE8" s="50">
        <v>106.99265723235429</v>
      </c>
      <c r="BF8" s="50">
        <v>106.11054353183673</v>
      </c>
      <c r="BG8" s="84">
        <v>106.23995224722911</v>
      </c>
      <c r="BH8" s="50">
        <v>105.1900766680025</v>
      </c>
      <c r="BI8" s="50">
        <v>105.23827513262393</v>
      </c>
      <c r="BJ8" s="50">
        <v>107.8752561686336</v>
      </c>
      <c r="BK8" s="82">
        <v>108.20070768637959</v>
      </c>
      <c r="BL8" s="50">
        <f>BL7/BH7%</f>
        <v>108.73795221492784</v>
      </c>
      <c r="BM8" s="50">
        <f>BM7/BI7%</f>
        <v>108.18697629483768</v>
      </c>
      <c r="BN8" s="50">
        <f>BN7/BJ7%</f>
        <v>108.29061398232689</v>
      </c>
      <c r="BO8" s="84">
        <f>BO7/BK7%</f>
        <v>109.06288133891928</v>
      </c>
      <c r="BP8" s="50">
        <v>109.05787782134705</v>
      </c>
      <c r="BQ8" s="50">
        <v>111.42761041172282</v>
      </c>
      <c r="BR8" s="50">
        <v>109.35529018976906</v>
      </c>
      <c r="BS8" s="82">
        <v>109.58297048829576</v>
      </c>
      <c r="BT8" s="50">
        <f>BT7/BP7%</f>
        <v>107.80746308069048</v>
      </c>
      <c r="BU8" s="50">
        <f>BU7/BQ7%</f>
        <v>105.02063476466543</v>
      </c>
      <c r="BV8" s="50">
        <f>BV7/BR7%</f>
        <v>105.44095106410091</v>
      </c>
      <c r="BW8" s="82">
        <f>BW7/BS7%</f>
        <v>104.63731619296956</v>
      </c>
      <c r="BX8" s="82">
        <f>BX7/BT7%</f>
        <v>105.77823533429158</v>
      </c>
      <c r="BY8" s="82">
        <f>BY7/BU7%</f>
        <v>107.24035939095357</v>
      </c>
      <c r="BZ8" s="82">
        <f>BZ7/BV7%</f>
        <v>107.85477510868095</v>
      </c>
      <c r="CA8" s="82">
        <f>CA7/BW7%</f>
        <v>109.19116193064023</v>
      </c>
      <c r="CB8" s="82">
        <f>CB7/BX7%</f>
        <v>109.91038928073705</v>
      </c>
      <c r="CC8" s="82">
        <f>CC7/BY7%</f>
        <v>109.29586044028196</v>
      </c>
      <c r="CD8" s="82">
        <f>CD7/BZ7%</f>
        <v>109.44701382294367</v>
      </c>
      <c r="CE8" s="29">
        <f>CE7/CA7%</f>
        <v>108.26684883193785</v>
      </c>
      <c r="CF8" s="82">
        <f>CF7/CB7%</f>
        <v>111.7511476415461</v>
      </c>
      <c r="CG8" s="82">
        <f>CG7/CC7%</f>
        <v>118.13042456428079</v>
      </c>
      <c r="CH8" s="82">
        <f>CH7/CD7%</f>
        <v>116.99702022276264</v>
      </c>
      <c r="CI8" s="82">
        <f>CI7/CE7%</f>
        <v>116.4206305164665</v>
      </c>
      <c r="CJ8" s="50">
        <f>CJ7/CF7%</f>
        <v>114.37368544242503</v>
      </c>
      <c r="CK8" s="83">
        <f>CK7/CG7%</f>
        <v>107.43179031828132</v>
      </c>
      <c r="CL8" s="50">
        <f>CL7/CH7%</f>
        <v>108.62704293620669</v>
      </c>
      <c r="CM8" s="82">
        <f>CM7/CI7%</f>
        <v>108.90384778812547</v>
      </c>
      <c r="CN8" s="82">
        <f>CN7/CJ7%</f>
        <v>107.89688394200488</v>
      </c>
      <c r="CO8" s="82">
        <f>CO7/CK7%</f>
        <v>106.54812690358413</v>
      </c>
      <c r="CP8" s="82">
        <f>CP7/CL7%</f>
        <v>107.72613424976879</v>
      </c>
      <c r="CQ8" s="81"/>
    </row>
    <row r="9" spans="2:96" ht="16.5" customHeight="1" x14ac:dyDescent="0.2">
      <c r="B9" s="54"/>
      <c r="C9" s="41" t="s">
        <v>18</v>
      </c>
      <c r="D9" s="68">
        <v>100.3</v>
      </c>
      <c r="E9" s="67">
        <v>108.6</v>
      </c>
      <c r="F9" s="67">
        <v>107.5</v>
      </c>
      <c r="G9" s="67">
        <v>111.9</v>
      </c>
      <c r="H9" s="67">
        <v>102.9</v>
      </c>
      <c r="I9" s="67">
        <v>104.7</v>
      </c>
      <c r="J9" s="67">
        <v>108.8</v>
      </c>
      <c r="K9" s="67">
        <v>109.6</v>
      </c>
      <c r="L9" s="67">
        <v>97.5</v>
      </c>
      <c r="M9" s="67">
        <v>98.6</v>
      </c>
      <c r="N9" s="67">
        <v>98.3</v>
      </c>
      <c r="O9" s="67">
        <v>98.9</v>
      </c>
      <c r="P9" s="67">
        <v>99.9</v>
      </c>
      <c r="Q9" s="67">
        <v>101.6</v>
      </c>
      <c r="R9" s="67">
        <v>103</v>
      </c>
      <c r="S9" s="67">
        <v>105.8</v>
      </c>
      <c r="T9" s="67">
        <v>100.2</v>
      </c>
      <c r="U9" s="67">
        <v>103.3</v>
      </c>
      <c r="V9" s="67">
        <v>104.4</v>
      </c>
      <c r="W9" s="67">
        <v>109.4</v>
      </c>
      <c r="X9" s="67">
        <v>103.6</v>
      </c>
      <c r="Y9" s="67">
        <v>107.2</v>
      </c>
      <c r="Z9" s="67">
        <v>109.7</v>
      </c>
      <c r="AA9" s="67">
        <v>113.1</v>
      </c>
      <c r="AB9" s="67">
        <v>101.5</v>
      </c>
      <c r="AC9" s="67">
        <v>106.4</v>
      </c>
      <c r="AD9" s="67">
        <v>109.9</v>
      </c>
      <c r="AE9" s="67">
        <v>116</v>
      </c>
      <c r="AF9" s="67">
        <v>103.3</v>
      </c>
      <c r="AG9" s="67">
        <v>105.3</v>
      </c>
      <c r="AH9" s="67">
        <v>108.5</v>
      </c>
      <c r="AI9" s="67">
        <v>113.4</v>
      </c>
      <c r="AJ9" s="67">
        <v>103.6</v>
      </c>
      <c r="AK9" s="67">
        <v>108</v>
      </c>
      <c r="AL9" s="67">
        <v>112.3</v>
      </c>
      <c r="AM9" s="67">
        <v>118.6</v>
      </c>
      <c r="AN9" s="50">
        <v>102.6</v>
      </c>
      <c r="AO9" s="50">
        <v>104.1</v>
      </c>
      <c r="AP9" s="85">
        <v>103.8</v>
      </c>
      <c r="AQ9" s="50">
        <v>108.1</v>
      </c>
      <c r="AR9" s="50">
        <v>100.2</v>
      </c>
      <c r="AS9" s="50">
        <v>103.1</v>
      </c>
      <c r="AT9" s="85">
        <v>104.5</v>
      </c>
      <c r="AU9" s="82">
        <v>104.08865371067164</v>
      </c>
      <c r="AV9" s="82">
        <v>102.23958828479861</v>
      </c>
      <c r="AW9" s="82">
        <v>99.518995904887547</v>
      </c>
      <c r="AX9" s="82">
        <v>104.02933384436253</v>
      </c>
      <c r="AY9" s="82">
        <v>106.27186252860101</v>
      </c>
      <c r="AZ9" s="82">
        <v>99.205838980832937</v>
      </c>
      <c r="BA9" s="82">
        <v>101.16925661621245</v>
      </c>
      <c r="BB9" s="82">
        <v>100.89961704306974</v>
      </c>
      <c r="BC9" s="82">
        <v>103.21858896805126</v>
      </c>
      <c r="BD9" s="50">
        <v>101.14964795897603</v>
      </c>
      <c r="BE9" s="50">
        <v>102.73209881567702</v>
      </c>
      <c r="BF9" s="50">
        <v>102.80168762633457</v>
      </c>
      <c r="BG9" s="84">
        <v>106.23995224722911</v>
      </c>
      <c r="BH9" s="50">
        <v>100.1500753594668</v>
      </c>
      <c r="BI9" s="50">
        <v>101.76349528995669</v>
      </c>
      <c r="BJ9" s="50">
        <v>104.38406788297411</v>
      </c>
      <c r="BK9" s="82">
        <v>108.20070768637959</v>
      </c>
      <c r="BL9" s="50">
        <f>BL7/$BK7%</f>
        <v>100.66353149005495</v>
      </c>
      <c r="BM9" s="50">
        <f>BM7/$BK7%</f>
        <v>101.76694331045076</v>
      </c>
      <c r="BN9" s="50">
        <f>BN7/$BK7%</f>
        <v>104.48760277589945</v>
      </c>
      <c r="BO9" s="84">
        <f>BO7/$BK7%</f>
        <v>109.06288133891928</v>
      </c>
      <c r="BP9" s="50">
        <v>100.65891331251818</v>
      </c>
      <c r="BQ9" s="50">
        <v>103.9734800032485</v>
      </c>
      <c r="BR9" s="50">
        <v>104.76774483230454</v>
      </c>
      <c r="BS9" s="82">
        <v>109.58297048829576</v>
      </c>
      <c r="BT9" s="50">
        <f>BT7/$BS7%</f>
        <v>99.027997072234641</v>
      </c>
      <c r="BU9" s="50">
        <f>BU7/$BS7%</f>
        <v>99.644687673425224</v>
      </c>
      <c r="BV9" s="50">
        <f>BV7/$BS7%</f>
        <v>100.81120535505475</v>
      </c>
      <c r="BW9" s="82">
        <f>BW7/$BS7%</f>
        <v>104.63731619296956</v>
      </c>
      <c r="BX9" s="50">
        <f>BX7/$BW7%</f>
        <v>100.10775467207726</v>
      </c>
      <c r="BY9" s="50">
        <f>BY7/$BW7%</f>
        <v>102.12353017341069</v>
      </c>
      <c r="BZ9" s="50">
        <f>BZ7/$BW7%</f>
        <v>103.91101642890781</v>
      </c>
      <c r="CA9" s="82">
        <f>CA7/$BW7%</f>
        <v>109.19116193064023</v>
      </c>
      <c r="CB9" s="82">
        <f>CB7/$CA7%</f>
        <v>100.76715085253622</v>
      </c>
      <c r="CC9" s="82">
        <f>CC7/$CA7%</f>
        <v>102.22145184783429</v>
      </c>
      <c r="CD9" s="82">
        <f>CD7/$CA7%</f>
        <v>104.15449611823833</v>
      </c>
      <c r="CE9" s="29">
        <f>CE7/$CA7%</f>
        <v>108.26684883193785</v>
      </c>
      <c r="CF9" s="82">
        <f>CF7/$CE7%</f>
        <v>104.01009056631806</v>
      </c>
      <c r="CG9" s="82">
        <f>CG7/$CE7%</f>
        <v>111.53426590540693</v>
      </c>
      <c r="CH9" s="82">
        <f>CH7/$CE7%</f>
        <v>112.55306513587639</v>
      </c>
      <c r="CI9" s="82">
        <f>CI7/$CE7%</f>
        <v>116.4206305164665</v>
      </c>
      <c r="CJ9" s="50">
        <f>CJ7/$CI7%</f>
        <v>102.18135160836148</v>
      </c>
      <c r="CK9" s="83">
        <f>CK7/$CI7%</f>
        <v>102.92270205801998</v>
      </c>
      <c r="CL9" s="50">
        <f>CL7/$CI7%</f>
        <v>105.01838535728623</v>
      </c>
      <c r="CM9" s="82">
        <f>CM7/$CI7%</f>
        <v>108.90384778812547</v>
      </c>
      <c r="CN9" s="82">
        <f>CN7/$CM7%</f>
        <v>101.23654636128208</v>
      </c>
      <c r="CO9" s="82">
        <f>CO7/$CM7%</f>
        <v>100.69636053147256</v>
      </c>
      <c r="CP9" s="82">
        <f>CP7/$CM7%</f>
        <v>103.88269018467616</v>
      </c>
      <c r="CQ9" s="81"/>
    </row>
    <row r="10" spans="2:96" ht="26.25" customHeight="1" x14ac:dyDescent="0.2">
      <c r="B10" s="101" t="s">
        <v>30</v>
      </c>
      <c r="C10" s="97" t="s">
        <v>20</v>
      </c>
      <c r="D10" s="96">
        <v>32957.4</v>
      </c>
      <c r="E10" s="95">
        <v>35116</v>
      </c>
      <c r="F10" s="95">
        <v>34689.5</v>
      </c>
      <c r="G10" s="95">
        <v>34112.699999999997</v>
      </c>
      <c r="H10" s="95">
        <v>33544.5</v>
      </c>
      <c r="I10" s="95">
        <v>34961.4</v>
      </c>
      <c r="J10" s="95">
        <v>36575.9</v>
      </c>
      <c r="K10" s="95">
        <v>38213.5</v>
      </c>
      <c r="L10" s="95">
        <v>38789.800000000003</v>
      </c>
      <c r="M10" s="95">
        <v>41221.300000000003</v>
      </c>
      <c r="N10" s="95">
        <v>41930.6</v>
      </c>
      <c r="O10" s="95">
        <v>42192.800000000003</v>
      </c>
      <c r="P10" s="95">
        <v>44160.7</v>
      </c>
      <c r="Q10" s="95">
        <v>47378.400000000001</v>
      </c>
      <c r="R10" s="95">
        <v>48641</v>
      </c>
      <c r="S10" s="95">
        <v>49417</v>
      </c>
      <c r="T10" s="95">
        <v>49906</v>
      </c>
      <c r="U10" s="95">
        <v>50524.9</v>
      </c>
      <c r="V10" s="95">
        <v>50201.8</v>
      </c>
      <c r="W10" s="95">
        <v>50775.6</v>
      </c>
      <c r="X10" s="95">
        <v>51383.4</v>
      </c>
      <c r="Y10" s="95">
        <v>53844.3</v>
      </c>
      <c r="Z10" s="95">
        <v>55346</v>
      </c>
      <c r="AA10" s="95">
        <v>57154.7</v>
      </c>
      <c r="AB10" s="95">
        <v>58408.3</v>
      </c>
      <c r="AC10" s="95">
        <v>64212.1</v>
      </c>
      <c r="AD10" s="95">
        <v>66192.800000000003</v>
      </c>
      <c r="AE10" s="95">
        <v>68767.600000000006</v>
      </c>
      <c r="AF10" s="95">
        <v>70214.899999999994</v>
      </c>
      <c r="AG10" s="95">
        <v>73442.100000000006</v>
      </c>
      <c r="AH10" s="95">
        <v>75755.899999999994</v>
      </c>
      <c r="AI10" s="95">
        <v>77160</v>
      </c>
      <c r="AJ10" s="95">
        <v>77771.100000000006</v>
      </c>
      <c r="AK10" s="95">
        <v>81910.8</v>
      </c>
      <c r="AL10" s="95">
        <v>82534.100000000006</v>
      </c>
      <c r="AM10" s="95">
        <v>90812.3</v>
      </c>
      <c r="AN10" s="72">
        <v>91060.800000000003</v>
      </c>
      <c r="AO10" s="72">
        <v>92270.399999999994</v>
      </c>
      <c r="AP10" s="94">
        <v>89665.1</v>
      </c>
      <c r="AQ10" s="72">
        <v>89777.63</v>
      </c>
      <c r="AR10" s="72">
        <v>88634.5</v>
      </c>
      <c r="AS10" s="72">
        <v>93045.388999999996</v>
      </c>
      <c r="AT10" s="93">
        <v>91669.7</v>
      </c>
      <c r="AU10" s="29">
        <v>92707</v>
      </c>
      <c r="AV10" s="72">
        <v>92222.1</v>
      </c>
      <c r="AW10" s="72">
        <v>95085.3</v>
      </c>
      <c r="AX10" s="93">
        <v>99332.800000000003</v>
      </c>
      <c r="AY10" s="29">
        <v>101848.6</v>
      </c>
      <c r="AZ10" s="72">
        <v>99883.4</v>
      </c>
      <c r="BA10" s="72">
        <v>103807.8</v>
      </c>
      <c r="BB10" s="93">
        <v>103178.8</v>
      </c>
      <c r="BC10" s="29">
        <v>102469.6</v>
      </c>
      <c r="BD10" s="72">
        <v>105759.7</v>
      </c>
      <c r="BE10" s="100">
        <v>112814.9</v>
      </c>
      <c r="BF10" s="72">
        <v>113222.7</v>
      </c>
      <c r="BG10" s="90">
        <v>114403.2</v>
      </c>
      <c r="BH10" s="72">
        <v>116657</v>
      </c>
      <c r="BI10" s="99">
        <v>120827.5</v>
      </c>
      <c r="BJ10" s="72">
        <v>124388.8</v>
      </c>
      <c r="BK10" s="29">
        <v>130029.9</v>
      </c>
      <c r="BL10" s="72">
        <v>133421.9</v>
      </c>
      <c r="BM10" s="99">
        <v>139082.70000000001</v>
      </c>
      <c r="BN10" s="72">
        <v>143214.5</v>
      </c>
      <c r="BO10" s="89">
        <v>149715.6</v>
      </c>
      <c r="BP10" s="72">
        <v>153924.70000000001</v>
      </c>
      <c r="BQ10" s="99">
        <v>163175.70000000001</v>
      </c>
      <c r="BR10" s="72">
        <v>165493.5</v>
      </c>
      <c r="BS10" s="29">
        <v>174398.9</v>
      </c>
      <c r="BT10" s="72">
        <v>173185.7</v>
      </c>
      <c r="BU10" s="99">
        <v>176627.5</v>
      </c>
      <c r="BV10" s="72">
        <v>180895.71100000001</v>
      </c>
      <c r="BW10" s="29">
        <v>184486.41500000001</v>
      </c>
      <c r="BX10" s="72">
        <v>186179.163</v>
      </c>
      <c r="BY10" s="99">
        <v>194612.51</v>
      </c>
      <c r="BZ10" s="72">
        <v>198628.00200000001</v>
      </c>
      <c r="CA10" s="29">
        <v>203202.677</v>
      </c>
      <c r="CB10" s="72">
        <v>208227.21599999999</v>
      </c>
      <c r="CC10" s="72">
        <v>214906.71</v>
      </c>
      <c r="CD10" s="72">
        <v>220814.215</v>
      </c>
      <c r="CE10" s="29">
        <v>224069.62899999999</v>
      </c>
      <c r="CF10" s="72">
        <v>252560.579</v>
      </c>
      <c r="CG10" s="72">
        <v>283195.91499999998</v>
      </c>
      <c r="CH10" s="72">
        <v>290783.67700000003</v>
      </c>
      <c r="CI10" s="29">
        <v>306809.40000000002</v>
      </c>
      <c r="CJ10" s="72">
        <v>318972.5</v>
      </c>
      <c r="CK10" s="87">
        <v>328658.7</v>
      </c>
      <c r="CL10" s="72">
        <v>333853.5</v>
      </c>
      <c r="CM10" s="29">
        <v>340404.1</v>
      </c>
      <c r="CN10" s="29">
        <v>372381.5</v>
      </c>
      <c r="CO10" s="72">
        <v>363815.4</v>
      </c>
      <c r="CP10" s="72">
        <v>358958.6</v>
      </c>
      <c r="CQ10" s="71"/>
    </row>
    <row r="11" spans="2:96" ht="18.75" customHeight="1" x14ac:dyDescent="0.2">
      <c r="B11" s="45"/>
      <c r="C11" s="41" t="s">
        <v>19</v>
      </c>
      <c r="D11" s="68">
        <v>102.9</v>
      </c>
      <c r="E11" s="67">
        <v>104.5</v>
      </c>
      <c r="F11" s="67">
        <v>101.5</v>
      </c>
      <c r="G11" s="67">
        <v>89.6</v>
      </c>
      <c r="H11" s="67">
        <v>101.8</v>
      </c>
      <c r="I11" s="67">
        <v>99.6</v>
      </c>
      <c r="J11" s="67">
        <v>105.4</v>
      </c>
      <c r="K11" s="67">
        <v>112</v>
      </c>
      <c r="L11" s="67">
        <v>115.6</v>
      </c>
      <c r="M11" s="67">
        <v>117.9</v>
      </c>
      <c r="N11" s="67">
        <v>114.6</v>
      </c>
      <c r="O11" s="67">
        <v>110.4</v>
      </c>
      <c r="P11" s="67">
        <v>113.8</v>
      </c>
      <c r="Q11" s="67">
        <v>114.9</v>
      </c>
      <c r="R11" s="67">
        <v>116</v>
      </c>
      <c r="S11" s="67">
        <v>117.1</v>
      </c>
      <c r="T11" s="67">
        <v>113</v>
      </c>
      <c r="U11" s="67">
        <v>106.6</v>
      </c>
      <c r="V11" s="67">
        <v>103.2</v>
      </c>
      <c r="W11" s="67">
        <v>102.7</v>
      </c>
      <c r="X11" s="67">
        <v>103</v>
      </c>
      <c r="Y11" s="67">
        <v>106.6</v>
      </c>
      <c r="Z11" s="67">
        <v>110.2</v>
      </c>
      <c r="AA11" s="67">
        <v>112.6</v>
      </c>
      <c r="AB11" s="67">
        <v>113.7</v>
      </c>
      <c r="AC11" s="67">
        <v>119.3</v>
      </c>
      <c r="AD11" s="67">
        <v>119.6</v>
      </c>
      <c r="AE11" s="67">
        <v>120.3</v>
      </c>
      <c r="AF11" s="67">
        <v>120.2</v>
      </c>
      <c r="AG11" s="67">
        <v>114.4</v>
      </c>
      <c r="AH11" s="67">
        <v>114.4</v>
      </c>
      <c r="AI11" s="67">
        <v>112.2</v>
      </c>
      <c r="AJ11" s="67">
        <v>110.8</v>
      </c>
      <c r="AK11" s="67">
        <v>111.5</v>
      </c>
      <c r="AL11" s="67">
        <v>108.9</v>
      </c>
      <c r="AM11" s="67">
        <v>117.7</v>
      </c>
      <c r="AN11" s="50">
        <v>117.1</v>
      </c>
      <c r="AO11" s="50">
        <v>112.64741645790298</v>
      </c>
      <c r="AP11" s="85">
        <v>108.64006513671318</v>
      </c>
      <c r="AQ11" s="50">
        <v>98.9</v>
      </c>
      <c r="AR11" s="50">
        <v>97.3</v>
      </c>
      <c r="AS11" s="50">
        <v>100.83991074060587</v>
      </c>
      <c r="AT11" s="85">
        <v>102.2</v>
      </c>
      <c r="AU11" s="82">
        <v>103.2629174996043</v>
      </c>
      <c r="AV11" s="82">
        <v>104.04763382204446</v>
      </c>
      <c r="AW11" s="82">
        <v>102.19238268755049</v>
      </c>
      <c r="AX11" s="82">
        <v>108.35946883212229</v>
      </c>
      <c r="AY11" s="82">
        <v>109.86074406463374</v>
      </c>
      <c r="AZ11" s="82">
        <v>108.30744474480628</v>
      </c>
      <c r="BA11" s="82">
        <v>109.17334225164142</v>
      </c>
      <c r="BB11" s="82">
        <v>103.87183286890132</v>
      </c>
      <c r="BC11" s="82">
        <v>100.60972855787904</v>
      </c>
      <c r="BD11" s="50">
        <v>105.88315976428515</v>
      </c>
      <c r="BE11" s="50">
        <v>108.67670830130298</v>
      </c>
      <c r="BF11" s="50">
        <v>109.73446095515745</v>
      </c>
      <c r="BG11" s="84">
        <v>111.64501002727614</v>
      </c>
      <c r="BH11" s="50">
        <v>110.30383028696185</v>
      </c>
      <c r="BI11" s="50">
        <v>107.10243061865056</v>
      </c>
      <c r="BJ11" s="50">
        <v>109.86206829549199</v>
      </c>
      <c r="BK11" s="82">
        <v>113.65442575032867</v>
      </c>
      <c r="BL11" s="50">
        <f>BL10/BH10%</f>
        <v>114.37110503441714</v>
      </c>
      <c r="BM11" s="50">
        <f>BM10/BI10%</f>
        <v>115.10848109908754</v>
      </c>
      <c r="BN11" s="50">
        <f>BN10/BJ10%</f>
        <v>115.13456195413093</v>
      </c>
      <c r="BO11" s="84">
        <f>BO10/BK10%</f>
        <v>115.13936410010314</v>
      </c>
      <c r="BP11" s="50">
        <v>115.36689254162923</v>
      </c>
      <c r="BQ11" s="50">
        <v>117.32278708998314</v>
      </c>
      <c r="BR11" s="50">
        <v>115.55638570116852</v>
      </c>
      <c r="BS11" s="82">
        <v>116.48679229151806</v>
      </c>
      <c r="BT11" s="50">
        <f>BT10/BP10%</f>
        <v>112.5132613544155</v>
      </c>
      <c r="BU11" s="50">
        <f>BU10/BQ10%</f>
        <v>108.24375198022744</v>
      </c>
      <c r="BV11" s="50">
        <f>BV10/BR10%</f>
        <v>109.30683742866034</v>
      </c>
      <c r="BW11" s="82">
        <f>BW10/BS10%</f>
        <v>105.78416205606801</v>
      </c>
      <c r="BX11" s="82">
        <f>BX10/BT10%</f>
        <v>107.50261886518344</v>
      </c>
      <c r="BY11" s="82">
        <f>BY10/BU10%</f>
        <v>110.18245176996787</v>
      </c>
      <c r="BZ11" s="82">
        <f>BZ10/BV10%</f>
        <v>109.8024938800235</v>
      </c>
      <c r="CA11" s="82">
        <f>CA10/BW10%</f>
        <v>110.14506244267362</v>
      </c>
      <c r="CB11" s="82">
        <f>CB10/BX10%</f>
        <v>111.84238485377657</v>
      </c>
      <c r="CC11" s="82">
        <f>CC10/BY10%</f>
        <v>110.42800383181942</v>
      </c>
      <c r="CD11" s="82">
        <f>CD10/BZ10%</f>
        <v>111.16973074118722</v>
      </c>
      <c r="CE11" s="29">
        <f>CE10/CA10%</f>
        <v>110.26903400490141</v>
      </c>
      <c r="CF11" s="82">
        <f>CF10/CB10%</f>
        <v>121.29085902008121</v>
      </c>
      <c r="CG11" s="82">
        <f>CG10/CC10%</f>
        <v>131.7762088489466</v>
      </c>
      <c r="CH11" s="82">
        <f>CH10/CD10%</f>
        <v>131.68702793884896</v>
      </c>
      <c r="CI11" s="82">
        <f>CI10/CE10%</f>
        <v>136.92591957654378</v>
      </c>
      <c r="CJ11" s="50">
        <f>CJ10/CF10%</f>
        <v>126.29544217191551</v>
      </c>
      <c r="CK11" s="83">
        <f>CK10/CG10%</f>
        <v>116.05347485326547</v>
      </c>
      <c r="CL11" s="50">
        <f>CL10/CH10%</f>
        <v>114.81163710575129</v>
      </c>
      <c r="CM11" s="82">
        <f>CM10/CI10%</f>
        <v>110.9496971083676</v>
      </c>
      <c r="CN11" s="82">
        <f>CN10/CJ10%</f>
        <v>116.74407668372666</v>
      </c>
      <c r="CO11" s="82">
        <f>CO10/CK10%</f>
        <v>110.69702399480069</v>
      </c>
      <c r="CP11" s="82">
        <f>CP10/CL10%</f>
        <v>107.51979535934174</v>
      </c>
      <c r="CQ11" s="81"/>
    </row>
    <row r="12" spans="2:96" ht="18.75" customHeight="1" x14ac:dyDescent="0.2">
      <c r="B12" s="45"/>
      <c r="C12" s="41" t="s">
        <v>18</v>
      </c>
      <c r="D12" s="68">
        <v>86.5</v>
      </c>
      <c r="E12" s="67">
        <v>92.2</v>
      </c>
      <c r="F12" s="67">
        <v>91.1</v>
      </c>
      <c r="G12" s="67">
        <v>89.6</v>
      </c>
      <c r="H12" s="67">
        <v>98.3</v>
      </c>
      <c r="I12" s="67">
        <v>102.5</v>
      </c>
      <c r="J12" s="67">
        <v>107.2</v>
      </c>
      <c r="K12" s="67">
        <v>112</v>
      </c>
      <c r="L12" s="67">
        <v>101.5</v>
      </c>
      <c r="M12" s="67">
        <v>107.9</v>
      </c>
      <c r="N12" s="67">
        <v>109.7</v>
      </c>
      <c r="O12" s="67">
        <v>110.4</v>
      </c>
      <c r="P12" s="67">
        <v>104.7</v>
      </c>
      <c r="Q12" s="67">
        <v>112.3</v>
      </c>
      <c r="R12" s="67">
        <v>115.3</v>
      </c>
      <c r="S12" s="67">
        <v>117.1</v>
      </c>
      <c r="T12" s="67">
        <v>101</v>
      </c>
      <c r="U12" s="67">
        <v>102.2</v>
      </c>
      <c r="V12" s="67">
        <v>101.6</v>
      </c>
      <c r="W12" s="67">
        <v>102.7</v>
      </c>
      <c r="X12" s="67">
        <v>101.2</v>
      </c>
      <c r="Y12" s="67">
        <v>106</v>
      </c>
      <c r="Z12" s="67">
        <v>109</v>
      </c>
      <c r="AA12" s="67">
        <v>112.6</v>
      </c>
      <c r="AB12" s="67">
        <v>102.2</v>
      </c>
      <c r="AC12" s="67">
        <v>112.3</v>
      </c>
      <c r="AD12" s="67">
        <v>115.8</v>
      </c>
      <c r="AE12" s="67">
        <v>120.3</v>
      </c>
      <c r="AF12" s="67">
        <v>102.1</v>
      </c>
      <c r="AG12" s="67">
        <v>106.8</v>
      </c>
      <c r="AH12" s="67">
        <v>110.2</v>
      </c>
      <c r="AI12" s="67">
        <v>112.2</v>
      </c>
      <c r="AJ12" s="67">
        <v>100.8</v>
      </c>
      <c r="AK12" s="67">
        <v>106.2</v>
      </c>
      <c r="AL12" s="67">
        <v>107</v>
      </c>
      <c r="AM12" s="67">
        <v>117.7</v>
      </c>
      <c r="AN12" s="50">
        <v>100.3</v>
      </c>
      <c r="AO12" s="50">
        <v>101.6</v>
      </c>
      <c r="AP12" s="85">
        <v>98.7</v>
      </c>
      <c r="AQ12" s="50">
        <v>98.9</v>
      </c>
      <c r="AR12" s="50">
        <v>98.7</v>
      </c>
      <c r="AS12" s="50">
        <v>103.6</v>
      </c>
      <c r="AT12" s="85">
        <v>102.1</v>
      </c>
      <c r="AU12" s="82">
        <v>101.13156255556635</v>
      </c>
      <c r="AV12" s="82">
        <v>99.476954275297444</v>
      </c>
      <c r="AW12" s="82">
        <v>103.10467881342976</v>
      </c>
      <c r="AX12" s="82">
        <v>104.46704169834874</v>
      </c>
      <c r="AY12" s="82">
        <v>102.53269816213779</v>
      </c>
      <c r="AZ12" s="82">
        <v>98.070469304438134</v>
      </c>
      <c r="BA12" s="82">
        <v>103.92898119206997</v>
      </c>
      <c r="BB12" s="82">
        <v>99.394072507075578</v>
      </c>
      <c r="BC12" s="82">
        <v>99.312649497765051</v>
      </c>
      <c r="BD12" s="50">
        <v>103.2098994344714</v>
      </c>
      <c r="BE12" s="50">
        <v>110.09500295206914</v>
      </c>
      <c r="BF12" s="50">
        <v>110.49297114779377</v>
      </c>
      <c r="BG12" s="84">
        <v>111.64501002727614</v>
      </c>
      <c r="BH12" s="50">
        <v>101.97004978881711</v>
      </c>
      <c r="BI12" s="50">
        <v>105.61548977650976</v>
      </c>
      <c r="BJ12" s="50">
        <v>108.7284271768622</v>
      </c>
      <c r="BK12" s="82">
        <v>113.65442575032867</v>
      </c>
      <c r="BL12" s="50">
        <f>BL10/$BK10%</f>
        <v>102.60863078415041</v>
      </c>
      <c r="BM12" s="50">
        <f>BM10/$BK10%</f>
        <v>106.96209102675617</v>
      </c>
      <c r="BN12" s="50">
        <f>BN10/$BK10%</f>
        <v>110.13966787638843</v>
      </c>
      <c r="BO12" s="84">
        <f>BO10/$BK10%</f>
        <v>115.13936410010314</v>
      </c>
      <c r="BP12" s="50">
        <v>102.81139707552187</v>
      </c>
      <c r="BQ12" s="50">
        <v>108.99044588539873</v>
      </c>
      <c r="BR12" s="50">
        <v>110.53858114986014</v>
      </c>
      <c r="BS12" s="82">
        <v>116.48679229151806</v>
      </c>
      <c r="BT12" s="50">
        <f>BT10/BS10%</f>
        <v>99.304353410485959</v>
      </c>
      <c r="BU12" s="50">
        <f>BU10/$BS10%</f>
        <v>101.27787503246867</v>
      </c>
      <c r="BV12" s="50">
        <f>BV10/$BS10%</f>
        <v>103.72525916161169</v>
      </c>
      <c r="BW12" s="82">
        <f>BW10/$BS10%</f>
        <v>105.78416205606801</v>
      </c>
      <c r="BX12" s="50">
        <f>BX10/$BW10%</f>
        <v>100.91754615102688</v>
      </c>
      <c r="BY12" s="50">
        <f>BY10/$BW10%</f>
        <v>105.48880252239711</v>
      </c>
      <c r="BZ12" s="50">
        <f>BZ10/$BW10%</f>
        <v>107.66538121519679</v>
      </c>
      <c r="CA12" s="82">
        <f>CA10/$BW10%</f>
        <v>110.14506244267362</v>
      </c>
      <c r="CB12" s="82">
        <f>CB10/$CA10%</f>
        <v>102.47267362525938</v>
      </c>
      <c r="CC12" s="82">
        <f>CC10/$CA10%</f>
        <v>105.75978287923834</v>
      </c>
      <c r="CD12" s="82">
        <f>CD10/$CA10%</f>
        <v>108.66698129178683</v>
      </c>
      <c r="CE12" s="29">
        <f>CE10/$CA10%</f>
        <v>110.26903400490141</v>
      </c>
      <c r="CF12" s="82">
        <f>CF10/$CE10%</f>
        <v>112.71522165995999</v>
      </c>
      <c r="CG12" s="82">
        <f>CG10/$CE10%</f>
        <v>126.38746101552209</v>
      </c>
      <c r="CH12" s="82">
        <f>CH10/$CE10%</f>
        <v>129.77380214254742</v>
      </c>
      <c r="CI12" s="82">
        <f>CI10/$CE10%</f>
        <v>136.92591957654378</v>
      </c>
      <c r="CJ12" s="50">
        <f>CJ10/$CI10%</f>
        <v>103.96438309908366</v>
      </c>
      <c r="CK12" s="83">
        <f>CK10/$CI10%</f>
        <v>107.12145716526287</v>
      </c>
      <c r="CL12" s="50">
        <f>CL10/$CI10%</f>
        <v>108.81462562750684</v>
      </c>
      <c r="CM12" s="82">
        <f>CM10/$CI10%</f>
        <v>110.9496971083676</v>
      </c>
      <c r="CN12" s="82">
        <f>CN10/$CM10%</f>
        <v>109.39395265803203</v>
      </c>
      <c r="CO12" s="82">
        <f>CO10/$CM10%</f>
        <v>106.87750235675776</v>
      </c>
      <c r="CP12" s="82">
        <f>CP10/$CM10%</f>
        <v>105.45072753236521</v>
      </c>
      <c r="CQ12" s="81"/>
    </row>
    <row r="13" spans="2:96" ht="21" customHeight="1" x14ac:dyDescent="0.2">
      <c r="B13" s="101" t="s">
        <v>29</v>
      </c>
      <c r="C13" s="97" t="s">
        <v>20</v>
      </c>
      <c r="D13" s="96">
        <v>236640.8</v>
      </c>
      <c r="E13" s="95">
        <v>256577.4</v>
      </c>
      <c r="F13" s="95">
        <v>254162.7</v>
      </c>
      <c r="G13" s="95">
        <v>266311.40000000002</v>
      </c>
      <c r="H13" s="95">
        <v>275521.3</v>
      </c>
      <c r="I13" s="95">
        <v>279763.5</v>
      </c>
      <c r="J13" s="95">
        <v>290291.59999999998</v>
      </c>
      <c r="K13" s="95">
        <v>291255.59999999998</v>
      </c>
      <c r="L13" s="95">
        <v>282169.59999999998</v>
      </c>
      <c r="M13" s="95">
        <v>283365.40000000002</v>
      </c>
      <c r="N13" s="95">
        <v>282086.7</v>
      </c>
      <c r="O13" s="95">
        <v>282153.7</v>
      </c>
      <c r="P13" s="95">
        <v>278477.2</v>
      </c>
      <c r="Q13" s="95">
        <v>280354.7</v>
      </c>
      <c r="R13" s="95">
        <v>283209.3</v>
      </c>
      <c r="S13" s="95">
        <v>293443.3</v>
      </c>
      <c r="T13" s="95">
        <v>292190.5</v>
      </c>
      <c r="U13" s="95">
        <v>299769.59999999998</v>
      </c>
      <c r="V13" s="95">
        <v>302476.5</v>
      </c>
      <c r="W13" s="95">
        <v>317938.59999999998</v>
      </c>
      <c r="X13" s="95">
        <v>328924.90000000002</v>
      </c>
      <c r="Y13" s="95">
        <v>336315.7</v>
      </c>
      <c r="Z13" s="95">
        <v>346235.2</v>
      </c>
      <c r="AA13" s="95">
        <v>358008.8</v>
      </c>
      <c r="AB13" s="95">
        <v>362742.2</v>
      </c>
      <c r="AC13" s="95">
        <v>376293</v>
      </c>
      <c r="AD13" s="95">
        <v>388013</v>
      </c>
      <c r="AE13" s="95">
        <v>412442.8</v>
      </c>
      <c r="AF13" s="95">
        <v>427079.9</v>
      </c>
      <c r="AG13" s="95">
        <v>433364.9</v>
      </c>
      <c r="AH13" s="95">
        <v>447707.1</v>
      </c>
      <c r="AI13" s="95">
        <v>472184.3</v>
      </c>
      <c r="AJ13" s="95">
        <v>492405.4</v>
      </c>
      <c r="AK13" s="95">
        <v>513647.4</v>
      </c>
      <c r="AL13" s="95">
        <v>537169</v>
      </c>
      <c r="AM13" s="95">
        <v>569427.6</v>
      </c>
      <c r="AN13" s="72">
        <v>587800.5</v>
      </c>
      <c r="AO13" s="72">
        <v>595184.19999999995</v>
      </c>
      <c r="AP13" s="94">
        <v>595848.69999999995</v>
      </c>
      <c r="AQ13" s="72">
        <v>624980.19999999995</v>
      </c>
      <c r="AR13" s="72">
        <v>624127.1</v>
      </c>
      <c r="AS13" s="72">
        <v>643330.19999999995</v>
      </c>
      <c r="AT13" s="93">
        <v>652822.1</v>
      </c>
      <c r="AU13" s="29">
        <v>681950.9</v>
      </c>
      <c r="AV13" s="72">
        <v>700447.5</v>
      </c>
      <c r="AW13" s="72">
        <v>693039.9</v>
      </c>
      <c r="AX13" s="93">
        <v>714932.4</v>
      </c>
      <c r="AY13" s="29">
        <v>761896.9</v>
      </c>
      <c r="AZ13" s="72">
        <v>760111.5</v>
      </c>
      <c r="BA13" s="72">
        <v>764970.1</v>
      </c>
      <c r="BB13" s="93">
        <v>771384.4</v>
      </c>
      <c r="BC13" s="29">
        <v>797866.6</v>
      </c>
      <c r="BD13" s="72">
        <v>810079.7</v>
      </c>
      <c r="BE13" s="100">
        <v>814529.6</v>
      </c>
      <c r="BF13" s="72">
        <v>817819.1</v>
      </c>
      <c r="BG13" s="90">
        <v>845941.7</v>
      </c>
      <c r="BH13" s="72">
        <v>847966.8</v>
      </c>
      <c r="BI13" s="99">
        <v>859262</v>
      </c>
      <c r="BJ13" s="72">
        <v>878965.5</v>
      </c>
      <c r="BK13" s="29">
        <v>914523</v>
      </c>
      <c r="BL13" s="72">
        <v>917427</v>
      </c>
      <c r="BM13" s="99">
        <v>926814.6</v>
      </c>
      <c r="BN13" s="72">
        <v>951096</v>
      </c>
      <c r="BO13" s="89">
        <v>995543.3</v>
      </c>
      <c r="BP13" s="72">
        <v>1000811.4</v>
      </c>
      <c r="BQ13" s="99">
        <v>1028857.8</v>
      </c>
      <c r="BR13" s="72">
        <v>1035136.2</v>
      </c>
      <c r="BS13" s="29">
        <v>1081821.7</v>
      </c>
      <c r="BT13" s="72">
        <v>1070053.2</v>
      </c>
      <c r="BU13" s="99">
        <v>1072840.3</v>
      </c>
      <c r="BV13" s="72">
        <v>1085453.3289999999</v>
      </c>
      <c r="BW13" s="29">
        <v>1128360.9040000001</v>
      </c>
      <c r="BX13" s="72">
        <v>1124522.5020000001</v>
      </c>
      <c r="BY13" s="99">
        <v>1144493.1259999999</v>
      </c>
      <c r="BZ13" s="72">
        <v>1160685.7620000001</v>
      </c>
      <c r="CA13" s="29">
        <v>1225031.3049999999</v>
      </c>
      <c r="CB13" s="72">
        <v>1234607.1270000001</v>
      </c>
      <c r="CC13" s="72">
        <v>1250568.6410000001</v>
      </c>
      <c r="CD13" s="72">
        <v>1275047.47</v>
      </c>
      <c r="CE13" s="29">
        <v>1328573.3089999999</v>
      </c>
      <c r="CF13" s="72">
        <v>1364825.6910000001</v>
      </c>
      <c r="CG13" s="72">
        <v>1456134.1970000002</v>
      </c>
      <c r="CH13" s="72">
        <v>1464057.3149999999</v>
      </c>
      <c r="CI13" s="29">
        <v>1507939.5</v>
      </c>
      <c r="CJ13" s="72">
        <v>1537253.4</v>
      </c>
      <c r="CK13" s="87">
        <v>1540985.8</v>
      </c>
      <c r="CL13" s="72">
        <v>1574106.7</v>
      </c>
      <c r="CM13" s="29">
        <v>1634236</v>
      </c>
      <c r="CN13" s="29">
        <v>1626886.2</v>
      </c>
      <c r="CO13" s="72">
        <v>1625415.8</v>
      </c>
      <c r="CP13" s="72">
        <v>1693497.9</v>
      </c>
      <c r="CQ13" s="71"/>
    </row>
    <row r="14" spans="2:96" ht="20.25" customHeight="1" x14ac:dyDescent="0.2">
      <c r="B14" s="45"/>
      <c r="C14" s="41" t="s">
        <v>19</v>
      </c>
      <c r="D14" s="68">
        <v>115.6</v>
      </c>
      <c r="E14" s="67">
        <v>122.9</v>
      </c>
      <c r="F14" s="67">
        <v>116.7</v>
      </c>
      <c r="G14" s="67">
        <v>115.5</v>
      </c>
      <c r="H14" s="67">
        <v>116.4</v>
      </c>
      <c r="I14" s="67">
        <v>109</v>
      </c>
      <c r="J14" s="67">
        <v>114.2</v>
      </c>
      <c r="K14" s="67">
        <v>109.4</v>
      </c>
      <c r="L14" s="67">
        <v>102.4</v>
      </c>
      <c r="M14" s="67">
        <v>101.3</v>
      </c>
      <c r="N14" s="67">
        <v>97.2</v>
      </c>
      <c r="O14" s="67">
        <v>96.9</v>
      </c>
      <c r="P14" s="67">
        <v>98.7</v>
      </c>
      <c r="Q14" s="67">
        <v>98.9</v>
      </c>
      <c r="R14" s="67">
        <v>100.4</v>
      </c>
      <c r="S14" s="67">
        <v>104</v>
      </c>
      <c r="T14" s="67">
        <v>104.9</v>
      </c>
      <c r="U14" s="67">
        <v>106.9</v>
      </c>
      <c r="V14" s="67">
        <v>106.8</v>
      </c>
      <c r="W14" s="67">
        <v>108.3</v>
      </c>
      <c r="X14" s="67">
        <v>112.6</v>
      </c>
      <c r="Y14" s="67">
        <v>112.2</v>
      </c>
      <c r="Z14" s="67">
        <v>114.5</v>
      </c>
      <c r="AA14" s="67">
        <v>112.6</v>
      </c>
      <c r="AB14" s="67">
        <v>110.3</v>
      </c>
      <c r="AC14" s="67">
        <v>111.9</v>
      </c>
      <c r="AD14" s="67">
        <v>112.1</v>
      </c>
      <c r="AE14" s="67">
        <v>115.2</v>
      </c>
      <c r="AF14" s="67">
        <v>117.7</v>
      </c>
      <c r="AG14" s="67">
        <v>115.2</v>
      </c>
      <c r="AH14" s="67">
        <v>115.4</v>
      </c>
      <c r="AI14" s="67">
        <v>114.5</v>
      </c>
      <c r="AJ14" s="67">
        <v>115.3</v>
      </c>
      <c r="AK14" s="67">
        <v>118.5</v>
      </c>
      <c r="AL14" s="67">
        <v>120</v>
      </c>
      <c r="AM14" s="67">
        <v>120.6</v>
      </c>
      <c r="AN14" s="50">
        <v>119.4</v>
      </c>
      <c r="AO14" s="50">
        <f>AO13/AK13*100</f>
        <v>115.87408015693255</v>
      </c>
      <c r="AP14" s="85">
        <f>AP13/AL13*100</f>
        <v>110.92388056645115</v>
      </c>
      <c r="AQ14" s="50">
        <v>109.8</v>
      </c>
      <c r="AR14" s="50">
        <v>106.2</v>
      </c>
      <c r="AS14" s="50">
        <v>108.1</v>
      </c>
      <c r="AT14" s="85">
        <v>109.6</v>
      </c>
      <c r="AU14" s="82">
        <f>AU13/AQ13%</f>
        <v>109.11560078223279</v>
      </c>
      <c r="AV14" s="82">
        <f>AV13/AR13%</f>
        <v>112.22834259239825</v>
      </c>
      <c r="AW14" s="82">
        <f>AW13/AS13%</f>
        <v>107.72693400682886</v>
      </c>
      <c r="AX14" s="82">
        <f>AX13/AT13%</f>
        <v>109.51412337296793</v>
      </c>
      <c r="AY14" s="82">
        <f>AY13/AU13%</f>
        <v>111.72313138673181</v>
      </c>
      <c r="AZ14" s="82">
        <f>AZ13/AV13%</f>
        <v>108.51798314648849</v>
      </c>
      <c r="BA14" s="82">
        <f>BA13/AW13%</f>
        <v>110.37894066416666</v>
      </c>
      <c r="BB14" s="82">
        <f>BB13/AX13%</f>
        <v>107.89613115869416</v>
      </c>
      <c r="BC14" s="82">
        <v>104.72107184056006</v>
      </c>
      <c r="BD14" s="50">
        <v>106.57379871242574</v>
      </c>
      <c r="BE14" s="50">
        <v>106.47861922969277</v>
      </c>
      <c r="BF14" s="50">
        <v>106.01965764410066</v>
      </c>
      <c r="BG14" s="84">
        <v>106.02550903898424</v>
      </c>
      <c r="BH14" s="50">
        <v>104.67695956336149</v>
      </c>
      <c r="BI14" s="50">
        <v>105.491807786973</v>
      </c>
      <c r="BJ14" s="50">
        <v>107.47676350430065</v>
      </c>
      <c r="BK14" s="82">
        <v>108.1099323984147</v>
      </c>
      <c r="BL14" s="50">
        <f>BL13/BH13%</f>
        <v>108.19138202108857</v>
      </c>
      <c r="BM14" s="50">
        <f>BM13/BI13%</f>
        <v>107.86169992388817</v>
      </c>
      <c r="BN14" s="50">
        <f>BN13/BJ13%</f>
        <v>108.20629478631413</v>
      </c>
      <c r="BO14" s="84">
        <f>BO13/BK13%</f>
        <v>108.85929604832246</v>
      </c>
      <c r="BP14" s="50">
        <v>109.08894113646099</v>
      </c>
      <c r="BQ14" s="50">
        <v>111.01009845982141</v>
      </c>
      <c r="BR14" s="50">
        <v>108.83175830830959</v>
      </c>
      <c r="BS14" s="82">
        <v>108.66646382934825</v>
      </c>
      <c r="BT14" s="50">
        <f>BT13/BP13%</f>
        <v>106.9185662753242</v>
      </c>
      <c r="BU14" s="50">
        <f>BU13/BQ13%</f>
        <v>104.27488618932567</v>
      </c>
      <c r="BV14" s="50">
        <f>BV13/BR13%</f>
        <v>104.86091868876773</v>
      </c>
      <c r="BW14" s="82">
        <f>BW13/BS13%</f>
        <v>104.30192923658309</v>
      </c>
      <c r="BX14" s="82">
        <f>BX13/BT13%</f>
        <v>105.09033588236549</v>
      </c>
      <c r="BY14" s="82">
        <f>BY13/BU13%</f>
        <v>106.6787970213274</v>
      </c>
      <c r="BZ14" s="82">
        <f>BZ13/BV13%</f>
        <v>106.93096893159928</v>
      </c>
      <c r="CA14" s="82">
        <f>CA13/BW13%</f>
        <v>108.56732989040178</v>
      </c>
      <c r="CB14" s="82">
        <f>CB13/BX13%</f>
        <v>109.78945506241189</v>
      </c>
      <c r="CC14" s="82">
        <f>CC13/BY13%</f>
        <v>109.26834007039726</v>
      </c>
      <c r="CD14" s="82">
        <f>CD13/BZ13%</f>
        <v>109.85294312587595</v>
      </c>
      <c r="CE14" s="29">
        <f>CE13/CA13%</f>
        <v>108.45219249315429</v>
      </c>
      <c r="CF14" s="82">
        <f>CF13/CB13%</f>
        <v>110.54736856382978</v>
      </c>
      <c r="CG14" s="82">
        <f>CG13/CC13%</f>
        <v>116.43776672951134</v>
      </c>
      <c r="CH14" s="82">
        <f>CH13/CD13%</f>
        <v>114.82374966008129</v>
      </c>
      <c r="CI14" s="82">
        <f>CI13/CE13%</f>
        <v>113.50066193449322</v>
      </c>
      <c r="CJ14" s="50">
        <f>CJ13/CF13%</f>
        <v>112.63367990044669</v>
      </c>
      <c r="CK14" s="83">
        <f>CK13/CG13%</f>
        <v>105.82718290490089</v>
      </c>
      <c r="CL14" s="50">
        <f>CL13/CH13%</f>
        <v>107.51674021723665</v>
      </c>
      <c r="CM14" s="82">
        <f>CM13/CI13%</f>
        <v>108.37543548663589</v>
      </c>
      <c r="CN14" s="82">
        <f>CN13/CJ13%</f>
        <v>105.83071079888326</v>
      </c>
      <c r="CO14" s="82">
        <f>CO13/CK13%</f>
        <v>105.478960286331</v>
      </c>
      <c r="CP14" s="82">
        <f>CP13/CL13%</f>
        <v>107.58469549745261</v>
      </c>
      <c r="CQ14" s="81"/>
    </row>
    <row r="15" spans="2:96" ht="18" customHeight="1" x14ac:dyDescent="0.2">
      <c r="B15" s="45"/>
      <c r="C15" s="41" t="s">
        <v>18</v>
      </c>
      <c r="D15" s="68">
        <v>102.6</v>
      </c>
      <c r="E15" s="67">
        <v>111.3</v>
      </c>
      <c r="F15" s="67">
        <v>110.2</v>
      </c>
      <c r="G15" s="67">
        <v>115.5</v>
      </c>
      <c r="H15" s="67">
        <v>103.5</v>
      </c>
      <c r="I15" s="67">
        <v>105.1</v>
      </c>
      <c r="J15" s="67">
        <v>109</v>
      </c>
      <c r="K15" s="67">
        <v>109.4</v>
      </c>
      <c r="L15" s="67">
        <v>96.9</v>
      </c>
      <c r="M15" s="67">
        <v>97.3</v>
      </c>
      <c r="N15" s="67">
        <v>96.9</v>
      </c>
      <c r="O15" s="67">
        <v>96.9</v>
      </c>
      <c r="P15" s="67">
        <v>98.7</v>
      </c>
      <c r="Q15" s="67">
        <v>99.4</v>
      </c>
      <c r="R15" s="67">
        <v>100.4</v>
      </c>
      <c r="S15" s="67">
        <v>103.7</v>
      </c>
      <c r="T15" s="67">
        <v>99.6</v>
      </c>
      <c r="U15" s="67">
        <v>102.2</v>
      </c>
      <c r="V15" s="67">
        <v>103.1</v>
      </c>
      <c r="W15" s="67">
        <v>108.3</v>
      </c>
      <c r="X15" s="67">
        <v>103.5</v>
      </c>
      <c r="Y15" s="67">
        <v>105.8</v>
      </c>
      <c r="Z15" s="67">
        <v>108.9</v>
      </c>
      <c r="AA15" s="67">
        <v>112.6</v>
      </c>
      <c r="AB15" s="67">
        <v>101.3</v>
      </c>
      <c r="AC15" s="67">
        <v>105.1</v>
      </c>
      <c r="AD15" s="67">
        <v>108.4</v>
      </c>
      <c r="AE15" s="67">
        <v>115.2</v>
      </c>
      <c r="AF15" s="67">
        <v>103.5</v>
      </c>
      <c r="AG15" s="67">
        <v>105.1</v>
      </c>
      <c r="AH15" s="67">
        <v>108.6</v>
      </c>
      <c r="AI15" s="67">
        <v>114.5</v>
      </c>
      <c r="AJ15" s="67">
        <v>104.3</v>
      </c>
      <c r="AK15" s="67">
        <v>108.8</v>
      </c>
      <c r="AL15" s="67">
        <v>113.8</v>
      </c>
      <c r="AM15" s="67">
        <v>120.6</v>
      </c>
      <c r="AN15" s="50">
        <v>103.2</v>
      </c>
      <c r="AO15" s="50">
        <v>104.5</v>
      </c>
      <c r="AP15" s="85">
        <v>104.6</v>
      </c>
      <c r="AQ15" s="50">
        <v>109.8</v>
      </c>
      <c r="AR15" s="50">
        <v>99.9</v>
      </c>
      <c r="AS15" s="50">
        <v>102.9</v>
      </c>
      <c r="AT15" s="85">
        <v>104.5</v>
      </c>
      <c r="AU15" s="82">
        <f>AU13/AT13%</f>
        <v>104.46198129628272</v>
      </c>
      <c r="AV15" s="82">
        <f>AV13/AU13%</f>
        <v>102.71230670712511</v>
      </c>
      <c r="AW15" s="82">
        <f>AW13/AV13%</f>
        <v>98.942447506772453</v>
      </c>
      <c r="AX15" s="82">
        <f>AX13/AW13%</f>
        <v>103.15890903251025</v>
      </c>
      <c r="AY15" s="82">
        <f>AY13/AX13%</f>
        <v>106.56908261536336</v>
      </c>
      <c r="AZ15" s="82">
        <f>AZ13/AY13%</f>
        <v>99.765663831943669</v>
      </c>
      <c r="BA15" s="82">
        <f>BA13/AZ13%</f>
        <v>100.6391956969471</v>
      </c>
      <c r="BB15" s="82">
        <f>BB13/BA13%</f>
        <v>100.83850336111176</v>
      </c>
      <c r="BC15" s="82">
        <v>103.43307435307221</v>
      </c>
      <c r="BD15" s="50">
        <v>101.53077044747603</v>
      </c>
      <c r="BE15" s="50">
        <v>102.08849553972834</v>
      </c>
      <c r="BF15" s="50">
        <v>102.50078271269042</v>
      </c>
      <c r="BG15" s="84">
        <v>106.02550903898424</v>
      </c>
      <c r="BH15" s="50">
        <v>100.23939001943043</v>
      </c>
      <c r="BI15" s="50">
        <v>101.57461205659918</v>
      </c>
      <c r="BJ15" s="50">
        <v>103.90379147877449</v>
      </c>
      <c r="BK15" s="82">
        <v>108.1099323984147</v>
      </c>
      <c r="BL15" s="50">
        <f>BL13/$BK13%</f>
        <v>100.31754258777526</v>
      </c>
      <c r="BM15" s="50">
        <f>BM13/$BK13%</f>
        <v>101.3440449283397</v>
      </c>
      <c r="BN15" s="50">
        <f>BN13/$BK13%</f>
        <v>103.99913397476062</v>
      </c>
      <c r="BO15" s="84">
        <f>BO13/$BK13%</f>
        <v>108.85929604832246</v>
      </c>
      <c r="BP15" s="50">
        <v>100.5291683445612</v>
      </c>
      <c r="BQ15" s="50">
        <v>103.34636373927682</v>
      </c>
      <c r="BR15" s="50">
        <v>103.9728256922627</v>
      </c>
      <c r="BS15" s="82">
        <v>108.66646382934825</v>
      </c>
      <c r="BT15" s="50">
        <f>BT13/BS13%</f>
        <v>98.912158999953505</v>
      </c>
      <c r="BU15" s="50">
        <f>BU13/$BS13%</f>
        <v>99.169789254550921</v>
      </c>
      <c r="BV15" s="50">
        <f>BV13/$BS13%</f>
        <v>100.33569570660305</v>
      </c>
      <c r="BW15" s="82">
        <f>BW13/$BS13%</f>
        <v>104.30192923658309</v>
      </c>
      <c r="BX15" s="50">
        <f>BX13/$BW13%</f>
        <v>99.659824973872006</v>
      </c>
      <c r="BY15" s="50">
        <f>BY13/$BW13%</f>
        <v>101.42970409049194</v>
      </c>
      <c r="BZ15" s="50">
        <f>BZ13/$BW13%</f>
        <v>102.86476231898938</v>
      </c>
      <c r="CA15" s="82">
        <f>CA13/$BW13%</f>
        <v>108.56732989040178</v>
      </c>
      <c r="CB15" s="82">
        <f>CB13/$CA13%</f>
        <v>100.78167977919554</v>
      </c>
      <c r="CC15" s="82">
        <f>CC13/$CA13%</f>
        <v>102.08462721693469</v>
      </c>
      <c r="CD15" s="82">
        <f>CD13/$CA13%</f>
        <v>104.08284790730308</v>
      </c>
      <c r="CE15" s="29">
        <f>CE13/$CA13%</f>
        <v>108.45219249315429</v>
      </c>
      <c r="CF15" s="82">
        <f>CF13/$CE13%</f>
        <v>102.72867005188347</v>
      </c>
      <c r="CG15" s="82">
        <f>CG13/$CE13%</f>
        <v>109.60134357177577</v>
      </c>
      <c r="CH15" s="82">
        <f>CH13/$CE13%</f>
        <v>110.19770644812796</v>
      </c>
      <c r="CI15" s="82">
        <f>CI13/$CE13%</f>
        <v>113.50066193449322</v>
      </c>
      <c r="CJ15" s="50">
        <f>CJ13/$CI13%</f>
        <v>101.94397056380576</v>
      </c>
      <c r="CK15" s="83">
        <f>CK13/$CI13%</f>
        <v>102.19148712531239</v>
      </c>
      <c r="CL15" s="50">
        <f>CL13/$CI13%</f>
        <v>104.38792139870333</v>
      </c>
      <c r="CM15" s="82">
        <f>CM13/$CI13%</f>
        <v>108.37543548663589</v>
      </c>
      <c r="CN15" s="82">
        <f>CN13/$CM13%</f>
        <v>99.550260794646547</v>
      </c>
      <c r="CO15" s="82">
        <f>CO13/$CM13%</f>
        <v>99.460286029679921</v>
      </c>
      <c r="CP15" s="82">
        <f>CP13/$CM13%</f>
        <v>103.62627551956999</v>
      </c>
      <c r="CQ15" s="81"/>
    </row>
    <row r="16" spans="2:96" ht="15.75" customHeight="1" x14ac:dyDescent="0.2">
      <c r="B16" s="112" t="s">
        <v>24</v>
      </c>
      <c r="C16" s="97"/>
      <c r="D16" s="68"/>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50"/>
      <c r="AO16" s="50"/>
      <c r="AP16" s="85"/>
      <c r="AQ16" s="50"/>
      <c r="AR16" s="50"/>
      <c r="AS16" s="50"/>
      <c r="AT16" s="106"/>
      <c r="AU16" s="82"/>
      <c r="AV16" s="82"/>
      <c r="AW16" s="82"/>
      <c r="AX16" s="82"/>
      <c r="AY16" s="82"/>
      <c r="AZ16" s="82"/>
      <c r="BA16" s="82"/>
      <c r="BB16" s="83"/>
      <c r="BC16" s="82"/>
      <c r="BD16" s="50"/>
      <c r="BE16" s="103"/>
      <c r="BF16" s="50"/>
      <c r="BG16" s="84"/>
      <c r="BH16" s="50"/>
      <c r="BI16" s="103"/>
      <c r="BJ16" s="50"/>
      <c r="BK16" s="82"/>
      <c r="BL16" s="50"/>
      <c r="BM16" s="103"/>
      <c r="BN16" s="50"/>
      <c r="BO16" s="104"/>
      <c r="BP16" s="50"/>
      <c r="BQ16" s="103"/>
      <c r="BR16" s="50"/>
      <c r="BS16" s="82"/>
      <c r="BT16" s="50"/>
      <c r="BU16" s="103"/>
      <c r="BV16" s="50"/>
      <c r="BW16" s="82"/>
      <c r="BX16" s="50"/>
      <c r="BY16" s="103"/>
      <c r="BZ16" s="50"/>
      <c r="CA16" s="82"/>
      <c r="CB16" s="72"/>
      <c r="CC16" s="72"/>
      <c r="CD16" s="72"/>
      <c r="CE16" s="29"/>
      <c r="CF16" s="72"/>
      <c r="CG16" s="72"/>
      <c r="CH16" s="72"/>
      <c r="CI16" s="29"/>
      <c r="CJ16" s="72"/>
      <c r="CK16" s="87"/>
      <c r="CL16" s="72"/>
      <c r="CM16" s="29"/>
      <c r="CN16" s="29"/>
      <c r="CO16" s="72"/>
      <c r="CP16" s="72"/>
      <c r="CQ16" s="71"/>
    </row>
    <row r="17" spans="2:95" ht="25.5" x14ac:dyDescent="0.2">
      <c r="B17" s="111" t="s">
        <v>28</v>
      </c>
      <c r="C17" s="97" t="s">
        <v>20</v>
      </c>
      <c r="D17" s="96">
        <v>167789.7</v>
      </c>
      <c r="E17" s="95">
        <v>177312.5</v>
      </c>
      <c r="F17" s="95">
        <v>182221.7</v>
      </c>
      <c r="G17" s="95">
        <v>191075.7</v>
      </c>
      <c r="H17" s="95">
        <v>201107.4</v>
      </c>
      <c r="I17" s="95">
        <v>205921.2</v>
      </c>
      <c r="J17" s="95">
        <v>214672.2</v>
      </c>
      <c r="K17" s="95">
        <v>205133.3</v>
      </c>
      <c r="L17" s="95">
        <v>209646.6</v>
      </c>
      <c r="M17" s="95">
        <v>208285.6</v>
      </c>
      <c r="N17" s="95">
        <v>206203.8</v>
      </c>
      <c r="O17" s="95">
        <v>200440.7</v>
      </c>
      <c r="P17" s="95">
        <v>200350.8</v>
      </c>
      <c r="Q17" s="95">
        <v>196439.8</v>
      </c>
      <c r="R17" s="95">
        <v>195181.2</v>
      </c>
      <c r="S17" s="95">
        <v>197453.4</v>
      </c>
      <c r="T17" s="95">
        <v>196629.9</v>
      </c>
      <c r="U17" s="95">
        <v>193282.6</v>
      </c>
      <c r="V17" s="95">
        <v>193566.9</v>
      </c>
      <c r="W17" s="95">
        <v>198659.8</v>
      </c>
      <c r="X17" s="95">
        <v>209388.3</v>
      </c>
      <c r="Y17" s="95">
        <v>210319.5</v>
      </c>
      <c r="Z17" s="95">
        <v>210563.6</v>
      </c>
      <c r="AA17" s="95">
        <v>215683.7</v>
      </c>
      <c r="AB17" s="95">
        <v>219938.2</v>
      </c>
      <c r="AC17" s="95">
        <v>224251.8</v>
      </c>
      <c r="AD17" s="95">
        <v>227815.3</v>
      </c>
      <c r="AE17" s="95">
        <v>237691.9</v>
      </c>
      <c r="AF17" s="95">
        <v>242651.5</v>
      </c>
      <c r="AG17" s="95">
        <v>238648.5</v>
      </c>
      <c r="AH17" s="95">
        <v>246637.6</v>
      </c>
      <c r="AI17" s="95">
        <v>263078.5</v>
      </c>
      <c r="AJ17" s="95">
        <v>285304.5</v>
      </c>
      <c r="AK17" s="95">
        <v>292790.8</v>
      </c>
      <c r="AL17" s="95">
        <v>305978.3</v>
      </c>
      <c r="AM17" s="95">
        <v>332654.7</v>
      </c>
      <c r="AN17" s="72">
        <v>357458.6</v>
      </c>
      <c r="AO17" s="72">
        <v>365135</v>
      </c>
      <c r="AP17" s="94">
        <v>366975.9</v>
      </c>
      <c r="AQ17" s="72">
        <v>383601.3</v>
      </c>
      <c r="AR17" s="72">
        <v>391335.7</v>
      </c>
      <c r="AS17" s="72">
        <v>398990</v>
      </c>
      <c r="AT17" s="93">
        <v>402897.3</v>
      </c>
      <c r="AU17" s="29">
        <v>421194.4</v>
      </c>
      <c r="AV17" s="72">
        <v>433745.1</v>
      </c>
      <c r="AW17" s="72">
        <v>435878.8</v>
      </c>
      <c r="AX17" s="72">
        <v>452408</v>
      </c>
      <c r="AY17" s="29">
        <v>478010.7</v>
      </c>
      <c r="AZ17" s="72">
        <v>487328.7</v>
      </c>
      <c r="BA17" s="72">
        <v>493051.7</v>
      </c>
      <c r="BB17" s="92">
        <v>499152.1</v>
      </c>
      <c r="BC17" s="29">
        <v>514892.9</v>
      </c>
      <c r="BD17" s="72">
        <v>531988.1</v>
      </c>
      <c r="BE17" s="100">
        <v>530491</v>
      </c>
      <c r="BF17" s="72">
        <v>530842.30000000005</v>
      </c>
      <c r="BG17" s="90">
        <v>543608.30000000005</v>
      </c>
      <c r="BH17" s="72">
        <v>557812.5</v>
      </c>
      <c r="BI17" s="99">
        <v>561033.80000000005</v>
      </c>
      <c r="BJ17" s="72">
        <v>567283.80000000005</v>
      </c>
      <c r="BK17" s="29">
        <v>591556.69999999995</v>
      </c>
      <c r="BL17" s="72">
        <v>604702.30000000005</v>
      </c>
      <c r="BM17" s="99">
        <v>608881.6</v>
      </c>
      <c r="BN17" s="72">
        <v>619533.30000000005</v>
      </c>
      <c r="BO17" s="89">
        <v>645989</v>
      </c>
      <c r="BP17" s="72">
        <v>662016.9</v>
      </c>
      <c r="BQ17" s="99">
        <v>676921.1</v>
      </c>
      <c r="BR17" s="72">
        <v>680049.7</v>
      </c>
      <c r="BS17" s="29">
        <v>704923.5</v>
      </c>
      <c r="BT17" s="72">
        <v>712878.3</v>
      </c>
      <c r="BU17" s="99">
        <v>712691</v>
      </c>
      <c r="BV17" s="72">
        <v>714238.17200000002</v>
      </c>
      <c r="BW17" s="29">
        <v>732434.20900000003</v>
      </c>
      <c r="BX17" s="72">
        <v>745394.2350000001</v>
      </c>
      <c r="BY17" s="99">
        <v>757430.25600000005</v>
      </c>
      <c r="BZ17" s="72">
        <v>770062.6399999999</v>
      </c>
      <c r="CA17" s="29">
        <v>806062.50199999998</v>
      </c>
      <c r="CB17" s="72">
        <v>830470.11100000003</v>
      </c>
      <c r="CC17" s="72">
        <v>841255.86</v>
      </c>
      <c r="CD17" s="72">
        <v>855310.22699999996</v>
      </c>
      <c r="CE17" s="29">
        <v>881387.304</v>
      </c>
      <c r="CF17" s="72">
        <v>906770.25300000003</v>
      </c>
      <c r="CG17" s="72">
        <v>942830.76799999992</v>
      </c>
      <c r="CH17" s="72">
        <v>944392.95499999996</v>
      </c>
      <c r="CI17" s="29">
        <v>977053.7</v>
      </c>
      <c r="CJ17" s="72">
        <v>997916.8</v>
      </c>
      <c r="CK17" s="87">
        <v>1002906.7</v>
      </c>
      <c r="CL17" s="72">
        <v>1009437.4</v>
      </c>
      <c r="CM17" s="29">
        <v>1046119.2</v>
      </c>
      <c r="CN17" s="29">
        <v>1019580.6</v>
      </c>
      <c r="CO17" s="72">
        <v>1020962.9</v>
      </c>
      <c r="CP17" s="72">
        <v>1044272.8</v>
      </c>
      <c r="CQ17" s="71"/>
    </row>
    <row r="18" spans="2:95" ht="20.25" customHeight="1" x14ac:dyDescent="0.2">
      <c r="B18" s="109"/>
      <c r="C18" s="41" t="s">
        <v>19</v>
      </c>
      <c r="D18" s="68">
        <v>113.8</v>
      </c>
      <c r="E18" s="67">
        <v>118.1</v>
      </c>
      <c r="F18" s="67">
        <v>116.8</v>
      </c>
      <c r="G18" s="67">
        <v>120</v>
      </c>
      <c r="H18" s="67">
        <v>119.9</v>
      </c>
      <c r="I18" s="67">
        <v>116.1</v>
      </c>
      <c r="J18" s="67">
        <v>117.8</v>
      </c>
      <c r="K18" s="67">
        <v>107.4</v>
      </c>
      <c r="L18" s="67">
        <v>104.2</v>
      </c>
      <c r="M18" s="67">
        <v>101.1</v>
      </c>
      <c r="N18" s="67">
        <v>96.1</v>
      </c>
      <c r="O18" s="67">
        <v>97.7</v>
      </c>
      <c r="P18" s="67">
        <v>95.6</v>
      </c>
      <c r="Q18" s="67">
        <v>94.3</v>
      </c>
      <c r="R18" s="67">
        <v>94.7</v>
      </c>
      <c r="S18" s="67">
        <v>98.5</v>
      </c>
      <c r="T18" s="67">
        <v>98.1</v>
      </c>
      <c r="U18" s="67">
        <v>98.4</v>
      </c>
      <c r="V18" s="67">
        <v>99.2</v>
      </c>
      <c r="W18" s="67">
        <v>100.6</v>
      </c>
      <c r="X18" s="67">
        <v>106.5</v>
      </c>
      <c r="Y18" s="67">
        <v>108.8</v>
      </c>
      <c r="Z18" s="67">
        <v>108.8</v>
      </c>
      <c r="AA18" s="67">
        <v>108.6</v>
      </c>
      <c r="AB18" s="67">
        <v>105</v>
      </c>
      <c r="AC18" s="67">
        <v>106.6</v>
      </c>
      <c r="AD18" s="67">
        <v>108.2</v>
      </c>
      <c r="AE18" s="67">
        <v>110.2</v>
      </c>
      <c r="AF18" s="67">
        <v>110.3</v>
      </c>
      <c r="AG18" s="67">
        <v>106.4</v>
      </c>
      <c r="AH18" s="67">
        <v>108.3</v>
      </c>
      <c r="AI18" s="67">
        <v>110.7</v>
      </c>
      <c r="AJ18" s="67">
        <v>117.6</v>
      </c>
      <c r="AK18" s="67">
        <v>122.7</v>
      </c>
      <c r="AL18" s="67">
        <v>124.1</v>
      </c>
      <c r="AM18" s="67">
        <v>126.4</v>
      </c>
      <c r="AN18" s="50">
        <v>125.3</v>
      </c>
      <c r="AO18" s="50">
        <f>AO17/AK17*100</f>
        <v>124.70849493904863</v>
      </c>
      <c r="AP18" s="85">
        <f>AP17/AL17*100</f>
        <v>119.93526991946817</v>
      </c>
      <c r="AQ18" s="50">
        <v>115.3</v>
      </c>
      <c r="AR18" s="50">
        <v>109.5</v>
      </c>
      <c r="AS18" s="50">
        <v>109.3</v>
      </c>
      <c r="AT18" s="86">
        <v>109.8</v>
      </c>
      <c r="AU18" s="82">
        <v>109.80004499463377</v>
      </c>
      <c r="AV18" s="82">
        <v>110.83708948608573</v>
      </c>
      <c r="AW18" s="82">
        <v>109.24554500112784</v>
      </c>
      <c r="AX18" s="82">
        <v>112.28866512632375</v>
      </c>
      <c r="AY18" s="82">
        <v>113.48932939279344</v>
      </c>
      <c r="AZ18" s="82">
        <v>112.35370728107361</v>
      </c>
      <c r="BA18" s="82">
        <v>113.11669665971368</v>
      </c>
      <c r="BB18" s="82">
        <v>110.33228855369489</v>
      </c>
      <c r="BC18" s="82">
        <v>107.71576870559592</v>
      </c>
      <c r="BD18" s="50">
        <v>109.16412269583137</v>
      </c>
      <c r="BE18" s="50">
        <v>107.5933821950112</v>
      </c>
      <c r="BF18" s="50">
        <v>106.34880630573328</v>
      </c>
      <c r="BG18" s="84">
        <v>105.57436159171702</v>
      </c>
      <c r="BH18" s="50">
        <v>104.85431910976958</v>
      </c>
      <c r="BI18" s="50">
        <v>105.75745865622604</v>
      </c>
      <c r="BJ18" s="50">
        <v>106.86484479477238</v>
      </c>
      <c r="BK18" s="82">
        <v>108.82425820209146</v>
      </c>
      <c r="BL18" s="50">
        <f>BL17/BH17%</f>
        <v>108.40601456582634</v>
      </c>
      <c r="BM18" s="50">
        <f>BM17/BI17%</f>
        <v>108.5285057691711</v>
      </c>
      <c r="BN18" s="50">
        <f>BN17/BJ17%</f>
        <v>109.21046925718662</v>
      </c>
      <c r="BO18" s="84">
        <f>BO17/BK17%</f>
        <v>109.20153554173254</v>
      </c>
      <c r="BP18" s="50">
        <v>109.47815148048883</v>
      </c>
      <c r="BQ18" s="50">
        <v>111.17450420574377</v>
      </c>
      <c r="BR18" s="50">
        <v>109.76806250769731</v>
      </c>
      <c r="BS18" s="82">
        <v>109.12314296373467</v>
      </c>
      <c r="BT18" s="50">
        <f>BT17/BP17%</f>
        <v>107.6827948047852</v>
      </c>
      <c r="BU18" s="50">
        <f>BU17/BQ17%</f>
        <v>105.28420520500839</v>
      </c>
      <c r="BV18" s="50">
        <f>BV17/BR17%</f>
        <v>105.0273490305194</v>
      </c>
      <c r="BW18" s="82">
        <f>BW17/BS17%</f>
        <v>103.90265170617806</v>
      </c>
      <c r="BX18" s="82">
        <f>BX17/BT17%</f>
        <v>104.5612182331823</v>
      </c>
      <c r="BY18" s="82">
        <f>BY17/BU17%</f>
        <v>106.27751101108335</v>
      </c>
      <c r="BZ18" s="82">
        <f>BZ17/BV17%</f>
        <v>107.81594574309588</v>
      </c>
      <c r="CA18" s="82">
        <f>CA17/BW17%</f>
        <v>110.05254698582763</v>
      </c>
      <c r="CB18" s="82">
        <f>CB17/BX17%</f>
        <v>111.41354091637157</v>
      </c>
      <c r="CC18" s="82">
        <f>CC17/BY17%</f>
        <v>111.06710529926335</v>
      </c>
      <c r="CD18" s="82">
        <f>CD17/BZ17%</f>
        <v>111.07021462565696</v>
      </c>
      <c r="CE18" s="29">
        <f>CE17/CA17%</f>
        <v>109.34478428324161</v>
      </c>
      <c r="CF18" s="82">
        <f>CF17/CB17%</f>
        <v>109.18758435606119</v>
      </c>
      <c r="CG18" s="82">
        <f>CG17/CC17%</f>
        <v>112.07419916219067</v>
      </c>
      <c r="CH18" s="82">
        <f>CH17/CD17%</f>
        <v>110.41525345867284</v>
      </c>
      <c r="CI18" s="82">
        <f>CI17/CE17%</f>
        <v>110.85407011943978</v>
      </c>
      <c r="CJ18" s="50">
        <f>CJ17/CF17%</f>
        <v>110.05177956582129</v>
      </c>
      <c r="CK18" s="83">
        <f>CK17/CG17%</f>
        <v>106.37186799996327</v>
      </c>
      <c r="CL18" s="50">
        <f>CL17/CH17%</f>
        <v>106.88743437312068</v>
      </c>
      <c r="CM18" s="82">
        <f>CM17/CI17%</f>
        <v>107.06875169706639</v>
      </c>
      <c r="CN18" s="82">
        <f>CN17/CJ17%</f>
        <v>102.17090242392953</v>
      </c>
      <c r="CO18" s="82">
        <f>CO17/CK17%</f>
        <v>101.80038681564298</v>
      </c>
      <c r="CP18" s="82">
        <f>CP17/CL17%</f>
        <v>103.45097179874652</v>
      </c>
      <c r="CQ18" s="81"/>
    </row>
    <row r="19" spans="2:95" ht="21.75" customHeight="1" x14ac:dyDescent="0.2">
      <c r="B19" s="109"/>
      <c r="C19" s="41" t="s">
        <v>18</v>
      </c>
      <c r="D19" s="68">
        <v>105.4</v>
      </c>
      <c r="E19" s="67">
        <v>111.3</v>
      </c>
      <c r="F19" s="67">
        <v>114.4</v>
      </c>
      <c r="G19" s="67">
        <v>120</v>
      </c>
      <c r="H19" s="67">
        <v>105.3</v>
      </c>
      <c r="I19" s="67">
        <v>107.8</v>
      </c>
      <c r="J19" s="67">
        <v>112.3</v>
      </c>
      <c r="K19" s="67">
        <v>107.4</v>
      </c>
      <c r="L19" s="67">
        <v>102.2</v>
      </c>
      <c r="M19" s="67">
        <v>101.5</v>
      </c>
      <c r="N19" s="67">
        <v>100.5</v>
      </c>
      <c r="O19" s="67">
        <v>97.7</v>
      </c>
      <c r="P19" s="67">
        <v>100</v>
      </c>
      <c r="Q19" s="67">
        <v>98</v>
      </c>
      <c r="R19" s="67">
        <v>97.4</v>
      </c>
      <c r="S19" s="67">
        <v>98.5</v>
      </c>
      <c r="T19" s="67">
        <v>99.6</v>
      </c>
      <c r="U19" s="67">
        <v>97.9</v>
      </c>
      <c r="V19" s="67">
        <v>98</v>
      </c>
      <c r="W19" s="67">
        <v>100.6</v>
      </c>
      <c r="X19" s="67">
        <v>105.4</v>
      </c>
      <c r="Y19" s="67">
        <v>105.9</v>
      </c>
      <c r="Z19" s="67">
        <v>106</v>
      </c>
      <c r="AA19" s="67">
        <v>108.6</v>
      </c>
      <c r="AB19" s="67">
        <v>102</v>
      </c>
      <c r="AC19" s="67">
        <v>104</v>
      </c>
      <c r="AD19" s="67">
        <v>105.6</v>
      </c>
      <c r="AE19" s="67">
        <v>110.2</v>
      </c>
      <c r="AF19" s="67">
        <v>102.1</v>
      </c>
      <c r="AG19" s="67">
        <v>100.4</v>
      </c>
      <c r="AH19" s="67">
        <v>103.8</v>
      </c>
      <c r="AI19" s="67">
        <v>110.7</v>
      </c>
      <c r="AJ19" s="67">
        <v>108.4</v>
      </c>
      <c r="AK19" s="67">
        <v>111.3</v>
      </c>
      <c r="AL19" s="67">
        <v>116.3</v>
      </c>
      <c r="AM19" s="67">
        <v>126.4</v>
      </c>
      <c r="AN19" s="50">
        <v>107.5</v>
      </c>
      <c r="AO19" s="50">
        <v>109.8</v>
      </c>
      <c r="AP19" s="85">
        <v>110.3</v>
      </c>
      <c r="AQ19" s="50">
        <v>115.3</v>
      </c>
      <c r="AR19" s="50">
        <v>102</v>
      </c>
      <c r="AS19" s="50">
        <v>104</v>
      </c>
      <c r="AT19" s="85">
        <v>105</v>
      </c>
      <c r="AU19" s="82">
        <v>104.54138064464567</v>
      </c>
      <c r="AV19" s="82">
        <v>102.97978795539541</v>
      </c>
      <c r="AW19" s="82">
        <v>100.49192486554891</v>
      </c>
      <c r="AX19" s="82">
        <v>103.792155066959</v>
      </c>
      <c r="AY19" s="82">
        <v>105.6592058495871</v>
      </c>
      <c r="AZ19" s="82">
        <v>101.94932874933554</v>
      </c>
      <c r="BA19" s="82">
        <v>101.1743613704672</v>
      </c>
      <c r="BB19" s="82">
        <v>101.23727390048549</v>
      </c>
      <c r="BC19" s="82">
        <v>103.15350771838885</v>
      </c>
      <c r="BD19" s="50">
        <v>103.31759841027171</v>
      </c>
      <c r="BE19" s="50">
        <v>103.02684608596218</v>
      </c>
      <c r="BF19" s="50">
        <v>103.09507218410522</v>
      </c>
      <c r="BG19" s="84">
        <v>105.57436159171702</v>
      </c>
      <c r="BH19" s="50">
        <v>102.61294759480309</v>
      </c>
      <c r="BI19" s="50">
        <v>103.20552500762038</v>
      </c>
      <c r="BJ19" s="50">
        <v>104.35524991064338</v>
      </c>
      <c r="BK19" s="82">
        <v>108.82425820209146</v>
      </c>
      <c r="BL19" s="50">
        <f>BL17/$BK17%</f>
        <v>102.22220456635858</v>
      </c>
      <c r="BM19" s="50">
        <f>BM17/$BK17%</f>
        <v>102.92869643772103</v>
      </c>
      <c r="BN19" s="50">
        <f>BN17/$BK17%</f>
        <v>104.72931842374537</v>
      </c>
      <c r="BO19" s="84">
        <f>BO17/$BK17%</f>
        <v>109.20153554173254</v>
      </c>
      <c r="BP19" s="50">
        <v>102.48114131974383</v>
      </c>
      <c r="BQ19" s="50">
        <v>104.78833230906407</v>
      </c>
      <c r="BR19" s="50">
        <v>105.27264396142967</v>
      </c>
      <c r="BS19" s="82">
        <v>109.12314296373467</v>
      </c>
      <c r="BT19" s="50">
        <f>BT17/BS17%</f>
        <v>101.12846287575887</v>
      </c>
      <c r="BU19" s="50">
        <f>BU17/$BS17%</f>
        <v>101.10189261671657</v>
      </c>
      <c r="BV19" s="50">
        <f>BV17/$BS17%</f>
        <v>101.32137345399892</v>
      </c>
      <c r="BW19" s="82">
        <f>BW17/$BS17%</f>
        <v>103.90265170617806</v>
      </c>
      <c r="BX19" s="50">
        <f>BX17/$BW17%</f>
        <v>101.76944575236246</v>
      </c>
      <c r="BY19" s="50">
        <f>BY17/$BW17%</f>
        <v>103.41273614651716</v>
      </c>
      <c r="BZ19" s="50">
        <f>BZ17/$BW17%</f>
        <v>105.13744859778933</v>
      </c>
      <c r="CA19" s="82">
        <f>CA17/$BW17%</f>
        <v>110.05254698582763</v>
      </c>
      <c r="CB19" s="82">
        <f>CB17/$CA17%</f>
        <v>103.02800452067179</v>
      </c>
      <c r="CC19" s="82">
        <f>CC17/$CA17%</f>
        <v>104.36608301622745</v>
      </c>
      <c r="CD19" s="82">
        <f>CD17/$CA17%</f>
        <v>106.10966579859586</v>
      </c>
      <c r="CE19" s="29">
        <f>CE17/$CA17%</f>
        <v>109.34478428324161</v>
      </c>
      <c r="CF19" s="82">
        <f>CF17/$CE17%</f>
        <v>102.87988593491244</v>
      </c>
      <c r="CG19" s="82">
        <f>CG17/$CE17%</f>
        <v>106.97122181374193</v>
      </c>
      <c r="CH19" s="82">
        <f>CH17/$CE17%</f>
        <v>107.14846364521719</v>
      </c>
      <c r="CI19" s="82">
        <f>CI17/$CE17%</f>
        <v>110.85407011943978</v>
      </c>
      <c r="CJ19" s="50">
        <f>CJ17/$CI17%</f>
        <v>102.13530740429108</v>
      </c>
      <c r="CK19" s="83">
        <f>CK17/$CI17%</f>
        <v>102.64601628344481</v>
      </c>
      <c r="CL19" s="50">
        <f>CL17/$CI17%</f>
        <v>103.31442376196928</v>
      </c>
      <c r="CM19" s="82">
        <f>CM17/$CI17%</f>
        <v>107.06875169706639</v>
      </c>
      <c r="CN19" s="82">
        <f>CN17/$CM17%</f>
        <v>97.463138043924644</v>
      </c>
      <c r="CO19" s="82">
        <f>CO17/$CM17%</f>
        <v>97.595274037604909</v>
      </c>
      <c r="CP19" s="82">
        <f>CP17/$CM17%</f>
        <v>99.823500037089474</v>
      </c>
      <c r="CQ19" s="81"/>
    </row>
    <row r="20" spans="2:95" ht="29.25" customHeight="1" x14ac:dyDescent="0.2">
      <c r="B20" s="110" t="s">
        <v>27</v>
      </c>
      <c r="C20" s="97" t="s">
        <v>20</v>
      </c>
      <c r="D20" s="96">
        <v>41847</v>
      </c>
      <c r="E20" s="95">
        <v>43078.6</v>
      </c>
      <c r="F20" s="95">
        <v>43032</v>
      </c>
      <c r="G20" s="95">
        <v>46599.6</v>
      </c>
      <c r="H20" s="95">
        <v>43996.9</v>
      </c>
      <c r="I20" s="95">
        <v>43008.7</v>
      </c>
      <c r="J20" s="95">
        <v>45317.7</v>
      </c>
      <c r="K20" s="95">
        <v>54257.8</v>
      </c>
      <c r="L20" s="95">
        <v>46183.6</v>
      </c>
      <c r="M20" s="95">
        <v>48586.3</v>
      </c>
      <c r="N20" s="95">
        <v>50233.3</v>
      </c>
      <c r="O20" s="95">
        <v>55050.9</v>
      </c>
      <c r="P20" s="95">
        <v>51476.4</v>
      </c>
      <c r="Q20" s="95">
        <v>56740.5</v>
      </c>
      <c r="R20" s="95">
        <v>60816.800000000003</v>
      </c>
      <c r="S20" s="95">
        <v>68257.399999999994</v>
      </c>
      <c r="T20" s="95">
        <v>66114.3</v>
      </c>
      <c r="U20" s="95">
        <v>75324.800000000003</v>
      </c>
      <c r="V20" s="95">
        <v>76599.100000000006</v>
      </c>
      <c r="W20" s="95">
        <v>85171.6</v>
      </c>
      <c r="X20" s="95">
        <v>82345.3</v>
      </c>
      <c r="Y20" s="95">
        <v>86095.8</v>
      </c>
      <c r="Z20" s="95">
        <v>93195.9</v>
      </c>
      <c r="AA20" s="95">
        <v>99748.7</v>
      </c>
      <c r="AB20" s="95">
        <v>97035</v>
      </c>
      <c r="AC20" s="95">
        <v>104852.7</v>
      </c>
      <c r="AD20" s="95">
        <v>111283.9</v>
      </c>
      <c r="AE20" s="95">
        <v>125591.6</v>
      </c>
      <c r="AF20" s="95">
        <v>125784.4</v>
      </c>
      <c r="AG20" s="95">
        <v>129349.5</v>
      </c>
      <c r="AH20" s="95">
        <v>132898</v>
      </c>
      <c r="AI20" s="95">
        <v>143649.9</v>
      </c>
      <c r="AJ20" s="95">
        <v>133638.39999999999</v>
      </c>
      <c r="AK20" s="95">
        <v>138231.4</v>
      </c>
      <c r="AL20" s="95">
        <v>142389.29999999999</v>
      </c>
      <c r="AM20" s="95">
        <v>149401.60000000001</v>
      </c>
      <c r="AN20" s="72">
        <v>142797.9</v>
      </c>
      <c r="AO20" s="72">
        <v>148159.5</v>
      </c>
      <c r="AP20" s="94">
        <v>147101.29999999999</v>
      </c>
      <c r="AQ20" s="72">
        <v>164894.29999999999</v>
      </c>
      <c r="AR20" s="72">
        <v>157582.6</v>
      </c>
      <c r="AS20" s="72">
        <v>167625.1</v>
      </c>
      <c r="AT20" s="93">
        <v>165682.4</v>
      </c>
      <c r="AU20" s="29">
        <v>181259.9</v>
      </c>
      <c r="AV20" s="72">
        <v>169112.3</v>
      </c>
      <c r="AW20" s="72">
        <v>176878.9</v>
      </c>
      <c r="AX20" s="72">
        <v>180697.2</v>
      </c>
      <c r="AY20" s="29">
        <v>203293.3</v>
      </c>
      <c r="AZ20" s="72">
        <v>182491.6</v>
      </c>
      <c r="BA20" s="72">
        <v>181037.7</v>
      </c>
      <c r="BB20" s="92">
        <v>175850.7</v>
      </c>
      <c r="BC20" s="29">
        <v>187782.1</v>
      </c>
      <c r="BD20" s="72">
        <v>180952.8</v>
      </c>
      <c r="BE20" s="100">
        <v>189180.4</v>
      </c>
      <c r="BF20" s="72">
        <v>188817.4</v>
      </c>
      <c r="BG20" s="90">
        <v>206525.7</v>
      </c>
      <c r="BH20" s="72">
        <v>194344.4</v>
      </c>
      <c r="BI20" s="99">
        <v>199431.3</v>
      </c>
      <c r="BJ20" s="72">
        <v>208873.60000000001</v>
      </c>
      <c r="BK20" s="29">
        <v>225878.7</v>
      </c>
      <c r="BL20" s="72">
        <v>216211.7</v>
      </c>
      <c r="BM20" s="99">
        <v>224198.5</v>
      </c>
      <c r="BN20" s="72">
        <v>233023</v>
      </c>
      <c r="BO20" s="89">
        <v>249340.7</v>
      </c>
      <c r="BP20" s="72">
        <v>230533</v>
      </c>
      <c r="BQ20" s="99">
        <v>243205.2</v>
      </c>
      <c r="BR20" s="72">
        <v>245617.4</v>
      </c>
      <c r="BS20" s="29">
        <v>268989.7</v>
      </c>
      <c r="BT20" s="72">
        <v>246484.3</v>
      </c>
      <c r="BU20" s="99">
        <v>246453.5</v>
      </c>
      <c r="BV20" s="72">
        <v>252165.345</v>
      </c>
      <c r="BW20" s="29">
        <v>275408.03399999999</v>
      </c>
      <c r="BX20" s="72">
        <v>257622.44900000002</v>
      </c>
      <c r="BY20" s="99">
        <v>262380.57199999999</v>
      </c>
      <c r="BZ20" s="72">
        <v>267345.29300000001</v>
      </c>
      <c r="CA20" s="29">
        <v>287320.63099999999</v>
      </c>
      <c r="CB20" s="72">
        <v>272415.67099999997</v>
      </c>
      <c r="CC20" s="72">
        <v>279952.09700000001</v>
      </c>
      <c r="CD20" s="72">
        <v>287871.59600000002</v>
      </c>
      <c r="CE20" s="29">
        <v>316242.92099999997</v>
      </c>
      <c r="CF20" s="72">
        <v>321733.15500000003</v>
      </c>
      <c r="CG20" s="72">
        <v>364202.08299999998</v>
      </c>
      <c r="CH20" s="72">
        <v>373091.82799999998</v>
      </c>
      <c r="CI20" s="29">
        <v>376436.8</v>
      </c>
      <c r="CJ20" s="72">
        <v>387425.8</v>
      </c>
      <c r="CK20" s="87">
        <v>381789.7</v>
      </c>
      <c r="CL20" s="72">
        <v>398862.3</v>
      </c>
      <c r="CM20" s="29">
        <v>415142.1</v>
      </c>
      <c r="CN20" s="29">
        <v>415643.8</v>
      </c>
      <c r="CO20" s="72">
        <v>414457</v>
      </c>
      <c r="CP20" s="72">
        <v>448097.9</v>
      </c>
      <c r="CQ20" s="71"/>
    </row>
    <row r="21" spans="2:95" ht="18.75" customHeight="1" x14ac:dyDescent="0.2">
      <c r="B21" s="109"/>
      <c r="C21" s="41" t="s">
        <v>19</v>
      </c>
      <c r="D21" s="68">
        <v>117.5</v>
      </c>
      <c r="E21" s="67">
        <v>121.4</v>
      </c>
      <c r="F21" s="67">
        <v>110</v>
      </c>
      <c r="G21" s="67">
        <v>98.5</v>
      </c>
      <c r="H21" s="67">
        <v>105.1</v>
      </c>
      <c r="I21" s="67">
        <v>99.8</v>
      </c>
      <c r="J21" s="67">
        <v>105.3</v>
      </c>
      <c r="K21" s="67">
        <v>116.4</v>
      </c>
      <c r="L21" s="67">
        <v>105</v>
      </c>
      <c r="M21" s="67">
        <v>113</v>
      </c>
      <c r="N21" s="67">
        <v>110.8</v>
      </c>
      <c r="O21" s="67">
        <v>101.5</v>
      </c>
      <c r="P21" s="67">
        <v>111.5</v>
      </c>
      <c r="Q21" s="67">
        <v>116.8</v>
      </c>
      <c r="R21" s="67">
        <v>121.1</v>
      </c>
      <c r="S21" s="67">
        <v>124</v>
      </c>
      <c r="T21" s="67">
        <v>128.4</v>
      </c>
      <c r="U21" s="67">
        <v>132.80000000000001</v>
      </c>
      <c r="V21" s="67">
        <v>126</v>
      </c>
      <c r="W21" s="67">
        <v>124.8</v>
      </c>
      <c r="X21" s="67">
        <v>124.5</v>
      </c>
      <c r="Y21" s="67">
        <v>114.3</v>
      </c>
      <c r="Z21" s="67">
        <v>121.7</v>
      </c>
      <c r="AA21" s="67">
        <v>117.1</v>
      </c>
      <c r="AB21" s="67">
        <v>117.8</v>
      </c>
      <c r="AC21" s="67">
        <v>121.8</v>
      </c>
      <c r="AD21" s="67">
        <v>119.4</v>
      </c>
      <c r="AE21" s="67">
        <v>125.9</v>
      </c>
      <c r="AF21" s="67">
        <v>129.6</v>
      </c>
      <c r="AG21" s="67">
        <v>123.4</v>
      </c>
      <c r="AH21" s="67">
        <v>119.4</v>
      </c>
      <c r="AI21" s="67">
        <v>114.4</v>
      </c>
      <c r="AJ21" s="67">
        <v>106.2</v>
      </c>
      <c r="AK21" s="67">
        <v>106.9</v>
      </c>
      <c r="AL21" s="67">
        <v>107.1</v>
      </c>
      <c r="AM21" s="67">
        <v>104</v>
      </c>
      <c r="AN21" s="50">
        <v>106.9</v>
      </c>
      <c r="AO21" s="50">
        <f>AO20/AK20*100</f>
        <v>107.18223211224078</v>
      </c>
      <c r="AP21" s="85">
        <f>AP20/AL20*100</f>
        <v>103.30923742163209</v>
      </c>
      <c r="AQ21" s="50">
        <v>115.3</v>
      </c>
      <c r="AR21" s="50">
        <v>109.5</v>
      </c>
      <c r="AS21" s="50">
        <v>109.3</v>
      </c>
      <c r="AT21" s="86">
        <v>109.8</v>
      </c>
      <c r="AU21" s="82">
        <v>109.92490340781943</v>
      </c>
      <c r="AV21" s="82">
        <v>107.31660729039881</v>
      </c>
      <c r="AW21" s="82">
        <v>105.52053361936846</v>
      </c>
      <c r="AX21" s="82">
        <v>109.06239890296135</v>
      </c>
      <c r="AY21" s="82">
        <v>112.15569466826364</v>
      </c>
      <c r="AZ21" s="82">
        <v>107.91148840149417</v>
      </c>
      <c r="BA21" s="82">
        <v>102.35121317466357</v>
      </c>
      <c r="BB21" s="82">
        <v>97.317888711059155</v>
      </c>
      <c r="BC21" s="82">
        <v>92.37003875681097</v>
      </c>
      <c r="BD21" s="50">
        <v>99.156783106729279</v>
      </c>
      <c r="BE21" s="50">
        <v>104.49779244875513</v>
      </c>
      <c r="BF21" s="50">
        <v>107.37369825653238</v>
      </c>
      <c r="BG21" s="84">
        <v>109.98338472353139</v>
      </c>
      <c r="BH21" s="50">
        <v>107.40060391439094</v>
      </c>
      <c r="BI21" s="50">
        <v>105.4185845891012</v>
      </c>
      <c r="BJ21" s="50">
        <v>110.62200835304374</v>
      </c>
      <c r="BK21" s="82">
        <v>109.37074659473373</v>
      </c>
      <c r="BL21" s="50">
        <f>BL20/BH20%</f>
        <v>111.25182922687766</v>
      </c>
      <c r="BM21" s="50">
        <f>BM20/BI20%</f>
        <v>112.41891317962627</v>
      </c>
      <c r="BN21" s="50">
        <f>BN20/BJ20%</f>
        <v>111.56172919890308</v>
      </c>
      <c r="BO21" s="84">
        <f>BO20/BK20%</f>
        <v>110.38699089378503</v>
      </c>
      <c r="BP21" s="50">
        <v>106.62373960336096</v>
      </c>
      <c r="BQ21" s="50">
        <v>108.47762139354188</v>
      </c>
      <c r="BR21" s="50">
        <v>105.40478836853015</v>
      </c>
      <c r="BS21" s="82">
        <v>107.8803821437896</v>
      </c>
      <c r="BT21" s="50">
        <f>BT20/BP20%</f>
        <v>106.91931307014613</v>
      </c>
      <c r="BU21" s="50">
        <f>BU20/BQ20%</f>
        <v>101.33562111336434</v>
      </c>
      <c r="BV21" s="50">
        <f>BV20/BR20%</f>
        <v>102.66591251271286</v>
      </c>
      <c r="BW21" s="82">
        <f>BW20/BS20%</f>
        <v>102.38608913278092</v>
      </c>
      <c r="BX21" s="82">
        <f>BX20/BT20%</f>
        <v>104.5188066745022</v>
      </c>
      <c r="BY21" s="82">
        <f>BY20/BU20%</f>
        <v>106.46250590882256</v>
      </c>
      <c r="BZ21" s="82">
        <f>BZ20/BV20%</f>
        <v>106.01983908613613</v>
      </c>
      <c r="CA21" s="82">
        <f>CA20/BW20%</f>
        <v>104.32543554629927</v>
      </c>
      <c r="CB21" s="82">
        <f>CB20/BX20%</f>
        <v>105.74220998885076</v>
      </c>
      <c r="CC21" s="82">
        <f>CC20/BY20%</f>
        <v>106.6969611606762</v>
      </c>
      <c r="CD21" s="82">
        <f>CD20/BZ20%</f>
        <v>107.67782472235261</v>
      </c>
      <c r="CE21" s="29">
        <f>CE20/CA20%</f>
        <v>110.06620718440507</v>
      </c>
      <c r="CF21" s="82">
        <f>CF20/CB20%</f>
        <v>118.10376173256202</v>
      </c>
      <c r="CG21" s="82">
        <f>CG20/CC20%</f>
        <v>130.09442933374419</v>
      </c>
      <c r="CH21" s="82">
        <f>CH20/CD20%</f>
        <v>129.60355699698832</v>
      </c>
      <c r="CI21" s="82">
        <f>CI20/CE20%</f>
        <v>119.03406369055136</v>
      </c>
      <c r="CJ21" s="50">
        <f>CJ20/CF20%</f>
        <v>120.41836347267348</v>
      </c>
      <c r="CK21" s="83">
        <f>CK20/CG20%</f>
        <v>104.8290819358109</v>
      </c>
      <c r="CL21" s="50">
        <f>CL20/CH20%</f>
        <v>106.90727324105313</v>
      </c>
      <c r="CM21" s="82">
        <f>CM20/CI20%</f>
        <v>110.28201812362659</v>
      </c>
      <c r="CN21" s="82">
        <f>CN20/CJ20%</f>
        <v>107.28345918108707</v>
      </c>
      <c r="CO21" s="82">
        <f>CO20/CK20%</f>
        <v>108.5563596922599</v>
      </c>
      <c r="CP21" s="82">
        <f>CP20/CL20%</f>
        <v>112.34400944887497</v>
      </c>
      <c r="CQ21" s="81"/>
    </row>
    <row r="22" spans="2:95" ht="15.75" customHeight="1" x14ac:dyDescent="0.2">
      <c r="B22" s="109"/>
      <c r="C22" s="41" t="s">
        <v>18</v>
      </c>
      <c r="D22" s="68">
        <v>88.5</v>
      </c>
      <c r="E22" s="67">
        <v>91.1</v>
      </c>
      <c r="F22" s="67">
        <v>91</v>
      </c>
      <c r="G22" s="67">
        <v>98.5</v>
      </c>
      <c r="H22" s="67">
        <v>94.4</v>
      </c>
      <c r="I22" s="67">
        <v>92.3</v>
      </c>
      <c r="J22" s="67">
        <v>97.2</v>
      </c>
      <c r="K22" s="67">
        <v>116.4</v>
      </c>
      <c r="L22" s="67">
        <v>85.1</v>
      </c>
      <c r="M22" s="67">
        <v>89.5</v>
      </c>
      <c r="N22" s="67">
        <v>92.6</v>
      </c>
      <c r="O22" s="67">
        <v>101.5</v>
      </c>
      <c r="P22" s="67">
        <v>93.5</v>
      </c>
      <c r="Q22" s="67">
        <v>103.1</v>
      </c>
      <c r="R22" s="67">
        <v>110.5</v>
      </c>
      <c r="S22" s="67">
        <v>124</v>
      </c>
      <c r="T22" s="67">
        <v>96.9</v>
      </c>
      <c r="U22" s="67">
        <v>110.4</v>
      </c>
      <c r="V22" s="67">
        <v>112.2</v>
      </c>
      <c r="W22" s="67">
        <v>124.8</v>
      </c>
      <c r="X22" s="67">
        <v>96.7</v>
      </c>
      <c r="Y22" s="67">
        <v>101.1</v>
      </c>
      <c r="Z22" s="67">
        <v>109.4</v>
      </c>
      <c r="AA22" s="67">
        <v>117.1</v>
      </c>
      <c r="AB22" s="67">
        <v>97.3</v>
      </c>
      <c r="AC22" s="67">
        <v>105.1</v>
      </c>
      <c r="AD22" s="67">
        <v>111.6</v>
      </c>
      <c r="AE22" s="67">
        <v>125.9</v>
      </c>
      <c r="AF22" s="67">
        <v>100.2</v>
      </c>
      <c r="AG22" s="67">
        <v>103</v>
      </c>
      <c r="AH22" s="67">
        <v>105.8</v>
      </c>
      <c r="AI22" s="67">
        <v>114.4</v>
      </c>
      <c r="AJ22" s="67">
        <v>93</v>
      </c>
      <c r="AK22" s="67">
        <v>96.2</v>
      </c>
      <c r="AL22" s="67">
        <v>99.1</v>
      </c>
      <c r="AM22" s="67">
        <v>104</v>
      </c>
      <c r="AN22" s="50">
        <v>95.6</v>
      </c>
      <c r="AO22" s="50">
        <v>99.2</v>
      </c>
      <c r="AP22" s="85">
        <v>98.5</v>
      </c>
      <c r="AQ22" s="50">
        <v>115.3</v>
      </c>
      <c r="AR22" s="50">
        <v>102</v>
      </c>
      <c r="AS22" s="50">
        <v>104</v>
      </c>
      <c r="AT22" s="85">
        <v>105</v>
      </c>
      <c r="AU22" s="82">
        <v>109.40202459645684</v>
      </c>
      <c r="AV22" s="82">
        <v>93.298241916717373</v>
      </c>
      <c r="AW22" s="82">
        <v>104.59256955289474</v>
      </c>
      <c r="AX22" s="82">
        <v>102.15870858536547</v>
      </c>
      <c r="AY22" s="82">
        <v>112.50495303745711</v>
      </c>
      <c r="AZ22" s="82">
        <v>89.767641137214071</v>
      </c>
      <c r="BA22" s="82">
        <v>99.203305795992804</v>
      </c>
      <c r="BB22" s="82">
        <v>97.134850917792264</v>
      </c>
      <c r="BC22" s="82">
        <v>106.78496019634838</v>
      </c>
      <c r="BD22" s="50">
        <v>96.364769223395584</v>
      </c>
      <c r="BE22" s="50">
        <v>100.74630283471528</v>
      </c>
      <c r="BF22" s="50">
        <v>100.5529904834939</v>
      </c>
      <c r="BG22" s="84">
        <v>109.98338472353139</v>
      </c>
      <c r="BH22" s="50">
        <v>94.101799437067626</v>
      </c>
      <c r="BI22" s="50">
        <v>96.564882724038696</v>
      </c>
      <c r="BJ22" s="50">
        <v>101.13685609103371</v>
      </c>
      <c r="BK22" s="82">
        <v>109.37074659473373</v>
      </c>
      <c r="BL22" s="50">
        <f>BL20/$BK20%</f>
        <v>95.720269330397244</v>
      </c>
      <c r="BM22" s="50">
        <f>BM20/$BK20%</f>
        <v>99.256149428874863</v>
      </c>
      <c r="BN22" s="50">
        <f>BN20/$BK20%</f>
        <v>103.16289229573216</v>
      </c>
      <c r="BO22" s="84">
        <f>BO20/$BK20%</f>
        <v>110.38699089378503</v>
      </c>
      <c r="BP22" s="50">
        <v>92.457027673380239</v>
      </c>
      <c r="BQ22" s="50">
        <v>97.539310670099184</v>
      </c>
      <c r="BR22" s="50">
        <v>98.50674197994951</v>
      </c>
      <c r="BS22" s="82">
        <v>107.8803821437896</v>
      </c>
      <c r="BT22" s="50">
        <f>BT20/BS20%</f>
        <v>91.633359939060867</v>
      </c>
      <c r="BU22" s="50">
        <f>BU20/$BS20%</f>
        <v>91.621909686504722</v>
      </c>
      <c r="BV22" s="50">
        <f>BV20/$BS20%</f>
        <v>93.745353446618964</v>
      </c>
      <c r="BW22" s="82">
        <f>BW20/$BS20%</f>
        <v>102.38608913278092</v>
      </c>
      <c r="BX22" s="50">
        <f>BX20/$BW20%</f>
        <v>93.542096524315639</v>
      </c>
      <c r="BY22" s="50">
        <f>BY20/$BW20%</f>
        <v>95.26975963235698</v>
      </c>
      <c r="BZ22" s="50">
        <f>BZ20/$BW20%</f>
        <v>97.072437981239148</v>
      </c>
      <c r="CA22" s="82">
        <f>CA20/$BW20%</f>
        <v>104.32543554629927</v>
      </c>
      <c r="CB22" s="82">
        <f>CB20/$CA20%</f>
        <v>94.812429602383816</v>
      </c>
      <c r="CC22" s="82">
        <f>CC20/$CA20%</f>
        <v>97.435431638043426</v>
      </c>
      <c r="CD22" s="82">
        <f>CD20/$CA20%</f>
        <v>100.19175963733701</v>
      </c>
      <c r="CE22" s="29">
        <f>CE20/$CA20%</f>
        <v>110.06620718440507</v>
      </c>
      <c r="CF22" s="82">
        <f>CF20/$CE20%</f>
        <v>101.7360812323132</v>
      </c>
      <c r="CG22" s="82">
        <f>CG20/$CE20%</f>
        <v>115.16529187383772</v>
      </c>
      <c r="CH22" s="82">
        <f>CH20/$CE20%</f>
        <v>117.97634135816752</v>
      </c>
      <c r="CI22" s="82">
        <f>CI20/$CE20%</f>
        <v>119.03406369055136</v>
      </c>
      <c r="CJ22" s="50">
        <f>CJ20/$CI20%</f>
        <v>102.91921512455743</v>
      </c>
      <c r="CK22" s="83">
        <f>CK20/$CI20%</f>
        <v>101.42199168625385</v>
      </c>
      <c r="CL22" s="50">
        <f>CL20/$CI20%</f>
        <v>105.9573081059025</v>
      </c>
      <c r="CM22" s="82">
        <f>CM20/$CI20%</f>
        <v>110.28201812362659</v>
      </c>
      <c r="CN22" s="82">
        <f>CN20/$CM20%</f>
        <v>100.12085018599656</v>
      </c>
      <c r="CO22" s="82">
        <f>CO20/$CM20%</f>
        <v>99.834972169770325</v>
      </c>
      <c r="CP22" s="82">
        <f>CP20/$CM20%</f>
        <v>107.938438428673</v>
      </c>
      <c r="CQ22" s="81"/>
    </row>
    <row r="23" spans="2:95" ht="19.5" customHeight="1" x14ac:dyDescent="0.2">
      <c r="B23" s="101" t="s">
        <v>26</v>
      </c>
      <c r="C23" s="97" t="s">
        <v>20</v>
      </c>
      <c r="D23" s="96">
        <v>190</v>
      </c>
      <c r="E23" s="95">
        <v>193.5</v>
      </c>
      <c r="F23" s="95">
        <v>288</v>
      </c>
      <c r="G23" s="95">
        <v>333.1</v>
      </c>
      <c r="H23" s="95">
        <v>399.9</v>
      </c>
      <c r="I23" s="95">
        <v>300.60000000000002</v>
      </c>
      <c r="J23" s="95">
        <v>286</v>
      </c>
      <c r="K23" s="95">
        <v>235.5</v>
      </c>
      <c r="L23" s="95">
        <v>359.9</v>
      </c>
      <c r="M23" s="95">
        <v>489.7</v>
      </c>
      <c r="N23" s="95">
        <v>159.30000000000001</v>
      </c>
      <c r="O23" s="95">
        <v>1778.5</v>
      </c>
      <c r="P23" s="95">
        <v>3039.7</v>
      </c>
      <c r="Q23" s="95">
        <v>3764.5</v>
      </c>
      <c r="R23" s="95">
        <v>3967.1</v>
      </c>
      <c r="S23" s="95">
        <v>2284.6</v>
      </c>
      <c r="T23" s="95">
        <v>3784.5</v>
      </c>
      <c r="U23" s="95">
        <v>6346.8</v>
      </c>
      <c r="V23" s="95">
        <v>7619.3</v>
      </c>
      <c r="W23" s="95">
        <v>8820.2999999999993</v>
      </c>
      <c r="X23" s="95">
        <v>10881.3</v>
      </c>
      <c r="Y23" s="95">
        <v>14707.4</v>
      </c>
      <c r="Z23" s="95">
        <v>12552.6</v>
      </c>
      <c r="AA23" s="95">
        <v>11961.9</v>
      </c>
      <c r="AB23" s="95">
        <v>12568</v>
      </c>
      <c r="AC23" s="95">
        <v>13871.9</v>
      </c>
      <c r="AD23" s="95">
        <v>15286.2</v>
      </c>
      <c r="AE23" s="95">
        <v>14099</v>
      </c>
      <c r="AF23" s="95">
        <v>14687</v>
      </c>
      <c r="AG23" s="95">
        <v>14575.1</v>
      </c>
      <c r="AH23" s="95">
        <v>13864.3</v>
      </c>
      <c r="AI23" s="95">
        <v>12279.5</v>
      </c>
      <c r="AJ23" s="95">
        <v>11646.8</v>
      </c>
      <c r="AK23" s="95">
        <v>11024.8</v>
      </c>
      <c r="AL23" s="95">
        <v>10760.6</v>
      </c>
      <c r="AM23" s="95">
        <v>5991.4</v>
      </c>
      <c r="AN23" s="72">
        <v>4817.2</v>
      </c>
      <c r="AO23" s="72">
        <v>6238.8</v>
      </c>
      <c r="AP23" s="94">
        <v>5754.1</v>
      </c>
      <c r="AQ23" s="72">
        <v>5474.7</v>
      </c>
      <c r="AR23" s="72">
        <v>8743.2999999999993</v>
      </c>
      <c r="AS23" s="72">
        <v>6388.6</v>
      </c>
      <c r="AT23" s="93">
        <v>8374.6</v>
      </c>
      <c r="AU23" s="29">
        <v>8990.6</v>
      </c>
      <c r="AV23" s="72">
        <v>8529.4</v>
      </c>
      <c r="AW23" s="72">
        <v>9220</v>
      </c>
      <c r="AX23" s="72">
        <v>15207.7</v>
      </c>
      <c r="AY23" s="29">
        <v>17750.8</v>
      </c>
      <c r="AZ23" s="72">
        <v>14500.9</v>
      </c>
      <c r="BA23" s="72">
        <v>15943.1</v>
      </c>
      <c r="BB23" s="92">
        <v>18116.8</v>
      </c>
      <c r="BC23" s="29">
        <v>21075.5</v>
      </c>
      <c r="BD23" s="72">
        <v>16166.2</v>
      </c>
      <c r="BE23" s="100">
        <v>19241.8</v>
      </c>
      <c r="BF23" s="72">
        <v>16185.8</v>
      </c>
      <c r="BG23" s="90">
        <v>18563.3</v>
      </c>
      <c r="BH23" s="72">
        <v>15753.5</v>
      </c>
      <c r="BI23" s="99">
        <v>16081.7</v>
      </c>
      <c r="BJ23" s="72">
        <v>18469.900000000001</v>
      </c>
      <c r="BK23" s="29">
        <v>14462.4</v>
      </c>
      <c r="BL23" s="72">
        <v>15193.2</v>
      </c>
      <c r="BM23" s="99">
        <v>11830.2</v>
      </c>
      <c r="BN23" s="72">
        <v>12229.2</v>
      </c>
      <c r="BO23" s="89">
        <v>9733.7999999999993</v>
      </c>
      <c r="BP23" s="72">
        <v>7866.9</v>
      </c>
      <c r="BQ23" s="99">
        <v>8852.5</v>
      </c>
      <c r="BR23" s="72">
        <v>9471.7000000000007</v>
      </c>
      <c r="BS23" s="29">
        <v>9454.7000000000007</v>
      </c>
      <c r="BT23" s="72">
        <v>10133.9</v>
      </c>
      <c r="BU23" s="99">
        <v>11710.3</v>
      </c>
      <c r="BV23" s="72">
        <v>9593.3850000000002</v>
      </c>
      <c r="BW23" s="29">
        <v>11521.241999999998</v>
      </c>
      <c r="BX23" s="72">
        <v>15093.965</v>
      </c>
      <c r="BY23" s="99">
        <v>13386.290999999999</v>
      </c>
      <c r="BZ23" s="72">
        <v>16851.069</v>
      </c>
      <c r="CA23" s="29">
        <v>17859.437999999998</v>
      </c>
      <c r="CB23" s="72">
        <v>14352.795</v>
      </c>
      <c r="CC23" s="72">
        <v>12742.338</v>
      </c>
      <c r="CD23" s="72">
        <v>10309.629999999999</v>
      </c>
      <c r="CE23" s="29">
        <v>12996.839</v>
      </c>
      <c r="CF23" s="72">
        <v>11037.08</v>
      </c>
      <c r="CG23" s="72">
        <v>6894.72</v>
      </c>
      <c r="CH23" s="72">
        <v>7334.5659999999998</v>
      </c>
      <c r="CI23" s="29">
        <v>7978.8</v>
      </c>
      <c r="CJ23" s="72">
        <v>6262</v>
      </c>
      <c r="CK23" s="87">
        <v>6356.1</v>
      </c>
      <c r="CL23" s="72">
        <v>6239</v>
      </c>
      <c r="CM23" s="29">
        <v>10380.5</v>
      </c>
      <c r="CN23" s="29">
        <v>10298.6</v>
      </c>
      <c r="CO23" s="72">
        <v>9612.2999999999993</v>
      </c>
      <c r="CP23" s="72">
        <v>9636.2999999999993</v>
      </c>
      <c r="CQ23" s="71"/>
    </row>
    <row r="24" spans="2:95" ht="20.25" customHeight="1" x14ac:dyDescent="0.2">
      <c r="B24" s="45"/>
      <c r="C24" s="41" t="s">
        <v>19</v>
      </c>
      <c r="D24" s="68">
        <v>215.7</v>
      </c>
      <c r="E24" s="67">
        <v>76.099999999999994</v>
      </c>
      <c r="F24" s="67">
        <v>229.7</v>
      </c>
      <c r="G24" s="67">
        <v>199.1</v>
      </c>
      <c r="H24" s="67">
        <v>210.5</v>
      </c>
      <c r="I24" s="67">
        <v>155.30000000000001</v>
      </c>
      <c r="J24" s="67">
        <v>99.3</v>
      </c>
      <c r="K24" s="67">
        <v>70.7</v>
      </c>
      <c r="L24" s="67">
        <v>90</v>
      </c>
      <c r="M24" s="67">
        <v>162.9</v>
      </c>
      <c r="N24" s="67">
        <v>55.7</v>
      </c>
      <c r="O24" s="67">
        <v>755.2</v>
      </c>
      <c r="P24" s="67">
        <v>844.6</v>
      </c>
      <c r="Q24" s="67">
        <v>768.7</v>
      </c>
      <c r="R24" s="67">
        <v>2490.3000000000002</v>
      </c>
      <c r="S24" s="67">
        <v>128.5</v>
      </c>
      <c r="T24" s="67">
        <v>124.5</v>
      </c>
      <c r="U24" s="67">
        <v>168.6</v>
      </c>
      <c r="V24" s="67">
        <v>192.1</v>
      </c>
      <c r="W24" s="67">
        <v>386.1</v>
      </c>
      <c r="X24" s="67">
        <v>287.5</v>
      </c>
      <c r="Y24" s="67">
        <v>231.7</v>
      </c>
      <c r="Z24" s="67">
        <v>164.7</v>
      </c>
      <c r="AA24" s="67">
        <v>135.6</v>
      </c>
      <c r="AB24" s="67">
        <v>115.5</v>
      </c>
      <c r="AC24" s="67">
        <v>94.3</v>
      </c>
      <c r="AD24" s="67">
        <v>121.8</v>
      </c>
      <c r="AE24" s="67">
        <v>117.9</v>
      </c>
      <c r="AF24" s="67">
        <v>116.9</v>
      </c>
      <c r="AG24" s="67">
        <v>105.1</v>
      </c>
      <c r="AH24" s="67">
        <v>90.7</v>
      </c>
      <c r="AI24" s="67">
        <v>87.1</v>
      </c>
      <c r="AJ24" s="67">
        <v>79.3</v>
      </c>
      <c r="AK24" s="67">
        <v>75.599999999999994</v>
      </c>
      <c r="AL24" s="67">
        <v>77.599999999999994</v>
      </c>
      <c r="AM24" s="67">
        <v>48.8</v>
      </c>
      <c r="AN24" s="50">
        <v>41.4</v>
      </c>
      <c r="AO24" s="50">
        <v>56.588781655903063</v>
      </c>
      <c r="AP24" s="85">
        <v>53.473783989740355</v>
      </c>
      <c r="AQ24" s="50">
        <v>115.3</v>
      </c>
      <c r="AR24" s="50">
        <v>109.5</v>
      </c>
      <c r="AS24" s="50">
        <v>109.3</v>
      </c>
      <c r="AT24" s="86">
        <v>109.8</v>
      </c>
      <c r="AU24" s="82">
        <v>164.22087054998448</v>
      </c>
      <c r="AV24" s="82">
        <v>97.553555293767801</v>
      </c>
      <c r="AW24" s="82">
        <v>144.31956923269573</v>
      </c>
      <c r="AX24" s="82">
        <v>181.59315071764621</v>
      </c>
      <c r="AY24" s="82">
        <v>197.43732342669009</v>
      </c>
      <c r="AZ24" s="82">
        <v>170.01078622177411</v>
      </c>
      <c r="BA24" s="82">
        <v>172.91865509761388</v>
      </c>
      <c r="BB24" s="82">
        <v>119.12912537727598</v>
      </c>
      <c r="BC24" s="82">
        <v>118.72986006264507</v>
      </c>
      <c r="BD24" s="50">
        <v>111.48411477908269</v>
      </c>
      <c r="BE24" s="50">
        <v>120.69045543213051</v>
      </c>
      <c r="BF24" s="50">
        <v>89.341384792016242</v>
      </c>
      <c r="BG24" s="84">
        <v>88.079162257955844</v>
      </c>
      <c r="BH24" s="50">
        <v>97.44714280412218</v>
      </c>
      <c r="BI24" s="50">
        <v>83.576900289993659</v>
      </c>
      <c r="BJ24" s="50">
        <v>114.11175227668699</v>
      </c>
      <c r="BK24" s="82">
        <v>78.726842748864698</v>
      </c>
      <c r="BL24" s="50">
        <f>BL23/BH23%</f>
        <v>96.443330053638874</v>
      </c>
      <c r="BM24" s="50">
        <f>BM23/BI23%</f>
        <v>73.563118327042545</v>
      </c>
      <c r="BN24" s="50">
        <f>BN23/BJ23%</f>
        <v>66.211511702824595</v>
      </c>
      <c r="BO24" s="84">
        <f>BO23/BK23%</f>
        <v>67.304181878526379</v>
      </c>
      <c r="BP24" s="50">
        <v>51.779085380301709</v>
      </c>
      <c r="BQ24" s="50">
        <v>74.829673209244135</v>
      </c>
      <c r="BR24" s="50">
        <v>77.451509501848037</v>
      </c>
      <c r="BS24" s="82">
        <v>97.132671721218856</v>
      </c>
      <c r="BT24" s="50">
        <f>BT23/BP23%</f>
        <v>128.81694187036825</v>
      </c>
      <c r="BU24" s="50">
        <f>BU23/BQ23%</f>
        <v>132.28240609997175</v>
      </c>
      <c r="BV24" s="50">
        <f>BV23/BR23%</f>
        <v>101.28472185563308</v>
      </c>
      <c r="BW24" s="82">
        <f>BW23/BS23%</f>
        <v>121.85729848646702</v>
      </c>
      <c r="BX24" s="82">
        <f>BX23/BT23%</f>
        <v>148.94527279724488</v>
      </c>
      <c r="BY24" s="82">
        <f>BY23/BU23%</f>
        <v>114.31210985201062</v>
      </c>
      <c r="BZ24" s="82">
        <f>BZ23/BV23%</f>
        <v>175.6530046485156</v>
      </c>
      <c r="CA24" s="82">
        <f>CA23/BW23%</f>
        <v>155.01313139677129</v>
      </c>
      <c r="CB24" s="82">
        <f>CB23/BX23%</f>
        <v>95.089626880677145</v>
      </c>
      <c r="CC24" s="82">
        <f>CC23/BY23%</f>
        <v>95.189459126504872</v>
      </c>
      <c r="CD24" s="82">
        <f>CD23/BZ23%</f>
        <v>61.18086632960793</v>
      </c>
      <c r="CE24" s="29">
        <f>CE23/CA23%</f>
        <v>72.772945038920042</v>
      </c>
      <c r="CF24" s="82">
        <f>CF23/CB23%</f>
        <v>76.898471691402264</v>
      </c>
      <c r="CG24" s="82">
        <f>CG23/CC23%</f>
        <v>54.108751470883917</v>
      </c>
      <c r="CH24" s="82">
        <f>CH23/CD23%</f>
        <v>71.142863516925445</v>
      </c>
      <c r="CI24" s="82">
        <f>CI23/CE23%</f>
        <v>61.390311905841109</v>
      </c>
      <c r="CJ24" s="50">
        <f>CJ23/CF23%</f>
        <v>56.736020759113821</v>
      </c>
      <c r="CK24" s="83">
        <f>CK23/CG23%</f>
        <v>92.187935115566688</v>
      </c>
      <c r="CL24" s="50">
        <f>CL23/CH23%</f>
        <v>85.062974414573404</v>
      </c>
      <c r="CM24" s="82">
        <f>CM23/CI23%</f>
        <v>130.10101769689678</v>
      </c>
      <c r="CN24" s="82">
        <f>CN23/CJ23%</f>
        <v>164.46183328010221</v>
      </c>
      <c r="CO24" s="82">
        <f>CO23/CK23%</f>
        <v>151.2295275404729</v>
      </c>
      <c r="CP24" s="82">
        <f>CP23/CL23%</f>
        <v>154.45263664048724</v>
      </c>
      <c r="CQ24" s="81"/>
    </row>
    <row r="25" spans="2:95" ht="18" customHeight="1" x14ac:dyDescent="0.2">
      <c r="B25" s="45"/>
      <c r="C25" s="41" t="s">
        <v>18</v>
      </c>
      <c r="D25" s="68">
        <v>113.6</v>
      </c>
      <c r="E25" s="67">
        <v>115.7</v>
      </c>
      <c r="F25" s="67">
        <v>172.1</v>
      </c>
      <c r="G25" s="67">
        <v>199.1</v>
      </c>
      <c r="H25" s="67">
        <v>120.1</v>
      </c>
      <c r="I25" s="67">
        <v>90.2</v>
      </c>
      <c r="J25" s="67">
        <v>85.9</v>
      </c>
      <c r="K25" s="67">
        <v>70.7</v>
      </c>
      <c r="L25" s="67">
        <v>152.80000000000001</v>
      </c>
      <c r="M25" s="67">
        <v>207.9</v>
      </c>
      <c r="N25" s="67">
        <v>67.599999999999994</v>
      </c>
      <c r="O25" s="67">
        <v>755.2</v>
      </c>
      <c r="P25" s="67">
        <v>170.9</v>
      </c>
      <c r="Q25" s="67">
        <v>211.7</v>
      </c>
      <c r="R25" s="67">
        <v>223.1</v>
      </c>
      <c r="S25" s="67">
        <v>128.5</v>
      </c>
      <c r="T25" s="67">
        <v>165.7</v>
      </c>
      <c r="U25" s="67">
        <v>277.8</v>
      </c>
      <c r="V25" s="67">
        <v>333.5</v>
      </c>
      <c r="W25" s="67">
        <v>386.1</v>
      </c>
      <c r="X25" s="67">
        <v>123.4</v>
      </c>
      <c r="Y25" s="67">
        <v>166.7</v>
      </c>
      <c r="Z25" s="67">
        <v>142.30000000000001</v>
      </c>
      <c r="AA25" s="67">
        <v>135.6</v>
      </c>
      <c r="AB25" s="67">
        <v>105.1</v>
      </c>
      <c r="AC25" s="67">
        <v>116</v>
      </c>
      <c r="AD25" s="67">
        <v>127.8</v>
      </c>
      <c r="AE25" s="67">
        <v>117.9</v>
      </c>
      <c r="AF25" s="67">
        <v>104.2</v>
      </c>
      <c r="AG25" s="67">
        <v>103.4</v>
      </c>
      <c r="AH25" s="67">
        <v>98.3</v>
      </c>
      <c r="AI25" s="67">
        <v>87.1</v>
      </c>
      <c r="AJ25" s="67">
        <v>94.8</v>
      </c>
      <c r="AK25" s="67">
        <v>89.8</v>
      </c>
      <c r="AL25" s="67">
        <v>87.6</v>
      </c>
      <c r="AM25" s="67">
        <v>48.8</v>
      </c>
      <c r="AN25" s="50">
        <v>80.400000000000006</v>
      </c>
      <c r="AO25" s="50">
        <v>104.1</v>
      </c>
      <c r="AP25" s="85">
        <v>96</v>
      </c>
      <c r="AQ25" s="50">
        <v>115.3</v>
      </c>
      <c r="AR25" s="50">
        <v>102</v>
      </c>
      <c r="AS25" s="50">
        <v>104</v>
      </c>
      <c r="AT25" s="85">
        <v>105</v>
      </c>
      <c r="AU25" s="82">
        <v>107.35557519165094</v>
      </c>
      <c r="AV25" s="82">
        <v>94.870197762107082</v>
      </c>
      <c r="AW25" s="82">
        <v>108.09670082303562</v>
      </c>
      <c r="AX25" s="82">
        <v>164.94251626898048</v>
      </c>
      <c r="AY25" s="82">
        <v>116.72244981160858</v>
      </c>
      <c r="AZ25" s="82">
        <v>81.691529395858225</v>
      </c>
      <c r="BA25" s="82">
        <v>109.94558958409479</v>
      </c>
      <c r="BB25" s="82">
        <v>113.63411130834027</v>
      </c>
      <c r="BC25" s="82">
        <v>116.33125055197385</v>
      </c>
      <c r="BD25" s="50">
        <v>76.705400057886578</v>
      </c>
      <c r="BE25" s="50">
        <v>91.298509658042192</v>
      </c>
      <c r="BF25" s="50">
        <v>76.798398155221406</v>
      </c>
      <c r="BG25" s="84">
        <v>88.079162257955844</v>
      </c>
      <c r="BH25" s="50">
        <v>84.863682642633592</v>
      </c>
      <c r="BI25" s="50">
        <v>86.631687253882674</v>
      </c>
      <c r="BJ25" s="50">
        <v>99.496856701125353</v>
      </c>
      <c r="BK25" s="82">
        <v>78.726842748864698</v>
      </c>
      <c r="BL25" s="50">
        <f>BL23/$BK23%</f>
        <v>105.05310321938268</v>
      </c>
      <c r="BM25" s="50">
        <f>BM23/$BK23%</f>
        <v>81.799701294390985</v>
      </c>
      <c r="BN25" s="50">
        <f>BN23/$BK23%</f>
        <v>84.55857948888152</v>
      </c>
      <c r="BO25" s="84">
        <f>BO23/$BK23%</f>
        <v>67.304181878526379</v>
      </c>
      <c r="BP25" s="50">
        <v>80.82044011588485</v>
      </c>
      <c r="BQ25" s="50">
        <v>90.945982041956896</v>
      </c>
      <c r="BR25" s="50">
        <v>97.30732088187554</v>
      </c>
      <c r="BS25" s="82">
        <v>97.132671721218856</v>
      </c>
      <c r="BT25" s="50">
        <f>BT23/BS23%</f>
        <v>107.18372872751117</v>
      </c>
      <c r="BU25" s="50">
        <f>BU23/$BS23%</f>
        <v>123.85691772346027</v>
      </c>
      <c r="BV25" s="50">
        <f>BV23/$BS23%</f>
        <v>101.46683659978633</v>
      </c>
      <c r="BW25" s="82">
        <f>BW23/$BS23%</f>
        <v>121.85729848646702</v>
      </c>
      <c r="BX25" s="50">
        <f>BX23/$BW23%</f>
        <v>131.00987723372188</v>
      </c>
      <c r="BY25" s="50">
        <f>BY23/$BW23%</f>
        <v>116.18791619861818</v>
      </c>
      <c r="BZ25" s="50">
        <f>BZ23/$BW23%</f>
        <v>146.26087187475102</v>
      </c>
      <c r="CA25" s="82">
        <f>CA23/$BW23%</f>
        <v>155.01313139677129</v>
      </c>
      <c r="CB25" s="82">
        <f>CB23/$CA23%</f>
        <v>80.365322805790427</v>
      </c>
      <c r="CC25" s="82">
        <f>CC23/$CA23%</f>
        <v>71.347922594204817</v>
      </c>
      <c r="CD25" s="82">
        <f>CD23/$CA23%</f>
        <v>57.726508527312006</v>
      </c>
      <c r="CE25" s="29">
        <f>CE23/$CA23%</f>
        <v>72.772945038920042</v>
      </c>
      <c r="CF25" s="82">
        <f>CF23/$CE23%</f>
        <v>84.921264316654231</v>
      </c>
      <c r="CG25" s="82">
        <f>CG23/$CE23%</f>
        <v>53.049206810979193</v>
      </c>
      <c r="CH25" s="82">
        <f>CH23/$CE23%</f>
        <v>56.433460474504606</v>
      </c>
      <c r="CI25" s="82">
        <f>CI23/$CE23%</f>
        <v>61.390311905841109</v>
      </c>
      <c r="CJ25" s="50">
        <f>CJ23/$CI23%</f>
        <v>78.482979896726334</v>
      </c>
      <c r="CK25" s="83">
        <f>CK23/$CI23%</f>
        <v>79.66235524138969</v>
      </c>
      <c r="CL25" s="50">
        <f>CL23/$CI23%</f>
        <v>78.194715997393089</v>
      </c>
      <c r="CM25" s="82">
        <f>CM23/$CI23%</f>
        <v>130.10101769689678</v>
      </c>
      <c r="CN25" s="82">
        <f>CN23/$CM23%</f>
        <v>99.21102066374452</v>
      </c>
      <c r="CO25" s="82">
        <f>CO23/$CM23%</f>
        <v>92.599585761764828</v>
      </c>
      <c r="CP25" s="82">
        <f>CP23/$CM23%</f>
        <v>92.830788497663875</v>
      </c>
      <c r="CQ25" s="81"/>
    </row>
    <row r="26" spans="2:95" ht="18.75" customHeight="1" x14ac:dyDescent="0.2">
      <c r="B26" s="108" t="s">
        <v>25</v>
      </c>
      <c r="C26" s="97" t="s">
        <v>20</v>
      </c>
      <c r="D26" s="96">
        <v>184635</v>
      </c>
      <c r="E26" s="95">
        <v>204176.9</v>
      </c>
      <c r="F26" s="95">
        <v>205465.5</v>
      </c>
      <c r="G26" s="95">
        <v>207549.1</v>
      </c>
      <c r="H26" s="95">
        <v>211021.3</v>
      </c>
      <c r="I26" s="95">
        <v>213550.3</v>
      </c>
      <c r="J26" s="95">
        <v>228439.5</v>
      </c>
      <c r="K26" s="95">
        <v>225917.5</v>
      </c>
      <c r="L26" s="95">
        <v>224730</v>
      </c>
      <c r="M26" s="95">
        <v>232564.8</v>
      </c>
      <c r="N26" s="95">
        <v>238978.1</v>
      </c>
      <c r="O26" s="95">
        <v>236462.1</v>
      </c>
      <c r="P26" s="95">
        <v>243218.5</v>
      </c>
      <c r="Q26" s="95">
        <v>245380.5</v>
      </c>
      <c r="R26" s="95">
        <v>250957.8</v>
      </c>
      <c r="S26" s="95">
        <v>255503</v>
      </c>
      <c r="T26" s="95">
        <v>257903.9</v>
      </c>
      <c r="U26" s="95">
        <v>259481.7</v>
      </c>
      <c r="V26" s="95">
        <v>261659.1</v>
      </c>
      <c r="W26" s="95">
        <v>262818.40000000002</v>
      </c>
      <c r="X26" s="95">
        <v>272463</v>
      </c>
      <c r="Y26" s="95">
        <v>281796</v>
      </c>
      <c r="Z26" s="95">
        <v>290287.90000000002</v>
      </c>
      <c r="AA26" s="95">
        <v>297646.8</v>
      </c>
      <c r="AB26" s="95">
        <v>309490.40000000002</v>
      </c>
      <c r="AC26" s="95">
        <v>326916.90000000002</v>
      </c>
      <c r="AD26" s="95">
        <v>346062.6</v>
      </c>
      <c r="AE26" s="95">
        <v>367315.8</v>
      </c>
      <c r="AF26" s="95">
        <v>392588</v>
      </c>
      <c r="AG26" s="95">
        <v>422265.59999999998</v>
      </c>
      <c r="AH26" s="95">
        <v>453171.20000000001</v>
      </c>
      <c r="AI26" s="95">
        <v>477293.4</v>
      </c>
      <c r="AJ26" s="95">
        <v>509245.6</v>
      </c>
      <c r="AK26" s="95">
        <v>539213.80000000005</v>
      </c>
      <c r="AL26" s="95">
        <v>579879.5</v>
      </c>
      <c r="AM26" s="95">
        <v>649135.30000000005</v>
      </c>
      <c r="AN26" s="72">
        <v>684848.1</v>
      </c>
      <c r="AO26" s="72">
        <v>683936.6</v>
      </c>
      <c r="AP26" s="94">
        <v>687716.1</v>
      </c>
      <c r="AQ26" s="72">
        <v>705096.9</v>
      </c>
      <c r="AR26" s="72">
        <v>699769.4</v>
      </c>
      <c r="AS26" s="72">
        <v>738464.7</v>
      </c>
      <c r="AT26" s="93">
        <v>746738.8</v>
      </c>
      <c r="AU26" s="29">
        <v>769989.61</v>
      </c>
      <c r="AV26" s="72">
        <v>779717.4</v>
      </c>
      <c r="AW26" s="72">
        <v>811423.4</v>
      </c>
      <c r="AX26" s="93">
        <v>856708.1</v>
      </c>
      <c r="AY26" s="29">
        <v>880786.2</v>
      </c>
      <c r="AZ26" s="72">
        <v>879147.1</v>
      </c>
      <c r="BA26" s="72">
        <v>898064.9</v>
      </c>
      <c r="BB26" s="93">
        <v>903027.8</v>
      </c>
      <c r="BC26" s="29">
        <v>901121.6</v>
      </c>
      <c r="BD26" s="72">
        <v>909652.4</v>
      </c>
      <c r="BE26" s="100">
        <v>929397.2</v>
      </c>
      <c r="BF26" s="88">
        <v>936803</v>
      </c>
      <c r="BG26" s="90">
        <v>937414.1</v>
      </c>
      <c r="BH26" s="72">
        <v>957525.7</v>
      </c>
      <c r="BI26" s="99">
        <v>975125.9</v>
      </c>
      <c r="BJ26" s="88">
        <v>994451.8</v>
      </c>
      <c r="BK26" s="29">
        <v>1005640.5</v>
      </c>
      <c r="BL26" s="72">
        <v>1032282.3</v>
      </c>
      <c r="BM26" s="99">
        <v>1052500</v>
      </c>
      <c r="BN26" s="88">
        <v>1069650.8999999999</v>
      </c>
      <c r="BO26" s="89">
        <v>1076373.7</v>
      </c>
      <c r="BP26" s="72">
        <v>1079658.1000000001</v>
      </c>
      <c r="BQ26" s="99">
        <v>1102113.8</v>
      </c>
      <c r="BR26" s="88">
        <v>1110210.6000000001</v>
      </c>
      <c r="BS26" s="29">
        <v>1124645.6000000001</v>
      </c>
      <c r="BT26" s="72">
        <v>1133326.1000000001</v>
      </c>
      <c r="BU26" s="99">
        <v>1160246.6000000001</v>
      </c>
      <c r="BV26" s="88">
        <v>1174856.912</v>
      </c>
      <c r="BW26" s="29">
        <v>1175788.548</v>
      </c>
      <c r="BX26" s="72">
        <v>1192438.0530000001</v>
      </c>
      <c r="BY26" s="99">
        <v>1221192.469</v>
      </c>
      <c r="BZ26" s="88">
        <v>1240236.362</v>
      </c>
      <c r="CA26" s="29">
        <v>1264561.2830000001</v>
      </c>
      <c r="CB26" s="72">
        <v>1286897.1070000001</v>
      </c>
      <c r="CC26" s="72">
        <v>1304431.4280000001</v>
      </c>
      <c r="CD26" s="72">
        <v>1333253.3319999999</v>
      </c>
      <c r="CE26" s="29">
        <v>1325100.5060000001</v>
      </c>
      <c r="CF26" s="72">
        <v>1364414.041</v>
      </c>
      <c r="CG26" s="72">
        <v>1390771.281</v>
      </c>
      <c r="CH26" s="72">
        <v>1386750.074</v>
      </c>
      <c r="CI26" s="29">
        <v>1385185.6</v>
      </c>
      <c r="CJ26" s="72">
        <v>1400179.1</v>
      </c>
      <c r="CK26" s="87">
        <v>1403788.9</v>
      </c>
      <c r="CL26" s="72">
        <v>1429413.6</v>
      </c>
      <c r="CM26" s="29">
        <v>1452765.2</v>
      </c>
      <c r="CN26" s="29">
        <v>1476090.3</v>
      </c>
      <c r="CO26" s="72">
        <v>1488027.3</v>
      </c>
      <c r="CP26" s="72">
        <v>1504630.4</v>
      </c>
      <c r="CQ26" s="71"/>
    </row>
    <row r="27" spans="2:95" ht="18" customHeight="1" x14ac:dyDescent="0.2">
      <c r="B27" s="54"/>
      <c r="C27" s="41" t="s">
        <v>19</v>
      </c>
      <c r="D27" s="68">
        <v>125.8</v>
      </c>
      <c r="E27" s="67">
        <v>132.69999999999999</v>
      </c>
      <c r="F27" s="67">
        <v>124</v>
      </c>
      <c r="G27" s="67">
        <v>117.2</v>
      </c>
      <c r="H27" s="67">
        <v>114.3</v>
      </c>
      <c r="I27" s="67">
        <v>104.6</v>
      </c>
      <c r="J27" s="67">
        <v>111.2</v>
      </c>
      <c r="K27" s="67">
        <v>108.9</v>
      </c>
      <c r="L27" s="67">
        <v>106.5</v>
      </c>
      <c r="M27" s="67">
        <v>108.9</v>
      </c>
      <c r="N27" s="67">
        <v>104.6</v>
      </c>
      <c r="O27" s="67">
        <v>104.7</v>
      </c>
      <c r="P27" s="67">
        <v>108.2</v>
      </c>
      <c r="Q27" s="67">
        <v>105.5</v>
      </c>
      <c r="R27" s="67">
        <v>105</v>
      </c>
      <c r="S27" s="67">
        <v>108.1</v>
      </c>
      <c r="T27" s="67">
        <v>106</v>
      </c>
      <c r="U27" s="67">
        <v>105.7</v>
      </c>
      <c r="V27" s="67">
        <v>104.3</v>
      </c>
      <c r="W27" s="67">
        <v>102.9</v>
      </c>
      <c r="X27" s="67">
        <v>105.6</v>
      </c>
      <c r="Y27" s="67">
        <v>108.6</v>
      </c>
      <c r="Z27" s="67">
        <v>110.9</v>
      </c>
      <c r="AA27" s="67">
        <v>113.3</v>
      </c>
      <c r="AB27" s="67">
        <v>113.6</v>
      </c>
      <c r="AC27" s="67">
        <v>116</v>
      </c>
      <c r="AD27" s="67">
        <v>119.2</v>
      </c>
      <c r="AE27" s="67">
        <v>123.4</v>
      </c>
      <c r="AF27" s="67">
        <v>126.8</v>
      </c>
      <c r="AG27" s="67">
        <v>129.19999999999999</v>
      </c>
      <c r="AH27" s="67">
        <v>131</v>
      </c>
      <c r="AI27" s="67">
        <v>129.9</v>
      </c>
      <c r="AJ27" s="67">
        <v>129.69999999999999</v>
      </c>
      <c r="AK27" s="67">
        <v>127.7</v>
      </c>
      <c r="AL27" s="67">
        <v>128</v>
      </c>
      <c r="AM27" s="67">
        <v>136</v>
      </c>
      <c r="AN27" s="50">
        <v>134.5</v>
      </c>
      <c r="AO27" s="50">
        <v>126.83959498069224</v>
      </c>
      <c r="AP27" s="85">
        <v>118.59638079980411</v>
      </c>
      <c r="AQ27" s="50">
        <v>115.3</v>
      </c>
      <c r="AR27" s="50">
        <v>109.5</v>
      </c>
      <c r="AS27" s="50">
        <v>109.3</v>
      </c>
      <c r="AT27" s="86">
        <v>109.8</v>
      </c>
      <c r="AU27" s="82">
        <v>109.20337474182627</v>
      </c>
      <c r="AV27" s="82">
        <v>111.4249065477856</v>
      </c>
      <c r="AW27" s="82">
        <v>109.87978166051811</v>
      </c>
      <c r="AX27" s="82">
        <v>114.72660855442356</v>
      </c>
      <c r="AY27" s="82">
        <v>114.389361695413</v>
      </c>
      <c r="AZ27" s="82">
        <v>112.75201758996272</v>
      </c>
      <c r="BA27" s="82">
        <v>110.67771769953886</v>
      </c>
      <c r="BB27" s="82">
        <v>105.40670737209092</v>
      </c>
      <c r="BC27" s="82">
        <v>102.30877822563524</v>
      </c>
      <c r="BD27" s="50">
        <v>103.46987438165924</v>
      </c>
      <c r="BE27" s="50">
        <v>103.48886812077835</v>
      </c>
      <c r="BF27" s="50">
        <v>103.74021707858827</v>
      </c>
      <c r="BG27" s="84">
        <v>104.02801190078536</v>
      </c>
      <c r="BH27" s="50">
        <v>105.26281247650202</v>
      </c>
      <c r="BI27" s="50">
        <v>104.92025368701348</v>
      </c>
      <c r="BJ27" s="50">
        <v>106.15378046398229</v>
      </c>
      <c r="BK27" s="82">
        <v>107.28847581874436</v>
      </c>
      <c r="BL27" s="50">
        <f>BL26/BH26%</f>
        <v>107.80726825400092</v>
      </c>
      <c r="BM27" s="50">
        <f>BM26/BI26%</f>
        <v>107.93478052423795</v>
      </c>
      <c r="BN27" s="50">
        <f>BN26/BJ26%</f>
        <v>107.56186473793902</v>
      </c>
      <c r="BO27" s="84">
        <f>BO26/BK26%</f>
        <v>107.03364671570009</v>
      </c>
      <c r="BP27" s="50">
        <v>104.5894228739561</v>
      </c>
      <c r="BQ27" s="50">
        <v>104.7139002375297</v>
      </c>
      <c r="BR27" s="50">
        <v>103.79186330792601</v>
      </c>
      <c r="BS27" s="82">
        <v>104.48467850896024</v>
      </c>
      <c r="BT27" s="50">
        <f>BT26/BP26%</f>
        <v>104.97083289608072</v>
      </c>
      <c r="BU27" s="50">
        <f>BU26/BQ26%</f>
        <v>105.27466401382507</v>
      </c>
      <c r="BV27" s="50">
        <f>BV26/BR26%</f>
        <v>105.82288729723891</v>
      </c>
      <c r="BW27" s="82">
        <f>BW26/BS26%</f>
        <v>104.54747237707593</v>
      </c>
      <c r="BX27" s="82">
        <f>BX26/BT26%</f>
        <v>105.21579384786074</v>
      </c>
      <c r="BY27" s="82">
        <f>BY26/BU26%</f>
        <v>105.25283754332915</v>
      </c>
      <c r="BZ27" s="82">
        <f>BZ26/BV26%</f>
        <v>105.56488618590176</v>
      </c>
      <c r="CA27" s="82">
        <f>CA26/BW26%</f>
        <v>107.55005950270576</v>
      </c>
      <c r="CB27" s="82">
        <f>CB26/BX26%</f>
        <v>107.92150617487884</v>
      </c>
      <c r="CC27" s="82">
        <f>CC26/BY26%</f>
        <v>106.81620310581854</v>
      </c>
      <c r="CD27" s="82">
        <f>CD26/BZ26%</f>
        <v>107.49993895115291</v>
      </c>
      <c r="CE27" s="29">
        <f>CE26/CA26%</f>
        <v>104.78736964462323</v>
      </c>
      <c r="CF27" s="82">
        <f>CF26/CB26%</f>
        <v>106.02355336556055</v>
      </c>
      <c r="CG27" s="82">
        <f>CG26/CC26%</f>
        <v>106.61896448879487</v>
      </c>
      <c r="CH27" s="82">
        <f>CH26/CD26%</f>
        <v>104.01249640379673</v>
      </c>
      <c r="CI27" s="82">
        <f>CI26/CE26%</f>
        <v>104.53438012648378</v>
      </c>
      <c r="CJ27" s="50">
        <f>CJ26/CF26%</f>
        <v>102.62127608814311</v>
      </c>
      <c r="CK27" s="83">
        <f>CK26/CG26%</f>
        <v>100.935999986327</v>
      </c>
      <c r="CL27" s="50">
        <f>CL26/CH26%</f>
        <v>103.07651153584868</v>
      </c>
      <c r="CM27" s="82">
        <f>CM26/CI26%</f>
        <v>104.87873971545761</v>
      </c>
      <c r="CN27" s="82">
        <f>CN26/CJ26%</f>
        <v>105.42153500220078</v>
      </c>
      <c r="CO27" s="82">
        <f>CO26/CK26%</f>
        <v>106.00078829516319</v>
      </c>
      <c r="CP27" s="82">
        <f>CP26/CL26%</f>
        <v>105.26207390219317</v>
      </c>
      <c r="CQ27" s="81"/>
    </row>
    <row r="28" spans="2:95" ht="16.5" customHeight="1" x14ac:dyDescent="0.2">
      <c r="B28" s="54"/>
      <c r="C28" s="41" t="s">
        <v>18</v>
      </c>
      <c r="D28" s="68">
        <v>104.3</v>
      </c>
      <c r="E28" s="67">
        <v>115.3</v>
      </c>
      <c r="F28" s="67">
        <v>116</v>
      </c>
      <c r="G28" s="67">
        <v>117.2</v>
      </c>
      <c r="H28" s="67">
        <v>101.7</v>
      </c>
      <c r="I28" s="67">
        <v>102.9</v>
      </c>
      <c r="J28" s="67">
        <v>110.1</v>
      </c>
      <c r="K28" s="67">
        <v>108.9</v>
      </c>
      <c r="L28" s="67">
        <v>99.5</v>
      </c>
      <c r="M28" s="67">
        <v>102.9</v>
      </c>
      <c r="N28" s="67">
        <v>105.8</v>
      </c>
      <c r="O28" s="67">
        <v>104.7</v>
      </c>
      <c r="P28" s="67">
        <v>102.9</v>
      </c>
      <c r="Q28" s="67">
        <v>103.8</v>
      </c>
      <c r="R28" s="67">
        <v>106.1</v>
      </c>
      <c r="S28" s="67">
        <v>108.1</v>
      </c>
      <c r="T28" s="67">
        <v>100.9</v>
      </c>
      <c r="U28" s="67">
        <v>101.6</v>
      </c>
      <c r="V28" s="67">
        <v>104.3</v>
      </c>
      <c r="W28" s="67">
        <v>102.9</v>
      </c>
      <c r="X28" s="67">
        <v>103.7</v>
      </c>
      <c r="Y28" s="67">
        <v>107.2</v>
      </c>
      <c r="Z28" s="67">
        <v>110.5</v>
      </c>
      <c r="AA28" s="67">
        <v>113.3</v>
      </c>
      <c r="AB28" s="67">
        <v>104</v>
      </c>
      <c r="AC28" s="67">
        <v>109.8</v>
      </c>
      <c r="AD28" s="67">
        <v>116.3</v>
      </c>
      <c r="AE28" s="67">
        <v>123.4</v>
      </c>
      <c r="AF28" s="67">
        <v>106.9</v>
      </c>
      <c r="AG28" s="67">
        <v>115</v>
      </c>
      <c r="AH28" s="67">
        <v>123.4</v>
      </c>
      <c r="AI28" s="67">
        <v>129.9</v>
      </c>
      <c r="AJ28" s="67">
        <v>106.7</v>
      </c>
      <c r="AK28" s="67">
        <v>113</v>
      </c>
      <c r="AL28" s="67">
        <v>121.5</v>
      </c>
      <c r="AM28" s="67">
        <v>136</v>
      </c>
      <c r="AN28" s="50">
        <v>105.5</v>
      </c>
      <c r="AO28" s="50">
        <v>105.4</v>
      </c>
      <c r="AP28" s="85">
        <v>105.9</v>
      </c>
      <c r="AQ28" s="50">
        <v>115.3</v>
      </c>
      <c r="AR28" s="50">
        <v>102</v>
      </c>
      <c r="AS28" s="50">
        <v>104</v>
      </c>
      <c r="AT28" s="85">
        <v>105</v>
      </c>
      <c r="AU28" s="82">
        <v>103.11364696731975</v>
      </c>
      <c r="AV28" s="82">
        <v>101.26336639789204</v>
      </c>
      <c r="AW28" s="82">
        <v>104.06634506296768</v>
      </c>
      <c r="AX28" s="82">
        <v>105.58089648388251</v>
      </c>
      <c r="AY28" s="82">
        <v>102.81053721798591</v>
      </c>
      <c r="AZ28" s="82">
        <v>99.813904895421842</v>
      </c>
      <c r="BA28" s="82">
        <v>102.15183556881438</v>
      </c>
      <c r="BB28" s="82">
        <v>100.55262153102744</v>
      </c>
      <c r="BC28" s="82">
        <v>99.788910153153637</v>
      </c>
      <c r="BD28" s="50">
        <v>100.94720219460959</v>
      </c>
      <c r="BE28" s="50">
        <v>103.13834940412842</v>
      </c>
      <c r="BF28" s="50">
        <v>103.96019606776922</v>
      </c>
      <c r="BG28" s="84">
        <v>104.02801190078536</v>
      </c>
      <c r="BH28" s="50">
        <v>102.14543391229127</v>
      </c>
      <c r="BI28" s="50">
        <v>104.02296061047088</v>
      </c>
      <c r="BJ28" s="50">
        <v>106.0845788430108</v>
      </c>
      <c r="BK28" s="82">
        <v>107.28847581874436</v>
      </c>
      <c r="BL28" s="50">
        <f>BL26/$BK26%</f>
        <v>102.64923697882095</v>
      </c>
      <c r="BM28" s="50">
        <f>BM26/$BK26%</f>
        <v>104.65966714745477</v>
      </c>
      <c r="BN28" s="50">
        <f>BN26/$BK26%</f>
        <v>106.36513744225694</v>
      </c>
      <c r="BO28" s="84">
        <f>BO26/$BK26%</f>
        <v>107.03364671570009</v>
      </c>
      <c r="BP28" s="50">
        <v>100.3051356605982</v>
      </c>
      <c r="BQ28" s="50">
        <v>102.39137206715476</v>
      </c>
      <c r="BR28" s="50">
        <v>103.14360152054999</v>
      </c>
      <c r="BS28" s="82">
        <v>104.48467850896024</v>
      </c>
      <c r="BT28" s="50">
        <f>BT26/BS26%</f>
        <v>100.77184314774361</v>
      </c>
      <c r="BU28" s="50">
        <f>BU26/$BS26%</f>
        <v>103.16553054580039</v>
      </c>
      <c r="BV28" s="50">
        <f>BV26/$BS26%</f>
        <v>104.464634192318</v>
      </c>
      <c r="BW28" s="82">
        <f>BW26/$BS26%</f>
        <v>104.54747237707593</v>
      </c>
      <c r="BX28" s="50">
        <f>BX26/$BW26%</f>
        <v>101.41602884534986</v>
      </c>
      <c r="BY28" s="50">
        <f>BY26/$BW26%</f>
        <v>103.86157197033698</v>
      </c>
      <c r="BZ28" s="50">
        <f>BZ26/$BW26%</f>
        <v>105.48124185336087</v>
      </c>
      <c r="CA28" s="82">
        <f>CA26/$BW26%</f>
        <v>107.55005950270576</v>
      </c>
      <c r="CB28" s="82">
        <f>CB26/$CA26%</f>
        <v>101.76629035700124</v>
      </c>
      <c r="CC28" s="82">
        <f>CC26/$CA26%</f>
        <v>103.1528835759872</v>
      </c>
      <c r="CD28" s="82">
        <f>CD26/$CA26%</f>
        <v>105.4320854136098</v>
      </c>
      <c r="CE28" s="29">
        <f>CE26/$CA26%</f>
        <v>104.78736964462323</v>
      </c>
      <c r="CF28" s="82">
        <f>CF26/$CE26%</f>
        <v>102.9668342002731</v>
      </c>
      <c r="CG28" s="82">
        <f>CG26/$CE26%</f>
        <v>104.9559089821976</v>
      </c>
      <c r="CH28" s="82">
        <f>CH26/$CE26%</f>
        <v>104.65244468029807</v>
      </c>
      <c r="CI28" s="82">
        <f>CI26/$CE26%</f>
        <v>104.53438012648378</v>
      </c>
      <c r="CJ28" s="50">
        <f>CJ26/$CI26%</f>
        <v>101.08241812505125</v>
      </c>
      <c r="CK28" s="83">
        <f>CK26/$CI26%</f>
        <v>101.34301858176981</v>
      </c>
      <c r="CL28" s="50">
        <f>CL26/$CI26%</f>
        <v>103.19292952511201</v>
      </c>
      <c r="CM28" s="82">
        <f>CM26/$CI26%</f>
        <v>104.87873971545761</v>
      </c>
      <c r="CN28" s="82">
        <f>CN26/$CM26%</f>
        <v>101.60556571702021</v>
      </c>
      <c r="CO28" s="82">
        <f>CO26/$CM26%</f>
        <v>102.42724013488208</v>
      </c>
      <c r="CP28" s="82">
        <f>CP26/$CM26%</f>
        <v>103.5701020371358</v>
      </c>
      <c r="CQ28" s="81"/>
    </row>
    <row r="29" spans="2:95" ht="18.75" customHeight="1" x14ac:dyDescent="0.2">
      <c r="B29" s="107" t="s">
        <v>24</v>
      </c>
      <c r="C29" s="97"/>
      <c r="D29" s="68"/>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50"/>
      <c r="AO29" s="50"/>
      <c r="AP29" s="85"/>
      <c r="AQ29" s="50"/>
      <c r="AR29" s="50"/>
      <c r="AS29" s="50"/>
      <c r="AT29" s="106"/>
      <c r="AU29" s="82"/>
      <c r="AV29" s="82"/>
      <c r="AW29" s="82"/>
      <c r="AX29" s="105"/>
      <c r="AY29" s="82"/>
      <c r="AZ29" s="82"/>
      <c r="BA29" s="82"/>
      <c r="BB29" s="105"/>
      <c r="BC29" s="82"/>
      <c r="BD29" s="50"/>
      <c r="BE29" s="103"/>
      <c r="BF29" s="103"/>
      <c r="BG29" s="84"/>
      <c r="BH29" s="50"/>
      <c r="BI29" s="103"/>
      <c r="BJ29" s="103"/>
      <c r="BK29" s="82"/>
      <c r="BL29" s="50"/>
      <c r="BM29" s="103"/>
      <c r="BN29" s="103"/>
      <c r="BO29" s="104"/>
      <c r="BP29" s="50"/>
      <c r="BQ29" s="103"/>
      <c r="BR29" s="103"/>
      <c r="BS29" s="82"/>
      <c r="BT29" s="50"/>
      <c r="BU29" s="103"/>
      <c r="BV29" s="103"/>
      <c r="BW29" s="82"/>
      <c r="BX29" s="50"/>
      <c r="BY29" s="103"/>
      <c r="BZ29" s="103"/>
      <c r="CA29" s="82"/>
      <c r="CB29" s="72"/>
      <c r="CC29" s="72"/>
      <c r="CD29" s="72"/>
      <c r="CE29" s="29"/>
      <c r="CF29" s="72"/>
      <c r="CG29" s="72"/>
      <c r="CH29" s="72"/>
      <c r="CI29" s="29"/>
      <c r="CJ29" s="72"/>
      <c r="CK29" s="87"/>
      <c r="CL29" s="72"/>
      <c r="CM29" s="29"/>
      <c r="CN29" s="29"/>
      <c r="CO29" s="72"/>
      <c r="CP29" s="72"/>
      <c r="CQ29" s="71"/>
    </row>
    <row r="30" spans="2:95" s="102" customFormat="1" ht="17.25" customHeight="1" x14ac:dyDescent="0.2">
      <c r="B30" s="101" t="s">
        <v>23</v>
      </c>
      <c r="C30" s="97" t="s">
        <v>20</v>
      </c>
      <c r="D30" s="96">
        <v>58937.8</v>
      </c>
      <c r="E30" s="95">
        <v>72117.5</v>
      </c>
      <c r="F30" s="95">
        <v>67424</v>
      </c>
      <c r="G30" s="95">
        <v>70680.3</v>
      </c>
      <c r="H30" s="95">
        <v>71378.7</v>
      </c>
      <c r="I30" s="95">
        <v>73432.3</v>
      </c>
      <c r="J30" s="95">
        <v>80633.600000000006</v>
      </c>
      <c r="K30" s="95">
        <v>80723.5</v>
      </c>
      <c r="L30" s="95">
        <v>83516.7</v>
      </c>
      <c r="M30" s="95">
        <v>84332.5</v>
      </c>
      <c r="N30" s="95">
        <v>86848.7</v>
      </c>
      <c r="O30" s="95">
        <v>86930.3</v>
      </c>
      <c r="P30" s="95">
        <v>89216</v>
      </c>
      <c r="Q30" s="95">
        <v>91240.1</v>
      </c>
      <c r="R30" s="95">
        <v>95637.2</v>
      </c>
      <c r="S30" s="95">
        <v>98881.8</v>
      </c>
      <c r="T30" s="95">
        <v>100982.7</v>
      </c>
      <c r="U30" s="95">
        <v>106126.6</v>
      </c>
      <c r="V30" s="95">
        <v>109516.6</v>
      </c>
      <c r="W30" s="95">
        <v>112071.3</v>
      </c>
      <c r="X30" s="95">
        <v>117929.60000000001</v>
      </c>
      <c r="Y30" s="95">
        <v>125638.1</v>
      </c>
      <c r="Z30" s="95">
        <v>133630.70000000001</v>
      </c>
      <c r="AA30" s="95">
        <v>141252.4</v>
      </c>
      <c r="AB30" s="95">
        <v>147908.1</v>
      </c>
      <c r="AC30" s="95">
        <v>161834.4</v>
      </c>
      <c r="AD30" s="95">
        <v>175244.6</v>
      </c>
      <c r="AE30" s="95">
        <v>188462</v>
      </c>
      <c r="AF30" s="95">
        <v>203729.4</v>
      </c>
      <c r="AG30" s="95">
        <v>222800.5</v>
      </c>
      <c r="AH30" s="95">
        <v>244721.9</v>
      </c>
      <c r="AI30" s="95">
        <v>259981</v>
      </c>
      <c r="AJ30" s="95">
        <v>279915.2</v>
      </c>
      <c r="AK30" s="95">
        <v>299489.2</v>
      </c>
      <c r="AL30" s="95">
        <v>326683.40000000002</v>
      </c>
      <c r="AM30" s="95">
        <v>375998.1</v>
      </c>
      <c r="AN30" s="72">
        <v>402250.8</v>
      </c>
      <c r="AO30" s="72">
        <v>406471.9</v>
      </c>
      <c r="AP30" s="94">
        <v>412490.3</v>
      </c>
      <c r="AQ30" s="72">
        <v>420974.07799999998</v>
      </c>
      <c r="AR30" s="72">
        <v>425341.49200000003</v>
      </c>
      <c r="AS30" s="72">
        <v>459541.348</v>
      </c>
      <c r="AT30" s="93">
        <v>463505.9</v>
      </c>
      <c r="AU30" s="29">
        <v>479722.7</v>
      </c>
      <c r="AV30" s="72">
        <v>481873.4</v>
      </c>
      <c r="AW30" s="72">
        <v>502634.2</v>
      </c>
      <c r="AX30" s="93">
        <v>530804.19999999995</v>
      </c>
      <c r="AY30" s="29">
        <v>536970.6</v>
      </c>
      <c r="AZ30" s="72">
        <v>528790.9</v>
      </c>
      <c r="BA30" s="72">
        <v>540270.6</v>
      </c>
      <c r="BB30" s="93">
        <v>537393.9</v>
      </c>
      <c r="BC30" s="29">
        <v>538102.6</v>
      </c>
      <c r="BD30" s="72">
        <v>542450.80000000005</v>
      </c>
      <c r="BE30" s="100">
        <v>553055.4</v>
      </c>
      <c r="BF30" s="88">
        <v>560608</v>
      </c>
      <c r="BG30" s="90">
        <v>562379.9</v>
      </c>
      <c r="BH30" s="72">
        <v>569333.9</v>
      </c>
      <c r="BI30" s="99">
        <v>578638.6</v>
      </c>
      <c r="BJ30" s="88">
        <v>590208.30000000005</v>
      </c>
      <c r="BK30" s="29">
        <v>593272.69999999995</v>
      </c>
      <c r="BL30" s="72">
        <v>610496.5</v>
      </c>
      <c r="BM30" s="99">
        <v>624564.6</v>
      </c>
      <c r="BN30" s="88">
        <v>626202.5</v>
      </c>
      <c r="BO30" s="89">
        <v>632523.30000000005</v>
      </c>
      <c r="BP30" s="72">
        <v>636299.5</v>
      </c>
      <c r="BQ30" s="99">
        <v>652856.80000000005</v>
      </c>
      <c r="BR30" s="88">
        <v>656294.80000000005</v>
      </c>
      <c r="BS30" s="29">
        <v>665106.30000000005</v>
      </c>
      <c r="BT30" s="72">
        <v>664566.9</v>
      </c>
      <c r="BU30" s="99">
        <v>672823.2</v>
      </c>
      <c r="BV30" s="88">
        <v>677791.95</v>
      </c>
      <c r="BW30" s="29">
        <v>676361.63699999999</v>
      </c>
      <c r="BX30" s="72">
        <v>686225.74600000004</v>
      </c>
      <c r="BY30" s="99">
        <v>704721.48300000001</v>
      </c>
      <c r="BZ30" s="88">
        <v>713800.17599999998</v>
      </c>
      <c r="CA30" s="29">
        <v>723446.86100000003</v>
      </c>
      <c r="CB30" s="72">
        <v>733470.31799999997</v>
      </c>
      <c r="CC30" s="72">
        <v>747161.10800000001</v>
      </c>
      <c r="CD30" s="72">
        <v>765368.39500000002</v>
      </c>
      <c r="CE30" s="29">
        <v>766545.2</v>
      </c>
      <c r="CF30" s="72">
        <v>784258.58299999998</v>
      </c>
      <c r="CG30" s="72">
        <v>779668.38600000006</v>
      </c>
      <c r="CH30" s="72">
        <v>786275.42299999995</v>
      </c>
      <c r="CI30" s="29">
        <v>789086.5</v>
      </c>
      <c r="CJ30" s="72">
        <v>792508.9</v>
      </c>
      <c r="CK30" s="87">
        <v>802114.6</v>
      </c>
      <c r="CL30" s="72">
        <v>820212.9</v>
      </c>
      <c r="CM30" s="29">
        <v>826690.5</v>
      </c>
      <c r="CN30" s="29">
        <v>823620.8</v>
      </c>
      <c r="CO30" s="72">
        <v>817827.9</v>
      </c>
      <c r="CP30" s="72">
        <v>816567.4</v>
      </c>
      <c r="CQ30" s="71"/>
    </row>
    <row r="31" spans="2:95" ht="20.25" customHeight="1" x14ac:dyDescent="0.2">
      <c r="B31" s="45"/>
      <c r="C31" s="41" t="s">
        <v>19</v>
      </c>
      <c r="D31" s="68">
        <v>137.1</v>
      </c>
      <c r="E31" s="67">
        <v>153.69999999999999</v>
      </c>
      <c r="F31" s="67">
        <v>131.1</v>
      </c>
      <c r="G31" s="67">
        <v>125.9</v>
      </c>
      <c r="H31" s="67">
        <v>121.1</v>
      </c>
      <c r="I31" s="67">
        <v>101.8</v>
      </c>
      <c r="J31" s="67">
        <v>119.6</v>
      </c>
      <c r="K31" s="67">
        <v>114.2</v>
      </c>
      <c r="L31" s="67">
        <v>117</v>
      </c>
      <c r="M31" s="67">
        <v>114.8</v>
      </c>
      <c r="N31" s="67">
        <v>107.7</v>
      </c>
      <c r="O31" s="67">
        <v>107.7</v>
      </c>
      <c r="P31" s="67">
        <v>106.8</v>
      </c>
      <c r="Q31" s="67">
        <v>108.2</v>
      </c>
      <c r="R31" s="67">
        <v>110.1</v>
      </c>
      <c r="S31" s="67">
        <v>113.7</v>
      </c>
      <c r="T31" s="67">
        <v>113.2</v>
      </c>
      <c r="U31" s="67">
        <v>116.3</v>
      </c>
      <c r="V31" s="67">
        <v>114.5</v>
      </c>
      <c r="W31" s="67">
        <v>133.30000000000001</v>
      </c>
      <c r="X31" s="67">
        <v>116.8</v>
      </c>
      <c r="Y31" s="67">
        <v>118.4</v>
      </c>
      <c r="Z31" s="67">
        <v>122</v>
      </c>
      <c r="AA31" s="67">
        <v>126</v>
      </c>
      <c r="AB31" s="67">
        <v>125.4</v>
      </c>
      <c r="AC31" s="67">
        <v>128.80000000000001</v>
      </c>
      <c r="AD31" s="67">
        <v>131.1</v>
      </c>
      <c r="AE31" s="67">
        <v>133.4</v>
      </c>
      <c r="AF31" s="67">
        <v>137.69999999999999</v>
      </c>
      <c r="AG31" s="67">
        <v>137.69999999999999</v>
      </c>
      <c r="AH31" s="67">
        <v>139.6</v>
      </c>
      <c r="AI31" s="67">
        <v>137.9</v>
      </c>
      <c r="AJ31" s="67">
        <v>137.4</v>
      </c>
      <c r="AK31" s="67">
        <v>134.4</v>
      </c>
      <c r="AL31" s="67">
        <v>133.5</v>
      </c>
      <c r="AM31" s="67">
        <v>144.6</v>
      </c>
      <c r="AN31" s="50">
        <v>143.69999999999999</v>
      </c>
      <c r="AO31" s="50">
        <v>135.72172218564143</v>
      </c>
      <c r="AP31" s="85">
        <v>126.26607290116362</v>
      </c>
      <c r="AQ31" s="50">
        <v>115.3</v>
      </c>
      <c r="AR31" s="50">
        <v>109.5</v>
      </c>
      <c r="AS31" s="50">
        <v>109.3</v>
      </c>
      <c r="AT31" s="86">
        <v>109.8</v>
      </c>
      <c r="AU31" s="82">
        <v>113.95540131095673</v>
      </c>
      <c r="AV31" s="82">
        <v>113.29094599592932</v>
      </c>
      <c r="AW31" s="82">
        <v>109.37736118578823</v>
      </c>
      <c r="AX31" s="82">
        <v>114.51940525460408</v>
      </c>
      <c r="AY31" s="82">
        <v>111.93353993880214</v>
      </c>
      <c r="AZ31" s="82">
        <v>109.73647850244483</v>
      </c>
      <c r="BA31" s="82">
        <v>107.48783111057702</v>
      </c>
      <c r="BB31" s="82">
        <v>101.24145588900768</v>
      </c>
      <c r="BC31" s="82">
        <v>100.21081228655721</v>
      </c>
      <c r="BD31" s="50">
        <v>102.5832328052544</v>
      </c>
      <c r="BE31" s="50">
        <v>102.36636974138516</v>
      </c>
      <c r="BF31" s="50">
        <v>104.31975502513147</v>
      </c>
      <c r="BG31" s="84">
        <v>104.50825010996616</v>
      </c>
      <c r="BH31" s="50">
        <v>104.95585959132146</v>
      </c>
      <c r="BI31" s="50">
        <v>104.62579336536629</v>
      </c>
      <c r="BJ31" s="50">
        <v>105.28003524744564</v>
      </c>
      <c r="BK31" s="82">
        <v>105.48913643606394</v>
      </c>
      <c r="BL31" s="50">
        <f>BL30/BH30%</f>
        <v>107.22995767510068</v>
      </c>
      <c r="BM31" s="50">
        <f>BM30/BI30%</f>
        <v>107.93690569554123</v>
      </c>
      <c r="BN31" s="50">
        <f>BN30/BJ30%</f>
        <v>106.0985587630672</v>
      </c>
      <c r="BO31" s="84">
        <f>BO30/BK30%</f>
        <v>106.61594575310815</v>
      </c>
      <c r="BP31" s="50">
        <v>104.22655985742752</v>
      </c>
      <c r="BQ31" s="50">
        <v>104.52990771491052</v>
      </c>
      <c r="BR31" s="50">
        <v>104.80552217533467</v>
      </c>
      <c r="BS31" s="82">
        <v>105.15127268829465</v>
      </c>
      <c r="BT31" s="50">
        <f>BT30/BP30%</f>
        <v>104.4424677372841</v>
      </c>
      <c r="BU31" s="50">
        <f>BU30/BQ30%</f>
        <v>103.05831232821653</v>
      </c>
      <c r="BV31" s="50">
        <f>BV30/BR30%</f>
        <v>103.27553258078532</v>
      </c>
      <c r="BW31" s="82">
        <f>BW30/BS30%</f>
        <v>101.69226137235506</v>
      </c>
      <c r="BX31" s="82">
        <f>BX30/BT30%</f>
        <v>103.25909189879906</v>
      </c>
      <c r="BY31" s="82">
        <f>BY30/BU30%</f>
        <v>104.7409606268036</v>
      </c>
      <c r="BZ31" s="82">
        <f>BZ30/BV30%</f>
        <v>105.31257799683222</v>
      </c>
      <c r="CA31" s="82">
        <f>CA30/BW30%</f>
        <v>106.96154563242919</v>
      </c>
      <c r="CB31" s="82">
        <f>CB30/BX30%</f>
        <v>106.88469826079651</v>
      </c>
      <c r="CC31" s="82">
        <f>CC30/BY30%</f>
        <v>106.0221840860214</v>
      </c>
      <c r="CD31" s="82">
        <f>CD30/BZ30%</f>
        <v>107.22446151372202</v>
      </c>
      <c r="CE31" s="29">
        <f>CE30/CA30%</f>
        <v>105.95736070240548</v>
      </c>
      <c r="CF31" s="82">
        <f>CF30/CB30%</f>
        <v>106.92437904487909</v>
      </c>
      <c r="CG31" s="82">
        <f>CG30/CC30%</f>
        <v>104.35077222996999</v>
      </c>
      <c r="CH31" s="82">
        <f>CH30/CD30%</f>
        <v>102.73162938744026</v>
      </c>
      <c r="CI31" s="82">
        <f>CI30/CE30%</f>
        <v>102.94063546415789</v>
      </c>
      <c r="CJ31" s="50">
        <f>CJ30/CF30%</f>
        <v>101.0519893793754</v>
      </c>
      <c r="CK31" s="83">
        <f>CK30/CG30%</f>
        <v>102.87894371543749</v>
      </c>
      <c r="CL31" s="50">
        <f>CL30/CH30%</f>
        <v>104.31623271022679</v>
      </c>
      <c r="CM31" s="82">
        <f>CM30/CI30%</f>
        <v>104.76551049853217</v>
      </c>
      <c r="CN31" s="82">
        <f>CN30/CJ30%</f>
        <v>103.9257477108459</v>
      </c>
      <c r="CO31" s="82">
        <f>CO30/CK30%</f>
        <v>101.95898441444652</v>
      </c>
      <c r="CP31" s="82">
        <f>CP30/CL30%</f>
        <v>99.555542225683112</v>
      </c>
      <c r="CQ31" s="81"/>
    </row>
    <row r="32" spans="2:95" ht="18" customHeight="1" x14ac:dyDescent="0.2">
      <c r="B32" s="45"/>
      <c r="C32" s="41" t="s">
        <v>18</v>
      </c>
      <c r="D32" s="68">
        <v>105</v>
      </c>
      <c r="E32" s="67">
        <v>128.5</v>
      </c>
      <c r="F32" s="67">
        <v>120.1</v>
      </c>
      <c r="G32" s="67">
        <v>125.9</v>
      </c>
      <c r="H32" s="67">
        <v>101</v>
      </c>
      <c r="I32" s="67">
        <v>103.9</v>
      </c>
      <c r="J32" s="67">
        <v>114.1</v>
      </c>
      <c r="K32" s="67">
        <v>114.2</v>
      </c>
      <c r="L32" s="67">
        <v>103.5</v>
      </c>
      <c r="M32" s="67">
        <v>104.5</v>
      </c>
      <c r="N32" s="67">
        <v>107.6</v>
      </c>
      <c r="O32" s="67">
        <v>107.7</v>
      </c>
      <c r="P32" s="67">
        <v>102.6</v>
      </c>
      <c r="Q32" s="67">
        <v>105</v>
      </c>
      <c r="R32" s="67">
        <v>110</v>
      </c>
      <c r="S32" s="67">
        <v>113.7</v>
      </c>
      <c r="T32" s="67">
        <v>102.1</v>
      </c>
      <c r="U32" s="67">
        <v>107.3</v>
      </c>
      <c r="V32" s="67">
        <v>110.8</v>
      </c>
      <c r="W32" s="67">
        <v>133.30000000000001</v>
      </c>
      <c r="X32" s="67">
        <v>105.2</v>
      </c>
      <c r="Y32" s="67">
        <v>112.1</v>
      </c>
      <c r="Z32" s="67">
        <v>119.2</v>
      </c>
      <c r="AA32" s="67">
        <v>126</v>
      </c>
      <c r="AB32" s="67">
        <v>104.7</v>
      </c>
      <c r="AC32" s="67">
        <v>114.6</v>
      </c>
      <c r="AD32" s="67">
        <v>124.1</v>
      </c>
      <c r="AE32" s="67">
        <v>133.4</v>
      </c>
      <c r="AF32" s="67">
        <v>108.1</v>
      </c>
      <c r="AG32" s="67">
        <v>118.2</v>
      </c>
      <c r="AH32" s="67">
        <v>129.9</v>
      </c>
      <c r="AI32" s="67">
        <v>137.9</v>
      </c>
      <c r="AJ32" s="67">
        <v>107.7</v>
      </c>
      <c r="AK32" s="67">
        <v>115.2</v>
      </c>
      <c r="AL32" s="67">
        <v>125.7</v>
      </c>
      <c r="AM32" s="67">
        <v>144.6</v>
      </c>
      <c r="AN32" s="50">
        <v>107</v>
      </c>
      <c r="AO32" s="50">
        <v>108.1</v>
      </c>
      <c r="AP32" s="85">
        <v>109.7</v>
      </c>
      <c r="AQ32" s="50">
        <v>115.3</v>
      </c>
      <c r="AR32" s="50">
        <v>102</v>
      </c>
      <c r="AS32" s="50">
        <v>104</v>
      </c>
      <c r="AT32" s="85">
        <v>105</v>
      </c>
      <c r="AU32" s="82">
        <v>103.49872569043889</v>
      </c>
      <c r="AV32" s="82">
        <v>100.44832149906603</v>
      </c>
      <c r="AW32" s="82">
        <v>104.30835152967563</v>
      </c>
      <c r="AX32" s="82">
        <v>105.60447339237956</v>
      </c>
      <c r="AY32" s="82">
        <v>101.16170896914531</v>
      </c>
      <c r="AZ32" s="82">
        <v>98.476694999689002</v>
      </c>
      <c r="BA32" s="82">
        <v>102.17093372824682</v>
      </c>
      <c r="BB32" s="82">
        <v>99.467544597096349</v>
      </c>
      <c r="BC32" s="82">
        <v>100.13187719473555</v>
      </c>
      <c r="BD32" s="50">
        <v>100.80478317015105</v>
      </c>
      <c r="BE32" s="50">
        <v>102.77545848965687</v>
      </c>
      <c r="BF32" s="50">
        <v>104.17897417323753</v>
      </c>
      <c r="BG32" s="84">
        <v>104.50825010996616</v>
      </c>
      <c r="BH32" s="50">
        <v>101.23653067970602</v>
      </c>
      <c r="BI32" s="50">
        <v>102.89105282745702</v>
      </c>
      <c r="BJ32" s="50">
        <v>104.9483276340424</v>
      </c>
      <c r="BK32" s="82">
        <v>105.48913643606394</v>
      </c>
      <c r="BL32" s="50">
        <f>BL30/$BK30%</f>
        <v>102.90318431979088</v>
      </c>
      <c r="BM32" s="50">
        <f>BM30/$BK30%</f>
        <v>105.27445473219989</v>
      </c>
      <c r="BN32" s="50">
        <f>BN30/$BK30%</f>
        <v>105.55053350676678</v>
      </c>
      <c r="BO32" s="84">
        <f>BO30/$BK30%</f>
        <v>106.61594575310815</v>
      </c>
      <c r="BP32" s="50">
        <v>100.59700567552215</v>
      </c>
      <c r="BQ32" s="50">
        <v>103.21466418707422</v>
      </c>
      <c r="BR32" s="50">
        <v>103.75820147653059</v>
      </c>
      <c r="BS32" s="82">
        <v>105.15127268829465</v>
      </c>
      <c r="BT32" s="50">
        <f>BT30/BS30%</f>
        <v>99.918900181820561</v>
      </c>
      <c r="BU32" s="50">
        <f>BU30/$BS30%</f>
        <v>101.1602506245994</v>
      </c>
      <c r="BV32" s="50">
        <f>BV30/$BS30%</f>
        <v>101.90731165830184</v>
      </c>
      <c r="BW32" s="82">
        <f>BW30/$BS30%</f>
        <v>101.69226137235506</v>
      </c>
      <c r="BX32" s="50">
        <f>BX30/$BW30%</f>
        <v>101.45840752348882</v>
      </c>
      <c r="BY32" s="50">
        <f>BY30/$BW30%</f>
        <v>104.19300037858298</v>
      </c>
      <c r="BZ32" s="50">
        <f>BZ30/$BW30%</f>
        <v>105.53528422547123</v>
      </c>
      <c r="CA32" s="82">
        <f>CA30/$BW30%</f>
        <v>106.96154563242919</v>
      </c>
      <c r="CB32" s="82">
        <f>CB30/$CA30%</f>
        <v>101.38551392512019</v>
      </c>
      <c r="CC32" s="82">
        <f>CC30/$CA30%</f>
        <v>103.27795285022323</v>
      </c>
      <c r="CD32" s="82">
        <f>CD30/$CA30%</f>
        <v>105.79469429752631</v>
      </c>
      <c r="CE32" s="29">
        <f>CE30/$CA30%</f>
        <v>105.95736070240548</v>
      </c>
      <c r="CF32" s="82">
        <f>CF30/$CE30%</f>
        <v>102.31080737313339</v>
      </c>
      <c r="CG32" s="82">
        <f>CG30/$CE30%</f>
        <v>101.71199115198949</v>
      </c>
      <c r="CH32" s="82">
        <f>CH30/$CE30%</f>
        <v>102.57391514551263</v>
      </c>
      <c r="CI32" s="82">
        <f>CI30/$CE30%</f>
        <v>102.94063546415789</v>
      </c>
      <c r="CJ32" s="50">
        <f>CJ30/$CI30%</f>
        <v>100.43371670913139</v>
      </c>
      <c r="CK32" s="83">
        <f>CK30/$CI30%</f>
        <v>101.65103572295305</v>
      </c>
      <c r="CL32" s="50">
        <f>CL30/$CI30%</f>
        <v>103.94461190249739</v>
      </c>
      <c r="CM32" s="82">
        <f>CM30/$CI30%</f>
        <v>104.76551049853217</v>
      </c>
      <c r="CN32" s="82">
        <f>CN30/$CM30%</f>
        <v>99.628676028090311</v>
      </c>
      <c r="CO32" s="82">
        <f>CO30/$CM30%</f>
        <v>98.927942198440647</v>
      </c>
      <c r="CP32" s="82">
        <f>CP30/$CM30%</f>
        <v>98.775466755696357</v>
      </c>
      <c r="CQ32" s="81"/>
    </row>
    <row r="33" spans="2:95" ht="18" customHeight="1" x14ac:dyDescent="0.2">
      <c r="B33" s="101" t="s">
        <v>22</v>
      </c>
      <c r="C33" s="97" t="s">
        <v>20</v>
      </c>
      <c r="D33" s="96">
        <v>110732.6</v>
      </c>
      <c r="E33" s="95">
        <v>115922.4</v>
      </c>
      <c r="F33" s="95">
        <v>120298</v>
      </c>
      <c r="G33" s="95">
        <v>119852.4</v>
      </c>
      <c r="H33" s="95">
        <v>123426.5</v>
      </c>
      <c r="I33" s="95">
        <v>123795.9</v>
      </c>
      <c r="J33" s="95">
        <v>127270</v>
      </c>
      <c r="K33" s="95">
        <v>123561.3</v>
      </c>
      <c r="L33" s="95">
        <v>120497.7</v>
      </c>
      <c r="M33" s="95">
        <v>125766.5</v>
      </c>
      <c r="N33" s="95">
        <v>128128.8</v>
      </c>
      <c r="O33" s="95">
        <v>124724.7</v>
      </c>
      <c r="P33" s="95">
        <v>129734.6</v>
      </c>
      <c r="Q33" s="95">
        <v>128990.2</v>
      </c>
      <c r="R33" s="95">
        <v>129173.2</v>
      </c>
      <c r="S33" s="95">
        <v>127062.2</v>
      </c>
      <c r="T33" s="95">
        <v>128833.9</v>
      </c>
      <c r="U33" s="95">
        <v>125345</v>
      </c>
      <c r="V33" s="95">
        <v>124194.6</v>
      </c>
      <c r="W33" s="95">
        <v>121979.1</v>
      </c>
      <c r="X33" s="95">
        <v>124072.3</v>
      </c>
      <c r="Y33" s="95">
        <v>125882.7</v>
      </c>
      <c r="Z33" s="95">
        <v>125610.1</v>
      </c>
      <c r="AA33" s="95">
        <v>125019.9</v>
      </c>
      <c r="AB33" s="95">
        <v>128880.8</v>
      </c>
      <c r="AC33" s="95">
        <v>132403.1</v>
      </c>
      <c r="AD33" s="95">
        <v>137976.9</v>
      </c>
      <c r="AE33" s="95">
        <v>142856.29999999999</v>
      </c>
      <c r="AF33" s="95">
        <v>151426.6</v>
      </c>
      <c r="AG33" s="95">
        <v>161798.6</v>
      </c>
      <c r="AH33" s="95">
        <v>171623.4</v>
      </c>
      <c r="AI33" s="95">
        <v>177693.8</v>
      </c>
      <c r="AJ33" s="95">
        <v>189855.2</v>
      </c>
      <c r="AK33" s="95">
        <v>201452.2</v>
      </c>
      <c r="AL33" s="95">
        <v>213691.3</v>
      </c>
      <c r="AM33" s="95">
        <v>228228.6</v>
      </c>
      <c r="AN33" s="72">
        <v>238087.4</v>
      </c>
      <c r="AO33" s="72">
        <v>231090.3</v>
      </c>
      <c r="AP33" s="94">
        <v>227615.8</v>
      </c>
      <c r="AQ33" s="72">
        <v>219871.2</v>
      </c>
      <c r="AR33" s="72">
        <v>216414</v>
      </c>
      <c r="AS33" s="72">
        <v>220979.6</v>
      </c>
      <c r="AT33" s="93">
        <v>220787.7</v>
      </c>
      <c r="AU33" s="29">
        <v>219427.7</v>
      </c>
      <c r="AV33" s="72">
        <v>225117.3</v>
      </c>
      <c r="AW33" s="72">
        <v>236214.39999999999</v>
      </c>
      <c r="AX33" s="72">
        <v>249590.7</v>
      </c>
      <c r="AY33" s="29">
        <v>261444.4</v>
      </c>
      <c r="AZ33" s="72">
        <v>266022.90000000002</v>
      </c>
      <c r="BA33" s="72">
        <v>270728.90000000002</v>
      </c>
      <c r="BB33" s="92">
        <v>275183.2</v>
      </c>
      <c r="BC33" s="29">
        <v>270217.2</v>
      </c>
      <c r="BD33" s="72">
        <v>270379.2</v>
      </c>
      <c r="BE33" s="100">
        <v>276828.59999999998</v>
      </c>
      <c r="BF33" s="72">
        <v>276356.7</v>
      </c>
      <c r="BG33" s="90">
        <v>274590.5</v>
      </c>
      <c r="BH33" s="72">
        <v>283401.2</v>
      </c>
      <c r="BI33" s="99">
        <v>293327.3</v>
      </c>
      <c r="BJ33" s="72">
        <v>301036</v>
      </c>
      <c r="BK33" s="29">
        <v>298361.8</v>
      </c>
      <c r="BL33" s="72">
        <v>305504.40000000002</v>
      </c>
      <c r="BM33" s="99">
        <v>313335.59999999998</v>
      </c>
      <c r="BN33" s="72">
        <v>326014.5</v>
      </c>
      <c r="BO33" s="89">
        <v>324049.90000000002</v>
      </c>
      <c r="BP33" s="72">
        <v>330578.09999999998</v>
      </c>
      <c r="BQ33" s="99">
        <v>335133.2</v>
      </c>
      <c r="BR33" s="72">
        <v>341597.6</v>
      </c>
      <c r="BS33" s="29">
        <v>340110.1</v>
      </c>
      <c r="BT33" s="72">
        <v>345730.6</v>
      </c>
      <c r="BU33" s="99">
        <v>353727.7</v>
      </c>
      <c r="BV33" s="72">
        <v>360990.05300000001</v>
      </c>
      <c r="BW33" s="29">
        <v>360525.62900000002</v>
      </c>
      <c r="BX33" s="72">
        <v>368518.76400000002</v>
      </c>
      <c r="BY33" s="99">
        <v>350337.26</v>
      </c>
      <c r="BZ33" s="72">
        <v>380814.94500000001</v>
      </c>
      <c r="CA33" s="29">
        <v>384125.07500000001</v>
      </c>
      <c r="CB33" s="72">
        <v>390940.576</v>
      </c>
      <c r="CC33" s="72">
        <v>387567.30300000001</v>
      </c>
      <c r="CD33" s="72">
        <v>392759.80699999997</v>
      </c>
      <c r="CE33" s="29">
        <v>388328.79800000001</v>
      </c>
      <c r="CF33" s="72">
        <v>404427.75199999998</v>
      </c>
      <c r="CG33" s="72">
        <v>385113.40400000004</v>
      </c>
      <c r="CH33" s="72">
        <v>376109.386</v>
      </c>
      <c r="CI33" s="29">
        <v>348096.4</v>
      </c>
      <c r="CJ33" s="72">
        <v>369668.2</v>
      </c>
      <c r="CK33" s="87">
        <v>365859.6</v>
      </c>
      <c r="CL33" s="72">
        <v>373226.5</v>
      </c>
      <c r="CM33" s="29">
        <v>362917.9</v>
      </c>
      <c r="CN33" s="29">
        <v>400897.3</v>
      </c>
      <c r="CO33" s="72">
        <v>414482.9</v>
      </c>
      <c r="CP33" s="72">
        <v>434009.59999999998</v>
      </c>
      <c r="CQ33" s="71"/>
    </row>
    <row r="34" spans="2:95" ht="19.5" customHeight="1" x14ac:dyDescent="0.2">
      <c r="B34" s="45"/>
      <c r="C34" s="41" t="s">
        <v>19</v>
      </c>
      <c r="D34" s="68">
        <v>115.4</v>
      </c>
      <c r="E34" s="67">
        <v>117.7</v>
      </c>
      <c r="F34" s="67">
        <v>114.7</v>
      </c>
      <c r="G34" s="67">
        <v>112.3</v>
      </c>
      <c r="H34" s="67">
        <v>111.5</v>
      </c>
      <c r="I34" s="67">
        <v>106.8</v>
      </c>
      <c r="J34" s="67">
        <v>105.8</v>
      </c>
      <c r="K34" s="67">
        <v>103.1</v>
      </c>
      <c r="L34" s="67">
        <v>97.6</v>
      </c>
      <c r="M34" s="67">
        <v>101.6</v>
      </c>
      <c r="N34" s="67">
        <v>100.7</v>
      </c>
      <c r="O34" s="67">
        <v>100.9</v>
      </c>
      <c r="P34" s="67">
        <v>107.7</v>
      </c>
      <c r="Q34" s="67">
        <v>102.6</v>
      </c>
      <c r="R34" s="67">
        <v>100.8</v>
      </c>
      <c r="S34" s="67">
        <v>101.9</v>
      </c>
      <c r="T34" s="67">
        <v>99.3</v>
      </c>
      <c r="U34" s="67">
        <v>97.2</v>
      </c>
      <c r="V34" s="67">
        <v>96.1</v>
      </c>
      <c r="W34" s="67">
        <v>96</v>
      </c>
      <c r="X34" s="67">
        <v>96.3</v>
      </c>
      <c r="Y34" s="67">
        <v>100.4</v>
      </c>
      <c r="Z34" s="67">
        <v>101.1</v>
      </c>
      <c r="AA34" s="67">
        <v>102.5</v>
      </c>
      <c r="AB34" s="67">
        <v>103.9</v>
      </c>
      <c r="AC34" s="67">
        <v>105.2</v>
      </c>
      <c r="AD34" s="67">
        <v>109.8</v>
      </c>
      <c r="AE34" s="67">
        <v>114.3</v>
      </c>
      <c r="AF34" s="67">
        <v>117.5</v>
      </c>
      <c r="AG34" s="67">
        <v>122.2</v>
      </c>
      <c r="AH34" s="67">
        <v>124.4</v>
      </c>
      <c r="AI34" s="67">
        <v>124.4</v>
      </c>
      <c r="AJ34" s="67">
        <v>125.4</v>
      </c>
      <c r="AK34" s="67">
        <v>124.5</v>
      </c>
      <c r="AL34" s="67">
        <v>124.5</v>
      </c>
      <c r="AM34" s="67">
        <v>128.4</v>
      </c>
      <c r="AN34" s="50">
        <v>125.4</v>
      </c>
      <c r="AO34" s="50">
        <v>114.71222453763224</v>
      </c>
      <c r="AP34" s="85">
        <v>106.51617543624845</v>
      </c>
      <c r="AQ34" s="50">
        <v>115.3</v>
      </c>
      <c r="AR34" s="50">
        <v>109.5</v>
      </c>
      <c r="AS34" s="50">
        <v>109.3</v>
      </c>
      <c r="AT34" s="86">
        <v>109.8</v>
      </c>
      <c r="AU34" s="82">
        <v>99.798290999457876</v>
      </c>
      <c r="AV34" s="82">
        <v>104.02159749369264</v>
      </c>
      <c r="AW34" s="82">
        <v>106.89421104934571</v>
      </c>
      <c r="AX34" s="82">
        <v>113.04556367949846</v>
      </c>
      <c r="AY34" s="82">
        <v>119.14831172181087</v>
      </c>
      <c r="AZ34" s="82">
        <v>118.1707936262562</v>
      </c>
      <c r="BA34" s="82">
        <v>114.61151394665188</v>
      </c>
      <c r="BB34" s="82">
        <v>110.25378750089646</v>
      </c>
      <c r="BC34" s="82">
        <v>103.3555126826201</v>
      </c>
      <c r="BD34" s="50">
        <v>101.63756578850918</v>
      </c>
      <c r="BE34" s="50">
        <v>102.25306570521283</v>
      </c>
      <c r="BF34" s="50">
        <v>100.42644318403157</v>
      </c>
      <c r="BG34" s="84">
        <v>101.54208040517652</v>
      </c>
      <c r="BH34" s="50">
        <v>104.81619887920374</v>
      </c>
      <c r="BI34" s="50">
        <v>105.95989720715274</v>
      </c>
      <c r="BJ34" s="50">
        <v>108.93023400554428</v>
      </c>
      <c r="BK34" s="82">
        <v>108.71479530428037</v>
      </c>
      <c r="BL34" s="50">
        <f>BL33/BH33%</f>
        <v>107.79926125930307</v>
      </c>
      <c r="BM34" s="50">
        <f>BM33/BI33%</f>
        <v>106.82115166232397</v>
      </c>
      <c r="BN34" s="50">
        <f>BN33/BJ33%</f>
        <v>108.29751258985635</v>
      </c>
      <c r="BO34" s="84">
        <f>BO33/BK33%</f>
        <v>108.60971478252243</v>
      </c>
      <c r="BP34" s="50">
        <v>108.20731223511018</v>
      </c>
      <c r="BQ34" s="50">
        <v>106.95663052650258</v>
      </c>
      <c r="BR34" s="50">
        <v>104.77987942254101</v>
      </c>
      <c r="BS34" s="82">
        <v>104.95608855302839</v>
      </c>
      <c r="BT34" s="50">
        <f>BT33/BP33%</f>
        <v>104.58363696808711</v>
      </c>
      <c r="BU34" s="50">
        <f>BU33/BQ33%</f>
        <v>105.54839090845073</v>
      </c>
      <c r="BV34" s="50">
        <f>BV33/BR33%</f>
        <v>105.6769874846896</v>
      </c>
      <c r="BW34" s="82">
        <f>BW33/BS33%</f>
        <v>106.00262356219355</v>
      </c>
      <c r="BX34" s="82">
        <f>BX33/BT33%</f>
        <v>106.59130664164528</v>
      </c>
      <c r="BY34" s="82">
        <f>BY33/BU33%</f>
        <v>99.041511309405507</v>
      </c>
      <c r="BZ34" s="82">
        <f>BZ33/BV33%</f>
        <v>105.49181115525086</v>
      </c>
      <c r="CA34" s="82">
        <f>CA33/BW33%</f>
        <v>106.54584420682059</v>
      </c>
      <c r="CB34" s="82">
        <f>CB33/BX33%</f>
        <v>106.08430674102662</v>
      </c>
      <c r="CC34" s="82">
        <f>CC33/BY33%</f>
        <v>110.62691504751736</v>
      </c>
      <c r="CD34" s="82">
        <f>CD33/BZ33%</f>
        <v>103.1366578851048</v>
      </c>
      <c r="CE34" s="29">
        <f>CE33/CA33%</f>
        <v>101.09436307952559</v>
      </c>
      <c r="CF34" s="82">
        <f>CF33/CB33%</f>
        <v>103.44992994536335</v>
      </c>
      <c r="CG34" s="82">
        <f>CG33/CC33%</f>
        <v>99.36684571144022</v>
      </c>
      <c r="CH34" s="82">
        <f>CH33/CD33%</f>
        <v>95.760660662510219</v>
      </c>
      <c r="CI34" s="82">
        <f>CI33/CE33%</f>
        <v>89.639604838166036</v>
      </c>
      <c r="CJ34" s="50">
        <f>CJ33/CF33%</f>
        <v>91.40525054769239</v>
      </c>
      <c r="CK34" s="83">
        <f>CK33/CG33%</f>
        <v>95.000484584535499</v>
      </c>
      <c r="CL34" s="50">
        <f>CL33/CH33%</f>
        <v>99.23349799092756</v>
      </c>
      <c r="CM34" s="82">
        <f>CM33/CI33%</f>
        <v>104.25787224458512</v>
      </c>
      <c r="CN34" s="82">
        <f>CN33/CJ33%</f>
        <v>108.44787298447633</v>
      </c>
      <c r="CO34" s="82">
        <f>CO33/CK33%</f>
        <v>113.29015283458466</v>
      </c>
      <c r="CP34" s="82">
        <f>CP33/CL33%</f>
        <v>116.28584786985918</v>
      </c>
      <c r="CQ34" s="81"/>
    </row>
    <row r="35" spans="2:95" ht="15" customHeight="1" x14ac:dyDescent="0.2">
      <c r="B35" s="45"/>
      <c r="C35" s="41" t="s">
        <v>18</v>
      </c>
      <c r="D35" s="68">
        <v>103.8</v>
      </c>
      <c r="E35" s="67">
        <v>108.6</v>
      </c>
      <c r="F35" s="67">
        <v>112.7</v>
      </c>
      <c r="G35" s="67">
        <v>112.3</v>
      </c>
      <c r="H35" s="67">
        <v>103</v>
      </c>
      <c r="I35" s="67">
        <v>103.3</v>
      </c>
      <c r="J35" s="67">
        <v>106.2</v>
      </c>
      <c r="K35" s="67">
        <v>103.1</v>
      </c>
      <c r="L35" s="67">
        <v>97.5</v>
      </c>
      <c r="M35" s="67">
        <v>101.8</v>
      </c>
      <c r="N35" s="67">
        <v>103.7</v>
      </c>
      <c r="O35" s="67">
        <v>100.9</v>
      </c>
      <c r="P35" s="67">
        <v>104</v>
      </c>
      <c r="Q35" s="67">
        <v>103.4</v>
      </c>
      <c r="R35" s="67">
        <v>103.6</v>
      </c>
      <c r="S35" s="67">
        <v>101.9</v>
      </c>
      <c r="T35" s="67">
        <v>101.4</v>
      </c>
      <c r="U35" s="67">
        <v>98.6</v>
      </c>
      <c r="V35" s="67">
        <v>97.7</v>
      </c>
      <c r="W35" s="67">
        <v>96</v>
      </c>
      <c r="X35" s="67">
        <v>101.7</v>
      </c>
      <c r="Y35" s="67">
        <v>103.4</v>
      </c>
      <c r="Z35" s="67">
        <v>103</v>
      </c>
      <c r="AA35" s="67">
        <v>102.5</v>
      </c>
      <c r="AB35" s="67">
        <v>103.1</v>
      </c>
      <c r="AC35" s="67">
        <v>105.9</v>
      </c>
      <c r="AD35" s="67">
        <v>110.4</v>
      </c>
      <c r="AE35" s="67">
        <v>114.3</v>
      </c>
      <c r="AF35" s="67">
        <v>106</v>
      </c>
      <c r="AG35" s="67">
        <v>113.3</v>
      </c>
      <c r="AH35" s="67">
        <v>120.1</v>
      </c>
      <c r="AI35" s="67">
        <v>124.4</v>
      </c>
      <c r="AJ35" s="67">
        <v>106.8</v>
      </c>
      <c r="AK35" s="67">
        <v>113.4</v>
      </c>
      <c r="AL35" s="67">
        <v>120.3</v>
      </c>
      <c r="AM35" s="67">
        <v>128.4</v>
      </c>
      <c r="AN35" s="50">
        <v>104.3</v>
      </c>
      <c r="AO35" s="50">
        <v>101.3</v>
      </c>
      <c r="AP35" s="85">
        <v>99.7</v>
      </c>
      <c r="AQ35" s="50">
        <v>115.3</v>
      </c>
      <c r="AR35" s="50">
        <v>102</v>
      </c>
      <c r="AS35" s="50">
        <v>104</v>
      </c>
      <c r="AT35" s="85">
        <v>105</v>
      </c>
      <c r="AU35" s="82">
        <v>99.384023657114966</v>
      </c>
      <c r="AV35" s="82">
        <v>102.59292696409796</v>
      </c>
      <c r="AW35" s="82">
        <v>104.92947454504829</v>
      </c>
      <c r="AX35" s="82">
        <v>105.66277923784496</v>
      </c>
      <c r="AY35" s="82">
        <v>104.7492554810736</v>
      </c>
      <c r="AZ35" s="82">
        <v>101.75123276689041</v>
      </c>
      <c r="BA35" s="82">
        <v>101.76902063694516</v>
      </c>
      <c r="BB35" s="82">
        <v>101.64529904269547</v>
      </c>
      <c r="BC35" s="82">
        <v>98.195384020536125</v>
      </c>
      <c r="BD35" s="50">
        <v>99.984764463036072</v>
      </c>
      <c r="BE35" s="50">
        <v>102.36971766922908</v>
      </c>
      <c r="BF35" s="50">
        <v>102.19521160385828</v>
      </c>
      <c r="BG35" s="84">
        <v>101.54208040517652</v>
      </c>
      <c r="BH35" s="50">
        <v>103.20866890879327</v>
      </c>
      <c r="BI35" s="50">
        <v>106.82354269357459</v>
      </c>
      <c r="BJ35" s="50">
        <v>109.63088672040729</v>
      </c>
      <c r="BK35" s="82">
        <v>108.71479530428037</v>
      </c>
      <c r="BL35" s="50">
        <f>BL33/$BK33%</f>
        <v>102.39393917049703</v>
      </c>
      <c r="BM35" s="50">
        <f>BM33/$BK33%</f>
        <v>105.01867196135697</v>
      </c>
      <c r="BN35" s="50">
        <f>BN33/$BK33%</f>
        <v>109.26817709237577</v>
      </c>
      <c r="BO35" s="84">
        <f>BO33/$BK33%</f>
        <v>108.60971478252243</v>
      </c>
      <c r="BP35" s="50">
        <v>102.0145662751323</v>
      </c>
      <c r="BQ35" s="50">
        <v>103.42024484500689</v>
      </c>
      <c r="BR35" s="50">
        <v>105.41512279435975</v>
      </c>
      <c r="BS35" s="82">
        <v>104.95608855302839</v>
      </c>
      <c r="BT35" s="50">
        <f>BT33/BS33%</f>
        <v>101.65255309971683</v>
      </c>
      <c r="BU35" s="50">
        <f>BU33/$BS33%</f>
        <v>104.00387992006119</v>
      </c>
      <c r="BV35" s="50">
        <f>BV33/$BS33%</f>
        <v>106.13917463785994</v>
      </c>
      <c r="BW35" s="82">
        <f>BW33/$BS33%</f>
        <v>106.00262356219355</v>
      </c>
      <c r="BX35" s="50">
        <f>BX33/$BW33%</f>
        <v>102.21707816505882</v>
      </c>
      <c r="BY35" s="50">
        <f>BY33/$BW33%</f>
        <v>97.174023653114546</v>
      </c>
      <c r="BZ35" s="50">
        <f>BZ33/$BW33%</f>
        <v>105.62770420962222</v>
      </c>
      <c r="CA35" s="82">
        <f>CA33/$BW33%</f>
        <v>106.54584420682059</v>
      </c>
      <c r="CB35" s="82">
        <f>CB33/$CA33%</f>
        <v>101.77429213648705</v>
      </c>
      <c r="CC35" s="82">
        <f>CC33/$CA33%</f>
        <v>100.89612166037325</v>
      </c>
      <c r="CD35" s="82">
        <f>CD33/$CA33%</f>
        <v>102.24789594899525</v>
      </c>
      <c r="CE35" s="29">
        <f>CE33/$CA33%</f>
        <v>101.09436307952559</v>
      </c>
      <c r="CF35" s="82">
        <f>CF33/$CE33%</f>
        <v>104.14570180808479</v>
      </c>
      <c r="CG35" s="82">
        <f>CG33/$CE33%</f>
        <v>99.171991874782364</v>
      </c>
      <c r="CH35" s="82">
        <f>CH33/$CE33%</f>
        <v>96.853333550606251</v>
      </c>
      <c r="CI35" s="82">
        <f>CI33/$CE33%</f>
        <v>89.639604838166036</v>
      </c>
      <c r="CJ35" s="50">
        <f>CJ33/$CI33%</f>
        <v>106.19707644204306</v>
      </c>
      <c r="CK35" s="83">
        <f>CK33/$CI33%</f>
        <v>105.10295423911306</v>
      </c>
      <c r="CL35" s="50">
        <f>CL33/$CI33%</f>
        <v>107.21929327623036</v>
      </c>
      <c r="CM35" s="82">
        <f>CM33/$CI33%</f>
        <v>104.25787224458512</v>
      </c>
      <c r="CN35" s="82">
        <f>CN33/$CM33%</f>
        <v>110.46501150811244</v>
      </c>
      <c r="CO35" s="82">
        <f>CO33/$CM33%</f>
        <v>114.20844769574606</v>
      </c>
      <c r="CP35" s="82">
        <f>CP33/$CM33%</f>
        <v>119.5889207999936</v>
      </c>
      <c r="CQ35" s="81"/>
    </row>
    <row r="36" spans="2:95" ht="20.25" customHeight="1" x14ac:dyDescent="0.2">
      <c r="B36" s="98" t="s">
        <v>21</v>
      </c>
      <c r="C36" s="97" t="s">
        <v>20</v>
      </c>
      <c r="D36" s="96">
        <v>61324.3</v>
      </c>
      <c r="E36" s="95">
        <v>64509.5</v>
      </c>
      <c r="F36" s="95">
        <v>64473.3</v>
      </c>
      <c r="G36" s="95">
        <v>56054.5</v>
      </c>
      <c r="H36" s="95">
        <v>53616.3</v>
      </c>
      <c r="I36" s="95">
        <v>56715</v>
      </c>
      <c r="J36" s="95">
        <v>57261.9</v>
      </c>
      <c r="K36" s="95">
        <v>69184.899999999994</v>
      </c>
      <c r="L36" s="95">
        <v>62406</v>
      </c>
      <c r="M36" s="95">
        <v>65881.7</v>
      </c>
      <c r="N36" s="95">
        <v>69987.199999999997</v>
      </c>
      <c r="O36" s="95">
        <v>65917.100000000006</v>
      </c>
      <c r="P36" s="95">
        <v>60550.7</v>
      </c>
      <c r="Q36" s="95">
        <v>64781.1</v>
      </c>
      <c r="R36" s="95">
        <v>74424.600000000006</v>
      </c>
      <c r="S36" s="95">
        <v>70121.3</v>
      </c>
      <c r="T36" s="95">
        <v>60276.800000000003</v>
      </c>
      <c r="U36" s="95">
        <v>59787.5</v>
      </c>
      <c r="V36" s="95">
        <v>65221.8</v>
      </c>
      <c r="W36" s="95">
        <v>69328.600000000006</v>
      </c>
      <c r="X36" s="95">
        <v>72826.8</v>
      </c>
      <c r="Y36" s="95">
        <v>58316.1</v>
      </c>
      <c r="Z36" s="95">
        <v>57248.7</v>
      </c>
      <c r="AA36" s="95">
        <v>64558.9</v>
      </c>
      <c r="AB36" s="95">
        <v>56427.3</v>
      </c>
      <c r="AC36" s="95">
        <v>66791.100000000006</v>
      </c>
      <c r="AD36" s="95">
        <v>66296.800000000003</v>
      </c>
      <c r="AE36" s="95">
        <v>72959.100000000006</v>
      </c>
      <c r="AF36" s="95">
        <v>67068.899999999994</v>
      </c>
      <c r="AG36" s="95">
        <v>61653.9</v>
      </c>
      <c r="AH36" s="95">
        <v>58932.7</v>
      </c>
      <c r="AI36" s="95">
        <v>61958.1</v>
      </c>
      <c r="AJ36" s="95">
        <v>68131.7</v>
      </c>
      <c r="AK36" s="95">
        <v>75538</v>
      </c>
      <c r="AL36" s="72">
        <v>87614.6</v>
      </c>
      <c r="AM36" s="72">
        <v>110913</v>
      </c>
      <c r="AN36" s="72">
        <v>118366.9</v>
      </c>
      <c r="AO36" s="72">
        <v>118591.6</v>
      </c>
      <c r="AP36" s="94">
        <v>93364.6</v>
      </c>
      <c r="AQ36" s="72">
        <v>115469.95600000001</v>
      </c>
      <c r="AR36" s="72">
        <v>110584.819</v>
      </c>
      <c r="AS36" s="72">
        <v>114675.308</v>
      </c>
      <c r="AT36" s="93">
        <v>102498.9</v>
      </c>
      <c r="AU36" s="29">
        <v>124381</v>
      </c>
      <c r="AV36" s="72">
        <v>118262.39999999999</v>
      </c>
      <c r="AW36" s="72">
        <v>100505.5</v>
      </c>
      <c r="AX36" s="72">
        <v>97816.2</v>
      </c>
      <c r="AY36" s="29">
        <v>121624.2</v>
      </c>
      <c r="AZ36" s="72">
        <v>121624.7</v>
      </c>
      <c r="BA36" s="72">
        <v>95994.3</v>
      </c>
      <c r="BB36" s="92">
        <v>85974.2</v>
      </c>
      <c r="BC36" s="29">
        <v>108368.7</v>
      </c>
      <c r="BD36" s="72">
        <v>124998.9</v>
      </c>
      <c r="BE36" s="91">
        <v>121540.6</v>
      </c>
      <c r="BF36" s="72">
        <v>119532.7</v>
      </c>
      <c r="BG36" s="90">
        <v>145336.6</v>
      </c>
      <c r="BH36" s="72">
        <v>148921</v>
      </c>
      <c r="BI36" s="88">
        <v>142450.79999999999</v>
      </c>
      <c r="BJ36" s="72">
        <v>155477.79999999999</v>
      </c>
      <c r="BK36" s="29">
        <v>168872.5</v>
      </c>
      <c r="BL36" s="72">
        <v>151505.60000000001</v>
      </c>
      <c r="BM36" s="88">
        <v>158014.70000000001</v>
      </c>
      <c r="BN36" s="72">
        <v>161466.20000000001</v>
      </c>
      <c r="BO36" s="89">
        <v>201343.4</v>
      </c>
      <c r="BP36" s="72">
        <v>226295.6</v>
      </c>
      <c r="BQ36" s="88">
        <v>224622.5</v>
      </c>
      <c r="BR36" s="72">
        <v>216975.9</v>
      </c>
      <c r="BS36" s="29">
        <v>253546.6</v>
      </c>
      <c r="BT36" s="72">
        <v>226324.4</v>
      </c>
      <c r="BU36" s="88">
        <v>217883.6</v>
      </c>
      <c r="BV36" s="72">
        <v>217386.34700000001</v>
      </c>
      <c r="BW36" s="29">
        <v>268824.00199999998</v>
      </c>
      <c r="BX36" s="72">
        <v>242243.04</v>
      </c>
      <c r="BY36" s="88">
        <v>254500.476</v>
      </c>
      <c r="BZ36" s="72">
        <v>264725.11599999998</v>
      </c>
      <c r="CA36" s="29">
        <v>275714.72899999999</v>
      </c>
      <c r="CB36" s="72">
        <v>272636.94500000001</v>
      </c>
      <c r="CC36" s="72">
        <v>266608.89399999997</v>
      </c>
      <c r="CD36" s="72">
        <v>260283.92199999999</v>
      </c>
      <c r="CE36" s="29">
        <v>310226.32699999999</v>
      </c>
      <c r="CF36" s="72">
        <v>313927.61900000001</v>
      </c>
      <c r="CG36" s="72">
        <v>370716.88900000002</v>
      </c>
      <c r="CH36" s="72">
        <v>365982.93300000002</v>
      </c>
      <c r="CI36" s="29">
        <v>411634.6</v>
      </c>
      <c r="CJ36" s="72">
        <v>365829.7</v>
      </c>
      <c r="CK36" s="87">
        <v>345803.6</v>
      </c>
      <c r="CL36" s="72">
        <v>311740.59999999998</v>
      </c>
      <c r="CM36" s="29">
        <v>388222.3</v>
      </c>
      <c r="CN36" s="29">
        <v>383774.1</v>
      </c>
      <c r="CO36" s="72">
        <v>323029.2</v>
      </c>
      <c r="CP36" s="72">
        <v>319623.5</v>
      </c>
      <c r="CQ36" s="71"/>
    </row>
    <row r="37" spans="2:95" ht="20.25" customHeight="1" x14ac:dyDescent="0.2">
      <c r="B37" s="54"/>
      <c r="C37" s="41" t="s">
        <v>19</v>
      </c>
      <c r="D37" s="68">
        <v>86</v>
      </c>
      <c r="E37" s="67">
        <v>89</v>
      </c>
      <c r="F37" s="67">
        <v>94.1</v>
      </c>
      <c r="G37" s="67">
        <v>82.4</v>
      </c>
      <c r="H37" s="67">
        <v>87.4</v>
      </c>
      <c r="I37" s="67">
        <v>87.9</v>
      </c>
      <c r="J37" s="67">
        <v>88.8</v>
      </c>
      <c r="K37" s="67">
        <v>123.4</v>
      </c>
      <c r="L37" s="67">
        <v>116.4</v>
      </c>
      <c r="M37" s="67">
        <v>116.2</v>
      </c>
      <c r="N37" s="67">
        <v>104.8</v>
      </c>
      <c r="O37" s="67">
        <v>95.3</v>
      </c>
      <c r="P37" s="67">
        <v>97</v>
      </c>
      <c r="Q37" s="67">
        <v>98.3</v>
      </c>
      <c r="R37" s="67">
        <v>124.1</v>
      </c>
      <c r="S37" s="67">
        <v>106.4</v>
      </c>
      <c r="T37" s="67">
        <v>99.5</v>
      </c>
      <c r="U37" s="67">
        <v>92.3</v>
      </c>
      <c r="V37" s="67">
        <v>87.6</v>
      </c>
      <c r="W37" s="67">
        <v>98.9</v>
      </c>
      <c r="X37" s="67">
        <v>120.8</v>
      </c>
      <c r="Y37" s="67">
        <v>97.5</v>
      </c>
      <c r="Z37" s="67">
        <v>87.8</v>
      </c>
      <c r="AA37" s="67">
        <v>93.1</v>
      </c>
      <c r="AB37" s="67">
        <v>77.5</v>
      </c>
      <c r="AC37" s="67">
        <v>114.5</v>
      </c>
      <c r="AD37" s="67">
        <v>115.8</v>
      </c>
      <c r="AE37" s="67">
        <v>113</v>
      </c>
      <c r="AF37" s="67">
        <v>118.9</v>
      </c>
      <c r="AG37" s="67">
        <v>92.3</v>
      </c>
      <c r="AH37" s="67">
        <v>88.9</v>
      </c>
      <c r="AI37" s="67">
        <v>84.9</v>
      </c>
      <c r="AJ37" s="67">
        <v>101.6</v>
      </c>
      <c r="AK37" s="67">
        <v>122.5</v>
      </c>
      <c r="AL37" s="67">
        <v>148.69999999999999</v>
      </c>
      <c r="AM37" s="67">
        <v>179</v>
      </c>
      <c r="AN37" s="50">
        <v>173.7</v>
      </c>
      <c r="AO37" s="50">
        <v>156.9959490587519</v>
      </c>
      <c r="AP37" s="85">
        <v>106.56283313511675</v>
      </c>
      <c r="AQ37" s="50">
        <v>115.3</v>
      </c>
      <c r="AR37" s="50">
        <v>109.5</v>
      </c>
      <c r="AS37" s="50">
        <v>109.3</v>
      </c>
      <c r="AT37" s="86">
        <v>109.8</v>
      </c>
      <c r="AU37" s="82">
        <v>107.71719701703185</v>
      </c>
      <c r="AV37" s="82">
        <v>106.94270793172795</v>
      </c>
      <c r="AW37" s="82">
        <v>87.643540490861383</v>
      </c>
      <c r="AX37" s="82">
        <v>95.431463166921787</v>
      </c>
      <c r="AY37" s="82">
        <v>97.783584309500654</v>
      </c>
      <c r="AZ37" s="82">
        <v>102.84308453067078</v>
      </c>
      <c r="BA37" s="82">
        <v>95.511489420976972</v>
      </c>
      <c r="BB37" s="82">
        <v>87.893620893062703</v>
      </c>
      <c r="BC37" s="82">
        <v>89.101264386528342</v>
      </c>
      <c r="BD37" s="50">
        <v>102.77427200231531</v>
      </c>
      <c r="BE37" s="50">
        <v>126.61230927252973</v>
      </c>
      <c r="BF37" s="50">
        <v>139.03322159438528</v>
      </c>
      <c r="BG37" s="84">
        <v>134.0989720437608</v>
      </c>
      <c r="BH37" s="50">
        <v>119.13784841306604</v>
      </c>
      <c r="BI37" s="50">
        <v>117.20429222827597</v>
      </c>
      <c r="BJ37" s="50">
        <v>130.07135285992871</v>
      </c>
      <c r="BK37" s="82">
        <v>116.30215651116099</v>
      </c>
      <c r="BL37" s="50">
        <f>BL36/BH36%</f>
        <v>101.73555106398695</v>
      </c>
      <c r="BM37" s="50">
        <f>BM36/BI36%</f>
        <v>110.92580736647322</v>
      </c>
      <c r="BN37" s="50">
        <f>BN36/BJ36%</f>
        <v>103.85161096954037</v>
      </c>
      <c r="BO37" s="84">
        <f>BO36/BK36%</f>
        <v>119.22805666997291</v>
      </c>
      <c r="BP37" s="50">
        <v>149.36451193883263</v>
      </c>
      <c r="BQ37" s="50">
        <v>142.15291362132763</v>
      </c>
      <c r="BR37" s="50">
        <v>134.37852627980345</v>
      </c>
      <c r="BS37" s="82">
        <v>125.92744534958683</v>
      </c>
      <c r="BT37" s="50">
        <f>BT36/BP36%</f>
        <v>100.01272671673686</v>
      </c>
      <c r="BU37" s="50">
        <f>BU36/BQ36%</f>
        <v>96.999899831940269</v>
      </c>
      <c r="BV37" s="50">
        <f>BV36/BR36%</f>
        <v>100.18916709182909</v>
      </c>
      <c r="BW37" s="82">
        <f>BW36/BS36%</f>
        <v>106.0254809175118</v>
      </c>
      <c r="BX37" s="82">
        <f>BX36/BT36%</f>
        <v>107.03355007237398</v>
      </c>
      <c r="BY37" s="82">
        <f>BY36/BU36%</f>
        <v>116.80570543170755</v>
      </c>
      <c r="BZ37" s="82">
        <f>BZ36/BV36%</f>
        <v>121.7763303230814</v>
      </c>
      <c r="CA37" s="82">
        <f>CA36/BW36%</f>
        <v>102.56328562506856</v>
      </c>
      <c r="CB37" s="82">
        <f>CB36/BX36%</f>
        <v>112.54686409153385</v>
      </c>
      <c r="CC37" s="82">
        <f>CC36/BY36%</f>
        <v>104.75771919577863</v>
      </c>
      <c r="CD37" s="82">
        <f>CD36/BZ36%</f>
        <v>98.322337499702897</v>
      </c>
      <c r="CE37" s="29">
        <f>CE36/CA36%</f>
        <v>112.51713977166595</v>
      </c>
      <c r="CF37" s="82">
        <f>CF36/CB36%</f>
        <v>115.14492982599992</v>
      </c>
      <c r="CG37" s="82">
        <f>CG36/CC36%</f>
        <v>139.04895798412488</v>
      </c>
      <c r="CH37" s="82">
        <f>CH36/CD36%</f>
        <v>140.60912029748809</v>
      </c>
      <c r="CI37" s="82">
        <f>CI36/CE36%</f>
        <v>132.68848069106656</v>
      </c>
      <c r="CJ37" s="50">
        <f>CJ36/CF36%</f>
        <v>116.53313625775628</v>
      </c>
      <c r="CK37" s="83">
        <f>CK36/CG36%</f>
        <v>93.279699485177744</v>
      </c>
      <c r="CL37" s="50">
        <f>CL36/CH36%</f>
        <v>85.178999316888905</v>
      </c>
      <c r="CM37" s="82">
        <f>CM36/CI36%</f>
        <v>94.312358582101709</v>
      </c>
      <c r="CN37" s="82">
        <f>CN36/CJ36%</f>
        <v>104.90512388687959</v>
      </c>
      <c r="CO37" s="82">
        <f>CO36/CK36%</f>
        <v>93.414065093596491</v>
      </c>
      <c r="CP37" s="82">
        <f>CP36/CL36%</f>
        <v>102.52867287738587</v>
      </c>
      <c r="CQ37" s="81"/>
    </row>
    <row r="38" spans="2:95" ht="17.25" customHeight="1" x14ac:dyDescent="0.2">
      <c r="B38" s="54"/>
      <c r="C38" s="41" t="s">
        <v>18</v>
      </c>
      <c r="D38" s="68">
        <v>90.2</v>
      </c>
      <c r="E38" s="67">
        <v>94.9</v>
      </c>
      <c r="F38" s="67">
        <v>94.8</v>
      </c>
      <c r="G38" s="67">
        <v>82.4</v>
      </c>
      <c r="H38" s="67">
        <v>95.7</v>
      </c>
      <c r="I38" s="67">
        <v>101.2</v>
      </c>
      <c r="J38" s="67">
        <v>102.2</v>
      </c>
      <c r="K38" s="67">
        <v>123.4</v>
      </c>
      <c r="L38" s="67">
        <v>90.2</v>
      </c>
      <c r="M38" s="67">
        <v>95.2</v>
      </c>
      <c r="N38" s="67">
        <v>86.7</v>
      </c>
      <c r="O38" s="67">
        <v>95.3</v>
      </c>
      <c r="P38" s="67">
        <v>91.9</v>
      </c>
      <c r="Q38" s="67">
        <v>98.3</v>
      </c>
      <c r="R38" s="67">
        <v>112.9</v>
      </c>
      <c r="S38" s="67">
        <v>106.4</v>
      </c>
      <c r="T38" s="67">
        <v>86</v>
      </c>
      <c r="U38" s="67">
        <v>85.3</v>
      </c>
      <c r="V38" s="67">
        <v>93</v>
      </c>
      <c r="W38" s="67">
        <v>98.9</v>
      </c>
      <c r="X38" s="67">
        <v>105</v>
      </c>
      <c r="Y38" s="67">
        <v>84.1</v>
      </c>
      <c r="Z38" s="67">
        <v>82.6</v>
      </c>
      <c r="AA38" s="67">
        <v>93.1</v>
      </c>
      <c r="AB38" s="67">
        <v>87.4</v>
      </c>
      <c r="AC38" s="67">
        <v>103.5</v>
      </c>
      <c r="AD38" s="67">
        <v>102.7</v>
      </c>
      <c r="AE38" s="67">
        <v>113</v>
      </c>
      <c r="AF38" s="67">
        <v>91.9</v>
      </c>
      <c r="AG38" s="67">
        <v>84.5</v>
      </c>
      <c r="AH38" s="67">
        <v>80.8</v>
      </c>
      <c r="AI38" s="67">
        <v>84.9</v>
      </c>
      <c r="AJ38" s="67">
        <v>110</v>
      </c>
      <c r="AK38" s="67">
        <v>121.9</v>
      </c>
      <c r="AL38" s="67">
        <v>141.4</v>
      </c>
      <c r="AM38" s="67">
        <v>179</v>
      </c>
      <c r="AN38" s="50">
        <v>106.7</v>
      </c>
      <c r="AO38" s="50">
        <v>106.9</v>
      </c>
      <c r="AP38" s="85">
        <v>84.2</v>
      </c>
      <c r="AQ38" s="50">
        <v>115.3</v>
      </c>
      <c r="AR38" s="50">
        <v>102</v>
      </c>
      <c r="AS38" s="50">
        <v>104</v>
      </c>
      <c r="AT38" s="85">
        <v>105</v>
      </c>
      <c r="AU38" s="82">
        <v>121.34861935103693</v>
      </c>
      <c r="AV38" s="82">
        <v>95.080759923139382</v>
      </c>
      <c r="AW38" s="82">
        <v>84.985168574289034</v>
      </c>
      <c r="AX38" s="82">
        <v>97.324226037381038</v>
      </c>
      <c r="AY38" s="82">
        <v>124.33952658148651</v>
      </c>
      <c r="AZ38" s="82">
        <v>100.00041110239574</v>
      </c>
      <c r="BA38" s="82">
        <v>78.926648945485582</v>
      </c>
      <c r="BB38" s="82">
        <v>89.561776063787121</v>
      </c>
      <c r="BC38" s="82">
        <v>126.04793065826725</v>
      </c>
      <c r="BD38" s="50">
        <v>115.3338112808532</v>
      </c>
      <c r="BE38" s="50">
        <v>112.14291184451757</v>
      </c>
      <c r="BF38" s="50">
        <v>110.29026546386281</v>
      </c>
      <c r="BG38" s="84">
        <v>134.0989720437608</v>
      </c>
      <c r="BH38" s="50">
        <v>102.46627484061138</v>
      </c>
      <c r="BI38" s="50">
        <v>98.014402428569255</v>
      </c>
      <c r="BJ38" s="50">
        <v>106.97773306930256</v>
      </c>
      <c r="BK38" s="82">
        <v>116.30215651116099</v>
      </c>
      <c r="BL38" s="50">
        <f>BL36/$BK36%</f>
        <v>89.71596914832196</v>
      </c>
      <c r="BM38" s="50">
        <f>BM36/$BK36%</f>
        <v>93.570415550193204</v>
      </c>
      <c r="BN38" s="50">
        <f>BN36/$BK36%</f>
        <v>95.614265200077</v>
      </c>
      <c r="BO38" s="84">
        <f>BO36/$BK36%</f>
        <v>119.22805666997291</v>
      </c>
      <c r="BP38" s="50">
        <v>112.39285717833314</v>
      </c>
      <c r="BQ38" s="50">
        <v>111.56188879297757</v>
      </c>
      <c r="BR38" s="50">
        <v>107.76409855003938</v>
      </c>
      <c r="BS38" s="82">
        <v>125.92744534958683</v>
      </c>
      <c r="BT38" s="50">
        <f>BT36/BS36%</f>
        <v>89.263433230814371</v>
      </c>
      <c r="BU38" s="50">
        <f>BU36/$BS36%</f>
        <v>85.93434106393066</v>
      </c>
      <c r="BV38" s="50">
        <f>BV36/$BS36%</f>
        <v>85.738222086196387</v>
      </c>
      <c r="BW38" s="82">
        <f>BW36/$BS36%</f>
        <v>106.0254809175118</v>
      </c>
      <c r="BX38" s="50">
        <f>BX36/$BW36%</f>
        <v>90.112132174864371</v>
      </c>
      <c r="BY38" s="50">
        <f>BY36/$BW36%</f>
        <v>94.671783064966064</v>
      </c>
      <c r="BZ38" s="50">
        <f>BZ36/$BW36%</f>
        <v>98.475252964949163</v>
      </c>
      <c r="CA38" s="82">
        <f>CA36/$BW36%</f>
        <v>102.56328562506856</v>
      </c>
      <c r="CB38" s="82">
        <f>CB36/$CA36%</f>
        <v>98.883707079718619</v>
      </c>
      <c r="CC38" s="82">
        <f>CC36/$CA36%</f>
        <v>96.697370853916183</v>
      </c>
      <c r="CD38" s="82">
        <f>CD36/$CA36%</f>
        <v>94.403343246852799</v>
      </c>
      <c r="CE38" s="29">
        <f>CE36/$CA36%</f>
        <v>112.51713977166595</v>
      </c>
      <c r="CF38" s="82">
        <f>CF36/$CE36%</f>
        <v>101.19309409868364</v>
      </c>
      <c r="CG38" s="82">
        <f>CG36/$CE36%</f>
        <v>119.49884865832165</v>
      </c>
      <c r="CH38" s="82">
        <f>CH36/$CE36%</f>
        <v>117.97288016758166</v>
      </c>
      <c r="CI38" s="82">
        <f>CI36/$CE36%</f>
        <v>132.68848069106656</v>
      </c>
      <c r="CJ38" s="50">
        <f>CJ36/$CI36%</f>
        <v>88.872436865122623</v>
      </c>
      <c r="CK38" s="83">
        <f>CK36/$CI36%</f>
        <v>84.007418229662917</v>
      </c>
      <c r="CL38" s="50">
        <f>CL36/$CI36%</f>
        <v>75.732360690767976</v>
      </c>
      <c r="CM38" s="82">
        <f>CM36/$CI36%</f>
        <v>94.312358582101709</v>
      </c>
      <c r="CN38" s="82">
        <f>CN36/$CM36%</f>
        <v>98.85421316601338</v>
      </c>
      <c r="CO38" s="82">
        <f>CO36/$CM36%</f>
        <v>83.207275831398661</v>
      </c>
      <c r="CP38" s="82">
        <f>CP36/$CM36%</f>
        <v>82.330020712359911</v>
      </c>
      <c r="CQ38" s="81"/>
    </row>
    <row r="39" spans="2:95" ht="18.75" customHeight="1" x14ac:dyDescent="0.2">
      <c r="B39" s="80" t="s">
        <v>17</v>
      </c>
      <c r="C39" s="41" t="s">
        <v>9</v>
      </c>
      <c r="D39" s="40">
        <v>20</v>
      </c>
      <c r="E39" s="39">
        <v>20</v>
      </c>
      <c r="F39" s="39">
        <v>21.5</v>
      </c>
      <c r="G39" s="39">
        <v>21.5</v>
      </c>
      <c r="H39" s="39">
        <v>19.5</v>
      </c>
      <c r="I39" s="39">
        <v>18</v>
      </c>
      <c r="J39" s="39">
        <v>17</v>
      </c>
      <c r="K39" s="39">
        <v>14</v>
      </c>
      <c r="L39" s="39">
        <v>12</v>
      </c>
      <c r="M39" s="39">
        <v>10</v>
      </c>
      <c r="N39" s="39">
        <v>8.5</v>
      </c>
      <c r="O39" s="39">
        <v>7.75</v>
      </c>
      <c r="P39" s="39">
        <v>6.5</v>
      </c>
      <c r="Q39" s="39">
        <v>5.75</v>
      </c>
      <c r="R39" s="39">
        <v>5.75</v>
      </c>
      <c r="S39" s="39">
        <v>5.75</v>
      </c>
      <c r="T39" s="39">
        <v>5.75</v>
      </c>
      <c r="U39" s="39">
        <v>5.75</v>
      </c>
      <c r="V39" s="39">
        <v>7</v>
      </c>
      <c r="W39" s="39">
        <v>7</v>
      </c>
      <c r="X39" s="39">
        <v>6.5</v>
      </c>
      <c r="Y39" s="39">
        <v>5.5</v>
      </c>
      <c r="Z39" s="39">
        <v>4.75</v>
      </c>
      <c r="AA39" s="39">
        <v>4.75</v>
      </c>
      <c r="AB39" s="39">
        <v>4.25</v>
      </c>
      <c r="AC39" s="39">
        <v>4.25</v>
      </c>
      <c r="AD39" s="39">
        <v>4.25</v>
      </c>
      <c r="AE39" s="39">
        <v>4.25</v>
      </c>
      <c r="AF39" s="39">
        <v>4.25</v>
      </c>
      <c r="AG39" s="39">
        <v>4.75</v>
      </c>
      <c r="AH39" s="39">
        <v>5</v>
      </c>
      <c r="AI39" s="39">
        <v>5.25</v>
      </c>
      <c r="AJ39" s="39">
        <v>6</v>
      </c>
      <c r="AK39" s="39">
        <v>6.25</v>
      </c>
      <c r="AL39" s="39">
        <v>6.25</v>
      </c>
      <c r="AM39" s="39">
        <v>5.25</v>
      </c>
      <c r="AN39" s="32">
        <v>4</v>
      </c>
      <c r="AO39" s="32">
        <v>3.75</v>
      </c>
      <c r="AP39" s="38">
        <v>3.75</v>
      </c>
      <c r="AQ39" s="32">
        <v>3.75</v>
      </c>
      <c r="AR39" s="32">
        <v>3.75</v>
      </c>
      <c r="AS39" s="32">
        <v>3.75</v>
      </c>
      <c r="AT39" s="38">
        <v>3.75</v>
      </c>
      <c r="AU39" s="35">
        <v>3.75</v>
      </c>
      <c r="AV39" s="32">
        <v>4</v>
      </c>
      <c r="AW39" s="32">
        <v>4.75</v>
      </c>
      <c r="AX39" s="38">
        <v>4.75</v>
      </c>
      <c r="AY39" s="35">
        <v>4.75</v>
      </c>
      <c r="AZ39" s="32">
        <v>4.75</v>
      </c>
      <c r="BA39" s="32">
        <v>5</v>
      </c>
      <c r="BB39" s="32">
        <v>5</v>
      </c>
      <c r="BC39" s="35">
        <v>4.5</v>
      </c>
      <c r="BD39" s="32">
        <v>3.5</v>
      </c>
      <c r="BE39" s="32">
        <v>3</v>
      </c>
      <c r="BF39" s="32">
        <v>2.75</v>
      </c>
      <c r="BG39" s="32">
        <v>2.75</v>
      </c>
      <c r="BH39" s="32">
        <v>2.75</v>
      </c>
      <c r="BI39" s="32">
        <v>2.75</v>
      </c>
      <c r="BJ39" s="32">
        <v>2.25</v>
      </c>
      <c r="BK39" s="35">
        <v>2.25</v>
      </c>
      <c r="BL39" s="32">
        <v>1.75</v>
      </c>
      <c r="BM39" s="32">
        <v>1.75</v>
      </c>
      <c r="BN39" s="32">
        <v>1.75</v>
      </c>
      <c r="BO39" s="57">
        <v>1.75</v>
      </c>
      <c r="BP39" s="35">
        <v>1.75</v>
      </c>
      <c r="BQ39" s="35">
        <v>1.75</v>
      </c>
      <c r="BR39" s="35">
        <v>1.75</v>
      </c>
      <c r="BS39" s="35">
        <v>1.75</v>
      </c>
      <c r="BT39" s="35">
        <v>1.75</v>
      </c>
      <c r="BU39" s="35">
        <v>1.75</v>
      </c>
      <c r="BV39" s="35">
        <v>1.75</v>
      </c>
      <c r="BW39" s="35">
        <v>1.75</v>
      </c>
      <c r="BX39" s="35">
        <v>1.75</v>
      </c>
      <c r="BY39" s="35">
        <v>1.75</v>
      </c>
      <c r="BZ39" s="35">
        <v>1.75</v>
      </c>
      <c r="CA39" s="35">
        <v>1.75</v>
      </c>
      <c r="CB39" s="35">
        <v>1.75</v>
      </c>
      <c r="CC39" s="35">
        <v>1.75</v>
      </c>
      <c r="CD39" s="35">
        <v>1.75</v>
      </c>
      <c r="CE39" s="29">
        <v>1.75</v>
      </c>
      <c r="CF39" s="35">
        <v>1.05</v>
      </c>
      <c r="CG39" s="35">
        <v>0.11</v>
      </c>
      <c r="CH39" s="35">
        <v>0.11</v>
      </c>
      <c r="CI39" s="35">
        <v>0.11</v>
      </c>
      <c r="CJ39" s="32">
        <v>0.11</v>
      </c>
      <c r="CK39" s="70">
        <v>0.11</v>
      </c>
      <c r="CL39" s="32">
        <v>0.11</v>
      </c>
      <c r="CM39" s="35">
        <v>1.8</v>
      </c>
      <c r="CN39" s="35">
        <v>3.55</v>
      </c>
      <c r="CO39" s="32">
        <v>6.05</v>
      </c>
      <c r="CP39" s="32">
        <v>6.8</v>
      </c>
      <c r="CQ39" s="79"/>
    </row>
    <row r="40" spans="2:95" ht="25.5" customHeight="1" x14ac:dyDescent="0.2">
      <c r="B40" s="80" t="s">
        <v>16</v>
      </c>
      <c r="C40" s="41" t="s">
        <v>9</v>
      </c>
      <c r="D40" s="40">
        <v>21.5</v>
      </c>
      <c r="E40" s="39">
        <v>21.5</v>
      </c>
      <c r="F40" s="39">
        <v>23</v>
      </c>
      <c r="G40" s="39">
        <v>23</v>
      </c>
      <c r="H40" s="39">
        <v>21</v>
      </c>
      <c r="I40" s="39">
        <v>19.5</v>
      </c>
      <c r="J40" s="39">
        <v>18.5</v>
      </c>
      <c r="K40" s="39">
        <v>15.5</v>
      </c>
      <c r="L40" s="39">
        <v>13.5</v>
      </c>
      <c r="M40" s="39">
        <v>11.5</v>
      </c>
      <c r="N40" s="39">
        <v>10</v>
      </c>
      <c r="O40" s="39">
        <v>8.75</v>
      </c>
      <c r="P40" s="39">
        <v>7.75</v>
      </c>
      <c r="Q40" s="39">
        <v>6.75</v>
      </c>
      <c r="R40" s="39">
        <v>6.75</v>
      </c>
      <c r="S40" s="39">
        <v>6.75</v>
      </c>
      <c r="T40" s="39">
        <v>6.75</v>
      </c>
      <c r="U40" s="39">
        <v>6.75</v>
      </c>
      <c r="V40" s="39">
        <v>8</v>
      </c>
      <c r="W40" s="39">
        <v>8</v>
      </c>
      <c r="X40" s="39">
        <v>7.5</v>
      </c>
      <c r="Y40" s="39">
        <v>6.5</v>
      </c>
      <c r="Z40" s="39">
        <v>6</v>
      </c>
      <c r="AA40" s="39">
        <v>6</v>
      </c>
      <c r="AB40" s="39">
        <v>5.5</v>
      </c>
      <c r="AC40" s="39">
        <v>5.5</v>
      </c>
      <c r="AD40" s="39">
        <v>5.5</v>
      </c>
      <c r="AE40" s="39">
        <v>5.5</v>
      </c>
      <c r="AF40" s="39">
        <v>5.5</v>
      </c>
      <c r="AG40" s="39">
        <v>6</v>
      </c>
      <c r="AH40" s="39">
        <v>6.25</v>
      </c>
      <c r="AI40" s="39">
        <v>6.5</v>
      </c>
      <c r="AJ40" s="39">
        <v>7.25</v>
      </c>
      <c r="AK40" s="39">
        <v>7.5</v>
      </c>
      <c r="AL40" s="39">
        <v>7.5</v>
      </c>
      <c r="AM40" s="39">
        <v>6.5</v>
      </c>
      <c r="AN40" s="32">
        <v>5.25</v>
      </c>
      <c r="AO40" s="32">
        <v>5</v>
      </c>
      <c r="AP40" s="38">
        <v>5</v>
      </c>
      <c r="AQ40" s="32">
        <v>5</v>
      </c>
      <c r="AR40" s="32">
        <v>5</v>
      </c>
      <c r="AS40" s="32">
        <v>5</v>
      </c>
      <c r="AT40" s="38">
        <v>5</v>
      </c>
      <c r="AU40" s="35">
        <v>5</v>
      </c>
      <c r="AV40" s="32">
        <v>5.25</v>
      </c>
      <c r="AW40" s="32">
        <v>6</v>
      </c>
      <c r="AX40" s="38">
        <v>6</v>
      </c>
      <c r="AY40" s="35">
        <v>6</v>
      </c>
      <c r="AZ40" s="32">
        <v>6</v>
      </c>
      <c r="BA40" s="32">
        <v>6.25</v>
      </c>
      <c r="BB40" s="32">
        <v>6.25</v>
      </c>
      <c r="BC40" s="35">
        <v>5.75</v>
      </c>
      <c r="BD40" s="32">
        <v>4.75</v>
      </c>
      <c r="BE40" s="32">
        <v>4.25</v>
      </c>
      <c r="BF40" s="32">
        <v>4</v>
      </c>
      <c r="BG40" s="32">
        <v>4</v>
      </c>
      <c r="BH40" s="32">
        <v>4</v>
      </c>
      <c r="BI40" s="32">
        <v>4</v>
      </c>
      <c r="BJ40" s="32">
        <v>3</v>
      </c>
      <c r="BK40" s="35">
        <v>3</v>
      </c>
      <c r="BL40" s="32">
        <v>2.5</v>
      </c>
      <c r="BM40" s="32">
        <v>2.5</v>
      </c>
      <c r="BN40" s="32">
        <v>2.5</v>
      </c>
      <c r="BO40" s="57">
        <v>2.5</v>
      </c>
      <c r="BP40" s="35">
        <v>2.5</v>
      </c>
      <c r="BQ40" s="35">
        <v>2.5</v>
      </c>
      <c r="BR40" s="35">
        <v>2.5</v>
      </c>
      <c r="BS40" s="35">
        <v>2.5</v>
      </c>
      <c r="BT40" s="35">
        <v>2.5</v>
      </c>
      <c r="BU40" s="35">
        <v>2.5</v>
      </c>
      <c r="BV40" s="35">
        <v>2.5</v>
      </c>
      <c r="BW40" s="35">
        <v>2.5</v>
      </c>
      <c r="BX40" s="35">
        <v>2.5</v>
      </c>
      <c r="BY40" s="35">
        <v>2.5</v>
      </c>
      <c r="BZ40" s="35">
        <v>2.5</v>
      </c>
      <c r="CA40" s="35">
        <v>2.5</v>
      </c>
      <c r="CB40" s="35">
        <v>2.5</v>
      </c>
      <c r="CC40" s="35">
        <v>2.5</v>
      </c>
      <c r="CD40" s="35">
        <v>2.5</v>
      </c>
      <c r="CE40" s="29">
        <v>2.5</v>
      </c>
      <c r="CF40" s="35">
        <v>1.5</v>
      </c>
      <c r="CG40" s="35">
        <v>0.5</v>
      </c>
      <c r="CH40" s="35">
        <v>0.5</v>
      </c>
      <c r="CI40" s="35">
        <v>0.5</v>
      </c>
      <c r="CJ40" s="32">
        <v>0.5</v>
      </c>
      <c r="CK40" s="70">
        <v>0.5</v>
      </c>
      <c r="CL40" s="32">
        <v>0.5</v>
      </c>
      <c r="CM40" s="35">
        <v>2.25</v>
      </c>
      <c r="CN40" s="35">
        <v>4</v>
      </c>
      <c r="CO40" s="32">
        <v>6.5</v>
      </c>
      <c r="CP40" s="32">
        <v>7.25</v>
      </c>
      <c r="CQ40" s="79"/>
    </row>
    <row r="41" spans="2:95" ht="16.5" customHeight="1" x14ac:dyDescent="0.2">
      <c r="B41" s="80" t="s">
        <v>15</v>
      </c>
      <c r="C41" s="41" t="s">
        <v>9</v>
      </c>
      <c r="D41" s="40">
        <v>17.5</v>
      </c>
      <c r="E41" s="39">
        <v>17.5</v>
      </c>
      <c r="F41" s="39">
        <v>19</v>
      </c>
      <c r="G41" s="39">
        <v>19</v>
      </c>
      <c r="H41" s="39">
        <v>17</v>
      </c>
      <c r="I41" s="39">
        <v>15.5</v>
      </c>
      <c r="J41" s="39">
        <v>14.5</v>
      </c>
      <c r="K41" s="39">
        <v>11.5</v>
      </c>
      <c r="L41" s="39">
        <v>10</v>
      </c>
      <c r="M41" s="39">
        <v>8.5</v>
      </c>
      <c r="N41" s="39">
        <v>7.5</v>
      </c>
      <c r="O41" s="39">
        <v>6.75</v>
      </c>
      <c r="P41" s="39">
        <v>6</v>
      </c>
      <c r="Q41" s="39">
        <v>5.25</v>
      </c>
      <c r="R41" s="39">
        <v>5.25</v>
      </c>
      <c r="S41" s="39">
        <v>5.25</v>
      </c>
      <c r="T41" s="39">
        <v>5.25</v>
      </c>
      <c r="U41" s="39">
        <v>5.25</v>
      </c>
      <c r="V41" s="39">
        <v>6.5</v>
      </c>
      <c r="W41" s="39">
        <v>6.5</v>
      </c>
      <c r="X41" s="39">
        <v>6</v>
      </c>
      <c r="Y41" s="39">
        <v>5</v>
      </c>
      <c r="Z41" s="39">
        <v>4.5</v>
      </c>
      <c r="AA41" s="39">
        <v>4.5</v>
      </c>
      <c r="AB41" s="39">
        <v>4</v>
      </c>
      <c r="AC41" s="39">
        <v>4</v>
      </c>
      <c r="AD41" s="39">
        <v>4</v>
      </c>
      <c r="AE41" s="39">
        <v>4</v>
      </c>
      <c r="AF41" s="39">
        <v>4</v>
      </c>
      <c r="AG41" s="39">
        <v>4.5</v>
      </c>
      <c r="AH41" s="39">
        <v>4.75</v>
      </c>
      <c r="AI41" s="39">
        <v>5</v>
      </c>
      <c r="AJ41" s="39">
        <v>5.75</v>
      </c>
      <c r="AK41" s="39">
        <v>6</v>
      </c>
      <c r="AL41" s="39">
        <v>6</v>
      </c>
      <c r="AM41" s="39">
        <v>5</v>
      </c>
      <c r="AN41" s="32">
        <v>3.75</v>
      </c>
      <c r="AO41" s="32">
        <v>3.5</v>
      </c>
      <c r="AP41" s="38">
        <v>3.5</v>
      </c>
      <c r="AQ41" s="32">
        <v>3.5</v>
      </c>
      <c r="AR41" s="32">
        <v>3.5</v>
      </c>
      <c r="AS41" s="32">
        <v>3.5</v>
      </c>
      <c r="AT41" s="38">
        <v>3.5</v>
      </c>
      <c r="AU41" s="35">
        <v>3.5</v>
      </c>
      <c r="AV41" s="32">
        <v>3.75</v>
      </c>
      <c r="AW41" s="32">
        <v>4.5</v>
      </c>
      <c r="AX41" s="38">
        <v>4.5</v>
      </c>
      <c r="AY41" s="35">
        <v>4.5</v>
      </c>
      <c r="AZ41" s="32">
        <v>4.5</v>
      </c>
      <c r="BA41" s="32">
        <v>4.75</v>
      </c>
      <c r="BB41" s="32">
        <v>4.75</v>
      </c>
      <c r="BC41" s="35">
        <v>4.25</v>
      </c>
      <c r="BD41" s="32">
        <v>3.25</v>
      </c>
      <c r="BE41" s="32">
        <v>2.75</v>
      </c>
      <c r="BF41" s="32">
        <v>2.5</v>
      </c>
      <c r="BG41" s="32">
        <v>2.5</v>
      </c>
      <c r="BH41" s="32">
        <v>2.5</v>
      </c>
      <c r="BI41" s="32">
        <v>2.5</v>
      </c>
      <c r="BJ41" s="32">
        <v>2</v>
      </c>
      <c r="BK41" s="35">
        <v>2</v>
      </c>
      <c r="BL41" s="32">
        <v>1.5</v>
      </c>
      <c r="BM41" s="32">
        <v>1.5</v>
      </c>
      <c r="BN41" s="32">
        <v>1.5</v>
      </c>
      <c r="BO41" s="57">
        <v>1.5</v>
      </c>
      <c r="BP41" s="35">
        <v>1.5</v>
      </c>
      <c r="BQ41" s="35">
        <v>1.5</v>
      </c>
      <c r="BR41" s="35">
        <v>1.5</v>
      </c>
      <c r="BS41" s="35">
        <v>1.5</v>
      </c>
      <c r="BT41" s="35">
        <v>1.5</v>
      </c>
      <c r="BU41" s="35">
        <v>1.5</v>
      </c>
      <c r="BV41" s="35">
        <v>1.5</v>
      </c>
      <c r="BW41" s="35">
        <v>1.5</v>
      </c>
      <c r="BX41" s="35">
        <v>1.5</v>
      </c>
      <c r="BY41" s="35">
        <v>1.5</v>
      </c>
      <c r="BZ41" s="35">
        <v>1.5</v>
      </c>
      <c r="CA41" s="35">
        <v>1.5</v>
      </c>
      <c r="CB41" s="35">
        <v>1.5</v>
      </c>
      <c r="CC41" s="35">
        <v>1.5</v>
      </c>
      <c r="CD41" s="35">
        <v>1.5</v>
      </c>
      <c r="CE41" s="29">
        <v>1.5</v>
      </c>
      <c r="CF41" s="35">
        <v>1</v>
      </c>
      <c r="CG41" s="35">
        <v>0.1</v>
      </c>
      <c r="CH41" s="35">
        <v>0.1</v>
      </c>
      <c r="CI41" s="35">
        <v>0.1</v>
      </c>
      <c r="CJ41" s="32">
        <v>0.1</v>
      </c>
      <c r="CK41" s="70">
        <v>0.1</v>
      </c>
      <c r="CL41" s="32">
        <v>0.1</v>
      </c>
      <c r="CM41" s="35">
        <v>1.75</v>
      </c>
      <c r="CN41" s="35">
        <v>3.5</v>
      </c>
      <c r="CO41" s="32">
        <v>6</v>
      </c>
      <c r="CP41" s="32">
        <v>6.75</v>
      </c>
      <c r="CQ41" s="79"/>
    </row>
    <row r="42" spans="2:95" ht="39.75" x14ac:dyDescent="0.2">
      <c r="B42" s="69" t="s">
        <v>14</v>
      </c>
      <c r="C42" s="41"/>
      <c r="D42" s="68"/>
      <c r="E42" s="67"/>
      <c r="F42" s="67"/>
      <c r="G42" s="67"/>
      <c r="H42" s="67"/>
      <c r="I42" s="67"/>
      <c r="J42" s="67"/>
      <c r="K42" s="67"/>
      <c r="L42" s="67"/>
      <c r="M42" s="67"/>
      <c r="N42" s="67"/>
      <c r="O42" s="67"/>
      <c r="P42" s="67"/>
      <c r="Q42" s="67"/>
      <c r="R42" s="67"/>
      <c r="S42" s="67"/>
      <c r="T42" s="67"/>
      <c r="U42" s="67"/>
      <c r="V42" s="67"/>
      <c r="W42" s="67"/>
      <c r="X42" s="50"/>
      <c r="Y42" s="50"/>
      <c r="Z42" s="50"/>
      <c r="AA42" s="50"/>
      <c r="AB42" s="50"/>
      <c r="AC42" s="50"/>
      <c r="AD42" s="50"/>
      <c r="AE42" s="50"/>
      <c r="AF42" s="50"/>
      <c r="AG42" s="50"/>
      <c r="AH42" s="50"/>
      <c r="AI42" s="50"/>
      <c r="AJ42" s="50"/>
      <c r="AK42" s="67"/>
      <c r="AL42" s="67"/>
      <c r="AM42" s="67"/>
      <c r="AN42" s="36"/>
      <c r="AO42" s="36"/>
      <c r="AP42" s="52"/>
      <c r="AQ42" s="36"/>
      <c r="AR42" s="32"/>
      <c r="AS42" s="73"/>
      <c r="AT42" s="78"/>
      <c r="AU42" s="77"/>
      <c r="AV42" s="73"/>
      <c r="AW42" s="73"/>
      <c r="AX42" s="78"/>
      <c r="AY42" s="77"/>
      <c r="AZ42" s="75"/>
      <c r="BA42" s="75"/>
      <c r="BB42" s="76"/>
      <c r="BC42" s="49"/>
      <c r="BD42" s="75"/>
      <c r="BE42" s="75"/>
      <c r="BF42" s="73"/>
      <c r="BG42" s="36"/>
      <c r="BH42" s="75"/>
      <c r="BI42" s="74"/>
      <c r="BJ42" s="73"/>
      <c r="BK42" s="49"/>
      <c r="BL42" s="74"/>
      <c r="BM42" s="74"/>
      <c r="BN42" s="73"/>
      <c r="BO42" s="51"/>
      <c r="BP42" s="74"/>
      <c r="BQ42" s="74"/>
      <c r="BR42" s="73"/>
      <c r="BS42" s="49"/>
      <c r="BT42" s="74"/>
      <c r="BU42" s="74"/>
      <c r="BV42" s="73"/>
      <c r="BW42" s="49"/>
      <c r="BX42" s="74"/>
      <c r="BY42" s="74"/>
      <c r="BZ42" s="73"/>
      <c r="CA42" s="49"/>
      <c r="CB42" s="72"/>
      <c r="CC42" s="72"/>
      <c r="CD42" s="72"/>
      <c r="CE42" s="29"/>
      <c r="CF42" s="72"/>
      <c r="CG42" s="72"/>
      <c r="CH42" s="72"/>
      <c r="CI42" s="29"/>
      <c r="CJ42" s="72"/>
      <c r="CK42" s="72"/>
      <c r="CL42" s="72"/>
      <c r="CM42" s="29"/>
      <c r="CN42" s="29"/>
      <c r="CO42" s="72"/>
      <c r="CP42" s="72"/>
      <c r="CQ42" s="71"/>
    </row>
    <row r="43" spans="2:95" ht="16.5" customHeight="1" x14ac:dyDescent="0.2">
      <c r="B43" s="59" t="s">
        <v>13</v>
      </c>
      <c r="C43" s="41" t="s">
        <v>9</v>
      </c>
      <c r="D43" s="40">
        <v>7.3</v>
      </c>
      <c r="E43" s="39">
        <v>7.4</v>
      </c>
      <c r="F43" s="39">
        <v>7.4</v>
      </c>
      <c r="G43" s="39">
        <v>7.7</v>
      </c>
      <c r="H43" s="39">
        <v>7.4</v>
      </c>
      <c r="I43" s="39">
        <v>6.2</v>
      </c>
      <c r="J43" s="39">
        <v>4.2</v>
      </c>
      <c r="K43" s="39">
        <v>2.4</v>
      </c>
      <c r="L43" s="39">
        <v>2.5</v>
      </c>
      <c r="M43" s="39">
        <v>1.9</v>
      </c>
      <c r="N43" s="39">
        <v>1.6</v>
      </c>
      <c r="O43" s="39">
        <v>1.2</v>
      </c>
      <c r="P43" s="39">
        <v>0.6</v>
      </c>
      <c r="Q43" s="39">
        <v>0.4</v>
      </c>
      <c r="R43" s="39">
        <v>0.3</v>
      </c>
      <c r="S43" s="39">
        <v>0.3</v>
      </c>
      <c r="T43" s="39">
        <v>0.3</v>
      </c>
      <c r="U43" s="39">
        <v>0.3</v>
      </c>
      <c r="V43" s="39">
        <v>0.3</v>
      </c>
      <c r="W43" s="39">
        <v>0.3</v>
      </c>
      <c r="X43" s="39">
        <v>1.5</v>
      </c>
      <c r="Y43" s="39">
        <v>1.5</v>
      </c>
      <c r="Z43" s="39">
        <v>1.2</v>
      </c>
      <c r="AA43" s="39">
        <v>1.3</v>
      </c>
      <c r="AB43" s="39">
        <v>1.2</v>
      </c>
      <c r="AC43" s="39">
        <v>1.2</v>
      </c>
      <c r="AD43" s="39">
        <v>1.2</v>
      </c>
      <c r="AE43" s="39">
        <v>1.2</v>
      </c>
      <c r="AF43" s="39">
        <v>1.2</v>
      </c>
      <c r="AG43" s="39">
        <v>1.3</v>
      </c>
      <c r="AH43" s="39">
        <v>1.4</v>
      </c>
      <c r="AI43" s="39">
        <v>1.5</v>
      </c>
      <c r="AJ43" s="39">
        <v>1.7</v>
      </c>
      <c r="AK43" s="39">
        <v>1.8</v>
      </c>
      <c r="AL43" s="39">
        <v>1.7</v>
      </c>
      <c r="AM43" s="39">
        <v>1.7</v>
      </c>
      <c r="AN43" s="32">
        <v>1.5</v>
      </c>
      <c r="AO43" s="32">
        <v>1.5</v>
      </c>
      <c r="AP43" s="38">
        <v>1.6</v>
      </c>
      <c r="AQ43" s="32">
        <v>1.7</v>
      </c>
      <c r="AR43" s="35">
        <v>1.9</v>
      </c>
      <c r="AS43" s="32">
        <v>2.09</v>
      </c>
      <c r="AT43" s="32">
        <v>2.0699999999999998</v>
      </c>
      <c r="AU43" s="32">
        <v>1.97</v>
      </c>
      <c r="AV43" s="32">
        <v>2.0299999999999998</v>
      </c>
      <c r="AW43" s="32">
        <v>2.02</v>
      </c>
      <c r="AX43" s="32">
        <v>2.1</v>
      </c>
      <c r="AY43" s="32">
        <v>2.08</v>
      </c>
      <c r="AZ43" s="32">
        <v>2.0499999999999998</v>
      </c>
      <c r="BA43" s="32">
        <v>2.06</v>
      </c>
      <c r="BB43" s="32">
        <v>2.0499999999999998</v>
      </c>
      <c r="BC43" s="35">
        <v>2.0699999999999998</v>
      </c>
      <c r="BD43" s="32">
        <v>1.96</v>
      </c>
      <c r="BE43" s="32">
        <v>1.45</v>
      </c>
      <c r="BF43" s="32">
        <v>1.22</v>
      </c>
      <c r="BG43" s="32">
        <v>1.06</v>
      </c>
      <c r="BH43" s="32">
        <v>1.04</v>
      </c>
      <c r="BI43" s="32">
        <v>1.03</v>
      </c>
      <c r="BJ43" s="32">
        <v>1.01</v>
      </c>
      <c r="BK43" s="35">
        <v>0.82</v>
      </c>
      <c r="BL43" s="32">
        <v>0.7</v>
      </c>
      <c r="BM43" s="32">
        <v>0.56999999999999995</v>
      </c>
      <c r="BN43" s="32">
        <v>0.53</v>
      </c>
      <c r="BO43" s="57">
        <v>0.52</v>
      </c>
      <c r="BP43" s="32">
        <v>0.52</v>
      </c>
      <c r="BQ43" s="32">
        <v>0.49</v>
      </c>
      <c r="BR43" s="32">
        <v>0.49</v>
      </c>
      <c r="BS43" s="35">
        <v>0.47</v>
      </c>
      <c r="BT43" s="32">
        <v>0.47</v>
      </c>
      <c r="BU43" s="32">
        <v>0.47</v>
      </c>
      <c r="BV43" s="32">
        <v>0.47</v>
      </c>
      <c r="BW43" s="35">
        <v>0.46</v>
      </c>
      <c r="BX43" s="32">
        <v>0.46</v>
      </c>
      <c r="BY43" s="32">
        <v>0.47</v>
      </c>
      <c r="BZ43" s="32">
        <v>0.47</v>
      </c>
      <c r="CA43" s="35">
        <v>0.47</v>
      </c>
      <c r="CB43" s="25">
        <v>0.49</v>
      </c>
      <c r="CC43" s="25">
        <v>0.51</v>
      </c>
      <c r="CD43" s="25">
        <v>0.46</v>
      </c>
      <c r="CE43" s="29">
        <v>0.46</v>
      </c>
      <c r="CF43" s="25">
        <v>0.45</v>
      </c>
      <c r="CG43" s="25">
        <v>0.31</v>
      </c>
      <c r="CH43" s="25">
        <v>0.05</v>
      </c>
      <c r="CI43" s="27">
        <v>0.04</v>
      </c>
      <c r="CJ43" s="25">
        <v>0.03</v>
      </c>
      <c r="CK43" s="25">
        <v>0.03</v>
      </c>
      <c r="CL43" s="25">
        <v>0.03</v>
      </c>
      <c r="CM43" s="27">
        <v>0.05</v>
      </c>
      <c r="CN43" s="27">
        <v>0.09</v>
      </c>
      <c r="CO43" s="25">
        <v>0.39</v>
      </c>
      <c r="CP43" s="25">
        <v>0.56999999999999995</v>
      </c>
      <c r="CQ43" s="55"/>
    </row>
    <row r="44" spans="2:95" ht="16.5" customHeight="1" x14ac:dyDescent="0.2">
      <c r="B44" s="59" t="s">
        <v>10</v>
      </c>
      <c r="C44" s="41" t="s">
        <v>9</v>
      </c>
      <c r="D44" s="40">
        <v>13.9</v>
      </c>
      <c r="E44" s="39">
        <v>14</v>
      </c>
      <c r="F44" s="39">
        <v>14.1</v>
      </c>
      <c r="G44" s="39">
        <v>15</v>
      </c>
      <c r="H44" s="39">
        <v>13.7</v>
      </c>
      <c r="I44" s="39">
        <v>12.6</v>
      </c>
      <c r="J44" s="39">
        <v>10.4</v>
      </c>
      <c r="K44" s="39">
        <v>8</v>
      </c>
      <c r="L44" s="39">
        <v>7.5</v>
      </c>
      <c r="M44" s="39">
        <v>6.4</v>
      </c>
      <c r="N44" s="39">
        <v>5.4</v>
      </c>
      <c r="O44" s="39">
        <v>4.5999999999999996</v>
      </c>
      <c r="P44" s="39">
        <v>4.2</v>
      </c>
      <c r="Q44" s="39">
        <v>3.5</v>
      </c>
      <c r="R44" s="39">
        <v>3.3</v>
      </c>
      <c r="S44" s="39">
        <v>3.4</v>
      </c>
      <c r="T44" s="39">
        <v>3.5</v>
      </c>
      <c r="U44" s="39">
        <v>3.5</v>
      </c>
      <c r="V44" s="39">
        <v>4.4000000000000004</v>
      </c>
      <c r="W44" s="39">
        <v>4.4000000000000004</v>
      </c>
      <c r="X44" s="39">
        <v>4.5</v>
      </c>
      <c r="Y44" s="39">
        <v>3.9</v>
      </c>
      <c r="Z44" s="39">
        <v>3.4</v>
      </c>
      <c r="AA44" s="39">
        <v>3.2</v>
      </c>
      <c r="AB44" s="39">
        <v>2.8</v>
      </c>
      <c r="AC44" s="39">
        <v>2.7</v>
      </c>
      <c r="AD44" s="39">
        <v>2.8</v>
      </c>
      <c r="AE44" s="39">
        <v>2.8</v>
      </c>
      <c r="AF44" s="39">
        <v>2.8</v>
      </c>
      <c r="AG44" s="39">
        <v>2.9</v>
      </c>
      <c r="AH44" s="39">
        <v>3.3</v>
      </c>
      <c r="AI44" s="39">
        <v>3.5</v>
      </c>
      <c r="AJ44" s="39">
        <v>3.7</v>
      </c>
      <c r="AK44" s="39">
        <v>4</v>
      </c>
      <c r="AL44" s="39">
        <v>4.5999999999999996</v>
      </c>
      <c r="AM44" s="39">
        <v>6.1</v>
      </c>
      <c r="AN44" s="32">
        <v>6.2</v>
      </c>
      <c r="AO44" s="32">
        <v>5.4</v>
      </c>
      <c r="AP44" s="38">
        <v>5.2</v>
      </c>
      <c r="AQ44" s="32">
        <v>4.8</v>
      </c>
      <c r="AR44" s="35">
        <v>4.7</v>
      </c>
      <c r="AS44" s="32">
        <v>4.29</v>
      </c>
      <c r="AT44" s="32">
        <v>4.16</v>
      </c>
      <c r="AU44" s="32">
        <v>4.0999999999999996</v>
      </c>
      <c r="AV44" s="32">
        <v>3.99</v>
      </c>
      <c r="AW44" s="32">
        <v>4.07</v>
      </c>
      <c r="AX44" s="32">
        <v>4.1100000000000003</v>
      </c>
      <c r="AY44" s="32">
        <v>4.34</v>
      </c>
      <c r="AZ44" s="32">
        <v>4.3899999999999997</v>
      </c>
      <c r="BA44" s="32">
        <v>4.59</v>
      </c>
      <c r="BB44" s="32">
        <v>4.8499999999999996</v>
      </c>
      <c r="BC44" s="70">
        <v>4.76</v>
      </c>
      <c r="BD44" s="32">
        <v>4.29</v>
      </c>
      <c r="BE44" s="32">
        <v>3.74</v>
      </c>
      <c r="BF44" s="32">
        <v>3.06</v>
      </c>
      <c r="BG44" s="32">
        <v>2.68</v>
      </c>
      <c r="BH44" s="32">
        <v>2.4500000000000002</v>
      </c>
      <c r="BI44" s="32">
        <v>2.4300000000000002</v>
      </c>
      <c r="BJ44" s="32">
        <v>2.52</v>
      </c>
      <c r="BK44" s="35">
        <v>2.4300000000000002</v>
      </c>
      <c r="BL44" s="32">
        <v>2.17</v>
      </c>
      <c r="BM44" s="32">
        <v>1.94</v>
      </c>
      <c r="BN44" s="32">
        <v>1.8</v>
      </c>
      <c r="BO44" s="57">
        <v>1.71</v>
      </c>
      <c r="BP44" s="32">
        <v>1.67</v>
      </c>
      <c r="BQ44" s="32">
        <v>1.52</v>
      </c>
      <c r="BR44" s="32">
        <v>1.6</v>
      </c>
      <c r="BS44" s="35">
        <v>1.56</v>
      </c>
      <c r="BT44" s="32">
        <v>1.47</v>
      </c>
      <c r="BU44" s="32">
        <v>1.44</v>
      </c>
      <c r="BV44" s="32">
        <v>1.44</v>
      </c>
      <c r="BW44" s="35">
        <v>1.48</v>
      </c>
      <c r="BX44" s="32">
        <v>1.49</v>
      </c>
      <c r="BY44" s="32">
        <v>1.52</v>
      </c>
      <c r="BZ44" s="32">
        <v>1.53</v>
      </c>
      <c r="CA44" s="35">
        <v>1.57</v>
      </c>
      <c r="CB44" s="25">
        <v>1.63</v>
      </c>
      <c r="CC44" s="25">
        <v>1.54</v>
      </c>
      <c r="CD44" s="25">
        <v>1.42</v>
      </c>
      <c r="CE44" s="29">
        <v>1.38</v>
      </c>
      <c r="CF44" s="25">
        <v>1.32</v>
      </c>
      <c r="CG44" s="25">
        <v>1</v>
      </c>
      <c r="CH44" s="25">
        <v>0.61</v>
      </c>
      <c r="CI44" s="27">
        <v>0.48</v>
      </c>
      <c r="CJ44" s="25">
        <v>0.3</v>
      </c>
      <c r="CK44" s="25">
        <v>0.2</v>
      </c>
      <c r="CL44" s="25">
        <v>0.19</v>
      </c>
      <c r="CM44" s="27">
        <v>0.26</v>
      </c>
      <c r="CN44" s="27">
        <v>0.7</v>
      </c>
      <c r="CO44" s="25">
        <v>2.2999999999999998</v>
      </c>
      <c r="CP44" s="25">
        <v>4.22</v>
      </c>
      <c r="CQ44" s="55"/>
    </row>
    <row r="45" spans="2:95" ht="30" customHeight="1" x14ac:dyDescent="0.2">
      <c r="B45" s="69" t="s">
        <v>12</v>
      </c>
      <c r="C45" s="41"/>
      <c r="D45" s="68"/>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36"/>
      <c r="AO45" s="36"/>
      <c r="AP45" s="52"/>
      <c r="AQ45" s="32"/>
      <c r="AR45" s="32"/>
      <c r="AS45" s="63"/>
      <c r="AT45" s="65"/>
      <c r="AU45" s="66"/>
      <c r="AV45" s="63"/>
      <c r="AW45" s="63"/>
      <c r="AX45"/>
      <c r="AY45" s="66"/>
      <c r="AZ45" s="63"/>
      <c r="BA45" s="65"/>
      <c r="BB45"/>
      <c r="BC45" s="35"/>
      <c r="BD45" s="63"/>
      <c r="BE45" s="65"/>
      <c r="BF45" s="62"/>
      <c r="BG45" s="32"/>
      <c r="BH45" s="63"/>
      <c r="BI45" s="63"/>
      <c r="BJ45" s="62"/>
      <c r="BK45" s="35"/>
      <c r="BL45" s="64"/>
      <c r="BM45" s="63"/>
      <c r="BN45" s="62"/>
      <c r="BO45" s="57"/>
      <c r="BP45" s="64"/>
      <c r="BQ45" s="63"/>
      <c r="BR45" s="62"/>
      <c r="BS45" s="35"/>
      <c r="BT45" s="64"/>
      <c r="BU45" s="63"/>
      <c r="BV45" s="62"/>
      <c r="BW45" s="35"/>
      <c r="BX45" s="64"/>
      <c r="BY45" s="63"/>
      <c r="BZ45" s="62"/>
      <c r="CA45" s="35"/>
      <c r="CB45" s="25"/>
      <c r="CC45" s="25"/>
      <c r="CD45" s="25"/>
      <c r="CE45" s="29"/>
      <c r="CF45" s="25"/>
      <c r="CG45" s="25"/>
      <c r="CH45" s="25"/>
      <c r="CI45" s="27"/>
      <c r="CJ45" s="25"/>
      <c r="CK45" s="25"/>
      <c r="CL45" s="25"/>
      <c r="CM45" s="27"/>
      <c r="CN45" s="27"/>
      <c r="CO45" s="25"/>
      <c r="CP45" s="25"/>
      <c r="CQ45" s="55"/>
    </row>
    <row r="46" spans="2:95" ht="14.25" customHeight="1" x14ac:dyDescent="0.2">
      <c r="B46" s="59" t="s">
        <v>11</v>
      </c>
      <c r="C46" s="41" t="s">
        <v>9</v>
      </c>
      <c r="D46" s="40">
        <v>5.5</v>
      </c>
      <c r="E46" s="39">
        <v>5.4</v>
      </c>
      <c r="F46" s="39">
        <v>5.5</v>
      </c>
      <c r="G46" s="39">
        <v>5.5</v>
      </c>
      <c r="H46" s="39">
        <v>4.8</v>
      </c>
      <c r="I46" s="39">
        <v>4.3</v>
      </c>
      <c r="J46" s="39">
        <v>2.4</v>
      </c>
      <c r="K46" s="39">
        <v>1.6</v>
      </c>
      <c r="L46" s="39">
        <v>1.3</v>
      </c>
      <c r="M46" s="39">
        <v>0.9</v>
      </c>
      <c r="N46" s="39">
        <v>0.6</v>
      </c>
      <c r="O46" s="39">
        <v>0.4</v>
      </c>
      <c r="P46" s="39">
        <v>0.3</v>
      </c>
      <c r="Q46" s="39">
        <v>0.2</v>
      </c>
      <c r="R46" s="39">
        <v>0.1</v>
      </c>
      <c r="S46" s="39">
        <v>0.1</v>
      </c>
      <c r="T46" s="39">
        <v>0.1</v>
      </c>
      <c r="U46" s="39">
        <v>0.1</v>
      </c>
      <c r="V46" s="39">
        <v>0.1</v>
      </c>
      <c r="W46" s="39">
        <v>0.1</v>
      </c>
      <c r="X46" s="39">
        <v>2.9</v>
      </c>
      <c r="Y46" s="39">
        <v>2.4</v>
      </c>
      <c r="Z46" s="39">
        <v>2</v>
      </c>
      <c r="AA46" s="39">
        <v>1.9</v>
      </c>
      <c r="AB46" s="39">
        <v>1.9</v>
      </c>
      <c r="AC46" s="39">
        <v>1.8</v>
      </c>
      <c r="AD46" s="39">
        <v>1.7</v>
      </c>
      <c r="AE46" s="39">
        <v>1.6</v>
      </c>
      <c r="AF46" s="39">
        <v>1.7</v>
      </c>
      <c r="AG46" s="39">
        <v>2</v>
      </c>
      <c r="AH46" s="39">
        <v>2</v>
      </c>
      <c r="AI46" s="39">
        <v>1.9</v>
      </c>
      <c r="AJ46" s="39">
        <v>2.5</v>
      </c>
      <c r="AK46" s="39">
        <v>2.6</v>
      </c>
      <c r="AL46" s="39">
        <v>2.7</v>
      </c>
      <c r="AM46" s="39">
        <v>2.4</v>
      </c>
      <c r="AN46" s="32">
        <v>1.3</v>
      </c>
      <c r="AO46" s="32">
        <v>1.4</v>
      </c>
      <c r="AP46" s="38">
        <v>1.3</v>
      </c>
      <c r="AQ46" s="32">
        <v>1.2</v>
      </c>
      <c r="AR46" s="32">
        <v>1.4</v>
      </c>
      <c r="AS46" s="32">
        <v>1.54</v>
      </c>
      <c r="AT46" s="61">
        <v>1.51</v>
      </c>
      <c r="AU46" s="35">
        <v>1.48</v>
      </c>
      <c r="AV46" s="32">
        <v>1.71</v>
      </c>
      <c r="AW46" s="32">
        <v>1.99</v>
      </c>
      <c r="AX46" s="32">
        <v>2.0699999999999998</v>
      </c>
      <c r="AY46" s="35">
        <v>1.88</v>
      </c>
      <c r="AZ46" s="32">
        <v>2.17</v>
      </c>
      <c r="BA46" s="32">
        <v>2.27</v>
      </c>
      <c r="BB46" s="60">
        <v>2.35</v>
      </c>
      <c r="BC46" s="35">
        <v>2.09</v>
      </c>
      <c r="BD46" s="32">
        <v>1.66</v>
      </c>
      <c r="BE46" s="32">
        <v>1.28</v>
      </c>
      <c r="BF46" s="32">
        <v>1.1000000000000001</v>
      </c>
      <c r="BG46" s="32">
        <v>1.07</v>
      </c>
      <c r="BH46" s="32">
        <v>1.1000000000000001</v>
      </c>
      <c r="BI46" s="32">
        <v>1.1399999999999999</v>
      </c>
      <c r="BJ46" s="32">
        <v>1.0900000000000001</v>
      </c>
      <c r="BK46" s="35">
        <v>0.81</v>
      </c>
      <c r="BL46" s="32">
        <v>0.7</v>
      </c>
      <c r="BM46" s="32">
        <v>0.7</v>
      </c>
      <c r="BN46" s="32">
        <v>0.66</v>
      </c>
      <c r="BO46" s="57">
        <v>0.62</v>
      </c>
      <c r="BP46" s="32">
        <v>0.56999999999999995</v>
      </c>
      <c r="BQ46" s="32">
        <v>0.59</v>
      </c>
      <c r="BR46" s="32">
        <v>0.56999999999999995</v>
      </c>
      <c r="BS46" s="35">
        <v>0.56000000000000005</v>
      </c>
      <c r="BT46" s="32">
        <v>0.6</v>
      </c>
      <c r="BU46" s="32">
        <v>0.6</v>
      </c>
      <c r="BV46" s="32">
        <v>0.6</v>
      </c>
      <c r="BW46" s="35">
        <v>0.56000000000000005</v>
      </c>
      <c r="BX46" s="32">
        <v>0.56000000000000005</v>
      </c>
      <c r="BY46" s="32">
        <v>0.55000000000000004</v>
      </c>
      <c r="BZ46" s="32">
        <v>0.53</v>
      </c>
      <c r="CA46" s="35">
        <v>0.48</v>
      </c>
      <c r="CB46" s="25">
        <v>0.49</v>
      </c>
      <c r="CC46" s="25">
        <v>0.49</v>
      </c>
      <c r="CD46" s="25">
        <v>0.49</v>
      </c>
      <c r="CE46" s="29">
        <v>0.43</v>
      </c>
      <c r="CF46" s="25">
        <v>0.38</v>
      </c>
      <c r="CG46" s="25">
        <v>7.0000000000000007E-2</v>
      </c>
      <c r="CH46" s="25">
        <v>0.02</v>
      </c>
      <c r="CI46" s="27">
        <v>0</v>
      </c>
      <c r="CJ46" s="25">
        <v>0</v>
      </c>
      <c r="CK46" s="25">
        <v>0</v>
      </c>
      <c r="CL46" s="25">
        <v>0</v>
      </c>
      <c r="CM46" s="27">
        <v>0.08</v>
      </c>
      <c r="CN46" s="27">
        <v>0.38</v>
      </c>
      <c r="CO46" s="25">
        <v>0.68</v>
      </c>
      <c r="CP46" s="25">
        <v>0.91</v>
      </c>
      <c r="CQ46" s="55"/>
    </row>
    <row r="47" spans="2:95" ht="17.25" customHeight="1" x14ac:dyDescent="0.2">
      <c r="B47" s="59" t="s">
        <v>10</v>
      </c>
      <c r="C47" s="41" t="s">
        <v>9</v>
      </c>
      <c r="D47" s="40">
        <v>14.1</v>
      </c>
      <c r="E47" s="39">
        <v>14.4</v>
      </c>
      <c r="F47" s="39">
        <v>14.8</v>
      </c>
      <c r="G47" s="39">
        <v>15.1</v>
      </c>
      <c r="H47" s="39">
        <v>14.2</v>
      </c>
      <c r="I47" s="39">
        <v>13.1</v>
      </c>
      <c r="J47" s="39">
        <v>10.8</v>
      </c>
      <c r="K47" s="39">
        <v>7.6</v>
      </c>
      <c r="L47" s="39">
        <v>7.3</v>
      </c>
      <c r="M47" s="39">
        <v>6.5</v>
      </c>
      <c r="N47" s="39">
        <v>5.5</v>
      </c>
      <c r="O47" s="39">
        <v>4.4000000000000004</v>
      </c>
      <c r="P47" s="39">
        <v>4.0999999999999996</v>
      </c>
      <c r="Q47" s="39">
        <v>3.4</v>
      </c>
      <c r="R47" s="39">
        <v>3.2</v>
      </c>
      <c r="S47" s="39">
        <v>3.2</v>
      </c>
      <c r="T47" s="39">
        <v>3.1</v>
      </c>
      <c r="U47" s="39">
        <v>3.2</v>
      </c>
      <c r="V47" s="39">
        <v>3.7</v>
      </c>
      <c r="W47" s="39">
        <v>3.4</v>
      </c>
      <c r="X47" s="39">
        <v>5.6</v>
      </c>
      <c r="Y47" s="39">
        <v>4.7</v>
      </c>
      <c r="Z47" s="39">
        <v>4.0999999999999996</v>
      </c>
      <c r="AA47" s="39">
        <v>4</v>
      </c>
      <c r="AB47" s="39">
        <v>3.7</v>
      </c>
      <c r="AC47" s="39">
        <v>3.7</v>
      </c>
      <c r="AD47" s="39">
        <v>3.7</v>
      </c>
      <c r="AE47" s="39">
        <v>3.6</v>
      </c>
      <c r="AF47" s="39">
        <v>3.7</v>
      </c>
      <c r="AG47" s="39">
        <v>3.7</v>
      </c>
      <c r="AH47" s="39">
        <v>4.0999999999999996</v>
      </c>
      <c r="AI47" s="39">
        <v>4.4000000000000004</v>
      </c>
      <c r="AJ47" s="39">
        <v>4.9000000000000004</v>
      </c>
      <c r="AK47" s="39">
        <v>5.3</v>
      </c>
      <c r="AL47" s="39">
        <v>5.5</v>
      </c>
      <c r="AM47" s="39">
        <v>6</v>
      </c>
      <c r="AN47" s="32">
        <v>4.7</v>
      </c>
      <c r="AO47" s="32">
        <v>4.2</v>
      </c>
      <c r="AP47" s="38">
        <v>3.9</v>
      </c>
      <c r="AQ47" s="32">
        <v>3.8</v>
      </c>
      <c r="AR47" s="32">
        <v>3.7</v>
      </c>
      <c r="AS47" s="32">
        <v>3.64</v>
      </c>
      <c r="AT47" s="58">
        <v>3.68</v>
      </c>
      <c r="AU47" s="35">
        <v>3.58</v>
      </c>
      <c r="AV47" s="32">
        <v>3.81</v>
      </c>
      <c r="AW47" s="32">
        <v>4.24</v>
      </c>
      <c r="AX47" s="58">
        <v>4.68</v>
      </c>
      <c r="AY47" s="35">
        <v>5</v>
      </c>
      <c r="AZ47" s="32">
        <v>4.88</v>
      </c>
      <c r="BA47" s="32">
        <v>5.0200000000000005</v>
      </c>
      <c r="BB47" s="58">
        <v>5.0599999999999996</v>
      </c>
      <c r="BC47" s="35">
        <v>4.6500000000000004</v>
      </c>
      <c r="BD47" s="32">
        <v>3.81</v>
      </c>
      <c r="BE47" s="32">
        <v>2.98</v>
      </c>
      <c r="BF47" s="56">
        <v>2.62</v>
      </c>
      <c r="BG47" s="32">
        <v>2.56</v>
      </c>
      <c r="BH47" s="32">
        <v>2.61</v>
      </c>
      <c r="BI47" s="32">
        <v>2.66</v>
      </c>
      <c r="BJ47" s="56">
        <v>2.62</v>
      </c>
      <c r="BK47" s="35">
        <v>2.12</v>
      </c>
      <c r="BL47" s="32">
        <v>1.88</v>
      </c>
      <c r="BM47" s="32">
        <v>1.72</v>
      </c>
      <c r="BN47" s="56">
        <v>1.71</v>
      </c>
      <c r="BO47" s="57">
        <v>1.73</v>
      </c>
      <c r="BP47" s="32">
        <v>1.54</v>
      </c>
      <c r="BQ47" s="32">
        <v>1.49</v>
      </c>
      <c r="BR47" s="56">
        <v>1.52</v>
      </c>
      <c r="BS47" s="35">
        <v>1.49</v>
      </c>
      <c r="BT47" s="32">
        <v>1.49</v>
      </c>
      <c r="BU47" s="32">
        <v>1.48</v>
      </c>
      <c r="BV47" s="56">
        <v>1.51</v>
      </c>
      <c r="BW47" s="35">
        <v>1.48</v>
      </c>
      <c r="BX47" s="32">
        <v>1.48</v>
      </c>
      <c r="BY47" s="32">
        <v>1.49</v>
      </c>
      <c r="BZ47" s="56">
        <v>1.5</v>
      </c>
      <c r="CA47" s="35">
        <v>1.45</v>
      </c>
      <c r="CB47" s="25">
        <v>1.39</v>
      </c>
      <c r="CC47" s="25">
        <v>1.3599999999999999</v>
      </c>
      <c r="CD47" s="25">
        <v>1.33</v>
      </c>
      <c r="CE47" s="29">
        <v>1.28</v>
      </c>
      <c r="CF47" s="25">
        <v>1.19</v>
      </c>
      <c r="CG47" s="25">
        <v>0.54</v>
      </c>
      <c r="CH47" s="25">
        <v>0.26</v>
      </c>
      <c r="CI47" s="27">
        <v>0.25</v>
      </c>
      <c r="CJ47" s="25">
        <v>0.18</v>
      </c>
      <c r="CK47" s="25">
        <v>0.16</v>
      </c>
      <c r="CL47" s="25">
        <v>0.16</v>
      </c>
      <c r="CM47" s="27">
        <v>0.52</v>
      </c>
      <c r="CN47" s="27">
        <v>1.67</v>
      </c>
      <c r="CO47" s="25">
        <v>4.1500000000000004</v>
      </c>
      <c r="CP47" s="25">
        <v>5.74</v>
      </c>
      <c r="CQ47" s="55"/>
    </row>
    <row r="48" spans="2:95" ht="15" customHeight="1" x14ac:dyDescent="0.2">
      <c r="B48" s="54" t="s">
        <v>8</v>
      </c>
      <c r="C48" s="41"/>
      <c r="D48" s="53"/>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36"/>
      <c r="AO48" s="36"/>
      <c r="AP48" s="52"/>
      <c r="AQ48" s="36"/>
      <c r="AR48" s="32"/>
      <c r="AS48" s="32"/>
      <c r="AT48" s="38"/>
      <c r="AU48" s="49"/>
      <c r="AV48" s="32"/>
      <c r="AW48" s="32"/>
      <c r="AX48" s="38"/>
      <c r="AY48" s="49"/>
      <c r="AZ48" s="36"/>
      <c r="BA48" s="36"/>
      <c r="BB48" s="37"/>
      <c r="BC48" s="49"/>
      <c r="BD48" s="36"/>
      <c r="BE48" s="36"/>
      <c r="BF48" s="32"/>
      <c r="BG48" s="36"/>
      <c r="BH48" s="36"/>
      <c r="BI48" s="32"/>
      <c r="BJ48" s="32"/>
      <c r="BK48" s="49"/>
      <c r="BL48" s="50"/>
      <c r="BM48" s="32"/>
      <c r="BN48" s="32"/>
      <c r="BO48" s="51"/>
      <c r="BP48" s="50"/>
      <c r="BQ48" s="32"/>
      <c r="BR48" s="32"/>
      <c r="BS48" s="49"/>
      <c r="BT48" s="50"/>
      <c r="BU48" s="32"/>
      <c r="BV48" s="32"/>
      <c r="BW48" s="49"/>
      <c r="BX48" s="50"/>
      <c r="BY48" s="32"/>
      <c r="BZ48" s="32"/>
      <c r="CA48" s="49"/>
      <c r="CB48" s="25"/>
      <c r="CC48" s="25"/>
      <c r="CD48" s="25"/>
      <c r="CE48" s="29"/>
      <c r="CF48" s="25"/>
      <c r="CG48" s="25"/>
      <c r="CH48" s="25"/>
      <c r="CI48" s="27"/>
      <c r="CJ48" s="25"/>
      <c r="CK48" s="25"/>
      <c r="CL48" s="25"/>
      <c r="CM48" s="48"/>
      <c r="CN48" s="27"/>
      <c r="CO48" s="47"/>
      <c r="CP48" s="25"/>
      <c r="CQ48" s="46"/>
    </row>
    <row r="49" spans="2:95" ht="16.5" customHeight="1" x14ac:dyDescent="0.2">
      <c r="B49" s="45" t="s">
        <v>7</v>
      </c>
      <c r="C49" s="41" t="s">
        <v>4</v>
      </c>
      <c r="D49" s="40">
        <v>411.19</v>
      </c>
      <c r="E49" s="39">
        <v>437.9</v>
      </c>
      <c r="F49" s="39">
        <v>438.97</v>
      </c>
      <c r="G49" s="39">
        <v>450.27</v>
      </c>
      <c r="H49" s="39">
        <v>408.76</v>
      </c>
      <c r="I49" s="39">
        <v>398.94</v>
      </c>
      <c r="J49" s="39">
        <v>421.68</v>
      </c>
      <c r="K49" s="39">
        <v>408.05</v>
      </c>
      <c r="L49" s="39">
        <v>412.97</v>
      </c>
      <c r="M49" s="39">
        <v>404.31</v>
      </c>
      <c r="N49" s="39">
        <v>414.88</v>
      </c>
      <c r="O49" s="39">
        <v>399.72</v>
      </c>
      <c r="P49" s="39">
        <v>390.06</v>
      </c>
      <c r="Q49" s="39">
        <v>383.43</v>
      </c>
      <c r="R49" s="39">
        <v>393.5</v>
      </c>
      <c r="S49" s="39">
        <v>388.56</v>
      </c>
      <c r="T49" s="39">
        <v>382.31</v>
      </c>
      <c r="U49" s="39">
        <v>389.43</v>
      </c>
      <c r="V49" s="39">
        <v>362.35</v>
      </c>
      <c r="W49" s="39">
        <v>327.95</v>
      </c>
      <c r="X49" s="39">
        <v>307.12</v>
      </c>
      <c r="Y49" s="39">
        <v>327.77</v>
      </c>
      <c r="Z49" s="39">
        <v>329.49</v>
      </c>
      <c r="AA49" s="39">
        <v>329.22</v>
      </c>
      <c r="AB49" s="39">
        <v>318.61</v>
      </c>
      <c r="AC49" s="39">
        <v>313.85000000000002</v>
      </c>
      <c r="AD49" s="39">
        <v>310.32</v>
      </c>
      <c r="AE49" s="39">
        <v>298.42</v>
      </c>
      <c r="AF49" s="39">
        <v>296.62</v>
      </c>
      <c r="AG49" s="39">
        <v>282.22000000000003</v>
      </c>
      <c r="AH49" s="39">
        <v>275.92</v>
      </c>
      <c r="AI49" s="39">
        <v>252.4</v>
      </c>
      <c r="AJ49" s="39">
        <v>238.77</v>
      </c>
      <c r="AK49" s="39">
        <v>218.18</v>
      </c>
      <c r="AL49" s="39">
        <v>220.16</v>
      </c>
      <c r="AM49" s="39">
        <v>286.27999999999997</v>
      </c>
      <c r="AN49" s="32">
        <v>344.2</v>
      </c>
      <c r="AO49" s="32">
        <v>326.51</v>
      </c>
      <c r="AP49" s="38">
        <v>293.91000000000003</v>
      </c>
      <c r="AQ49" s="32">
        <v>282.73</v>
      </c>
      <c r="AR49" s="32">
        <v>288.41000000000003</v>
      </c>
      <c r="AS49" s="32">
        <v>315.10000000000002</v>
      </c>
      <c r="AT49" s="38">
        <v>310.62</v>
      </c>
      <c r="AU49" s="35">
        <v>292</v>
      </c>
      <c r="AV49" s="32">
        <v>288.77</v>
      </c>
      <c r="AW49" s="32">
        <v>274.89999999999998</v>
      </c>
      <c r="AX49" s="38">
        <v>293.48</v>
      </c>
      <c r="AY49" s="35">
        <v>327.81</v>
      </c>
      <c r="AZ49" s="36">
        <v>322.85000000000002</v>
      </c>
      <c r="BA49" s="36">
        <v>332.02</v>
      </c>
      <c r="BB49" s="37">
        <v>330.89</v>
      </c>
      <c r="BC49" s="35">
        <v>317.07</v>
      </c>
      <c r="BD49" s="36">
        <v>314.76</v>
      </c>
      <c r="BE49" s="36">
        <v>321.62</v>
      </c>
      <c r="BF49" s="32">
        <v>320.72000000000003</v>
      </c>
      <c r="BG49" s="32">
        <v>307.25</v>
      </c>
      <c r="BH49" s="36">
        <v>305.45</v>
      </c>
      <c r="BI49" s="32">
        <v>303.77999999999997</v>
      </c>
      <c r="BJ49" s="32">
        <v>315.08</v>
      </c>
      <c r="BK49" s="35">
        <v>337.38</v>
      </c>
      <c r="BL49" s="32">
        <v>372.29</v>
      </c>
      <c r="BM49" s="32">
        <v>369.85</v>
      </c>
      <c r="BN49" s="44">
        <v>376.46000000000004</v>
      </c>
      <c r="BO49" s="33">
        <v>389.25</v>
      </c>
      <c r="BP49" s="32">
        <v>395.35</v>
      </c>
      <c r="BQ49" s="32">
        <v>387.28</v>
      </c>
      <c r="BR49" s="43">
        <v>388.79</v>
      </c>
      <c r="BS49" s="30">
        <v>405.74</v>
      </c>
      <c r="BT49" s="31">
        <v>406.16</v>
      </c>
      <c r="BU49" s="32">
        <v>383.75</v>
      </c>
      <c r="BV49" s="43">
        <v>362.48</v>
      </c>
      <c r="BW49" s="30">
        <v>359.38</v>
      </c>
      <c r="BX49" s="31">
        <v>340.09999999999997</v>
      </c>
      <c r="BY49" s="31">
        <v>357.54</v>
      </c>
      <c r="BZ49" s="43">
        <v>370.38</v>
      </c>
      <c r="CA49" s="30">
        <v>376.82</v>
      </c>
      <c r="CB49" s="25">
        <v>378.93</v>
      </c>
      <c r="CC49" s="25">
        <v>381.19</v>
      </c>
      <c r="CD49" s="25">
        <v>388.46</v>
      </c>
      <c r="CE49" s="29">
        <v>387.07</v>
      </c>
      <c r="CF49" s="25">
        <v>392.05</v>
      </c>
      <c r="CG49" s="25">
        <v>409.66</v>
      </c>
      <c r="CH49" s="25">
        <v>380.2</v>
      </c>
      <c r="CI49" s="27">
        <v>389.93</v>
      </c>
      <c r="CJ49" s="25">
        <v>377.42</v>
      </c>
      <c r="CK49" s="25">
        <v>376.23</v>
      </c>
      <c r="CL49" s="25">
        <v>387.27</v>
      </c>
      <c r="CM49" s="28">
        <v>403.95</v>
      </c>
      <c r="CN49" s="27">
        <v>412.35</v>
      </c>
      <c r="CO49" s="26">
        <v>435.92</v>
      </c>
      <c r="CP49" s="25">
        <v>470.57</v>
      </c>
      <c r="CQ49" s="24"/>
    </row>
    <row r="50" spans="2:95" ht="15" customHeight="1" x14ac:dyDescent="0.2">
      <c r="B50" s="42" t="s">
        <v>6</v>
      </c>
      <c r="C50" s="41" t="s">
        <v>4</v>
      </c>
      <c r="D50" s="40">
        <v>406.51</v>
      </c>
      <c r="E50" s="39">
        <v>408.43</v>
      </c>
      <c r="F50" s="39">
        <v>397.81</v>
      </c>
      <c r="G50" s="39">
        <v>391.8</v>
      </c>
      <c r="H50" s="39">
        <v>377.65</v>
      </c>
      <c r="I50" s="39">
        <v>348.83</v>
      </c>
      <c r="J50" s="39">
        <v>375.45</v>
      </c>
      <c r="K50" s="39">
        <v>365.49</v>
      </c>
      <c r="L50" s="39">
        <v>362.14</v>
      </c>
      <c r="M50" s="39">
        <v>371.48</v>
      </c>
      <c r="N50" s="39">
        <v>408.23</v>
      </c>
      <c r="O50" s="39">
        <v>399.78</v>
      </c>
      <c r="P50" s="39">
        <v>418.45</v>
      </c>
      <c r="Q50" s="39">
        <v>435.32</v>
      </c>
      <c r="R50" s="39">
        <v>442.51</v>
      </c>
      <c r="S50" s="39">
        <v>462.32</v>
      </c>
      <c r="T50" s="39">
        <v>477.63</v>
      </c>
      <c r="U50" s="39">
        <v>469.38</v>
      </c>
      <c r="V50" s="39">
        <v>442.74</v>
      </c>
      <c r="W50" s="39">
        <v>424.29</v>
      </c>
      <c r="X50" s="39">
        <v>403.03</v>
      </c>
      <c r="Y50" s="39">
        <v>413.19</v>
      </c>
      <c r="Z50" s="39">
        <v>402.34</v>
      </c>
      <c r="AA50" s="39">
        <v>391.75</v>
      </c>
      <c r="AB50" s="39">
        <v>383.22</v>
      </c>
      <c r="AC50" s="39">
        <v>394.28</v>
      </c>
      <c r="AD50" s="39">
        <v>395.6</v>
      </c>
      <c r="AE50" s="39">
        <v>384.87</v>
      </c>
      <c r="AF50" s="39">
        <v>388.68</v>
      </c>
      <c r="AG50" s="39">
        <v>380.29</v>
      </c>
      <c r="AH50" s="39">
        <v>378.95</v>
      </c>
      <c r="AI50" s="39">
        <v>365.5</v>
      </c>
      <c r="AJ50" s="39">
        <v>357.59</v>
      </c>
      <c r="AK50" s="39">
        <v>340.91</v>
      </c>
      <c r="AL50" s="39">
        <v>330.58</v>
      </c>
      <c r="AM50" s="39">
        <v>377.52</v>
      </c>
      <c r="AN50" s="32">
        <v>449.03</v>
      </c>
      <c r="AO50" s="32">
        <v>444.56</v>
      </c>
      <c r="AP50" s="38">
        <v>420.04</v>
      </c>
      <c r="AQ50" s="32">
        <v>417.79</v>
      </c>
      <c r="AR50" s="32">
        <v>399.24</v>
      </c>
      <c r="AS50" s="32">
        <v>400.88</v>
      </c>
      <c r="AT50" s="38">
        <v>400.89</v>
      </c>
      <c r="AU50" s="35">
        <v>396.85</v>
      </c>
      <c r="AV50" s="32">
        <v>394.83</v>
      </c>
      <c r="AW50" s="32">
        <v>395.96</v>
      </c>
      <c r="AX50" s="38">
        <v>414.7</v>
      </c>
      <c r="AY50" s="35">
        <v>441.88</v>
      </c>
      <c r="AZ50" s="36">
        <v>423.39</v>
      </c>
      <c r="BA50" s="36">
        <v>425.74</v>
      </c>
      <c r="BB50" s="37">
        <v>413.75</v>
      </c>
      <c r="BC50" s="35">
        <v>411.25</v>
      </c>
      <c r="BD50" s="36">
        <v>415.56</v>
      </c>
      <c r="BE50" s="36">
        <v>420.08</v>
      </c>
      <c r="BF50" s="32">
        <v>424.77</v>
      </c>
      <c r="BG50" s="32">
        <v>418.49</v>
      </c>
      <c r="BH50" s="36">
        <v>418.46</v>
      </c>
      <c r="BI50" s="32">
        <v>416.68</v>
      </c>
      <c r="BJ50" s="32">
        <v>417.58</v>
      </c>
      <c r="BK50" s="35">
        <v>421.33</v>
      </c>
      <c r="BL50" s="32">
        <v>419.56</v>
      </c>
      <c r="BM50" s="32">
        <v>408.89</v>
      </c>
      <c r="BN50" s="34">
        <v>418.79</v>
      </c>
      <c r="BO50" s="33">
        <v>426.24000000000007</v>
      </c>
      <c r="BP50" s="32">
        <v>436.02</v>
      </c>
      <c r="BQ50" s="32">
        <v>437.25</v>
      </c>
      <c r="BR50" s="31">
        <v>434.08</v>
      </c>
      <c r="BS50" s="30">
        <v>437.65</v>
      </c>
      <c r="BT50" s="31">
        <v>432.46</v>
      </c>
      <c r="BU50" s="32">
        <v>421.68</v>
      </c>
      <c r="BV50" s="31">
        <v>425.75</v>
      </c>
      <c r="BW50" s="30">
        <v>423.26</v>
      </c>
      <c r="BX50" s="31">
        <v>418.10999999999996</v>
      </c>
      <c r="BY50" s="31">
        <v>426.1</v>
      </c>
      <c r="BZ50" s="31">
        <v>430.56</v>
      </c>
      <c r="CA50" s="30">
        <v>429.98</v>
      </c>
      <c r="CB50" s="25">
        <v>430.32</v>
      </c>
      <c r="CC50" s="25">
        <v>428.35</v>
      </c>
      <c r="CD50" s="25">
        <v>431.9</v>
      </c>
      <c r="CE50" s="29">
        <v>428.63</v>
      </c>
      <c r="CF50" s="25">
        <v>432.26000000000005</v>
      </c>
      <c r="CG50" s="25">
        <v>450.66</v>
      </c>
      <c r="CH50" s="25">
        <v>444.26</v>
      </c>
      <c r="CI50" s="27">
        <v>444.48</v>
      </c>
      <c r="CJ50" s="25">
        <v>454.93</v>
      </c>
      <c r="CK50" s="25">
        <v>453.25</v>
      </c>
      <c r="CL50" s="25">
        <v>456.65</v>
      </c>
      <c r="CM50" s="28">
        <v>462.04</v>
      </c>
      <c r="CN50" s="27">
        <v>462.53</v>
      </c>
      <c r="CO50" s="26">
        <v>464.75</v>
      </c>
      <c r="CP50" s="25">
        <v>474.4</v>
      </c>
      <c r="CQ50" s="24"/>
    </row>
    <row r="51" spans="2:95" ht="18" customHeight="1" thickBot="1" x14ac:dyDescent="0.25">
      <c r="B51" s="23" t="s">
        <v>5</v>
      </c>
      <c r="C51" s="22" t="s">
        <v>4</v>
      </c>
      <c r="D51" s="21">
        <v>252.92</v>
      </c>
      <c r="E51" s="20">
        <v>261.13</v>
      </c>
      <c r="F51" s="20">
        <v>257.55</v>
      </c>
      <c r="G51" s="20">
        <v>258.27</v>
      </c>
      <c r="H51" s="20">
        <v>246.76999999999998</v>
      </c>
      <c r="I51" s="20">
        <v>228.51499999999999</v>
      </c>
      <c r="J51" s="20">
        <v>248.71499999999997</v>
      </c>
      <c r="K51" s="20">
        <v>248.30500000000001</v>
      </c>
      <c r="L51" s="20">
        <v>245.54499999999999</v>
      </c>
      <c r="M51" s="20">
        <v>253.24999999999997</v>
      </c>
      <c r="N51" s="20">
        <v>278.84500000000003</v>
      </c>
      <c r="O51" s="20">
        <v>272.69</v>
      </c>
      <c r="P51" s="20">
        <v>285.29999999999995</v>
      </c>
      <c r="Q51" s="20">
        <v>287.24499999999995</v>
      </c>
      <c r="R51" s="20">
        <v>286.08000000000004</v>
      </c>
      <c r="S51" s="20">
        <v>297.48500000000001</v>
      </c>
      <c r="T51" s="20">
        <v>304.46499999999997</v>
      </c>
      <c r="U51" s="20">
        <v>305.13</v>
      </c>
      <c r="V51" s="20">
        <v>288.23499999999996</v>
      </c>
      <c r="W51" s="20">
        <v>276.71000000000004</v>
      </c>
      <c r="X51" s="20">
        <v>260.21000000000004</v>
      </c>
      <c r="Y51" s="20">
        <v>267.66999999999996</v>
      </c>
      <c r="Z51" s="20">
        <v>259</v>
      </c>
      <c r="AA51" s="20">
        <v>253.14000000000001</v>
      </c>
      <c r="AB51" s="20">
        <v>245.82999999999998</v>
      </c>
      <c r="AC51" s="20">
        <v>252.1</v>
      </c>
      <c r="AD51" s="20">
        <v>250.89999999999998</v>
      </c>
      <c r="AE51" s="20">
        <v>241.6</v>
      </c>
      <c r="AF51" s="20">
        <v>240.45999999999998</v>
      </c>
      <c r="AG51" s="20">
        <v>230.92000000000002</v>
      </c>
      <c r="AH51" s="20">
        <v>230.01</v>
      </c>
      <c r="AI51" s="20">
        <v>220.23999999999998</v>
      </c>
      <c r="AJ51" s="20">
        <v>223.45000000000002</v>
      </c>
      <c r="AK51" s="20">
        <v>211.54000000000002</v>
      </c>
      <c r="AL51" s="20">
        <v>205.16</v>
      </c>
      <c r="AM51" s="20">
        <v>247.82999999999998</v>
      </c>
      <c r="AN51" s="20">
        <v>299.93</v>
      </c>
      <c r="AO51" s="20">
        <v>293.46999999999997</v>
      </c>
      <c r="AP51" s="20">
        <v>276.39</v>
      </c>
      <c r="AQ51" s="20">
        <v>276.88</v>
      </c>
      <c r="AR51" s="20">
        <v>272.73</v>
      </c>
      <c r="AS51" s="20">
        <v>284.27</v>
      </c>
      <c r="AT51" s="20">
        <v>300.75</v>
      </c>
      <c r="AU51" s="20">
        <v>299.88</v>
      </c>
      <c r="AV51" s="20">
        <v>306.8</v>
      </c>
      <c r="AW51" s="20">
        <v>315.95</v>
      </c>
      <c r="AX51" s="20">
        <v>356.31</v>
      </c>
      <c r="AY51" s="20">
        <v>359.48</v>
      </c>
      <c r="AZ51" s="20">
        <v>350.4</v>
      </c>
      <c r="BA51" s="20">
        <v>354.37</v>
      </c>
      <c r="BB51" s="20">
        <v>343.73999999999995</v>
      </c>
      <c r="BC51" s="20">
        <v>340.46</v>
      </c>
      <c r="BD51" s="20">
        <v>338.34</v>
      </c>
      <c r="BE51" s="20">
        <v>341.19</v>
      </c>
      <c r="BF51" s="20">
        <v>344.03000000000003</v>
      </c>
      <c r="BG51" s="20">
        <v>340.39</v>
      </c>
      <c r="BH51" s="20">
        <v>342.03999999999996</v>
      </c>
      <c r="BI51" s="20">
        <v>341.76</v>
      </c>
      <c r="BJ51" s="20">
        <v>344.68</v>
      </c>
      <c r="BK51" s="20">
        <v>349.83</v>
      </c>
      <c r="BL51" s="20">
        <v>391.64</v>
      </c>
      <c r="BM51" s="20">
        <v>392.79</v>
      </c>
      <c r="BN51" s="20">
        <v>390.58000000000004</v>
      </c>
      <c r="BO51" s="20">
        <v>392.99</v>
      </c>
      <c r="BP51" s="20">
        <v>397.92</v>
      </c>
      <c r="BQ51" s="20">
        <v>398.78999999999996</v>
      </c>
      <c r="BR51" s="20">
        <v>398.69</v>
      </c>
      <c r="BS51" s="20">
        <v>405.38</v>
      </c>
      <c r="BT51" s="20">
        <v>404.34999999999997</v>
      </c>
      <c r="BU51" s="19">
        <v>389.36</v>
      </c>
      <c r="BV51" s="17">
        <v>376.66</v>
      </c>
      <c r="BW51" s="17">
        <v>364.12</v>
      </c>
      <c r="BX51" s="18">
        <v>358.89000000000004</v>
      </c>
      <c r="BY51" s="18">
        <v>362.86</v>
      </c>
      <c r="BZ51" s="17">
        <v>376.34</v>
      </c>
      <c r="CA51" s="17">
        <v>378.36</v>
      </c>
      <c r="CB51" s="12">
        <v>380.1</v>
      </c>
      <c r="CC51" s="12">
        <v>380.12</v>
      </c>
      <c r="CD51" s="12">
        <v>393.96</v>
      </c>
      <c r="CE51" s="16">
        <v>390.97</v>
      </c>
      <c r="CF51" s="12">
        <v>405.1</v>
      </c>
      <c r="CG51" s="12">
        <v>424.77</v>
      </c>
      <c r="CH51" s="12">
        <v>413.25</v>
      </c>
      <c r="CI51" s="14">
        <v>415.32</v>
      </c>
      <c r="CJ51" s="12">
        <v>417.11</v>
      </c>
      <c r="CK51" s="12">
        <v>412.75</v>
      </c>
      <c r="CL51" s="12">
        <v>421.82</v>
      </c>
      <c r="CM51" s="15">
        <v>438.19</v>
      </c>
      <c r="CN51" s="14">
        <v>446.44</v>
      </c>
      <c r="CO51" s="13">
        <v>452.34</v>
      </c>
      <c r="CP51" s="12">
        <v>487.25</v>
      </c>
      <c r="CQ51" s="11"/>
    </row>
    <row r="52" spans="2:95" ht="12.75" x14ac:dyDescent="0.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2:95" ht="79.5" customHeight="1" x14ac:dyDescent="0.2">
      <c r="B53" s="10" t="s">
        <v>3</v>
      </c>
      <c r="C53" s="9"/>
      <c r="D53" s="9"/>
      <c r="E53" s="9"/>
      <c r="F53" s="9"/>
      <c r="G53" s="9"/>
      <c r="H53" s="9"/>
      <c r="I53" s="9"/>
      <c r="J53" s="9"/>
      <c r="K53" s="9"/>
      <c r="L53"/>
      <c r="M53"/>
      <c r="N53"/>
      <c r="O53"/>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2:95" ht="15.75" customHeight="1" x14ac:dyDescent="0.2">
      <c r="B54" s="8" t="s">
        <v>2</v>
      </c>
      <c r="C54" s="7"/>
      <c r="D54" s="6"/>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2:95" ht="39.75" customHeight="1" x14ac:dyDescent="0.2">
      <c r="B55" s="5" t="s">
        <v>1</v>
      </c>
      <c r="C55" s="4"/>
      <c r="D55" s="4"/>
      <c r="E55" s="4"/>
      <c r="F55" s="4"/>
      <c r="G55" s="4"/>
      <c r="H55" s="4"/>
      <c r="I55" s="4"/>
      <c r="J55" s="4"/>
      <c r="K55" s="4"/>
      <c r="L55" s="3"/>
      <c r="M55" s="3"/>
      <c r="N55" s="3"/>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2:95" ht="12.75" x14ac:dyDescent="0.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2:95" ht="12.75" x14ac:dyDescent="0.2">
      <c r="B57" s="3" t="s">
        <v>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2:95" ht="12.75" x14ac:dyDescent="0.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2:95" ht="12.75" x14ac:dyDescent="0.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2:95" ht="12.75" x14ac:dyDescent="0.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2:95" ht="12.75" x14ac:dyDescent="0.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sheetData>
  <mergeCells count="79">
    <mergeCell ref="CQ2:CR2"/>
    <mergeCell ref="BP4:BS4"/>
    <mergeCell ref="BL4:BO4"/>
    <mergeCell ref="BH4:BK4"/>
    <mergeCell ref="BD4:BG4"/>
    <mergeCell ref="CN4:CQ4"/>
    <mergeCell ref="CJ4:CM4"/>
    <mergeCell ref="BY2:BZ2"/>
    <mergeCell ref="AU6:AU7"/>
    <mergeCell ref="AS6:AS7"/>
    <mergeCell ref="AR6:AR7"/>
    <mergeCell ref="AM6:AM7"/>
    <mergeCell ref="AN6:AN7"/>
    <mergeCell ref="AJ6:AJ7"/>
    <mergeCell ref="AV6:AV7"/>
    <mergeCell ref="AW6:AW7"/>
    <mergeCell ref="AX6:AX7"/>
    <mergeCell ref="AR4:AU4"/>
    <mergeCell ref="AF4:AI4"/>
    <mergeCell ref="AO6:AO7"/>
    <mergeCell ref="AP6:AP7"/>
    <mergeCell ref="AL6:AL7"/>
    <mergeCell ref="AQ6:AQ7"/>
    <mergeCell ref="AT6:AT7"/>
    <mergeCell ref="Q6:Q7"/>
    <mergeCell ref="T6:T7"/>
    <mergeCell ref="N6:N7"/>
    <mergeCell ref="X6:X7"/>
    <mergeCell ref="T4:W4"/>
    <mergeCell ref="X4:AA4"/>
    <mergeCell ref="Y6:Y7"/>
    <mergeCell ref="Z6:Z7"/>
    <mergeCell ref="AA6:AA7"/>
    <mergeCell ref="J6:J7"/>
    <mergeCell ref="L6:L7"/>
    <mergeCell ref="M6:M7"/>
    <mergeCell ref="W6:W7"/>
    <mergeCell ref="R6:R7"/>
    <mergeCell ref="S6:S7"/>
    <mergeCell ref="U6:U7"/>
    <mergeCell ref="O6:O7"/>
    <mergeCell ref="V6:V7"/>
    <mergeCell ref="P6:P7"/>
    <mergeCell ref="AG6:AG7"/>
    <mergeCell ref="AH6:AH7"/>
    <mergeCell ref="AD6:AD7"/>
    <mergeCell ref="AE6:AE7"/>
    <mergeCell ref="B55:K55"/>
    <mergeCell ref="B54:C54"/>
    <mergeCell ref="K6:K7"/>
    <mergeCell ref="D6:D7"/>
    <mergeCell ref="E6:E7"/>
    <mergeCell ref="B53:K53"/>
    <mergeCell ref="F2:G2"/>
    <mergeCell ref="P4:S4"/>
    <mergeCell ref="AB4:AE4"/>
    <mergeCell ref="AB6:AB7"/>
    <mergeCell ref="AC6:AC7"/>
    <mergeCell ref="AF6:AF7"/>
    <mergeCell ref="H6:H7"/>
    <mergeCell ref="I6:I7"/>
    <mergeCell ref="F6:F7"/>
    <mergeCell ref="G6:G7"/>
    <mergeCell ref="AK6:AK7"/>
    <mergeCell ref="AJ4:AM4"/>
    <mergeCell ref="AN4:AQ4"/>
    <mergeCell ref="AI6:AI7"/>
    <mergeCell ref="B1:L1"/>
    <mergeCell ref="B3:C3"/>
    <mergeCell ref="B4:C5"/>
    <mergeCell ref="D4:G4"/>
    <mergeCell ref="H4:K4"/>
    <mergeCell ref="L4:O4"/>
    <mergeCell ref="AV4:AY4"/>
    <mergeCell ref="CF4:CI4"/>
    <mergeCell ref="CB4:CE4"/>
    <mergeCell ref="BX4:CA4"/>
    <mergeCell ref="BT4:BW4"/>
    <mergeCell ref="AZ4:BC4"/>
  </mergeCells>
  <hyperlinks>
    <hyperlink ref="F2:G2" location="'LIST OF TABLES'!A1" display="Return to contents" xr:uid="{573F14CE-0136-4E5E-8C28-32A6AAA3692D}"/>
    <hyperlink ref="BY2:BZ2" location="'LIST OF TABLES'!A1" display="Return to contents" xr:uid="{BFB278FC-175B-450E-B58D-1371621C7010}"/>
    <hyperlink ref="CQ2:CR2" location="'LIST OF TABLES'!A1" display="Return to contents" xr:uid="{8EF663DE-08BC-4E1A-B3A6-9EDF30AD72B4}"/>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MONEY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zeh</dc:creator>
  <cp:lastModifiedBy>zeh</cp:lastModifiedBy>
  <dcterms:created xsi:type="dcterms:W3CDTF">2022-11-22T02:32:17Z</dcterms:created>
  <dcterms:modified xsi:type="dcterms:W3CDTF">2022-11-22T02:34:15Z</dcterms:modified>
</cp:coreProperties>
</file>