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b2dfb01b706dcbce/Works/WORK/飞车开发/快响/经费使用记录/"/>
    </mc:Choice>
  </mc:AlternateContent>
  <xr:revisionPtr revIDLastSave="181" documentId="8_{F0DD19E0-D335-4FF1-88E2-F593E560C43C}" xr6:coauthVersionLast="47" xr6:coauthVersionMax="47" xr10:uidLastSave="{562F22D1-A0C9-4A70-9074-190A2E5EC1A2}"/>
  <bookViews>
    <workbookView xWindow="-108" yWindow="348" windowWidth="23256" windowHeight="12720" xr2:uid="{00000000-000D-0000-FFFF-FFFF00000000}"/>
  </bookViews>
  <sheets>
    <sheet name="总表" sheetId="1" r:id="rId1"/>
    <sheet name="CNC加工件" sheetId="2" r:id="rId2"/>
    <sheet name="碳板加工件" sheetId="3" r:id="rId3"/>
    <sheet name="螺钉及其他配件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H7" i="1" l="1"/>
  <c r="H24" i="1"/>
  <c r="H20" i="1"/>
  <c r="H5" i="1"/>
  <c r="H8" i="1"/>
  <c r="H9" i="1"/>
  <c r="H10" i="1"/>
  <c r="H11" i="1"/>
  <c r="H21" i="1"/>
  <c r="H12" i="1"/>
  <c r="H13" i="1"/>
  <c r="H14" i="1"/>
  <c r="H15" i="1"/>
  <c r="H16" i="1"/>
  <c r="H17" i="1"/>
  <c r="H22" i="1"/>
  <c r="H23" i="1"/>
  <c r="H18" i="1"/>
  <c r="H19" i="1"/>
  <c r="H6" i="1"/>
  <c r="E4" i="1"/>
  <c r="H4" i="1" s="1"/>
  <c r="H3" i="1"/>
</calcChain>
</file>

<file path=xl/sharedStrings.xml><?xml version="1.0" encoding="utf-8"?>
<sst xmlns="http://schemas.openxmlformats.org/spreadsheetml/2006/main" count="172" uniqueCount="145">
  <si>
    <t>单价</t>
    <phoneticPr fontId="1" type="noConversion"/>
  </si>
  <si>
    <t>数量</t>
    <phoneticPr fontId="1" type="noConversion"/>
  </si>
  <si>
    <t>总金额</t>
    <phoneticPr fontId="1" type="noConversion"/>
  </si>
  <si>
    <t>底盘电调</t>
    <phoneticPr fontId="1" type="noConversion"/>
  </si>
  <si>
    <t>底盘减速器</t>
    <phoneticPr fontId="1" type="noConversion"/>
  </si>
  <si>
    <t>总计</t>
    <phoneticPr fontId="1" type="noConversion"/>
  </si>
  <si>
    <t>飞控cube</t>
    <phoneticPr fontId="1" type="noConversion"/>
  </si>
  <si>
    <t>稳压模块</t>
    <phoneticPr fontId="1" type="noConversion"/>
  </si>
  <si>
    <t>机臂安装座</t>
    <phoneticPr fontId="1" type="noConversion"/>
  </si>
  <si>
    <t>舵机控制器</t>
    <phoneticPr fontId="1" type="noConversion"/>
  </si>
  <si>
    <t>采购公司或品牌</t>
    <phoneticPr fontId="1" type="noConversion"/>
  </si>
  <si>
    <t>西安田马路和廊坊巨鼎科技</t>
    <phoneticPr fontId="1" type="noConversion"/>
  </si>
  <si>
    <t>SH5065滑板车无刷电机</t>
    <phoneticPr fontId="1" type="noConversion"/>
  </si>
  <si>
    <t>奥控减速器</t>
    <phoneticPr fontId="1" type="noConversion"/>
  </si>
  <si>
    <t>塞亚原厂</t>
    <phoneticPr fontId="1" type="noConversion"/>
  </si>
  <si>
    <t>威视博</t>
    <phoneticPr fontId="1" type="noConversion"/>
  </si>
  <si>
    <t>定制</t>
    <phoneticPr fontId="1" type="noConversion"/>
  </si>
  <si>
    <t>项目名称</t>
  </si>
  <si>
    <t>投放（锁死）舵机</t>
  </si>
  <si>
    <t>折叠大舵机</t>
  </si>
  <si>
    <t>底盘电机</t>
  </si>
  <si>
    <t>底盘部分配件</t>
  </si>
  <si>
    <t>螺钉以及铝柱</t>
  </si>
  <si>
    <t>底盘转向舵机</t>
  </si>
  <si>
    <t>飞控载板</t>
  </si>
  <si>
    <t>电池</t>
  </si>
  <si>
    <t>线材</t>
  </si>
  <si>
    <t>螺旋桨</t>
  </si>
  <si>
    <t>T-motor</t>
  </si>
  <si>
    <t>型号</t>
  </si>
  <si>
    <t>G26×8.5"</t>
  </si>
  <si>
    <t>红点</t>
  </si>
  <si>
    <t xml:space="preserve">14S1P </t>
  </si>
  <si>
    <t>赫星</t>
  </si>
  <si>
    <t>Pixhawk2 cube orange</t>
  </si>
  <si>
    <t>多轴载板</t>
  </si>
  <si>
    <t>here3差分套装</t>
  </si>
  <si>
    <t>RFD900x</t>
  </si>
  <si>
    <t xml:space="preserve">DS5160 </t>
  </si>
  <si>
    <t>180°  60Kg</t>
  </si>
  <si>
    <t xml:space="preserve">VESC 75300版 </t>
  </si>
  <si>
    <t>75v100A</t>
  </si>
  <si>
    <t>RDS</t>
  </si>
  <si>
    <t>180°60Kg</t>
  </si>
  <si>
    <t>辽宁快捷碳纤维</t>
  </si>
  <si>
    <t>KST</t>
  </si>
  <si>
    <t>30Kg</t>
  </si>
  <si>
    <t>单位</t>
  </si>
  <si>
    <t>套</t>
  </si>
  <si>
    <t>CNC加工件</t>
  </si>
  <si>
    <t>上下碳板</t>
  </si>
  <si>
    <t>个</t>
  </si>
  <si>
    <t>批</t>
  </si>
  <si>
    <t>数传</t>
  </si>
  <si>
    <t>差分GPS</t>
  </si>
  <si>
    <t>对</t>
  </si>
  <si>
    <t>MN805电机包含电调</t>
  </si>
  <si>
    <t>MN805s定制一体化电机</t>
  </si>
  <si>
    <t>枭英动力 上飞航空</t>
  </si>
  <si>
    <t>EP-35Z电机安装座</t>
  </si>
  <si>
    <t>睿斯凯</t>
  </si>
  <si>
    <t>遥控器/接收机</t>
  </si>
  <si>
    <t>X20s/frsky r9 stab ota</t>
  </si>
  <si>
    <t>（一体化电机的价格，非一体化的降低6000）</t>
  </si>
  <si>
    <t>（使用一体化电机后无需安装座）</t>
  </si>
  <si>
    <t>加工件</t>
  </si>
  <si>
    <t>折叠部分</t>
  </si>
  <si>
    <t>底盘部分</t>
  </si>
  <si>
    <t>飞行部分</t>
  </si>
  <si>
    <t>其他</t>
  </si>
  <si>
    <t>快响飞车第二版各部件费用明细</t>
  </si>
  <si>
    <t>cnc加工件</t>
  </si>
  <si>
    <t>碳板加工件</t>
    <phoneticPr fontId="1" type="noConversion"/>
  </si>
  <si>
    <t>螺钉及其他配件</t>
    <phoneticPr fontId="1" type="noConversion"/>
  </si>
  <si>
    <t>大C座（数量2）</t>
    <phoneticPr fontId="1" type="noConversion"/>
  </si>
  <si>
    <t>侧板1（2件）</t>
    <phoneticPr fontId="1" type="noConversion"/>
  </si>
  <si>
    <t>M3×10</t>
    <phoneticPr fontId="1" type="noConversion"/>
  </si>
  <si>
    <t>后上横摆臂（数量2）</t>
    <phoneticPr fontId="1" type="noConversion"/>
  </si>
  <si>
    <t>侧板2（2件）</t>
    <phoneticPr fontId="1" type="noConversion"/>
  </si>
  <si>
    <t>M4×35</t>
    <phoneticPr fontId="1" type="noConversion"/>
  </si>
  <si>
    <t>后下横摆臂（数量2）</t>
    <phoneticPr fontId="1" type="noConversion"/>
  </si>
  <si>
    <t>侧板3（4件）</t>
    <phoneticPr fontId="1" type="noConversion"/>
  </si>
  <si>
    <t>M4×10</t>
    <phoneticPr fontId="1" type="noConversion"/>
  </si>
  <si>
    <t>后中央差速器桥壳左</t>
    <phoneticPr fontId="1" type="noConversion"/>
  </si>
  <si>
    <t>底盘侧板（2件）</t>
    <phoneticPr fontId="1" type="noConversion"/>
  </si>
  <si>
    <t>M4×15</t>
    <phoneticPr fontId="1" type="noConversion"/>
  </si>
  <si>
    <t>后中央差速器桥壳右</t>
    <phoneticPr fontId="1" type="noConversion"/>
  </si>
  <si>
    <t>后减震器支架（2件）</t>
    <phoneticPr fontId="1" type="noConversion"/>
  </si>
  <si>
    <t>M4×16</t>
    <phoneticPr fontId="1" type="noConversion"/>
  </si>
  <si>
    <t>后轴座（数量2）</t>
    <phoneticPr fontId="1" type="noConversion"/>
  </si>
  <si>
    <t>前减震器安装架（2件）</t>
    <phoneticPr fontId="1" type="noConversion"/>
  </si>
  <si>
    <t>M2.5×10</t>
    <phoneticPr fontId="1" type="noConversion"/>
  </si>
  <si>
    <t>减速器与电机链接座</t>
    <phoneticPr fontId="1" type="noConversion"/>
  </si>
  <si>
    <t>竖碳板（2件）</t>
    <phoneticPr fontId="1" type="noConversion"/>
  </si>
  <si>
    <t>M3×45</t>
    <phoneticPr fontId="1" type="noConversion"/>
  </si>
  <si>
    <t>拉杆2（数量2）</t>
    <phoneticPr fontId="1" type="noConversion"/>
  </si>
  <si>
    <t>碳板1</t>
    <phoneticPr fontId="1" type="noConversion"/>
  </si>
  <si>
    <t>M6×20</t>
    <phoneticPr fontId="1" type="noConversion"/>
  </si>
  <si>
    <t>前轮滚轴（数量2）</t>
    <phoneticPr fontId="1" type="noConversion"/>
  </si>
  <si>
    <t>碳板2</t>
    <phoneticPr fontId="1" type="noConversion"/>
  </si>
  <si>
    <t>M5×16</t>
    <phoneticPr fontId="1" type="noConversion"/>
  </si>
  <si>
    <t>前悬架横摆臂上（数量2）</t>
    <phoneticPr fontId="1" type="noConversion"/>
  </si>
  <si>
    <t>碳管（8根）</t>
    <phoneticPr fontId="1" type="noConversion"/>
  </si>
  <si>
    <t>前悬架横摆臂下（数量2）</t>
    <phoneticPr fontId="1" type="noConversion"/>
  </si>
  <si>
    <t>新底板（2件）</t>
    <phoneticPr fontId="1" type="noConversion"/>
  </si>
  <si>
    <t>上底板</t>
    <phoneticPr fontId="1" type="noConversion"/>
  </si>
  <si>
    <t>下底板</t>
    <phoneticPr fontId="1" type="noConversion"/>
  </si>
  <si>
    <t>两端开槽销5×35</t>
    <phoneticPr fontId="1" type="noConversion"/>
  </si>
  <si>
    <t>右转向杯</t>
    <phoneticPr fontId="1" type="noConversion"/>
  </si>
  <si>
    <t>销轴4×24</t>
    <phoneticPr fontId="1" type="noConversion"/>
  </si>
  <si>
    <t>左转向杯</t>
    <phoneticPr fontId="1" type="noConversion"/>
  </si>
  <si>
    <t>两端开口销6×60</t>
    <phoneticPr fontId="1" type="noConversion"/>
  </si>
  <si>
    <t>转向拉杆摇臂（数量2）</t>
    <phoneticPr fontId="1" type="noConversion"/>
  </si>
  <si>
    <t>M3×20</t>
    <phoneticPr fontId="1" type="noConversion"/>
  </si>
  <si>
    <t>JC07-29压飞机电机座（数量2）</t>
    <phoneticPr fontId="1" type="noConversion"/>
  </si>
  <si>
    <t>M3×15</t>
    <phoneticPr fontId="1" type="noConversion"/>
  </si>
  <si>
    <t>穿轴轴承盖板（数量2）</t>
    <phoneticPr fontId="1" type="noConversion"/>
  </si>
  <si>
    <t>塞亚减震</t>
    <phoneticPr fontId="1" type="noConversion"/>
  </si>
  <si>
    <t>舵机固定（数量2）</t>
    <phoneticPr fontId="1" type="noConversion"/>
  </si>
  <si>
    <t>塞亚轮胎</t>
    <phoneticPr fontId="1" type="noConversion"/>
  </si>
  <si>
    <t>舵机座1</t>
    <phoneticPr fontId="1" type="noConversion"/>
  </si>
  <si>
    <t>塞亚六边形接合器及螺母轴套</t>
    <phoneticPr fontId="1" type="noConversion"/>
  </si>
  <si>
    <t>舵机座2</t>
  </si>
  <si>
    <t>M5×15</t>
    <phoneticPr fontId="1" type="noConversion"/>
  </si>
  <si>
    <t>舵机座3</t>
  </si>
  <si>
    <t>舵机座4</t>
  </si>
  <si>
    <t>两端开槽销5×95</t>
    <phoneticPr fontId="1" type="noConversion"/>
  </si>
  <si>
    <t>碳管固定垫块（数量2）</t>
    <phoneticPr fontId="1" type="noConversion"/>
  </si>
  <si>
    <t>两端开槽销6×60</t>
    <phoneticPr fontId="1" type="noConversion"/>
  </si>
  <si>
    <t>小舵机座1（数量2）</t>
    <phoneticPr fontId="1" type="noConversion"/>
  </si>
  <si>
    <t>塞亚M8球头</t>
    <phoneticPr fontId="1" type="noConversion"/>
  </si>
  <si>
    <t>73.5铝柱（数量8）</t>
    <phoneticPr fontId="1" type="noConversion"/>
  </si>
  <si>
    <t>外径18内径12宽4轴承</t>
    <phoneticPr fontId="1" type="noConversion"/>
  </si>
  <si>
    <t>轴保持架上（数量2）</t>
    <phoneticPr fontId="1" type="noConversion"/>
  </si>
  <si>
    <t>M5×20</t>
    <phoneticPr fontId="1" type="noConversion"/>
  </si>
  <si>
    <t>轴保持架下（数量2）</t>
    <phoneticPr fontId="1" type="noConversion"/>
  </si>
  <si>
    <t>M5×65塞打螺栓</t>
    <phoneticPr fontId="1" type="noConversion"/>
  </si>
  <si>
    <t>轴承端盖（数量2）</t>
    <phoneticPr fontId="1" type="noConversion"/>
  </si>
  <si>
    <t>M4×25</t>
    <phoneticPr fontId="1" type="noConversion"/>
  </si>
  <si>
    <t>转正件（数量2）</t>
    <phoneticPr fontId="1" type="noConversion"/>
  </si>
  <si>
    <t>M4×30</t>
    <phoneticPr fontId="1" type="noConversion"/>
  </si>
  <si>
    <t>后狗骨杯轴（数量2）</t>
    <phoneticPr fontId="1" type="noConversion"/>
  </si>
  <si>
    <t>后狗骨传动轴（数量2）</t>
    <phoneticPr fontId="1" type="noConversion"/>
  </si>
  <si>
    <t>孔距111mm拉杆</t>
    <phoneticPr fontId="1" type="noConversion"/>
  </si>
  <si>
    <t>碳板加强筋（数量1）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</si>
</sst>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等线"/>
      <charset val="134"/>
    </font>
    <font>
      <b/>
      <sz val="14"/>
      <color theme="1"/>
      <name val="等线"/>
      <charset val="134"/>
    </font>
    <font>
      <b/>
      <sz val="11"/>
      <color theme="1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pane ySplit="2" topLeftCell="A3" activePane="bottomLeft" state="frozen"/>
      <selection pane="bottomLeft" activeCell="C26" sqref="C26"/>
    </sheetView>
  </sheetViews>
  <sheetFormatPr defaultRowHeight="14.4"/>
  <cols>
    <col min="2" max="2" width="38.21875" customWidth="1"/>
    <col min="3" max="4" width="25.6640625" customWidth="1"/>
    <col min="8" max="8" width="12" customWidth="1"/>
    <col min="9" max="9" width="27" customWidth="1"/>
  </cols>
  <sheetData>
    <row r="1" spans="1:11" ht="17.399999999999999">
      <c r="A1" s="9" t="s">
        <v>70</v>
      </c>
      <c r="B1" s="9"/>
      <c r="C1" s="9"/>
      <c r="D1" s="9"/>
      <c r="E1" s="9"/>
      <c r="F1" s="9"/>
      <c r="G1" s="9"/>
      <c r="H1" s="9"/>
      <c r="I1" s="9"/>
    </row>
    <row r="2" spans="1:11">
      <c r="A2" s="8" t="s">
        <v>17</v>
      </c>
      <c r="B2" s="8"/>
      <c r="C2" s="2" t="s">
        <v>10</v>
      </c>
      <c r="D2" s="2" t="s">
        <v>29</v>
      </c>
      <c r="E2" s="2" t="s">
        <v>0</v>
      </c>
      <c r="F2" s="2" t="s">
        <v>1</v>
      </c>
      <c r="G2" s="2" t="s">
        <v>47</v>
      </c>
      <c r="H2" s="2" t="s">
        <v>2</v>
      </c>
      <c r="I2" s="2"/>
    </row>
    <row r="3" spans="1:11">
      <c r="A3" s="6" t="s">
        <v>65</v>
      </c>
      <c r="B3" s="6" t="s">
        <v>49</v>
      </c>
      <c r="C3" s="1" t="s">
        <v>11</v>
      </c>
      <c r="D3" s="1"/>
      <c r="E3" s="1">
        <v>26400</v>
      </c>
      <c r="F3" s="1">
        <v>1</v>
      </c>
      <c r="G3" s="1" t="s">
        <v>48</v>
      </c>
      <c r="H3" s="1">
        <f>E3*F3</f>
        <v>26400</v>
      </c>
      <c r="I3" s="1"/>
      <c r="J3" s="1"/>
      <c r="K3" s="1"/>
    </row>
    <row r="4" spans="1:11" ht="15" customHeight="1">
      <c r="A4" s="6"/>
      <c r="B4" s="6" t="s">
        <v>50</v>
      </c>
      <c r="C4" s="1" t="s">
        <v>44</v>
      </c>
      <c r="D4" s="1"/>
      <c r="E4" s="1">
        <f>890+1740</f>
        <v>2630</v>
      </c>
      <c r="F4" s="1">
        <v>1</v>
      </c>
      <c r="G4" s="1" t="s">
        <v>48</v>
      </c>
      <c r="H4" s="1">
        <f t="shared" ref="H4:H20" si="0">E4*F4</f>
        <v>2630</v>
      </c>
      <c r="I4" s="1"/>
      <c r="J4" s="1"/>
      <c r="K4" s="1"/>
    </row>
    <row r="5" spans="1:11">
      <c r="A5" s="5" t="s">
        <v>66</v>
      </c>
      <c r="B5" s="5" t="s">
        <v>18</v>
      </c>
      <c r="C5" s="1" t="s">
        <v>45</v>
      </c>
      <c r="D5" s="1" t="s">
        <v>46</v>
      </c>
      <c r="E5" s="1">
        <v>400</v>
      </c>
      <c r="F5" s="1">
        <v>4</v>
      </c>
      <c r="G5" s="1" t="s">
        <v>51</v>
      </c>
      <c r="H5" s="1">
        <f>E5*F5</f>
        <v>1600</v>
      </c>
      <c r="I5" s="1"/>
      <c r="J5" s="1"/>
      <c r="K5" s="1"/>
    </row>
    <row r="6" spans="1:11">
      <c r="A6" s="5"/>
      <c r="B6" s="5" t="s">
        <v>19</v>
      </c>
      <c r="C6" s="1" t="s">
        <v>42</v>
      </c>
      <c r="D6" s="1" t="s">
        <v>43</v>
      </c>
      <c r="E6" s="1">
        <v>420</v>
      </c>
      <c r="F6" s="1">
        <v>4</v>
      </c>
      <c r="G6" s="1" t="s">
        <v>51</v>
      </c>
      <c r="H6" s="1">
        <f>E6*F6</f>
        <v>1680</v>
      </c>
      <c r="I6" s="1"/>
      <c r="J6" s="1"/>
      <c r="K6" s="1"/>
    </row>
    <row r="7" spans="1:11">
      <c r="A7" s="5"/>
      <c r="B7" s="5" t="s">
        <v>9</v>
      </c>
      <c r="C7" s="1"/>
      <c r="D7" s="1"/>
      <c r="E7" s="1">
        <v>1200</v>
      </c>
      <c r="F7" s="1">
        <v>1</v>
      </c>
      <c r="G7" s="1" t="s">
        <v>48</v>
      </c>
      <c r="H7" s="1">
        <f>E7*F7</f>
        <v>1200</v>
      </c>
      <c r="I7" s="1"/>
      <c r="J7" s="1"/>
      <c r="K7" s="1"/>
    </row>
    <row r="8" spans="1:11">
      <c r="A8" s="3" t="s">
        <v>67</v>
      </c>
      <c r="B8" s="3" t="s">
        <v>20</v>
      </c>
      <c r="C8" s="1" t="s">
        <v>12</v>
      </c>
      <c r="D8" s="1"/>
      <c r="E8" s="1">
        <v>560</v>
      </c>
      <c r="F8" s="1">
        <v>1</v>
      </c>
      <c r="G8" s="1" t="s">
        <v>51</v>
      </c>
      <c r="H8" s="1">
        <f t="shared" si="0"/>
        <v>560</v>
      </c>
      <c r="I8" s="1"/>
      <c r="J8" s="1"/>
      <c r="K8" s="1"/>
    </row>
    <row r="9" spans="1:11">
      <c r="A9" s="3"/>
      <c r="B9" s="3" t="s">
        <v>3</v>
      </c>
      <c r="C9" s="1" t="s">
        <v>40</v>
      </c>
      <c r="D9" s="1" t="s">
        <v>41</v>
      </c>
      <c r="E9" s="1">
        <v>900</v>
      </c>
      <c r="F9" s="1">
        <v>1</v>
      </c>
      <c r="G9" s="1" t="s">
        <v>51</v>
      </c>
      <c r="H9" s="1">
        <f t="shared" si="0"/>
        <v>900</v>
      </c>
      <c r="I9" s="1"/>
      <c r="J9" s="1"/>
      <c r="K9" s="1"/>
    </row>
    <row r="10" spans="1:11">
      <c r="A10" s="3"/>
      <c r="B10" s="3" t="s">
        <v>4</v>
      </c>
      <c r="C10" s="1" t="s">
        <v>13</v>
      </c>
      <c r="D10" s="1"/>
      <c r="E10" s="1">
        <v>150</v>
      </c>
      <c r="F10" s="1">
        <v>1</v>
      </c>
      <c r="G10" s="1" t="s">
        <v>51</v>
      </c>
      <c r="H10" s="1">
        <f t="shared" si="0"/>
        <v>150</v>
      </c>
      <c r="I10" s="1"/>
      <c r="J10" s="1"/>
      <c r="K10" s="1"/>
    </row>
    <row r="11" spans="1:11">
      <c r="A11" s="3"/>
      <c r="B11" s="3" t="s">
        <v>21</v>
      </c>
      <c r="C11" s="1" t="s">
        <v>14</v>
      </c>
      <c r="D11" s="1"/>
      <c r="E11" s="1">
        <v>1537.8</v>
      </c>
      <c r="F11" s="1">
        <v>1</v>
      </c>
      <c r="G11" s="1" t="s">
        <v>48</v>
      </c>
      <c r="H11" s="1">
        <f t="shared" si="0"/>
        <v>1537.8</v>
      </c>
      <c r="I11" s="1"/>
      <c r="J11" s="1"/>
      <c r="K11" s="1"/>
    </row>
    <row r="12" spans="1:11">
      <c r="A12" s="3"/>
      <c r="B12" s="3" t="s">
        <v>23</v>
      </c>
      <c r="C12" s="1" t="s">
        <v>38</v>
      </c>
      <c r="D12" s="1" t="s">
        <v>39</v>
      </c>
      <c r="E12" s="1">
        <v>375</v>
      </c>
      <c r="F12" s="1">
        <v>1</v>
      </c>
      <c r="G12" s="1" t="s">
        <v>51</v>
      </c>
      <c r="H12" s="1">
        <f t="shared" si="0"/>
        <v>375</v>
      </c>
      <c r="I12" s="1"/>
      <c r="J12" s="1"/>
      <c r="K12" s="1"/>
    </row>
    <row r="13" spans="1:11">
      <c r="A13" s="4" t="s">
        <v>68</v>
      </c>
      <c r="B13" s="4" t="s">
        <v>53</v>
      </c>
      <c r="C13" s="1" t="s">
        <v>37</v>
      </c>
      <c r="D13" s="1"/>
      <c r="E13" s="1">
        <v>2100</v>
      </c>
      <c r="F13" s="1">
        <v>1</v>
      </c>
      <c r="G13" s="1" t="s">
        <v>51</v>
      </c>
      <c r="H13" s="1">
        <f t="shared" si="0"/>
        <v>2100</v>
      </c>
      <c r="I13" s="1"/>
      <c r="J13" s="1"/>
      <c r="K13" s="1"/>
    </row>
    <row r="14" spans="1:11">
      <c r="A14" s="4"/>
      <c r="B14" s="4" t="s">
        <v>54</v>
      </c>
      <c r="C14" s="1" t="s">
        <v>33</v>
      </c>
      <c r="D14" s="1" t="s">
        <v>36</v>
      </c>
      <c r="E14" s="1">
        <v>3499</v>
      </c>
      <c r="F14" s="1">
        <v>1</v>
      </c>
      <c r="G14" s="1" t="s">
        <v>48</v>
      </c>
      <c r="H14" s="1">
        <f t="shared" si="0"/>
        <v>3499</v>
      </c>
      <c r="I14" s="1"/>
      <c r="J14" s="1"/>
      <c r="K14" s="1"/>
    </row>
    <row r="15" spans="1:11">
      <c r="A15" s="4"/>
      <c r="B15" s="4" t="s">
        <v>24</v>
      </c>
      <c r="C15" s="1" t="s">
        <v>33</v>
      </c>
      <c r="D15" s="1" t="s">
        <v>35</v>
      </c>
      <c r="E15" s="1">
        <v>1499</v>
      </c>
      <c r="F15" s="1">
        <v>1</v>
      </c>
      <c r="G15" s="1" t="s">
        <v>51</v>
      </c>
      <c r="H15" s="1">
        <f t="shared" si="0"/>
        <v>1499</v>
      </c>
      <c r="I15" s="1"/>
      <c r="J15" s="1"/>
      <c r="K15" s="1"/>
    </row>
    <row r="16" spans="1:11">
      <c r="A16" s="4"/>
      <c r="B16" s="4" t="s">
        <v>6</v>
      </c>
      <c r="C16" s="1" t="s">
        <v>33</v>
      </c>
      <c r="D16" s="1" t="s">
        <v>34</v>
      </c>
      <c r="E16" s="1">
        <v>2000</v>
      </c>
      <c r="F16" s="1">
        <v>1</v>
      </c>
      <c r="G16" s="1" t="s">
        <v>51</v>
      </c>
      <c r="H16" s="1">
        <f t="shared" si="0"/>
        <v>2000</v>
      </c>
      <c r="I16" s="1"/>
      <c r="J16" s="1"/>
      <c r="K16" s="1"/>
    </row>
    <row r="17" spans="1:11">
      <c r="A17" s="4"/>
      <c r="B17" s="4" t="s">
        <v>7</v>
      </c>
      <c r="C17" s="1" t="s">
        <v>16</v>
      </c>
      <c r="D17" s="1"/>
      <c r="E17" s="1">
        <v>200</v>
      </c>
      <c r="F17" s="1">
        <v>1</v>
      </c>
      <c r="G17" s="1" t="s">
        <v>51</v>
      </c>
      <c r="H17" s="1">
        <f t="shared" si="0"/>
        <v>200</v>
      </c>
      <c r="I17" s="1"/>
      <c r="J17" s="1"/>
      <c r="K17" s="1"/>
    </row>
    <row r="18" spans="1:11">
      <c r="A18" s="4"/>
      <c r="B18" s="4" t="s">
        <v>27</v>
      </c>
      <c r="C18" s="1" t="s">
        <v>28</v>
      </c>
      <c r="D18" s="1" t="s">
        <v>30</v>
      </c>
      <c r="E18" s="1">
        <v>1830</v>
      </c>
      <c r="F18" s="1">
        <v>2</v>
      </c>
      <c r="G18" s="1" t="s">
        <v>55</v>
      </c>
      <c r="H18" s="1">
        <f t="shared" si="0"/>
        <v>3660</v>
      </c>
      <c r="I18" s="1"/>
      <c r="J18" s="1"/>
      <c r="K18" s="1"/>
    </row>
    <row r="19" spans="1:11">
      <c r="A19" s="4"/>
      <c r="B19" s="4" t="s">
        <v>56</v>
      </c>
      <c r="C19" s="1" t="s">
        <v>28</v>
      </c>
      <c r="D19" s="1" t="s">
        <v>57</v>
      </c>
      <c r="E19" s="1">
        <v>4450</v>
      </c>
      <c r="F19" s="1">
        <v>4</v>
      </c>
      <c r="G19" s="1" t="s">
        <v>48</v>
      </c>
      <c r="H19" s="1">
        <f t="shared" si="0"/>
        <v>17800</v>
      </c>
      <c r="I19" s="1" t="s">
        <v>63</v>
      </c>
      <c r="J19" s="1"/>
      <c r="K19" s="1"/>
    </row>
    <row r="20" spans="1:11">
      <c r="A20" s="4"/>
      <c r="B20" s="4" t="s">
        <v>8</v>
      </c>
      <c r="C20" s="1" t="s">
        <v>58</v>
      </c>
      <c r="D20" s="1" t="s">
        <v>59</v>
      </c>
      <c r="E20" s="1">
        <v>115</v>
      </c>
      <c r="F20" s="1">
        <v>4</v>
      </c>
      <c r="G20" s="1" t="s">
        <v>51</v>
      </c>
      <c r="H20" s="1">
        <f t="shared" si="0"/>
        <v>460</v>
      </c>
      <c r="I20" s="1" t="s">
        <v>64</v>
      </c>
      <c r="J20" s="1"/>
      <c r="K20" s="1"/>
    </row>
    <row r="21" spans="1:11">
      <c r="A21" s="7" t="s">
        <v>69</v>
      </c>
      <c r="B21" s="7" t="s">
        <v>22</v>
      </c>
      <c r="C21" s="1" t="s">
        <v>15</v>
      </c>
      <c r="D21" s="1"/>
      <c r="E21" s="1">
        <v>178</v>
      </c>
      <c r="F21" s="1">
        <v>1</v>
      </c>
      <c r="G21" s="1" t="s">
        <v>52</v>
      </c>
      <c r="H21" s="1">
        <f>E21*F21</f>
        <v>178</v>
      </c>
      <c r="I21" s="1"/>
      <c r="J21" s="1"/>
      <c r="K21" s="1"/>
    </row>
    <row r="22" spans="1:11">
      <c r="A22" s="7"/>
      <c r="B22" s="7" t="s">
        <v>25</v>
      </c>
      <c r="C22" s="1" t="s">
        <v>31</v>
      </c>
      <c r="D22" s="1" t="s">
        <v>32</v>
      </c>
      <c r="E22" s="1">
        <v>6599</v>
      </c>
      <c r="F22" s="1">
        <v>1</v>
      </c>
      <c r="G22" s="1" t="s">
        <v>51</v>
      </c>
      <c r="H22" s="1">
        <f>E22*F22</f>
        <v>6599</v>
      </c>
      <c r="I22" s="1"/>
      <c r="J22" s="1"/>
      <c r="K22" s="1"/>
    </row>
    <row r="23" spans="1:11">
      <c r="A23" s="7"/>
      <c r="B23" s="7" t="s">
        <v>26</v>
      </c>
      <c r="C23" s="1"/>
      <c r="D23" s="1"/>
      <c r="E23" s="1">
        <v>500</v>
      </c>
      <c r="F23" s="1">
        <v>1</v>
      </c>
      <c r="G23" s="1" t="s">
        <v>52</v>
      </c>
      <c r="H23" s="1">
        <f>E23*F23</f>
        <v>500</v>
      </c>
      <c r="I23" s="1"/>
      <c r="J23" s="1"/>
      <c r="K23" s="1"/>
    </row>
    <row r="24" spans="1:11">
      <c r="A24" s="7"/>
      <c r="B24" s="7" t="s">
        <v>61</v>
      </c>
      <c r="C24" s="1" t="s">
        <v>60</v>
      </c>
      <c r="D24" s="1" t="s">
        <v>62</v>
      </c>
      <c r="E24" s="1">
        <v>3651.7</v>
      </c>
      <c r="F24" s="1">
        <v>1</v>
      </c>
      <c r="G24" s="1" t="s">
        <v>48</v>
      </c>
      <c r="H24" s="1">
        <f>E24*F24</f>
        <v>3651.7</v>
      </c>
      <c r="I24" s="1"/>
      <c r="J24" s="1"/>
      <c r="K24" s="1"/>
    </row>
    <row r="26" spans="1:11">
      <c r="B26" s="1"/>
      <c r="C26" s="1"/>
      <c r="D26" s="1"/>
      <c r="E26" s="1"/>
      <c r="F26" s="1"/>
      <c r="G26" s="1"/>
      <c r="H26" s="1"/>
      <c r="I26" s="1"/>
      <c r="J26" s="1" t="s">
        <v>5</v>
      </c>
      <c r="K26" s="1">
        <f>SUM(H3:H24)</f>
        <v>79179.5</v>
      </c>
    </row>
  </sheetData>
  <mergeCells count="2">
    <mergeCell ref="A2:B2"/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C8AD-E65B-43CF-97F3-064FA6CFE074}">
  <dimension ref="A1:A34"/>
  <sheetViews>
    <sheetView workbookViewId="0">
      <selection activeCell="C8" sqref="C8"/>
    </sheetView>
  </sheetViews>
  <sheetFormatPr defaultRowHeight="14.4"/>
  <cols>
    <col min="1" max="1" width="28.88671875" bestFit="1" customWidth="1"/>
  </cols>
  <sheetData>
    <row r="1" spans="1:1">
      <c r="A1" s="10" t="s">
        <v>71</v>
      </c>
    </row>
    <row r="2" spans="1:1">
      <c r="A2" t="s">
        <v>74</v>
      </c>
    </row>
    <row r="3" spans="1:1">
      <c r="A3" t="s">
        <v>77</v>
      </c>
    </row>
    <row r="4" spans="1:1">
      <c r="A4" t="s">
        <v>80</v>
      </c>
    </row>
    <row r="5" spans="1:1">
      <c r="A5" t="s">
        <v>83</v>
      </c>
    </row>
    <row r="6" spans="1:1">
      <c r="A6" t="s">
        <v>86</v>
      </c>
    </row>
    <row r="7" spans="1:1">
      <c r="A7" t="s">
        <v>89</v>
      </c>
    </row>
    <row r="8" spans="1:1">
      <c r="A8" t="s">
        <v>92</v>
      </c>
    </row>
    <row r="9" spans="1:1">
      <c r="A9" t="s">
        <v>95</v>
      </c>
    </row>
    <row r="10" spans="1:1">
      <c r="A10" t="s">
        <v>98</v>
      </c>
    </row>
    <row r="11" spans="1:1">
      <c r="A11" t="s">
        <v>101</v>
      </c>
    </row>
    <row r="12" spans="1:1">
      <c r="A12" t="s">
        <v>103</v>
      </c>
    </row>
    <row r="13" spans="1:1">
      <c r="A13" t="s">
        <v>105</v>
      </c>
    </row>
    <row r="14" spans="1:1">
      <c r="A14" t="s">
        <v>106</v>
      </c>
    </row>
    <row r="15" spans="1:1">
      <c r="A15" t="s">
        <v>108</v>
      </c>
    </row>
    <row r="16" spans="1:1">
      <c r="A16" t="s">
        <v>110</v>
      </c>
    </row>
    <row r="17" spans="1:1">
      <c r="A17" t="s">
        <v>112</v>
      </c>
    </row>
    <row r="18" spans="1:1">
      <c r="A18" t="s">
        <v>114</v>
      </c>
    </row>
    <row r="19" spans="1:1">
      <c r="A19" t="s">
        <v>116</v>
      </c>
    </row>
    <row r="20" spans="1:1">
      <c r="A20" t="s">
        <v>118</v>
      </c>
    </row>
    <row r="21" spans="1:1">
      <c r="A21" t="s">
        <v>120</v>
      </c>
    </row>
    <row r="22" spans="1:1">
      <c r="A22" t="s">
        <v>122</v>
      </c>
    </row>
    <row r="23" spans="1:1">
      <c r="A23" t="s">
        <v>124</v>
      </c>
    </row>
    <row r="24" spans="1:1">
      <c r="A24" t="s">
        <v>125</v>
      </c>
    </row>
    <row r="25" spans="1:1">
      <c r="A25" t="s">
        <v>127</v>
      </c>
    </row>
    <row r="26" spans="1:1">
      <c r="A26" t="s">
        <v>129</v>
      </c>
    </row>
    <row r="27" spans="1:1">
      <c r="A27" t="s">
        <v>131</v>
      </c>
    </row>
    <row r="28" spans="1:1">
      <c r="A28" t="s">
        <v>133</v>
      </c>
    </row>
    <row r="29" spans="1:1">
      <c r="A29" t="s">
        <v>135</v>
      </c>
    </row>
    <row r="30" spans="1:1">
      <c r="A30" t="s">
        <v>137</v>
      </c>
    </row>
    <row r="31" spans="1:1">
      <c r="A31" t="s">
        <v>139</v>
      </c>
    </row>
    <row r="32" spans="1:1">
      <c r="A32" t="s">
        <v>141</v>
      </c>
    </row>
    <row r="33" spans="1:1">
      <c r="A33" t="s">
        <v>142</v>
      </c>
    </row>
    <row r="34" spans="1:1">
      <c r="A34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1ACF-98FA-4E85-886A-2153D91733AB}">
  <dimension ref="A1:A13"/>
  <sheetViews>
    <sheetView workbookViewId="0">
      <selection sqref="A1:A13"/>
    </sheetView>
  </sheetViews>
  <sheetFormatPr defaultRowHeight="14.4"/>
  <cols>
    <col min="1" max="1" width="22.33203125" bestFit="1" customWidth="1"/>
  </cols>
  <sheetData>
    <row r="1" spans="1:1">
      <c r="A1" s="10" t="s">
        <v>72</v>
      </c>
    </row>
    <row r="2" spans="1:1">
      <c r="A2" t="s">
        <v>75</v>
      </c>
    </row>
    <row r="3" spans="1:1">
      <c r="A3" t="s">
        <v>78</v>
      </c>
    </row>
    <row r="4" spans="1:1">
      <c r="A4" t="s">
        <v>81</v>
      </c>
    </row>
    <row r="5" spans="1:1">
      <c r="A5" t="s">
        <v>84</v>
      </c>
    </row>
    <row r="6" spans="1:1">
      <c r="A6" t="s">
        <v>87</v>
      </c>
    </row>
    <row r="7" spans="1:1">
      <c r="A7" t="s">
        <v>90</v>
      </c>
    </row>
    <row r="8" spans="1:1">
      <c r="A8" t="s">
        <v>93</v>
      </c>
    </row>
    <row r="9" spans="1:1">
      <c r="A9" t="s">
        <v>96</v>
      </c>
    </row>
    <row r="10" spans="1:1">
      <c r="A10" t="s">
        <v>99</v>
      </c>
    </row>
    <row r="11" spans="1:1">
      <c r="A11" t="s">
        <v>102</v>
      </c>
    </row>
    <row r="12" spans="1:1">
      <c r="A12" t="s">
        <v>104</v>
      </c>
    </row>
    <row r="13" spans="1:1">
      <c r="A13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4E99-F86C-4B2D-82BF-A6A2EE43703B}">
  <dimension ref="A1:A33"/>
  <sheetViews>
    <sheetView workbookViewId="0">
      <selection activeCell="C10" sqref="C10"/>
    </sheetView>
  </sheetViews>
  <sheetFormatPr defaultRowHeight="14.4"/>
  <cols>
    <col min="1" max="1" width="27.44140625" bestFit="1" customWidth="1"/>
  </cols>
  <sheetData>
    <row r="1" spans="1:1">
      <c r="A1" s="10" t="s">
        <v>73</v>
      </c>
    </row>
    <row r="2" spans="1:1">
      <c r="A2" t="s">
        <v>76</v>
      </c>
    </row>
    <row r="3" spans="1:1">
      <c r="A3" t="s">
        <v>79</v>
      </c>
    </row>
    <row r="4" spans="1:1">
      <c r="A4" t="s">
        <v>82</v>
      </c>
    </row>
    <row r="5" spans="1:1">
      <c r="A5" t="s">
        <v>85</v>
      </c>
    </row>
    <row r="6" spans="1:1">
      <c r="A6" t="s">
        <v>88</v>
      </c>
    </row>
    <row r="7" spans="1:1">
      <c r="A7" t="s">
        <v>91</v>
      </c>
    </row>
    <row r="8" spans="1:1">
      <c r="A8" t="s">
        <v>94</v>
      </c>
    </row>
    <row r="9" spans="1:1">
      <c r="A9" t="s">
        <v>97</v>
      </c>
    </row>
    <row r="10" spans="1:1">
      <c r="A10" t="s">
        <v>100</v>
      </c>
    </row>
    <row r="11" spans="1:1">
      <c r="A11" t="s">
        <v>88</v>
      </c>
    </row>
    <row r="12" spans="1:1">
      <c r="A12" t="s">
        <v>82</v>
      </c>
    </row>
    <row r="13" spans="1:1">
      <c r="A13" t="s">
        <v>85</v>
      </c>
    </row>
    <row r="14" spans="1:1">
      <c r="A14" t="s">
        <v>107</v>
      </c>
    </row>
    <row r="15" spans="1:1">
      <c r="A15" t="s">
        <v>109</v>
      </c>
    </row>
    <row r="16" spans="1:1">
      <c r="A16" t="s">
        <v>111</v>
      </c>
    </row>
    <row r="17" spans="1:1">
      <c r="A17" t="s">
        <v>113</v>
      </c>
    </row>
    <row r="18" spans="1:1">
      <c r="A18" t="s">
        <v>115</v>
      </c>
    </row>
    <row r="19" spans="1:1">
      <c r="A19" t="s">
        <v>117</v>
      </c>
    </row>
    <row r="20" spans="1:1">
      <c r="A20" t="s">
        <v>119</v>
      </c>
    </row>
    <row r="21" spans="1:1">
      <c r="A21" t="s">
        <v>121</v>
      </c>
    </row>
    <row r="22" spans="1:1">
      <c r="A22" t="s">
        <v>123</v>
      </c>
    </row>
    <row r="23" spans="1:1">
      <c r="A23" t="s">
        <v>85</v>
      </c>
    </row>
    <row r="24" spans="1:1">
      <c r="A24" t="s">
        <v>126</v>
      </c>
    </row>
    <row r="25" spans="1:1">
      <c r="A25" t="s">
        <v>128</v>
      </c>
    </row>
    <row r="26" spans="1:1">
      <c r="A26" t="s">
        <v>130</v>
      </c>
    </row>
    <row r="27" spans="1:1">
      <c r="A27" t="s">
        <v>132</v>
      </c>
    </row>
    <row r="28" spans="1:1">
      <c r="A28" t="s">
        <v>134</v>
      </c>
    </row>
    <row r="29" spans="1:1">
      <c r="A29" t="s">
        <v>136</v>
      </c>
    </row>
    <row r="30" spans="1:1">
      <c r="A30" t="s">
        <v>138</v>
      </c>
    </row>
    <row r="31" spans="1:1">
      <c r="A31" t="s">
        <v>140</v>
      </c>
    </row>
    <row r="32" spans="1:1">
      <c r="A32" t="s">
        <v>134</v>
      </c>
    </row>
    <row r="33" spans="1:1">
      <c r="A33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CNC加工件</vt:lpstr>
      <vt:lpstr>碳板加工件</vt:lpstr>
      <vt:lpstr>螺钉及其他配件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HUANG KANGYAO</cp:lastModifiedBy>
  <dcterms:created xsi:type="dcterms:W3CDTF">2015-06-05T18:19:34Z</dcterms:created>
  <dcterms:modified xsi:type="dcterms:W3CDTF">2021-09-28T06:39:26Z</dcterms:modified>
</cp:coreProperties>
</file>