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420" windowWidth="24705" windowHeight="128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016" i="1" l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N998" i="1"/>
  <c r="N997" i="1"/>
  <c r="N996" i="1"/>
  <c r="N995" i="1"/>
  <c r="N994" i="1"/>
  <c r="N993" i="1"/>
  <c r="N992" i="1"/>
  <c r="N991" i="1"/>
  <c r="N990" i="1"/>
  <c r="N989" i="1"/>
  <c r="G998" i="1"/>
  <c r="G997" i="1"/>
  <c r="G996" i="1"/>
  <c r="G995" i="1"/>
  <c r="G994" i="1"/>
  <c r="G993" i="1"/>
  <c r="G992" i="1"/>
  <c r="G991" i="1"/>
  <c r="G990" i="1"/>
  <c r="G989" i="1"/>
  <c r="L958" i="1" l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</calcChain>
</file>

<file path=xl/sharedStrings.xml><?xml version="1.0" encoding="utf-8"?>
<sst xmlns="http://schemas.openxmlformats.org/spreadsheetml/2006/main" count="1536" uniqueCount="1088">
  <si>
    <t>Scan</t>
  </si>
  <si>
    <t>Scan (int)</t>
  </si>
  <si>
    <t>GTX 480 (int)</t>
  </si>
  <si>
    <t>GTX Titan (int)</t>
  </si>
  <si>
    <t>GTX 480 (int) bandwidth</t>
  </si>
  <si>
    <t>GTX Titan (int) bandwdith</t>
  </si>
  <si>
    <t>GTX 480 (int64)</t>
  </si>
  <si>
    <t>GTX Titan (int64)</t>
  </si>
  <si>
    <t>GTX 480 (int64) bandwidth</t>
  </si>
  <si>
    <t>GTX Titan (int64) bandwdith</t>
  </si>
  <si>
    <t xml:space="preserve"> 10K</t>
  </si>
  <si>
    <t xml:space="preserve"> 50K</t>
  </si>
  <si>
    <t>100K</t>
  </si>
  <si>
    <t>200K</t>
  </si>
  <si>
    <t>500K</t>
  </si>
  <si>
    <t xml:space="preserve">  1M</t>
  </si>
  <si>
    <t xml:space="preserve">  2M</t>
  </si>
  <si>
    <t xml:space="preserve">  5M</t>
  </si>
  <si>
    <t xml:space="preserve"> 10M</t>
  </si>
  <si>
    <t xml:space="preserve"> 20M</t>
  </si>
  <si>
    <t>Max-index (reduce)</t>
  </si>
  <si>
    <t>int</t>
  </si>
  <si>
    <t>int64</t>
  </si>
  <si>
    <t>Bulk Remove</t>
  </si>
  <si>
    <t>Core i7@2.8 (int) bandwidth</t>
  </si>
  <si>
    <t>Core i7@2.8 (int64)</t>
  </si>
  <si>
    <t>Bulk Insert</t>
  </si>
  <si>
    <t xml:space="preserve"> 5.520 GB/s</t>
  </si>
  <si>
    <t>15.831 GB/s</t>
  </si>
  <si>
    <t>26.539 GB/s</t>
  </si>
  <si>
    <t>37.493 GB/s</t>
  </si>
  <si>
    <t>55.478 GB/s</t>
  </si>
  <si>
    <t>69.356 GB/s</t>
  </si>
  <si>
    <t>79.787 GB/s</t>
  </si>
  <si>
    <t>81.348 GB/s</t>
  </si>
  <si>
    <t>80.702 GB/s</t>
  </si>
  <si>
    <t>79.510 GB/s</t>
  </si>
  <si>
    <t>10.121 GB/s</t>
  </si>
  <si>
    <t>31.876 GB/s</t>
  </si>
  <si>
    <t>38.086 GB/s</t>
  </si>
  <si>
    <t>55.413 GB/s</t>
  </si>
  <si>
    <t>75.612 GB/s</t>
  </si>
  <si>
    <t>86.485 GB/s</t>
  </si>
  <si>
    <t>93.591 GB/s</t>
  </si>
  <si>
    <t>94.066 GB/s</t>
  </si>
  <si>
    <t>93.607 GB/s</t>
  </si>
  <si>
    <t>94.088 GB/s</t>
  </si>
  <si>
    <t>0.783 GB/s</t>
  </si>
  <si>
    <t>1.285 GB/s</t>
  </si>
  <si>
    <t>1.425 GB/s</t>
  </si>
  <si>
    <t>1.514 GB/s</t>
  </si>
  <si>
    <t>1.535 GB/s</t>
  </si>
  <si>
    <t>1.547 GB/s</t>
  </si>
  <si>
    <t>1.560 GB/s</t>
  </si>
  <si>
    <t>1.566 GB/s</t>
  </si>
  <si>
    <t>1.569 GB/s</t>
  </si>
  <si>
    <t>1.345 GB/s</t>
  </si>
  <si>
    <t>2.071 GB/s</t>
  </si>
  <si>
    <t>2.238 GB/s</t>
  </si>
  <si>
    <t>2.335 GB/s</t>
  </si>
  <si>
    <t>2.344 GB/s</t>
  </si>
  <si>
    <t>2.372 GB/s</t>
  </si>
  <si>
    <t>2.383 GB/s</t>
  </si>
  <si>
    <t>2.397 GB/s</t>
  </si>
  <si>
    <t>2.396 GB/s</t>
  </si>
  <si>
    <t>2.394 GB/s</t>
  </si>
  <si>
    <t>std::merge (int)</t>
  </si>
  <si>
    <t>Merge Pairs</t>
  </si>
  <si>
    <t xml:space="preserve"> 10.820 GB/s</t>
  </si>
  <si>
    <t xml:space="preserve"> 28.296 GB/s</t>
  </si>
  <si>
    <t xml:space="preserve"> 40.082 GB/s</t>
  </si>
  <si>
    <t xml:space="preserve"> 58.489 GB/s</t>
  </si>
  <si>
    <t xml:space="preserve"> 84.263 GB/s</t>
  </si>
  <si>
    <t xml:space="preserve"> 96.141 GB/s</t>
  </si>
  <si>
    <t>101.898 GB/s</t>
  </si>
  <si>
    <t>102.516 GB/s</t>
  </si>
  <si>
    <t>101.312 GB/s</t>
  </si>
  <si>
    <t>100.706 GB/s</t>
  </si>
  <si>
    <t xml:space="preserve"> 18.982 GB/s</t>
  </si>
  <si>
    <t xml:space="preserve"> 47.277 GB/s</t>
  </si>
  <si>
    <t xml:space="preserve"> 62.166 GB/s</t>
  </si>
  <si>
    <t xml:space="preserve"> 80.086 GB/s</t>
  </si>
  <si>
    <t>101.448 GB/s</t>
  </si>
  <si>
    <t>108.911 GB/s</t>
  </si>
  <si>
    <t>112.955 GB/s</t>
  </si>
  <si>
    <t>113.928 GB/s</t>
  </si>
  <si>
    <t>113.339 GB/s</t>
  </si>
  <si>
    <t>103.161 GB/s</t>
  </si>
  <si>
    <t>Merge Keys</t>
  </si>
  <si>
    <t>Mergesort Keys</t>
  </si>
  <si>
    <t>std::stable_sort (int)</t>
  </si>
  <si>
    <t>0.481 GB/s</t>
  </si>
  <si>
    <t>1.582 GB/s</t>
  </si>
  <si>
    <t>2.553 GB/s</t>
  </si>
  <si>
    <t>3.694 GB/s</t>
  </si>
  <si>
    <t>5.137 GB/s</t>
  </si>
  <si>
    <t>7.001 GB/s</t>
  </si>
  <si>
    <t>8.181 GB/s</t>
  </si>
  <si>
    <t>8.698 GB/s</t>
  </si>
  <si>
    <t>8.438 GB/s</t>
  </si>
  <si>
    <t>8.025 GB/s</t>
  </si>
  <si>
    <t>0.098 GB/s</t>
  </si>
  <si>
    <t>0.087 GB/s</t>
  </si>
  <si>
    <t>0.082 GB/s</t>
  </si>
  <si>
    <t>0.081 GB/s</t>
  </si>
  <si>
    <t>0.074 GB/s</t>
  </si>
  <si>
    <t>0.071 GB/s</t>
  </si>
  <si>
    <t>0.066 GB/s</t>
  </si>
  <si>
    <t>0.061 GB/s</t>
  </si>
  <si>
    <t>0.059 GB/s</t>
  </si>
  <si>
    <t>0.056 GB/s</t>
  </si>
  <si>
    <t>0.837 GB/s</t>
  </si>
  <si>
    <t>2.816 GB/s</t>
  </si>
  <si>
    <t>3.870 GB/s</t>
  </si>
  <si>
    <t>5.416 GB/s</t>
  </si>
  <si>
    <t>7.373 GB/s</t>
  </si>
  <si>
    <t>8.542 GB/s</t>
  </si>
  <si>
    <t>9.045 GB/s</t>
  </si>
  <si>
    <t>9.277 GB/s</t>
  </si>
  <si>
    <t>8.954 GB/s</t>
  </si>
  <si>
    <t>8.543 GB/s</t>
  </si>
  <si>
    <t>0.620 GB/s</t>
  </si>
  <si>
    <t>1.919 GB/s</t>
  </si>
  <si>
    <t>2.602 GB/s</t>
  </si>
  <si>
    <t>3.001 GB/s</t>
  </si>
  <si>
    <t>3.914 GB/s</t>
  </si>
  <si>
    <t>4.486 GB/s</t>
  </si>
  <si>
    <t>4.684 GB/s</t>
  </si>
  <si>
    <t>4.719 GB/s</t>
  </si>
  <si>
    <t>4.518 GB/s</t>
  </si>
  <si>
    <t>4.276 GB/s</t>
  </si>
  <si>
    <t>1.120 GB/s</t>
  </si>
  <si>
    <t>3.346 GB/s</t>
  </si>
  <si>
    <t>3.597 GB/s</t>
  </si>
  <si>
    <t>4.624 GB/s</t>
  </si>
  <si>
    <t>5.544 GB/s</t>
  </si>
  <si>
    <t>5.894 GB/s</t>
  </si>
  <si>
    <t>5.950 GB/s</t>
  </si>
  <si>
    <t>5.827 GB/s</t>
  </si>
  <si>
    <t>5.556 GB/s</t>
  </si>
  <si>
    <t>5.325 GB/s</t>
  </si>
  <si>
    <t>Mergesort Pairs</t>
  </si>
  <si>
    <t xml:space="preserve">  0.902 GB/s</t>
  </si>
  <si>
    <t xml:space="preserve">  2.751 GB/s</t>
  </si>
  <si>
    <t xml:space="preserve">  4.309 GB/s</t>
  </si>
  <si>
    <t xml:space="preserve">  5.929 GB/s</t>
  </si>
  <si>
    <t xml:space="preserve">  8.932 GB/s</t>
  </si>
  <si>
    <t xml:space="preserve"> 10.349 GB/s</t>
  </si>
  <si>
    <t xml:space="preserve"> 11.417 GB/s</t>
  </si>
  <si>
    <t xml:space="preserve"> 11.885 GB/s</t>
  </si>
  <si>
    <t xml:space="preserve"> 11.592 GB/s</t>
  </si>
  <si>
    <t xml:space="preserve"> 11.061 GB/s</t>
  </si>
  <si>
    <t xml:space="preserve">  1.577 GB/s</t>
  </si>
  <si>
    <t xml:space="preserve">  4.742 GB/s</t>
  </si>
  <si>
    <t xml:space="preserve">  5.977 GB/s</t>
  </si>
  <si>
    <t xml:space="preserve">  8.045 GB/s</t>
  </si>
  <si>
    <t xml:space="preserve">  9.887 GB/s</t>
  </si>
  <si>
    <t xml:space="preserve"> 10.921 GB/s</t>
  </si>
  <si>
    <t xml:space="preserve"> 11.407 GB/s</t>
  </si>
  <si>
    <t xml:space="preserve"> 11.590 GB/s</t>
  </si>
  <si>
    <t xml:space="preserve"> 11.200 GB/s</t>
  </si>
  <si>
    <t xml:space="preserve"> 10.660 GB/s</t>
  </si>
  <si>
    <t>1.054 GB/s</t>
  </si>
  <si>
    <t>2.710 GB/s</t>
  </si>
  <si>
    <t>3.590 GB/s</t>
  </si>
  <si>
    <t>4.853 GB/s</t>
  </si>
  <si>
    <t>6.137 GB/s</t>
  </si>
  <si>
    <t>6.630 GB/s</t>
  </si>
  <si>
    <t>6.848 GB/s</t>
  </si>
  <si>
    <t>6.793 GB/s</t>
  </si>
  <si>
    <t>6.513 GB/s</t>
  </si>
  <si>
    <t>5.902 GB/s</t>
  </si>
  <si>
    <t>1.694 GB/s</t>
  </si>
  <si>
    <t>4.320 GB/s</t>
  </si>
  <si>
    <t>5.373 GB/s</t>
  </si>
  <si>
    <t>6.673 GB/s</t>
  </si>
  <si>
    <t>7.817 GB/s</t>
  </si>
  <si>
    <t>8.167 GB/s</t>
  </si>
  <si>
    <t>8.224 GB/s</t>
  </si>
  <si>
    <t>8.141 GB/s</t>
  </si>
  <si>
    <t>7.803 GB/s</t>
  </si>
  <si>
    <t>5.929 GB/s</t>
  </si>
  <si>
    <t>Segsort Keys</t>
  </si>
  <si>
    <t>GTX Titan (int) bandwidth</t>
  </si>
  <si>
    <t>mean segment length</t>
  </si>
  <si>
    <t xml:space="preserve">  1K</t>
  </si>
  <si>
    <t xml:space="preserve">  3K</t>
  </si>
  <si>
    <t xml:space="preserve"> 30K</t>
  </si>
  <si>
    <t>300K</t>
  </si>
  <si>
    <t xml:space="preserve">  3M</t>
  </si>
  <si>
    <t>19.138 GB/s</t>
  </si>
  <si>
    <t>19.340 GB/s</t>
  </si>
  <si>
    <t>17.876 GB/s</t>
  </si>
  <si>
    <t>15.694 GB/s</t>
  </si>
  <si>
    <t>13.115 GB/s</t>
  </si>
  <si>
    <t>11.216 GB/s</t>
  </si>
  <si>
    <t xml:space="preserve"> 9.698 GB/s</t>
  </si>
  <si>
    <t xml:space="preserve"> 8.233 GB/s</t>
  </si>
  <si>
    <t xml:space="preserve"> 7.500 GB/s</t>
  </si>
  <si>
    <t xml:space="preserve"> 6.878 GB/s</t>
  </si>
  <si>
    <t xml:space="preserve"> 6.598 GB/s</t>
  </si>
  <si>
    <t xml:space="preserve">GTX Titan (int64) </t>
  </si>
  <si>
    <t>GTX Titan (int64) bandwidth</t>
  </si>
  <si>
    <t>19.725 GB/s</t>
  </si>
  <si>
    <t>18.953 GB/s</t>
  </si>
  <si>
    <t>17.704 GB/s</t>
  </si>
  <si>
    <t>15.646 GB/s</t>
  </si>
  <si>
    <t>13.353 GB/s</t>
  </si>
  <si>
    <t>11.414 GB/s</t>
  </si>
  <si>
    <t xml:space="preserve"> 9.759 GB/s</t>
  </si>
  <si>
    <t xml:space="preserve"> 8.742 GB/s</t>
  </si>
  <si>
    <t xml:space="preserve"> 7.587 GB/s</t>
  </si>
  <si>
    <t xml:space="preserve"> 7.224 GB/s</t>
  </si>
  <si>
    <t xml:space="preserve"> 6.879 GB/s</t>
  </si>
  <si>
    <t>Segsort Pairs</t>
  </si>
  <si>
    <t>26.443 GB/s</t>
  </si>
  <si>
    <t>25.460 GB/s</t>
  </si>
  <si>
    <t>22.736 GB/s</t>
  </si>
  <si>
    <t>19.370 GB/s</t>
  </si>
  <si>
    <t>15.891 GB/s</t>
  </si>
  <si>
    <t>13.653 GB/s</t>
  </si>
  <si>
    <t>11.571 GB/s</t>
  </si>
  <si>
    <t>10.040 GB/s</t>
  </si>
  <si>
    <t xml:space="preserve"> 9.066 GB/s</t>
  </si>
  <si>
    <t xml:space="preserve"> 8.456 GB/s</t>
  </si>
  <si>
    <t xml:space="preserve"> 7.981 GB/s</t>
  </si>
  <si>
    <t>29.735 GB/s</t>
  </si>
  <si>
    <t>29.002 GB/s</t>
  </si>
  <si>
    <t>26.397 GB/s</t>
  </si>
  <si>
    <t>23.034 GB/s</t>
  </si>
  <si>
    <t>19.474 GB/s</t>
  </si>
  <si>
    <t>16.964 GB/s</t>
  </si>
  <si>
    <t>14.707 GB/s</t>
  </si>
  <si>
    <t>12.917 GB/s</t>
  </si>
  <si>
    <t>11.661 GB/s</t>
  </si>
  <si>
    <t>10.917 GB/s</t>
  </si>
  <si>
    <t>10.512 GB/s</t>
  </si>
  <si>
    <t>13.435 GB/s</t>
  </si>
  <si>
    <t>13.020 GB/s</t>
  </si>
  <si>
    <t>11.960 GB/s</t>
  </si>
  <si>
    <t>10.419 GB/s</t>
  </si>
  <si>
    <t xml:space="preserve"> 8.702 GB/s</t>
  </si>
  <si>
    <t xml:space="preserve"> 7.480 GB/s</t>
  </si>
  <si>
    <t xml:space="preserve"> 6.487 GB/s</t>
  </si>
  <si>
    <t xml:space="preserve"> 5.531 GB/s</t>
  </si>
  <si>
    <t xml:space="preserve"> 5.047 GB/s</t>
  </si>
  <si>
    <t xml:space="preserve"> 4.638 GB/s</t>
  </si>
  <si>
    <t xml:space="preserve"> 4.456 GB/s</t>
  </si>
  <si>
    <t>17.201 GB/s</t>
  </si>
  <si>
    <t>16.592 GB/s</t>
  </si>
  <si>
    <t>15.308 GB/s</t>
  </si>
  <si>
    <t>13.254 GB/s</t>
  </si>
  <si>
    <t>11.110 GB/s</t>
  </si>
  <si>
    <t xml:space="preserve"> 9.374 GB/s</t>
  </si>
  <si>
    <t xml:space="preserve"> 7.932 GB/s</t>
  </si>
  <si>
    <t xml:space="preserve"> 7.060 GB/s</t>
  </si>
  <si>
    <t xml:space="preserve"> 6.115 GB/s</t>
  </si>
  <si>
    <t xml:space="preserve"> 5.807 GB/s</t>
  </si>
  <si>
    <t xml:space="preserve"> 5.549 GB/s</t>
  </si>
  <si>
    <t>16.597 GB/s</t>
  </si>
  <si>
    <t>15.974 GB/s</t>
  </si>
  <si>
    <t>14.355 GB/s</t>
  </si>
  <si>
    <t>12.405 GB/s</t>
  </si>
  <si>
    <t>10.334 GB/s</t>
  </si>
  <si>
    <t xml:space="preserve"> 8.981 GB/s</t>
  </si>
  <si>
    <t xml:space="preserve"> 7.659 GB/s</t>
  </si>
  <si>
    <t xml:space="preserve"> 6.683 GB/s</t>
  </si>
  <si>
    <t xml:space="preserve"> 6.073 GB/s</t>
  </si>
  <si>
    <t xml:space="preserve"> 5.660 GB/s</t>
  </si>
  <si>
    <t xml:space="preserve"> 5.375 GB/s</t>
  </si>
  <si>
    <t>19.996 GB/s</t>
  </si>
  <si>
    <t>19.346 GB/s</t>
  </si>
  <si>
    <t>17.476 GB/s</t>
  </si>
  <si>
    <t>14.891 GB/s</t>
  </si>
  <si>
    <t>12.456 GB/s</t>
  </si>
  <si>
    <t>10.548 GB/s</t>
  </si>
  <si>
    <t xml:space="preserve"> 9.169 GB/s</t>
  </si>
  <si>
    <t xml:space="preserve"> 8.157 GB/s</t>
  </si>
  <si>
    <t xml:space="preserve"> 7.337 GB/s</t>
  </si>
  <si>
    <t xml:space="preserve"> 6.699 GB/s</t>
  </si>
  <si>
    <t xml:space="preserve"> 6.452 GB/s</t>
  </si>
  <si>
    <t>mergesort</t>
  </si>
  <si>
    <t>GTX 480 (int mergesort)</t>
  </si>
  <si>
    <t>GTX Titan (int mergesort)</t>
  </si>
  <si>
    <t>10M</t>
  </si>
  <si>
    <t>Locality Sort Keys</t>
  </si>
  <si>
    <t>18.725 GB/s</t>
  </si>
  <si>
    <t>18.648 GB/s</t>
  </si>
  <si>
    <t>18.197 GB/s</t>
  </si>
  <si>
    <t>16.764 GB/s</t>
  </si>
  <si>
    <t>14.481 GB/s</t>
  </si>
  <si>
    <t>12.566 GB/s</t>
  </si>
  <si>
    <t>10.853 GB/s</t>
  </si>
  <si>
    <t xml:space="preserve"> 9.675 GB/s</t>
  </si>
  <si>
    <t xml:space="preserve"> 8.662 GB/s</t>
  </si>
  <si>
    <t xml:space="preserve"> 7.991 GB/s</t>
  </si>
  <si>
    <t xml:space="preserve"> 7.666 GB/s</t>
  </si>
  <si>
    <t>18.414 GB/s</t>
  </si>
  <si>
    <t>18.074 GB/s</t>
  </si>
  <si>
    <t>17.702 GB/s</t>
  </si>
  <si>
    <t>16.460 GB/s</t>
  </si>
  <si>
    <t>14.143 GB/s</t>
  </si>
  <si>
    <t>12.210 GB/s</t>
  </si>
  <si>
    <t>10.486 GB/s</t>
  </si>
  <si>
    <t xml:space="preserve"> 9.307 GB/s</t>
  </si>
  <si>
    <t xml:space="preserve"> 8.302 GB/s</t>
  </si>
  <si>
    <t xml:space="preserve"> 7.646 GB/s</t>
  </si>
  <si>
    <t xml:space="preserve"> 7.331 GB/s</t>
  </si>
  <si>
    <t xml:space="preserve"> 11.495 GB/s</t>
  </si>
  <si>
    <t xml:space="preserve"> 11.269 GB/s</t>
  </si>
  <si>
    <t xml:space="preserve"> 11.068 GB/s</t>
  </si>
  <si>
    <t xml:space="preserve"> 10.292 GB/s</t>
  </si>
  <si>
    <t xml:space="preserve">  9.037 GB/s</t>
  </si>
  <si>
    <t xml:space="preserve">  7.952 GB/s</t>
  </si>
  <si>
    <t xml:space="preserve">  6.946 GB/s</t>
  </si>
  <si>
    <t xml:space="preserve">  6.225 GB/s</t>
  </si>
  <si>
    <t xml:space="preserve">  5.617 GB/s</t>
  </si>
  <si>
    <t xml:space="preserve">  5.212 GB/s</t>
  </si>
  <si>
    <t xml:space="preserve">  5.027 GB/s</t>
  </si>
  <si>
    <t>14.258 GB/s</t>
  </si>
  <si>
    <t>14.055 GB/s</t>
  </si>
  <si>
    <t>13.764 GB/s</t>
  </si>
  <si>
    <t>12.291 GB/s</t>
  </si>
  <si>
    <t>10.641 GB/s</t>
  </si>
  <si>
    <t xml:space="preserve"> 9.389 GB/s</t>
  </si>
  <si>
    <t xml:space="preserve"> 8.264 GB/s</t>
  </si>
  <si>
    <t xml:space="preserve"> 7.438 GB/s</t>
  </si>
  <si>
    <t xml:space="preserve"> 6.726 GB/s</t>
  </si>
  <si>
    <t xml:space="preserve"> 6.267 GB/s</t>
  </si>
  <si>
    <t xml:space="preserve"> 6.039 GB/s</t>
  </si>
  <si>
    <t>15.415 GB/s</t>
  </si>
  <si>
    <t>14.996 GB/s</t>
  </si>
  <si>
    <t>14.633 GB/s</t>
  </si>
  <si>
    <t>13.330 GB/s</t>
  </si>
  <si>
    <t>11.401 GB/s</t>
  </si>
  <si>
    <t xml:space="preserve"> 9.789 GB/s</t>
  </si>
  <si>
    <t xml:space="preserve"> 8.372 GB/s</t>
  </si>
  <si>
    <t xml:space="preserve"> 7.409 GB/s</t>
  </si>
  <si>
    <t xml:space="preserve"> 6.614 GB/s</t>
  </si>
  <si>
    <t xml:space="preserve"> 6.106 GB/s</t>
  </si>
  <si>
    <t xml:space="preserve"> 5.883 GB/s</t>
  </si>
  <si>
    <t>Locality Sort Pairs</t>
  </si>
  <si>
    <t>17.623 GB/s</t>
  </si>
  <si>
    <t>17.361 GB/s</t>
  </si>
  <si>
    <t>16.992 GB/s</t>
  </si>
  <si>
    <t>14.843 GB/s</t>
  </si>
  <si>
    <t>12.546 GB/s</t>
  </si>
  <si>
    <t>10.871 GB/s</t>
  </si>
  <si>
    <t xml:space="preserve"> 9.426 GB/s</t>
  </si>
  <si>
    <t xml:space="preserve"> 8.406 GB/s</t>
  </si>
  <si>
    <t xml:space="preserve"> 7.545 GB/s</t>
  </si>
  <si>
    <t xml:space="preserve"> 7.006 GB/s</t>
  </si>
  <si>
    <t xml:space="preserve"> 6.737 GB/s</t>
  </si>
  <si>
    <t>24.464 GB/s</t>
  </si>
  <si>
    <t>23.783 GB/s</t>
  </si>
  <si>
    <t>23.225 GB/s</t>
  </si>
  <si>
    <t>20.354 GB/s</t>
  </si>
  <si>
    <t>17.137 GB/s</t>
  </si>
  <si>
    <t>14.846 GB/s</t>
  </si>
  <si>
    <t>12.874 GB/s</t>
  </si>
  <si>
    <t>11.446 GB/s</t>
  </si>
  <si>
    <t>10.250 GB/s</t>
  </si>
  <si>
    <t xml:space="preserve"> 9.476 GB/s</t>
  </si>
  <si>
    <t>27.708 GB/s</t>
  </si>
  <si>
    <t>27.175 GB/s</t>
  </si>
  <si>
    <t>26.712 GB/s</t>
  </si>
  <si>
    <t>23.594 GB/s</t>
  </si>
  <si>
    <t>20.185 GB/s</t>
  </si>
  <si>
    <t>17.660 GB/s</t>
  </si>
  <si>
    <t>15.349 GB/s</t>
  </si>
  <si>
    <t>13.715 GB/s</t>
  </si>
  <si>
    <t>12.337 GB/s</t>
  </si>
  <si>
    <t>11.466 GB/s</t>
  </si>
  <si>
    <t>11.047 GB/s</t>
  </si>
  <si>
    <t xml:space="preserve">   4.010 GB/s</t>
  </si>
  <si>
    <t xml:space="preserve">  15.888 GB/s</t>
  </si>
  <si>
    <t xml:space="preserve">  28.798 GB/s</t>
  </si>
  <si>
    <t xml:space="preserve">  49.296 GB/s</t>
  </si>
  <si>
    <t xml:space="preserve">  81.171 GB/s</t>
  </si>
  <si>
    <t xml:space="preserve"> 108.262 GB/s</t>
  </si>
  <si>
    <t xml:space="preserve"> 127.500 GB/s</t>
  </si>
  <si>
    <t xml:space="preserve"> 143.212 GB/s</t>
  </si>
  <si>
    <t xml:space="preserve"> 155.889 GB/s</t>
  </si>
  <si>
    <t xml:space="preserve"> 158.146 GB/s</t>
  </si>
  <si>
    <t xml:space="preserve">   8.236 GB/s</t>
  </si>
  <si>
    <t xml:space="preserve">  31.863 GB/s</t>
  </si>
  <si>
    <t xml:space="preserve">  54.769 GB/s</t>
  </si>
  <si>
    <t xml:space="preserve">  78.808 GB/s</t>
  </si>
  <si>
    <t xml:space="preserve"> 128.383 GB/s</t>
  </si>
  <si>
    <t xml:space="preserve"> 164.893 GB/s</t>
  </si>
  <si>
    <t xml:space="preserve"> 191.344 GB/s</t>
  </si>
  <si>
    <t xml:space="preserve"> 211.315 GB/s</t>
  </si>
  <si>
    <t xml:space="preserve"> 218.122 GB/s</t>
  </si>
  <si>
    <t xml:space="preserve"> 220.260 GB/s</t>
  </si>
  <si>
    <t xml:space="preserve">   5.862 GB/s</t>
  </si>
  <si>
    <t xml:space="preserve">  19.331 GB/s</t>
  </si>
  <si>
    <t xml:space="preserve">  32.611 GB/s</t>
  </si>
  <si>
    <t xml:space="preserve">  44.863 GB/s</t>
  </si>
  <si>
    <t xml:space="preserve">  73.356 GB/s</t>
  </si>
  <si>
    <t xml:space="preserve">  91.010 GB/s</t>
  </si>
  <si>
    <t xml:space="preserve"> 104.693 GB/s</t>
  </si>
  <si>
    <t xml:space="preserve"> 114.143 GB/s</t>
  </si>
  <si>
    <t xml:space="preserve"> 116.441 GB/s</t>
  </si>
  <si>
    <t xml:space="preserve"> 117.785 GB/s</t>
  </si>
  <si>
    <t xml:space="preserve"> 10.187 GB/s</t>
  </si>
  <si>
    <t xml:space="preserve"> 31.685 GB/s</t>
  </si>
  <si>
    <t xml:space="preserve"> 47.163 GB/s</t>
  </si>
  <si>
    <t xml:space="preserve"> 66.073 GB/s</t>
  </si>
  <si>
    <t xml:space="preserve"> 96.970 GB/s</t>
  </si>
  <si>
    <t>113.427 GB/s</t>
  </si>
  <si>
    <t>125.285 GB/s</t>
  </si>
  <si>
    <t>131.374 GB/s</t>
  </si>
  <si>
    <t>132.230 GB/s</t>
  </si>
  <si>
    <t>133.621 GB/s</t>
  </si>
  <si>
    <t xml:space="preserve">  7.889 GB/s</t>
  </si>
  <si>
    <t xml:space="preserve"> 22.183 GB/s</t>
  </si>
  <si>
    <t xml:space="preserve"> 32.085 GB/s</t>
  </si>
  <si>
    <t xml:space="preserve"> 45.688 GB/s</t>
  </si>
  <si>
    <t xml:space="preserve"> 71.809 GB/s</t>
  </si>
  <si>
    <t xml:space="preserve"> 88.644 GB/s</t>
  </si>
  <si>
    <t xml:space="preserve"> 98.710 GB/s</t>
  </si>
  <si>
    <t>102.758 GB/s</t>
  </si>
  <si>
    <t>101.855 GB/s</t>
  </si>
  <si>
    <t>101.896 GB/s</t>
  </si>
  <si>
    <t xml:space="preserve"> 14.029 GB/s</t>
  </si>
  <si>
    <t xml:space="preserve"> 33.191 GB/s</t>
  </si>
  <si>
    <t xml:space="preserve"> 47.748 GB/s</t>
  </si>
  <si>
    <t xml:space="preserve"> 69.447 GB/s</t>
  </si>
  <si>
    <t xml:space="preserve"> 96.732 GB/s</t>
  </si>
  <si>
    <t>112.816 GB/s</t>
  </si>
  <si>
    <t>120.555 GB/s</t>
  </si>
  <si>
    <t>122.892 GB/s</t>
  </si>
  <si>
    <t>122.175 GB/s</t>
  </si>
  <si>
    <t>122.293 GB/s</t>
  </si>
  <si>
    <t xml:space="preserve">  5.254 GB/s</t>
  </si>
  <si>
    <t xml:space="preserve"> 19.451 GB/s</t>
  </si>
  <si>
    <t xml:space="preserve"> 34.071 GB/s</t>
  </si>
  <si>
    <t xml:space="preserve"> 56.059 GB/s</t>
  </si>
  <si>
    <t xml:space="preserve"> 92.675 GB/s</t>
  </si>
  <si>
    <t>122.475 GB/s</t>
  </si>
  <si>
    <t>146.749 GB/s</t>
  </si>
  <si>
    <t>161.449 GB/s</t>
  </si>
  <si>
    <t>168.221 GB/s</t>
  </si>
  <si>
    <t>168.816 GB/s</t>
  </si>
  <si>
    <t xml:space="preserve"> 11.278 GB/s</t>
  </si>
  <si>
    <t xml:space="preserve"> 40.411 GB/s</t>
  </si>
  <si>
    <t xml:space="preserve"> 60.374 GB/s</t>
  </si>
  <si>
    <t xml:space="preserve"> 91.586 GB/s</t>
  </si>
  <si>
    <t>139.841 GB/s</t>
  </si>
  <si>
    <t>171.924 GB/s</t>
  </si>
  <si>
    <t>194.033 GB/s</t>
  </si>
  <si>
    <t>206.992 GB/s</t>
  </si>
  <si>
    <t>207.629 GB/s</t>
  </si>
  <si>
    <t>207.132 GB/s</t>
  </si>
  <si>
    <t>Sorted search (1) - Lower_bound of A into B</t>
  </si>
  <si>
    <t>GTX 480 bandwidth</t>
  </si>
  <si>
    <t>GTX Titan bandwidth</t>
  </si>
  <si>
    <t xml:space="preserve"> 2.390 GB/s</t>
  </si>
  <si>
    <t xml:space="preserve"> 8.737 GB/s</t>
  </si>
  <si>
    <t>15.677 GB/s</t>
  </si>
  <si>
    <t>24.456 GB/s</t>
  </si>
  <si>
    <t>38.753 GB/s</t>
  </si>
  <si>
    <t>50.187 GB/s</t>
  </si>
  <si>
    <t>56.651 GB/s</t>
  </si>
  <si>
    <t>60.084 GB/s</t>
  </si>
  <si>
    <t>61.735 GB/s</t>
  </si>
  <si>
    <t>63.416 GB/s</t>
  </si>
  <si>
    <t xml:space="preserve"> 4.732 GB/s</t>
  </si>
  <si>
    <t>17.409 GB/s</t>
  </si>
  <si>
    <t>27.266 GB/s</t>
  </si>
  <si>
    <t>40.319 GB/s</t>
  </si>
  <si>
    <t>57.262 GB/s</t>
  </si>
  <si>
    <t>68.741 GB/s</t>
  </si>
  <si>
    <t>75.659 GB/s</t>
  </si>
  <si>
    <t>79.375 GB/s</t>
  </si>
  <si>
    <t>79.560 GB/s</t>
  </si>
  <si>
    <t>79.148 GB/s</t>
  </si>
  <si>
    <t xml:space="preserve"> 3.391 GB/s</t>
  </si>
  <si>
    <t>10.301 GB/s</t>
  </si>
  <si>
    <t>16.295 GB/s</t>
  </si>
  <si>
    <t>22.665 GB/s</t>
  </si>
  <si>
    <t>32.800 GB/s</t>
  </si>
  <si>
    <t>38.176 GB/s</t>
  </si>
  <si>
    <t>40.951 GB/s</t>
  </si>
  <si>
    <t>41.523 GB/s</t>
  </si>
  <si>
    <t>41.178 GB/s</t>
  </si>
  <si>
    <t>41.547 GB/s</t>
  </si>
  <si>
    <t xml:space="preserve"> 5.789 GB/s</t>
  </si>
  <si>
    <t>18.286 GB/s</t>
  </si>
  <si>
    <t>24.258 GB/s</t>
  </si>
  <si>
    <t>33.077 GB/s</t>
  </si>
  <si>
    <t>44.406 GB/s</t>
  </si>
  <si>
    <t>48.716 GB/s</t>
  </si>
  <si>
    <t>51.422 GB/s</t>
  </si>
  <si>
    <t>52.209 GB/s</t>
  </si>
  <si>
    <t>52.017 GB/s</t>
  </si>
  <si>
    <t>51.924 GB/s</t>
  </si>
  <si>
    <t>Sorted search (2) - Lower_bound of A into B and Upper_bound of B into A and flags for all matches</t>
  </si>
  <si>
    <t xml:space="preserve"> 3.846 GB/s</t>
  </si>
  <si>
    <t>14.718 GB/s</t>
  </si>
  <si>
    <t>25.432 GB/s</t>
  </si>
  <si>
    <t>38.750 GB/s</t>
  </si>
  <si>
    <t>60.114 GB/s</t>
  </si>
  <si>
    <t>75.555 GB/s</t>
  </si>
  <si>
    <t>84.462 GB/s</t>
  </si>
  <si>
    <t>89.556 GB/s</t>
  </si>
  <si>
    <t>89.469 GB/s</t>
  </si>
  <si>
    <t>88.757 GB/s</t>
  </si>
  <si>
    <t xml:space="preserve"> 5.526 GB/s</t>
  </si>
  <si>
    <t>21.048 GB/s</t>
  </si>
  <si>
    <t>30.040 GB/s</t>
  </si>
  <si>
    <t>43.736 GB/s</t>
  </si>
  <si>
    <t>60.307 GB/s</t>
  </si>
  <si>
    <t>69.285 GB/s</t>
  </si>
  <si>
    <t>74.485 GB/s</t>
  </si>
  <si>
    <t>77.378 GB/s</t>
  </si>
  <si>
    <t>77.745 GB/s</t>
  </si>
  <si>
    <t>77.455 GB/s</t>
  </si>
  <si>
    <t xml:space="preserve"> 4.593 GB/s</t>
  </si>
  <si>
    <t>13.847 GB/s</t>
  </si>
  <si>
    <t>21.020 GB/s</t>
  </si>
  <si>
    <t>27.308 GB/s</t>
  </si>
  <si>
    <t>36.960 GB/s</t>
  </si>
  <si>
    <t>40.657 GB/s</t>
  </si>
  <si>
    <t>42.395 GB/s</t>
  </si>
  <si>
    <t>43.310 GB/s</t>
  </si>
  <si>
    <t>43.316 GB/s</t>
  </si>
  <si>
    <t>43.647 GB/s</t>
  </si>
  <si>
    <t xml:space="preserve"> 6.464 GB/s</t>
  </si>
  <si>
    <t>20.845 GB/s</t>
  </si>
  <si>
    <t>25.982 GB/s</t>
  </si>
  <si>
    <t>35.241 GB/s</t>
  </si>
  <si>
    <t>45.114 GB/s</t>
  </si>
  <si>
    <t>48.922 GB/s</t>
  </si>
  <si>
    <t>51.718 GB/s</t>
  </si>
  <si>
    <t>52.522 GB/s</t>
  </si>
  <si>
    <t>52.813 GB/s</t>
  </si>
  <si>
    <t>52.876 GB/s</t>
  </si>
  <si>
    <t xml:space="preserve">   10K</t>
  </si>
  <si>
    <t xml:space="preserve">   50K</t>
  </si>
  <si>
    <t xml:space="preserve">  100K</t>
  </si>
  <si>
    <t xml:space="preserve">  200K</t>
  </si>
  <si>
    <t xml:space="preserve">  500K</t>
  </si>
  <si>
    <t xml:space="preserve">    1M</t>
  </si>
  <si>
    <t xml:space="preserve">    2M</t>
  </si>
  <si>
    <t xml:space="preserve">    5M</t>
  </si>
  <si>
    <t xml:space="preserve">   10M</t>
  </si>
  <si>
    <t xml:space="preserve">   20M</t>
  </si>
  <si>
    <t xml:space="preserve">   50M</t>
  </si>
  <si>
    <t>GTX 480</t>
  </si>
  <si>
    <t>GTX Titan</t>
  </si>
  <si>
    <t>A = 3/4, B = 1/4</t>
  </si>
  <si>
    <t xml:space="preserve">  1.958 GB/s</t>
  </si>
  <si>
    <t xml:space="preserve">  8.491 GB/s</t>
  </si>
  <si>
    <t xml:space="preserve"> 15.274 GB/s</t>
  </si>
  <si>
    <t xml:space="preserve"> 25.020 GB/s</t>
  </si>
  <si>
    <t xml:space="preserve"> 40.724 GB/s</t>
  </si>
  <si>
    <t xml:space="preserve"> 55.444 GB/s</t>
  </si>
  <si>
    <t xml:space="preserve"> 67.251 GB/s</t>
  </si>
  <si>
    <t xml:space="preserve"> 75.801 GB/s</t>
  </si>
  <si>
    <t xml:space="preserve"> 77.756 GB/s</t>
  </si>
  <si>
    <t xml:space="preserve"> 78.234 GB/s</t>
  </si>
  <si>
    <t xml:space="preserve"> 78.476 GB/s</t>
  </si>
  <si>
    <t xml:space="preserve"> 500K</t>
  </si>
  <si>
    <t xml:space="preserve"> 1.5M</t>
  </si>
  <si>
    <t xml:space="preserve"> 2.5M</t>
  </si>
  <si>
    <t xml:space="preserve"> 3.5M</t>
  </si>
  <si>
    <t xml:space="preserve"> 4.5M</t>
  </si>
  <si>
    <t xml:space="preserve"> 5.5M</t>
  </si>
  <si>
    <t xml:space="preserve"> 6.5M</t>
  </si>
  <si>
    <t xml:space="preserve"> 7.5M</t>
  </si>
  <si>
    <t xml:space="preserve"> 8.5M</t>
  </si>
  <si>
    <t xml:space="preserve"> 9.5M</t>
  </si>
  <si>
    <t>10M inputs</t>
  </si>
  <si>
    <t>42.519 GB/s</t>
  </si>
  <si>
    <t>37.983 GB/s</t>
  </si>
  <si>
    <t>36.188 GB/s</t>
  </si>
  <si>
    <t>34.747 GB/s</t>
  </si>
  <si>
    <t>33.122 GB/s</t>
  </si>
  <si>
    <t>32.547 GB/s</t>
  </si>
  <si>
    <t>32.531 GB/s</t>
  </si>
  <si>
    <t>32.491 GB/s</t>
  </si>
  <si>
    <t>32.541 GB/s</t>
  </si>
  <si>
    <t>34.876 GB/s</t>
  </si>
  <si>
    <t xml:space="preserve"> 2.997 GB/s</t>
  </si>
  <si>
    <t xml:space="preserve"> 9.654 GB/s</t>
  </si>
  <si>
    <t>14.229 GB/s</t>
  </si>
  <si>
    <t>19.277 GB/s</t>
  </si>
  <si>
    <t>25.772 GB/s</t>
  </si>
  <si>
    <t>31.243 GB/s</t>
  </si>
  <si>
    <t>34.627 GB/s</t>
  </si>
  <si>
    <t>36.187 GB/s</t>
  </si>
  <si>
    <t>36.198 GB/s</t>
  </si>
  <si>
    <t>36.315 GB/s</t>
  </si>
  <si>
    <t>36.347 GB/s</t>
  </si>
  <si>
    <t>92.907 GB/s</t>
  </si>
  <si>
    <t>83.546 GB/s</t>
  </si>
  <si>
    <t>77.669 GB/s</t>
  </si>
  <si>
    <t>73.956 GB/s</t>
  </si>
  <si>
    <t>71.339 GB/s</t>
  </si>
  <si>
    <t>69.696 GB/s</t>
  </si>
  <si>
    <t>67.888 GB/s</t>
  </si>
  <si>
    <t>68.104 GB/s</t>
  </si>
  <si>
    <t>68.082 GB/s</t>
  </si>
  <si>
    <t>73.096 GB/s</t>
  </si>
  <si>
    <t xml:space="preserve">  10K</t>
  </si>
  <si>
    <t xml:space="preserve">  50K</t>
  </si>
  <si>
    <t xml:space="preserve"> 100K</t>
  </si>
  <si>
    <t xml:space="preserve"> 200K</t>
  </si>
  <si>
    <t xml:space="preserve">   1M</t>
  </si>
  <si>
    <t xml:space="preserve">   2M</t>
  </si>
  <si>
    <t xml:space="preserve">   5M</t>
  </si>
  <si>
    <t xml:space="preserve">  10M</t>
  </si>
  <si>
    <t xml:space="preserve">  20M</t>
  </si>
  <si>
    <t>output</t>
  </si>
  <si>
    <t>Interval Expand - average 25 output per input</t>
  </si>
  <si>
    <t xml:space="preserve"> 2.241 GB/s</t>
  </si>
  <si>
    <t>10.170 GB/s</t>
  </si>
  <si>
    <t>19.214 GB/s</t>
  </si>
  <si>
    <t>29.623 GB/s</t>
  </si>
  <si>
    <t>44.425 GB/s</t>
  </si>
  <si>
    <t>57.782 GB/s</t>
  </si>
  <si>
    <t>67.782 GB/s</t>
  </si>
  <si>
    <t>75.992 GB/s</t>
  </si>
  <si>
    <t>78.816 GB/s</t>
  </si>
  <si>
    <t>80.163 GB/s</t>
  </si>
  <si>
    <t xml:space="preserve"> 5.102 GB/s</t>
  </si>
  <si>
    <t>21.306 GB/s</t>
  </si>
  <si>
    <t>32.116 GB/s</t>
  </si>
  <si>
    <t>45.735 GB/s</t>
  </si>
  <si>
    <t>63.056 GB/s</t>
  </si>
  <si>
    <t>75.000 GB/s</t>
  </si>
  <si>
    <t>83.186 GB/s</t>
  </si>
  <si>
    <t>89.190 GB/s</t>
  </si>
  <si>
    <t>91.128 GB/s</t>
  </si>
  <si>
    <t>91.974 GB/s</t>
  </si>
  <si>
    <t>Interval Expand - 10M output</t>
  </si>
  <si>
    <t>num terms</t>
  </si>
  <si>
    <t xml:space="preserve">  20K</t>
  </si>
  <si>
    <t xml:space="preserve">   5K</t>
  </si>
  <si>
    <t xml:space="preserve">   2K</t>
  </si>
  <si>
    <t xml:space="preserve"> 62.752 GB/s</t>
  </si>
  <si>
    <t xml:space="preserve"> 68.656 GB/s</t>
  </si>
  <si>
    <t xml:space="preserve"> 71.988 GB/s</t>
  </si>
  <si>
    <t xml:space="preserve"> 77.483 GB/s</t>
  </si>
  <si>
    <t xml:space="preserve"> 85.145 GB/s</t>
  </si>
  <si>
    <t xml:space="preserve"> 91.509 GB/s</t>
  </si>
  <si>
    <t xml:space="preserve"> 96.825 GB/s</t>
  </si>
  <si>
    <t>102.784 GB/s</t>
  </si>
  <si>
    <t>107.580 GB/s</t>
  </si>
  <si>
    <t>111.456 GB/s</t>
  </si>
  <si>
    <t>114.597 GB/s</t>
  </si>
  <si>
    <t xml:space="preserve"> 72.423 GB/s</t>
  </si>
  <si>
    <t xml:space="preserve"> 79.372 GB/s</t>
  </si>
  <si>
    <t xml:space="preserve"> 83.544 GB/s</t>
  </si>
  <si>
    <t xml:space="preserve"> 89.549 GB/s</t>
  </si>
  <si>
    <t xml:space="preserve"> 98.421 GB/s</t>
  </si>
  <si>
    <t>105.300 GB/s</t>
  </si>
  <si>
    <t>111.450 GB/s</t>
  </si>
  <si>
    <t>119.349 GB/s</t>
  </si>
  <si>
    <t>126.592 GB/s</t>
  </si>
  <si>
    <t>132.965 GB/s</t>
  </si>
  <si>
    <t>137.966 GB/s</t>
  </si>
  <si>
    <t>28.164 GB/s</t>
  </si>
  <si>
    <t>30.130 GB/s</t>
  </si>
  <si>
    <t>31.713 GB/s</t>
  </si>
  <si>
    <t>33.898 GB/s</t>
  </si>
  <si>
    <t>37.200 GB/s</t>
  </si>
  <si>
    <t>39.588 GB/s</t>
  </si>
  <si>
    <t>41.309 GB/s</t>
  </si>
  <si>
    <t>43.516 GB/s</t>
  </si>
  <si>
    <t>45.128 GB/s</t>
  </si>
  <si>
    <t>46.427 GB/s</t>
  </si>
  <si>
    <t>47.396 GB/s</t>
  </si>
  <si>
    <t>55.195 GB/s</t>
  </si>
  <si>
    <t>58.861 GB/s</t>
  </si>
  <si>
    <t>61.395 GB/s</t>
  </si>
  <si>
    <t>65.602 GB/s</t>
  </si>
  <si>
    <t>71.636 GB/s</t>
  </si>
  <si>
    <t>75.999 GB/s</t>
  </si>
  <si>
    <t>79.378 GB/s</t>
  </si>
  <si>
    <t>83.529 GB/s</t>
  </si>
  <si>
    <t>86.643 GB/s</t>
  </si>
  <si>
    <t>89.232 GB/s</t>
  </si>
  <si>
    <t>90.977 GB/s</t>
  </si>
  <si>
    <t>Interval move - average 25 outputs per input</t>
  </si>
  <si>
    <t xml:space="preserve">  3.581 GB/s</t>
  </si>
  <si>
    <t xml:space="preserve"> 16.535 GB/s</t>
  </si>
  <si>
    <t xml:space="preserve"> 29.724 GB/s</t>
  </si>
  <si>
    <t xml:space="preserve"> 42.104 GB/s</t>
  </si>
  <si>
    <t xml:space="preserve"> 62.682 GB/s</t>
  </si>
  <si>
    <t xml:space="preserve"> 76.374 GB/s</t>
  </si>
  <si>
    <t xml:space="preserve"> 86.841 GB/s</t>
  </si>
  <si>
    <t xml:space="preserve"> 94.179 GB/s</t>
  </si>
  <si>
    <t xml:space="preserve"> 97.224 GB/s</t>
  </si>
  <si>
    <t xml:space="preserve"> 97.774 GB/s</t>
  </si>
  <si>
    <t xml:space="preserve">   8.078 GB/s</t>
  </si>
  <si>
    <t xml:space="preserve">  33.670 GB/s</t>
  </si>
  <si>
    <t xml:space="preserve">  53.564 GB/s</t>
  </si>
  <si>
    <t xml:space="preserve">  73.448 GB/s</t>
  </si>
  <si>
    <t xml:space="preserve"> 111.785 GB/s</t>
  </si>
  <si>
    <t xml:space="preserve"> 134.350 GB/s</t>
  </si>
  <si>
    <t xml:space="preserve"> 151.395 GB/s</t>
  </si>
  <si>
    <t xml:space="preserve"> 163.529 GB/s</t>
  </si>
  <si>
    <t xml:space="preserve"> 167.317 GB/s</t>
  </si>
  <si>
    <t xml:space="preserve"> 168.132 GB/s</t>
  </si>
  <si>
    <t xml:space="preserve"> 6.074 GB/s</t>
  </si>
  <si>
    <t>21.248 GB/s</t>
  </si>
  <si>
    <t>25.249 GB/s</t>
  </si>
  <si>
    <t>32.006 GB/s</t>
  </si>
  <si>
    <t>40.191 GB/s</t>
  </si>
  <si>
    <t>44.672 GB/s</t>
  </si>
  <si>
    <t>47.528 GB/s</t>
  </si>
  <si>
    <t>49.145 GB/s</t>
  </si>
  <si>
    <t>49.402 GB/s</t>
  </si>
  <si>
    <t>49.940 GB/s</t>
  </si>
  <si>
    <t>11.620 GB/s</t>
  </si>
  <si>
    <t>36.508 GB/s</t>
  </si>
  <si>
    <t>40.979 GB/s</t>
  </si>
  <si>
    <t>54.364 GB/s</t>
  </si>
  <si>
    <t>66.212 GB/s</t>
  </si>
  <si>
    <t>73.023 GB/s</t>
  </si>
  <si>
    <t>77.565 GB/s</t>
  </si>
  <si>
    <t>79.817 GB/s</t>
  </si>
  <si>
    <t>80.696 GB/s</t>
  </si>
  <si>
    <t>81.765 GB/s</t>
  </si>
  <si>
    <t>Interval Move - 10M output</t>
  </si>
  <si>
    <t xml:space="preserve"> 35.003 GB/s</t>
  </si>
  <si>
    <t xml:space="preserve"> 56.169 GB/s</t>
  </si>
  <si>
    <t xml:space="preserve"> 81.343 GB/s</t>
  </si>
  <si>
    <t xml:space="preserve"> 95.472 GB/s</t>
  </si>
  <si>
    <t>105.789 GB/s</t>
  </si>
  <si>
    <t>114.763 GB/s</t>
  </si>
  <si>
    <t>120.892 GB/s</t>
  </si>
  <si>
    <t>127.792 GB/s</t>
  </si>
  <si>
    <t>133.287 GB/s</t>
  </si>
  <si>
    <t>137.108 GB/s</t>
  </si>
  <si>
    <t>140.235 GB/s</t>
  </si>
  <si>
    <t xml:space="preserve"> 52.087 GB/s</t>
  </si>
  <si>
    <t xml:space="preserve"> 85.799 GB/s</t>
  </si>
  <si>
    <t>127.336 GB/s</t>
  </si>
  <si>
    <t>163.078 GB/s</t>
  </si>
  <si>
    <t>182.518 GB/s</t>
  </si>
  <si>
    <t>195.215 GB/s</t>
  </si>
  <si>
    <t>201.520 GB/s</t>
  </si>
  <si>
    <t>209.646 GB/s</t>
  </si>
  <si>
    <t>215.168 GB/s</t>
  </si>
  <si>
    <t>217.518 GB/s</t>
  </si>
  <si>
    <t>220.066 GB/s</t>
  </si>
  <si>
    <t>16.642 GB/s</t>
  </si>
  <si>
    <t>26.424 GB/s</t>
  </si>
  <si>
    <t>39.342 GB/s</t>
  </si>
  <si>
    <t>48.246 GB/s</t>
  </si>
  <si>
    <t>53.439 GB/s</t>
  </si>
  <si>
    <t>56.411 GB/s</t>
  </si>
  <si>
    <t>58.906 GB/s</t>
  </si>
  <si>
    <t>61.536 GB/s</t>
  </si>
  <si>
    <t>63.472 GB/s</t>
  </si>
  <si>
    <t>64.848 GB/s</t>
  </si>
  <si>
    <t>66.282 GB/s</t>
  </si>
  <si>
    <t xml:space="preserve">  25.003 GB/s</t>
  </si>
  <si>
    <t xml:space="preserve">  41.942 GB/s</t>
  </si>
  <si>
    <t xml:space="preserve">  61.095 GB/s</t>
  </si>
  <si>
    <t xml:space="preserve">  77.028 GB/s</t>
  </si>
  <si>
    <t xml:space="preserve">  89.292 GB/s</t>
  </si>
  <si>
    <t xml:space="preserve">  96.234 GB/s</t>
  </si>
  <si>
    <t xml:space="preserve"> 101.931 GB/s</t>
  </si>
  <si>
    <t xml:space="preserve"> 107.080 GB/s</t>
  </si>
  <si>
    <t xml:space="preserve"> 110.976 GB/s</t>
  </si>
  <si>
    <t xml:space="preserve"> 112.835 GB/s</t>
  </si>
  <si>
    <t xml:space="preserve"> 113.543 GB/s</t>
  </si>
  <si>
    <t>LaunchBox benchmark for mergesort-keys</t>
  </si>
  <si>
    <t xml:space="preserve"> 3.561 GB/s</t>
  </si>
  <si>
    <t>11.964 GB/s</t>
  </si>
  <si>
    <t>18.130 GB/s</t>
  </si>
  <si>
    <t>22.222 GB/s</t>
  </si>
  <si>
    <t>28.211 GB/s</t>
  </si>
  <si>
    <t>31.468 GB/s</t>
  </si>
  <si>
    <t>34.123 GB/s</t>
  </si>
  <si>
    <t>35.498 GB/s</t>
  </si>
  <si>
    <t>35.852 GB/s</t>
  </si>
  <si>
    <t>36.175 GB/s</t>
  </si>
  <si>
    <t xml:space="preserve"> 6.838 GB/s</t>
  </si>
  <si>
    <t>23.189 GB/s</t>
  </si>
  <si>
    <t>27.940 GB/s</t>
  </si>
  <si>
    <t>38.096 GB/s</t>
  </si>
  <si>
    <t>58.835 GB/s</t>
  </si>
  <si>
    <t>64.271 GB/s</t>
  </si>
  <si>
    <t>67.308 GB/s</t>
  </si>
  <si>
    <t>68.059 GB/s</t>
  </si>
  <si>
    <t>68.769 GB/s</t>
  </si>
  <si>
    <t>128x11</t>
  </si>
  <si>
    <t>128x15</t>
  </si>
  <si>
    <t>128x19</t>
  </si>
  <si>
    <t>128x23</t>
  </si>
  <si>
    <t>128x27</t>
  </si>
  <si>
    <t>256x11</t>
  </si>
  <si>
    <t>256x15</t>
  </si>
  <si>
    <t>256x19</t>
  </si>
  <si>
    <t>6.615 GB/s</t>
  </si>
  <si>
    <t>7.570 GB/s</t>
  </si>
  <si>
    <t>8.424 GB/s</t>
  </si>
  <si>
    <t>8.036 GB/s</t>
  </si>
  <si>
    <t>6.292 GB/s</t>
  </si>
  <si>
    <t>7.011 GB/s</t>
  </si>
  <si>
    <t>5.951 GB/s</t>
  </si>
  <si>
    <t>7.566 GB/s</t>
  </si>
  <si>
    <t>8.206 GB/s</t>
  </si>
  <si>
    <t>8.665 GB/s</t>
  </si>
  <si>
    <t>8.138 GB/s</t>
  </si>
  <si>
    <t>6.328 GB/s</t>
  </si>
  <si>
    <t>8.847 GB/s</t>
  </si>
  <si>
    <t>8.774 GB/s</t>
  </si>
  <si>
    <t>7.743 GB/s</t>
  </si>
  <si>
    <t>6.842 GB/s</t>
  </si>
  <si>
    <t>5.362 GB/s</t>
  </si>
  <si>
    <t>5.851 GB/s</t>
  </si>
  <si>
    <t>3.253 GB/s</t>
  </si>
  <si>
    <t>9.075 GB/s</t>
  </si>
  <si>
    <t>8.803 GB/s</t>
  </si>
  <si>
    <t>7.559 GB/s</t>
  </si>
  <si>
    <t>4.994 GB/s</t>
  </si>
  <si>
    <t>5.261 GB/s</t>
  </si>
  <si>
    <t>3.405 GB/s</t>
  </si>
  <si>
    <t>4.129 GB/s</t>
  </si>
  <si>
    <t>5.114 GB/s</t>
  </si>
  <si>
    <t>5.586 GB/s</t>
  </si>
  <si>
    <t>5.293 GB/s</t>
  </si>
  <si>
    <t>5.906 GB/s</t>
  </si>
  <si>
    <t>5.267 GB/s</t>
  </si>
  <si>
    <t>3.799 GB/s</t>
  </si>
  <si>
    <t>4.544 GB/s</t>
  </si>
  <si>
    <t>5.376 GB/s</t>
  </si>
  <si>
    <t>5.690 GB/s</t>
  </si>
  <si>
    <t>5.102 GB/s</t>
  </si>
  <si>
    <t>4.991 GB/s</t>
  </si>
  <si>
    <t>5.519 GB/s</t>
  </si>
  <si>
    <t>6.129 GB/s</t>
  </si>
  <si>
    <t>6.028 GB/s</t>
  </si>
  <si>
    <t>5.084 GB/s</t>
  </si>
  <si>
    <t>5.499 GB/s</t>
  </si>
  <si>
    <t>3.355 GB/s</t>
  </si>
  <si>
    <t>5.216 GB/s</t>
  </si>
  <si>
    <t>5.590 GB/s</t>
  </si>
  <si>
    <t>5.861 GB/s</t>
  </si>
  <si>
    <t>4.574 GB/s</t>
  </si>
  <si>
    <t>4.838 GB/s</t>
  </si>
  <si>
    <t>GTX480 (int)</t>
  </si>
  <si>
    <t>GTX480 (int64)</t>
  </si>
  <si>
    <t>128x5</t>
  </si>
  <si>
    <t>128x7</t>
  </si>
  <si>
    <t>256x5</t>
  </si>
  <si>
    <t>256x7</t>
  </si>
  <si>
    <t>Multisets - Keys</t>
  </si>
  <si>
    <t>inputs</t>
  </si>
  <si>
    <t>GTX 480 (intersection)</t>
  </si>
  <si>
    <t>GTX Titan (intersection)</t>
  </si>
  <si>
    <t>GTX 480 (union)</t>
  </si>
  <si>
    <t>GTX Titan (union)</t>
  </si>
  <si>
    <t>GTX 480 (diff)</t>
  </si>
  <si>
    <t>GTX Titan (diff)</t>
  </si>
  <si>
    <t>GTX 480 (sym diff)</t>
  </si>
  <si>
    <t>GTX Titan (sym diff)</t>
  </si>
  <si>
    <t>Multisets - Pairs</t>
  </si>
  <si>
    <t>Join</t>
  </si>
  <si>
    <t>GTX 480 (inner)</t>
  </si>
  <si>
    <t>GTX Titan (inner)</t>
  </si>
  <si>
    <t>GTX 480 (left)</t>
  </si>
  <si>
    <t>GTX Titan (left)</t>
  </si>
  <si>
    <t>GTX 480 (right)</t>
  </si>
  <si>
    <t>GTX Titan (right)</t>
  </si>
  <si>
    <t>GTX 480 (outer)</t>
  </si>
  <si>
    <t>GTX Titan (outer)</t>
  </si>
  <si>
    <t>Throughput in GB/s</t>
  </si>
  <si>
    <t>Naïve 480 (int)</t>
  </si>
  <si>
    <t>Naïve Titan (int)</t>
  </si>
  <si>
    <t>Naïve 480 (int) bandwidth</t>
  </si>
  <si>
    <t>Naïve Titan (int) bandwidth</t>
  </si>
  <si>
    <t>Naïve 480 (int64)</t>
  </si>
  <si>
    <t>Naïve 480 (int64) bandwidth</t>
  </si>
  <si>
    <t>Naïve Titan (int64)</t>
  </si>
  <si>
    <t>Naïve Titan (int64) bandwidbth</t>
  </si>
  <si>
    <t xml:space="preserve"> 4.351 GB/s</t>
  </si>
  <si>
    <t>17.016 GB/s</t>
  </si>
  <si>
    <t>21.300 GB/s</t>
  </si>
  <si>
    <t>23.980 GB/s</t>
  </si>
  <si>
    <t>23.575 GB/s</t>
  </si>
  <si>
    <t>23.923 GB/s</t>
  </si>
  <si>
    <t>23.763 GB/s</t>
  </si>
  <si>
    <t>24.385 GB/s</t>
  </si>
  <si>
    <t>24.584 GB/s</t>
  </si>
  <si>
    <t>22.594 GB/s</t>
  </si>
  <si>
    <t xml:space="preserve"> 7.125 GB/s</t>
  </si>
  <si>
    <t>14.554 GB/s</t>
  </si>
  <si>
    <t>17.729 GB/s</t>
  </si>
  <si>
    <t>17.807 GB/s</t>
  </si>
  <si>
    <t>17.880 GB/s</t>
  </si>
  <si>
    <t>17.780 GB/s</t>
  </si>
  <si>
    <t>17.401 GB/s</t>
  </si>
  <si>
    <t>16.280 GB/s</t>
  </si>
  <si>
    <t>15.766 GB/s</t>
  </si>
  <si>
    <t>15.262 GB/s</t>
  </si>
  <si>
    <t>12.592 GB/s</t>
  </si>
  <si>
    <t>25.169 GB/s</t>
  </si>
  <si>
    <t>27.059 GB/s</t>
  </si>
  <si>
    <t>28.567 GB/s</t>
  </si>
  <si>
    <t>29.350 GB/s</t>
  </si>
  <si>
    <t>29.313 GB/s</t>
  </si>
  <si>
    <t>28.801 GB/s</t>
  </si>
  <si>
    <t>27.148 GB/s</t>
  </si>
  <si>
    <t>26.306 GB/s</t>
  </si>
  <si>
    <t>25.516 GB/s</t>
  </si>
  <si>
    <t xml:space="preserve"> 9.974 GB/s</t>
  </si>
  <si>
    <t>31.496 GB/s</t>
  </si>
  <si>
    <t>41.237 GB/s</t>
  </si>
  <si>
    <t>42.564 GB/s</t>
  </si>
  <si>
    <t>45.789 GB/s</t>
  </si>
  <si>
    <t>46.477 GB/s</t>
  </si>
  <si>
    <t>45.931 GB/s</t>
  </si>
  <si>
    <t>42.966 GB/s</t>
  </si>
  <si>
    <t>41.727 GB/s</t>
  </si>
  <si>
    <t>40.519 GB/s</t>
  </si>
  <si>
    <t xml:space="preserve"> 12.833 GB/s</t>
  </si>
  <si>
    <t xml:space="preserve"> 64.902 GB/s</t>
  </si>
  <si>
    <t>106.987 GB/s</t>
  </si>
  <si>
    <t>130.980 GB/s</t>
  </si>
  <si>
    <t>168.875 GB/s</t>
  </si>
  <si>
    <t>179.795 GB/s</t>
  </si>
  <si>
    <t>203.964 GB/s</t>
  </si>
  <si>
    <t>222.952 GB/s</t>
  </si>
  <si>
    <t>230.307 GB/s</t>
  </si>
  <si>
    <t>233.459 GB/s</t>
  </si>
  <si>
    <t>Scan (int64)</t>
  </si>
  <si>
    <t xml:space="preserve"> 16.214 GB/s</t>
  </si>
  <si>
    <t xml:space="preserve"> 76.413 GB/s</t>
  </si>
  <si>
    <t xml:space="preserve"> 84.887 GB/s</t>
  </si>
  <si>
    <t>108.822 GB/s</t>
  </si>
  <si>
    <t>128.832 GB/s</t>
  </si>
  <si>
    <t>134.671 GB/s</t>
  </si>
  <si>
    <t>143.580 GB/s</t>
  </si>
  <si>
    <t>149.624 GB/s</t>
  </si>
  <si>
    <t>151.623 GB/s</t>
  </si>
  <si>
    <t>152.852 GB/s</t>
  </si>
  <si>
    <t xml:space="preserve">  4.795 GB/s</t>
  </si>
  <si>
    <t xml:space="preserve"> 23.990 GB/s</t>
  </si>
  <si>
    <t xml:space="preserve"> 46.477 GB/s</t>
  </si>
  <si>
    <t xml:space="preserve"> 73.200 GB/s</t>
  </si>
  <si>
    <t xml:space="preserve"> 93.653 GB/s</t>
  </si>
  <si>
    <t>123.587 GB/s</t>
  </si>
  <si>
    <t>136.703 GB/s</t>
  </si>
  <si>
    <t>146.912 GB/s</t>
  </si>
  <si>
    <t>154.490 GB/s</t>
  </si>
  <si>
    <t>158.090 GB/s</t>
  </si>
  <si>
    <t xml:space="preserve">  8.885 GB/s</t>
  </si>
  <si>
    <t xml:space="preserve"> 44.218 GB/s</t>
  </si>
  <si>
    <t xml:space="preserve"> 72.750 GB/s</t>
  </si>
  <si>
    <t xml:space="preserve"> 91.764 GB/s</t>
  </si>
  <si>
    <t>113.064 GB/s</t>
  </si>
  <si>
    <t>131.107 GB/s</t>
  </si>
  <si>
    <t>138.839 GB/s</t>
  </si>
  <si>
    <t>149.548 GB/s</t>
  </si>
  <si>
    <t>150.842 GB/s</t>
  </si>
  <si>
    <t>152.105 GB/s</t>
  </si>
  <si>
    <t xml:space="preserve">  3.890 GB/s</t>
  </si>
  <si>
    <t xml:space="preserve"> 13.880 GB/s</t>
  </si>
  <si>
    <t xml:space="preserve"> 24.815 GB/s</t>
  </si>
  <si>
    <t xml:space="preserve"> 39.432 GB/s</t>
  </si>
  <si>
    <t xml:space="preserve"> 63.532 GB/s</t>
  </si>
  <si>
    <t xml:space="preserve"> 86.533 GB/s</t>
  </si>
  <si>
    <t xml:space="preserve"> 99.666 GB/s</t>
  </si>
  <si>
    <t>110.000 GB/s</t>
  </si>
  <si>
    <t>110.077 GB/s</t>
  </si>
  <si>
    <t>110.799 GB/s</t>
  </si>
  <si>
    <t xml:space="preserve">  7.698 GB/s</t>
  </si>
  <si>
    <t xml:space="preserve"> 28.260 GB/s</t>
  </si>
  <si>
    <t xml:space="preserve"> 46.994 GB/s</t>
  </si>
  <si>
    <t xml:space="preserve"> 69.303 GB/s</t>
  </si>
  <si>
    <t>110.841 GB/s</t>
  </si>
  <si>
    <t>139.672 GB/s</t>
  </si>
  <si>
    <t>158.393 GB/s</t>
  </si>
  <si>
    <t>170.258 GB/s</t>
  </si>
  <si>
    <t>176.621 GB/s</t>
  </si>
  <si>
    <t>165.781 GB/s</t>
  </si>
  <si>
    <t xml:space="preserve">  8.761 GB/s</t>
  </si>
  <si>
    <t xml:space="preserve"> 31.197 GB/s</t>
  </si>
  <si>
    <t xml:space="preserve"> 47.519 GB/s</t>
  </si>
  <si>
    <t xml:space="preserve"> 67.556 GB/s</t>
  </si>
  <si>
    <t xml:space="preserve"> 99.073 GB/s</t>
  </si>
  <si>
    <t>120.869 GB/s</t>
  </si>
  <si>
    <t>133.143 GB/s</t>
  </si>
  <si>
    <t>139.058 GB/s</t>
  </si>
  <si>
    <t>144.891 GB/s</t>
  </si>
  <si>
    <t>142.515 GB/s</t>
  </si>
  <si>
    <t xml:space="preserve"> 16.498 GB/s</t>
  </si>
  <si>
    <t xml:space="preserve"> 54.210 GB/s</t>
  </si>
  <si>
    <t xml:space="preserve"> 73.053 GB/s</t>
  </si>
  <si>
    <t>106.868 GB/s</t>
  </si>
  <si>
    <t>144.551 GB/s</t>
  </si>
  <si>
    <t>168.584 GB/s</t>
  </si>
  <si>
    <t>178.916 GB/s</t>
  </si>
  <si>
    <t>184.329 GB/s</t>
  </si>
  <si>
    <t>186.042 GB/s</t>
  </si>
  <si>
    <t>185.046 GB/s</t>
  </si>
  <si>
    <t xml:space="preserve">  7.284 GB/s</t>
  </si>
  <si>
    <t xml:space="preserve"> 36.566 GB/s</t>
  </si>
  <si>
    <t xml:space="preserve"> 63.857 GB/s</t>
  </si>
  <si>
    <t>100.302 GB/s</t>
  </si>
  <si>
    <t>134.239 GB/s</t>
  </si>
  <si>
    <t>169.156 GB/s</t>
  </si>
  <si>
    <t>196.983 GB/s</t>
  </si>
  <si>
    <t>216.709 GB/s</t>
  </si>
  <si>
    <t>228.282 GB/s</t>
  </si>
  <si>
    <t>238.250 GB/s</t>
  </si>
  <si>
    <t xml:space="preserve">  3.022 GB/s</t>
  </si>
  <si>
    <t xml:space="preserve"> 14.862 GB/s</t>
  </si>
  <si>
    <t xml:space="preserve"> 29.687 GB/s</t>
  </si>
  <si>
    <t xml:space="preserve"> 63.881 GB/s</t>
  </si>
  <si>
    <t>109.914 GB/s</t>
  </si>
  <si>
    <t>152.570 GB/s</t>
  </si>
  <si>
    <t>193.036 GB/s</t>
  </si>
  <si>
    <t>227.904 GB/s</t>
  </si>
  <si>
    <t>240.676 GB/s</t>
  </si>
  <si>
    <t>245.632 GB/s</t>
  </si>
  <si>
    <t xml:space="preserve">  6.463 GB/s</t>
  </si>
  <si>
    <t xml:space="preserve"> 32.746 GB/s</t>
  </si>
  <si>
    <t xml:space="preserve"> 65.602 GB/s</t>
  </si>
  <si>
    <t>111.779 GB/s</t>
  </si>
  <si>
    <t>143.606 GB/s</t>
  </si>
  <si>
    <t>185.497 GB/s</t>
  </si>
  <si>
    <t>214.816 GB/s</t>
  </si>
  <si>
    <t>232.728 GB/s</t>
  </si>
  <si>
    <t>244.271 GB/s</t>
  </si>
  <si>
    <t>251.317 GB/s</t>
  </si>
  <si>
    <t xml:space="preserve">  8.074 GB/s</t>
  </si>
  <si>
    <t xml:space="preserve"> 43.342 GB/s</t>
  </si>
  <si>
    <t xml:space="preserve"> 76.907 GB/s</t>
  </si>
  <si>
    <t xml:space="preserve"> 89.956 GB/s</t>
  </si>
  <si>
    <t>110.670 GB/s</t>
  </si>
  <si>
    <t>130.745 GB/s</t>
  </si>
  <si>
    <t>139.759 GB/s</t>
  </si>
  <si>
    <t>146.214 GB/s</t>
  </si>
  <si>
    <t>150.217 GB/s</t>
  </si>
  <si>
    <t>152.431 GB/s</t>
  </si>
  <si>
    <t>Segmented Reduce</t>
  </si>
  <si>
    <t>Varying input size</t>
  </si>
  <si>
    <t>float</t>
  </si>
  <si>
    <t>double</t>
  </si>
  <si>
    <t>Scale is GB/s of input</t>
  </si>
  <si>
    <t>Varying av seg size</t>
  </si>
  <si>
    <t xml:space="preserve">   1K</t>
  </si>
  <si>
    <t>Normal (float)</t>
  </si>
  <si>
    <t>Indirect (float)</t>
  </si>
  <si>
    <t>Preprocess (float)</t>
  </si>
  <si>
    <t>Normal (double)</t>
  </si>
  <si>
    <t>Indirect (double)</t>
  </si>
  <si>
    <t>Preprocess (double)</t>
  </si>
  <si>
    <t xml:space="preserve">SPMV </t>
  </si>
  <si>
    <t xml:space="preserve">           Dense</t>
  </si>
  <si>
    <t xml:space="preserve">         Protein</t>
  </si>
  <si>
    <t xml:space="preserve">     FEM/Spheres</t>
  </si>
  <si>
    <t xml:space="preserve">  FEM/Cantilever</t>
  </si>
  <si>
    <t xml:space="preserve">     Wind Tunnel</t>
  </si>
  <si>
    <t xml:space="preserve">      FEM/Harbor</t>
  </si>
  <si>
    <t xml:space="preserve">             QCD</t>
  </si>
  <si>
    <t xml:space="preserve">        FEM/Ship</t>
  </si>
  <si>
    <t xml:space="preserve">       Economics</t>
  </si>
  <si>
    <t xml:space="preserve">    Epidemiology</t>
  </si>
  <si>
    <t xml:space="preserve"> FEM/Accelerator</t>
  </si>
  <si>
    <t xml:space="preserve">         Circuit</t>
  </si>
  <si>
    <t xml:space="preserve">         Webbase</t>
  </si>
  <si>
    <t xml:space="preserve">              LP</t>
  </si>
  <si>
    <t>CUSPARSE</t>
  </si>
  <si>
    <t>MGPU CSR</t>
  </si>
  <si>
    <t>MGPU CSR+</t>
  </si>
  <si>
    <t>Throughputs in GB/s</t>
  </si>
  <si>
    <t>x1</t>
  </si>
  <si>
    <t>x2</t>
  </si>
  <si>
    <t>x3</t>
  </si>
  <si>
    <t>Reduce-by-key</t>
  </si>
  <si>
    <t>Preprocessed</t>
  </si>
  <si>
    <t>Counts to host</t>
  </si>
  <si>
    <t>Counts to device</t>
  </si>
  <si>
    <t>thrust::reduce_by_key</t>
  </si>
  <si>
    <t>Av Seg Size = 500</t>
  </si>
  <si>
    <t>Count = 20M</t>
  </si>
  <si>
    <t>count</t>
  </si>
  <si>
    <t>seg size</t>
  </si>
  <si>
    <t>No key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</si>
</sst>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Scan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Sheet1!$D$17</c:f>
                  <c:strCache>
                    <c:ptCount val="1"/>
                    <c:pt idx="0">
                      <c:v>152.431 GB/s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Sheet1!$A$8:$A$17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Sheet1!$B$8:$B$17</c:f>
              <c:numCache>
                <c:formatCode>General</c:formatCode>
                <c:ptCount val="10"/>
                <c:pt idx="0">
                  <c:v>672.85299999999995</c:v>
                </c:pt>
                <c:pt idx="1">
                  <c:v>3611.848</c:v>
                </c:pt>
                <c:pt idx="2">
                  <c:v>6408.8760000000002</c:v>
                </c:pt>
                <c:pt idx="3">
                  <c:v>7496.3239999999996</c:v>
                </c:pt>
                <c:pt idx="4">
                  <c:v>9222.5329999999994</c:v>
                </c:pt>
                <c:pt idx="5">
                  <c:v>10895.43</c:v>
                </c:pt>
                <c:pt idx="6">
                  <c:v>11646.564</c:v>
                </c:pt>
                <c:pt idx="7">
                  <c:v>12184.531999999999</c:v>
                </c:pt>
                <c:pt idx="8">
                  <c:v>12518.056</c:v>
                </c:pt>
                <c:pt idx="9">
                  <c:v>12702.617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4.113835770528684E-3"/>
                  <c:y val="-2.4308867866336851E-2"/>
                </c:manualLayout>
              </c:layout>
              <c:tx>
                <c:strRef>
                  <c:f>Sheet1!$E$17</c:f>
                  <c:strCache>
                    <c:ptCount val="1"/>
                    <c:pt idx="0">
                      <c:v>238.250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Sheet1!$C$8:$C$17</c:f>
              <c:numCache>
                <c:formatCode>General</c:formatCode>
                <c:ptCount val="10"/>
                <c:pt idx="0">
                  <c:v>606.96</c:v>
                </c:pt>
                <c:pt idx="1">
                  <c:v>3047.1750000000002</c:v>
                </c:pt>
                <c:pt idx="2">
                  <c:v>5321.44</c:v>
                </c:pt>
                <c:pt idx="3">
                  <c:v>8358.5210000000006</c:v>
                </c:pt>
                <c:pt idx="4">
                  <c:v>11186.564</c:v>
                </c:pt>
                <c:pt idx="5">
                  <c:v>14096.356</c:v>
                </c:pt>
                <c:pt idx="6">
                  <c:v>16415.251</c:v>
                </c:pt>
                <c:pt idx="7">
                  <c:v>18059.095000000001</c:v>
                </c:pt>
                <c:pt idx="8">
                  <c:v>19023.536</c:v>
                </c:pt>
                <c:pt idx="9">
                  <c:v>19854.16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Sheet1!$J$17</c:f>
                  <c:strCache>
                    <c:ptCount val="1"/>
                    <c:pt idx="0">
                      <c:v>152.852 GB/s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Sheet1!$H$8:$H$17</c:f>
              <c:numCache>
                <c:formatCode>General</c:formatCode>
                <c:ptCount val="10"/>
                <c:pt idx="0">
                  <c:v>675.59299999999996</c:v>
                </c:pt>
                <c:pt idx="1">
                  <c:v>3183.8789999999999</c:v>
                </c:pt>
                <c:pt idx="2">
                  <c:v>3536.9549999999999</c:v>
                </c:pt>
                <c:pt idx="3">
                  <c:v>4534.2370000000001</c:v>
                </c:pt>
                <c:pt idx="4">
                  <c:v>5368.0029999999997</c:v>
                </c:pt>
                <c:pt idx="5">
                  <c:v>5611.31</c:v>
                </c:pt>
                <c:pt idx="6">
                  <c:v>5982.482</c:v>
                </c:pt>
                <c:pt idx="7">
                  <c:v>6234.3130000000001</c:v>
                </c:pt>
                <c:pt idx="8">
                  <c:v>6317.63</c:v>
                </c:pt>
                <c:pt idx="9">
                  <c:v>6368.8140000000003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Sheet1!$K$17</c:f>
                  <c:strCache>
                    <c:ptCount val="1"/>
                    <c:pt idx="0">
                      <c:v>233.459 GB/s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Sheet1!$I$8:$I$17</c:f>
              <c:numCache>
                <c:formatCode>General</c:formatCode>
                <c:ptCount val="10"/>
                <c:pt idx="0">
                  <c:v>534.70500000000004</c:v>
                </c:pt>
                <c:pt idx="1">
                  <c:v>2704.2339999999999</c:v>
                </c:pt>
                <c:pt idx="2">
                  <c:v>4457.7780000000002</c:v>
                </c:pt>
                <c:pt idx="3">
                  <c:v>5457.4989999999998</c:v>
                </c:pt>
                <c:pt idx="4">
                  <c:v>7036.4780000000001</c:v>
                </c:pt>
                <c:pt idx="5">
                  <c:v>7491.442</c:v>
                </c:pt>
                <c:pt idx="6">
                  <c:v>8498.49</c:v>
                </c:pt>
                <c:pt idx="7">
                  <c:v>9289.6869999999999</c:v>
                </c:pt>
                <c:pt idx="8">
                  <c:v>9596.1110000000008</c:v>
                </c:pt>
                <c:pt idx="9">
                  <c:v>9727.4590000000007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98304"/>
        <c:axId val="115300224"/>
      </c:lineChart>
      <c:catAx>
        <c:axId val="1152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300224"/>
        <c:crosses val="autoZero"/>
        <c:auto val="1"/>
        <c:lblAlgn val="ctr"/>
        <c:lblOffset val="100"/>
        <c:noMultiLvlLbl val="0"/>
      </c:catAx>
      <c:valAx>
        <c:axId val="11530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elements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98304"/>
        <c:crosses val="autoZero"/>
        <c:crossBetween val="between"/>
        <c:majorUnit val="2000"/>
      </c:valAx>
    </c:plotArea>
    <c:legend>
      <c:legendPos val="l"/>
      <c:layout>
        <c:manualLayout>
          <c:xMode val="edge"/>
          <c:yMode val="edge"/>
          <c:x val="0.13904761904761906"/>
          <c:y val="0.15414591161716296"/>
          <c:w val="0.22392425946756656"/>
          <c:h val="0.40393814082592194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Segmented Sort Pairs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Sheet1!$B$387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Sheet1!$B$388:$B$398</c:f>
              <c:numCache>
                <c:formatCode>General</c:formatCode>
                <c:ptCount val="11"/>
                <c:pt idx="0">
                  <c:v>1037.287</c:v>
                </c:pt>
                <c:pt idx="1">
                  <c:v>998.37300000000005</c:v>
                </c:pt>
                <c:pt idx="2">
                  <c:v>897.19600000000003</c:v>
                </c:pt>
                <c:pt idx="3">
                  <c:v>775.31700000000001</c:v>
                </c:pt>
                <c:pt idx="4">
                  <c:v>645.899</c:v>
                </c:pt>
                <c:pt idx="5">
                  <c:v>561.29700000000003</c:v>
                </c:pt>
                <c:pt idx="6">
                  <c:v>478.66699999999997</c:v>
                </c:pt>
                <c:pt idx="7">
                  <c:v>417.68099999999998</c:v>
                </c:pt>
                <c:pt idx="8">
                  <c:v>379.59300000000002</c:v>
                </c:pt>
                <c:pt idx="9">
                  <c:v>353.77</c:v>
                </c:pt>
                <c:pt idx="10">
                  <c:v>335.959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Sheet1!$C$387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Sheet1!$C$388:$C$398</c:f>
              <c:numCache>
                <c:formatCode>General</c:formatCode>
                <c:ptCount val="11"/>
                <c:pt idx="0">
                  <c:v>1652.671</c:v>
                </c:pt>
                <c:pt idx="1">
                  <c:v>1591.25</c:v>
                </c:pt>
                <c:pt idx="2">
                  <c:v>1421.0250000000001</c:v>
                </c:pt>
                <c:pt idx="3">
                  <c:v>1210.6279999999999</c:v>
                </c:pt>
                <c:pt idx="4">
                  <c:v>993.18799999999999</c:v>
                </c:pt>
                <c:pt idx="5">
                  <c:v>853.31899999999996</c:v>
                </c:pt>
                <c:pt idx="6">
                  <c:v>723.17</c:v>
                </c:pt>
                <c:pt idx="7">
                  <c:v>627.48299999999995</c:v>
                </c:pt>
                <c:pt idx="8">
                  <c:v>566.61699999999996</c:v>
                </c:pt>
                <c:pt idx="9">
                  <c:v>528.48599999999999</c:v>
                </c:pt>
                <c:pt idx="10">
                  <c:v>498.82100000000003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Sheet1!$I$387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Sheet1!$I$388:$I$398</c:f>
              <c:numCache>
                <c:formatCode>General</c:formatCode>
                <c:ptCount val="11"/>
                <c:pt idx="0">
                  <c:v>624.875</c:v>
                </c:pt>
                <c:pt idx="1">
                  <c:v>604.57399999999996</c:v>
                </c:pt>
                <c:pt idx="2">
                  <c:v>546.13199999999995</c:v>
                </c:pt>
                <c:pt idx="3">
                  <c:v>465.33499999999998</c:v>
                </c:pt>
                <c:pt idx="4">
                  <c:v>389.26400000000001</c:v>
                </c:pt>
                <c:pt idx="5">
                  <c:v>329.61200000000002</c:v>
                </c:pt>
                <c:pt idx="6">
                  <c:v>286.52300000000002</c:v>
                </c:pt>
                <c:pt idx="7">
                  <c:v>254.90199999999999</c:v>
                </c:pt>
                <c:pt idx="8">
                  <c:v>229.27500000000001</c:v>
                </c:pt>
                <c:pt idx="9">
                  <c:v>209.352</c:v>
                </c:pt>
                <c:pt idx="10">
                  <c:v>201.63399999999999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Sheet1!$J$387</c:f>
              <c:strCache>
                <c:ptCount val="1"/>
                <c:pt idx="0">
                  <c:v>GTX Titan (int64) 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Sheet1!$J$388:$J$398</c:f>
              <c:numCache>
                <c:formatCode>General</c:formatCode>
                <c:ptCount val="11"/>
                <c:pt idx="0">
                  <c:v>929.21799999999996</c:v>
                </c:pt>
                <c:pt idx="1">
                  <c:v>906.30799999999999</c:v>
                </c:pt>
                <c:pt idx="2">
                  <c:v>824.91800000000001</c:v>
                </c:pt>
                <c:pt idx="3">
                  <c:v>719.81899999999996</c:v>
                </c:pt>
                <c:pt idx="4">
                  <c:v>608.572</c:v>
                </c:pt>
                <c:pt idx="5">
                  <c:v>530.12199999999996</c:v>
                </c:pt>
                <c:pt idx="6">
                  <c:v>459.60300000000001</c:v>
                </c:pt>
                <c:pt idx="7">
                  <c:v>403.66</c:v>
                </c:pt>
                <c:pt idx="8">
                  <c:v>364.41800000000001</c:v>
                </c:pt>
                <c:pt idx="9">
                  <c:v>341.16699999999997</c:v>
                </c:pt>
                <c:pt idx="10">
                  <c:v>328.49599999999998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37408"/>
        <c:axId val="122739712"/>
      </c:lineChart>
      <c:scatterChart>
        <c:scatterStyle val="lineMarker"/>
        <c:varyColors val="0"/>
        <c:ser>
          <c:idx val="4"/>
          <c:order val="4"/>
          <c:tx>
            <c:strRef>
              <c:f>Sheet1!$N$387</c:f>
              <c:strCache>
                <c:ptCount val="1"/>
                <c:pt idx="0">
                  <c:v>GTX 480 (int mergesort)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Pt>
            <c:idx val="0"/>
            <c:marker>
              <c:symbol val="none"/>
            </c:marker>
            <c:bubble3D val="0"/>
          </c:dPt>
          <c:xVal>
            <c:numRef>
              <c:f>Sheet1!$M$388:$M$389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Sheet1!$N$388:$N$389</c:f>
              <c:numCache>
                <c:formatCode>General</c:formatCode>
                <c:ptCount val="2"/>
                <c:pt idx="0">
                  <c:v>407.06700000000001</c:v>
                </c:pt>
                <c:pt idx="1">
                  <c:v>407.06700000000001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Sheet1!$O$387</c:f>
              <c:strCache>
                <c:ptCount val="1"/>
                <c:pt idx="0">
                  <c:v>GTX Titan (int mergesort)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Pt>
            <c:idx val="0"/>
            <c:marker>
              <c:symbol val="none"/>
            </c:marker>
            <c:bubble3D val="0"/>
          </c:dPt>
          <c:xVal>
            <c:numRef>
              <c:f>Sheet1!$M$388:$M$389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Sheet1!$O$388:$O$389</c:f>
              <c:numCache>
                <c:formatCode>General</c:formatCode>
                <c:ptCount val="2"/>
                <c:pt idx="0">
                  <c:v>724.49300000000005</c:v>
                </c:pt>
                <c:pt idx="1">
                  <c:v>724.49300000000005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3424"/>
        <c:axId val="122741888"/>
      </c:scatterChart>
      <c:catAx>
        <c:axId val="1227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Mean segment length - Pairs are int/int or int64/int64 - 10 million inputs</a:t>
                </a:r>
              </a:p>
              <a:p>
                <a:pPr>
                  <a:defRPr/>
                </a:pPr>
                <a:r>
                  <a:rPr lang="en-US" sz="1100"/>
                  <a:t>Horizontal line is mergesort without segments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739712"/>
        <c:crosses val="autoZero"/>
        <c:auto val="1"/>
        <c:lblAlgn val="ctr"/>
        <c:lblOffset val="100"/>
        <c:noMultiLvlLbl val="0"/>
      </c:catAx>
      <c:valAx>
        <c:axId val="122739712"/>
        <c:scaling>
          <c:orientation val="minMax"/>
          <c:max val="1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pairs  sorted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37408"/>
        <c:crosses val="autoZero"/>
        <c:crossBetween val="between"/>
      </c:valAx>
      <c:valAx>
        <c:axId val="122741888"/>
        <c:scaling>
          <c:orientation val="minMax"/>
          <c:max val="1800"/>
        </c:scaling>
        <c:delete val="1"/>
        <c:axPos val="r"/>
        <c:numFmt formatCode="General" sourceLinked="1"/>
        <c:majorTickMark val="out"/>
        <c:minorTickMark val="none"/>
        <c:tickLblPos val="nextTo"/>
        <c:crossAx val="122743424"/>
        <c:crosses val="max"/>
        <c:crossBetween val="midCat"/>
      </c:valAx>
      <c:valAx>
        <c:axId val="122743424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2741888"/>
        <c:crosses val="max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7904761904761903"/>
          <c:y val="0.16373823775625168"/>
          <c:w val="0.38963854518185226"/>
          <c:h val="0.25392347539291399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Locality Sort Keys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Sheet1!$B$431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Sheet1!$B$432:$B$442</c:f>
              <c:numCache>
                <c:formatCode>General</c:formatCode>
                <c:ptCount val="11"/>
                <c:pt idx="0">
                  <c:v>1436.9159999999999</c:v>
                </c:pt>
                <c:pt idx="1">
                  <c:v>1408.5940000000001</c:v>
                </c:pt>
                <c:pt idx="2">
                  <c:v>1383.4490000000001</c:v>
                </c:pt>
                <c:pt idx="3">
                  <c:v>1286.463</c:v>
                </c:pt>
                <c:pt idx="4">
                  <c:v>1129.663</c:v>
                </c:pt>
                <c:pt idx="5">
                  <c:v>994.02200000000005</c:v>
                </c:pt>
                <c:pt idx="6">
                  <c:v>868.26</c:v>
                </c:pt>
                <c:pt idx="7">
                  <c:v>778.10199999999998</c:v>
                </c:pt>
                <c:pt idx="8">
                  <c:v>702.07100000000003</c:v>
                </c:pt>
                <c:pt idx="9">
                  <c:v>651.48699999999997</c:v>
                </c:pt>
                <c:pt idx="10">
                  <c:v>628.37699999999995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Sheet1!$C$431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Sheet1!$C$432:$C$442</c:f>
              <c:numCache>
                <c:formatCode>General</c:formatCode>
                <c:ptCount val="11"/>
                <c:pt idx="0">
                  <c:v>2340.6770000000001</c:v>
                </c:pt>
                <c:pt idx="1">
                  <c:v>2330.9920000000002</c:v>
                </c:pt>
                <c:pt idx="2">
                  <c:v>2274.6179999999999</c:v>
                </c:pt>
                <c:pt idx="3">
                  <c:v>2095.4940000000001</c:v>
                </c:pt>
                <c:pt idx="4">
                  <c:v>1810.09</c:v>
                </c:pt>
                <c:pt idx="5">
                  <c:v>1570.761</c:v>
                </c:pt>
                <c:pt idx="6">
                  <c:v>1356.5989999999999</c:v>
                </c:pt>
                <c:pt idx="7">
                  <c:v>1209.383</c:v>
                </c:pt>
                <c:pt idx="8">
                  <c:v>1082.7449999999999</c:v>
                </c:pt>
                <c:pt idx="9">
                  <c:v>998.93499999999995</c:v>
                </c:pt>
                <c:pt idx="10">
                  <c:v>958.31100000000004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Sheet1!$I$431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Sheet1!$I$432:$I$442</c:f>
              <c:numCache>
                <c:formatCode>General</c:formatCode>
                <c:ptCount val="11"/>
                <c:pt idx="0">
                  <c:v>963.43100000000004</c:v>
                </c:pt>
                <c:pt idx="1">
                  <c:v>937.24099999999999</c:v>
                </c:pt>
                <c:pt idx="2">
                  <c:v>914.56600000000003</c:v>
                </c:pt>
                <c:pt idx="3">
                  <c:v>833.10199999999998</c:v>
                </c:pt>
                <c:pt idx="4">
                  <c:v>712.57299999999998</c:v>
                </c:pt>
                <c:pt idx="5">
                  <c:v>611.79999999999995</c:v>
                </c:pt>
                <c:pt idx="6">
                  <c:v>523.22400000000005</c:v>
                </c:pt>
                <c:pt idx="7">
                  <c:v>463.06599999999997</c:v>
                </c:pt>
                <c:pt idx="8">
                  <c:v>413.39299999999997</c:v>
                </c:pt>
                <c:pt idx="9">
                  <c:v>381.637</c:v>
                </c:pt>
                <c:pt idx="10">
                  <c:v>367.70699999999999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Sheet1!$J$431</c:f>
              <c:strCache>
                <c:ptCount val="1"/>
                <c:pt idx="0">
                  <c:v>GTX Titan (int64) 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Sheet1!$J$432:$J$442</c:f>
              <c:numCache>
                <c:formatCode>General</c:formatCode>
                <c:ptCount val="11"/>
                <c:pt idx="0">
                  <c:v>1150.905</c:v>
                </c:pt>
                <c:pt idx="1">
                  <c:v>1129.6559999999999</c:v>
                </c:pt>
                <c:pt idx="2">
                  <c:v>1106.376</c:v>
                </c:pt>
                <c:pt idx="3">
                  <c:v>1028.7460000000001</c:v>
                </c:pt>
                <c:pt idx="4">
                  <c:v>883.91899999999998</c:v>
                </c:pt>
                <c:pt idx="5">
                  <c:v>763.13699999999994</c:v>
                </c:pt>
                <c:pt idx="6">
                  <c:v>655.36300000000006</c:v>
                </c:pt>
                <c:pt idx="7">
                  <c:v>581.66300000000001</c:v>
                </c:pt>
                <c:pt idx="8">
                  <c:v>518.84900000000005</c:v>
                </c:pt>
                <c:pt idx="9">
                  <c:v>477.892</c:v>
                </c:pt>
                <c:pt idx="10">
                  <c:v>458.17200000000003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37152"/>
        <c:axId val="123939456"/>
      </c:lineChart>
      <c:scatterChart>
        <c:scatterStyle val="lineMarker"/>
        <c:varyColors val="0"/>
        <c:ser>
          <c:idx val="4"/>
          <c:order val="4"/>
          <c:tx>
            <c:strRef>
              <c:f>Sheet1!$O$345</c:f>
              <c:strCache>
                <c:ptCount val="1"/>
                <c:pt idx="0">
                  <c:v>GTX 480 (int mergesort)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Sheet1!$N$346:$N$347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Sheet1!$O$346:$O$347</c:f>
              <c:numCache>
                <c:formatCode>General</c:formatCode>
                <c:ptCount val="2"/>
                <c:pt idx="0">
                  <c:v>564.79100000000005</c:v>
                </c:pt>
                <c:pt idx="1">
                  <c:v>564.79100000000005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Sheet1!$P$345</c:f>
              <c:strCache>
                <c:ptCount val="1"/>
                <c:pt idx="0">
                  <c:v>GTX Titan (int mergesort)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Sheet1!$N$346:$N$347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Sheet1!$P$346:$P$347</c:f>
              <c:numCache>
                <c:formatCode>General</c:formatCode>
                <c:ptCount val="2"/>
                <c:pt idx="0">
                  <c:v>1054.788</c:v>
                </c:pt>
                <c:pt idx="1">
                  <c:v>1054.788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43168"/>
        <c:axId val="123941632"/>
      </c:scatterChart>
      <c:catAx>
        <c:axId val="12393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Noise amplitude - 10 million inputs</a:t>
                </a:r>
              </a:p>
              <a:p>
                <a:pPr>
                  <a:defRPr/>
                </a:pPr>
                <a:r>
                  <a:rPr lang="en-US" sz="1100"/>
                  <a:t>Horizontal line is mergesort on uniform random inputs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939456"/>
        <c:crosses val="autoZero"/>
        <c:auto val="1"/>
        <c:lblAlgn val="ctr"/>
        <c:lblOffset val="100"/>
        <c:noMultiLvlLbl val="0"/>
      </c:catAx>
      <c:valAx>
        <c:axId val="123939456"/>
        <c:scaling>
          <c:orientation val="minMax"/>
          <c:max val="2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keys  sorted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37152"/>
        <c:crosses val="autoZero"/>
        <c:crossBetween val="between"/>
      </c:valAx>
      <c:valAx>
        <c:axId val="123941632"/>
        <c:scaling>
          <c:orientation val="minMax"/>
          <c:max val="25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23943168"/>
        <c:crosses val="max"/>
        <c:crossBetween val="midCat"/>
      </c:valAx>
      <c:valAx>
        <c:axId val="123943168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3941632"/>
        <c:crosses val="max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7333333333333336"/>
          <c:y val="0.14775102752443714"/>
          <c:w val="0.38963854518185226"/>
          <c:h val="0.23154138106837366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Locality Sort Pairs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Sheet1!$B$476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Sheet1!$B$477:$B$487</c:f>
              <c:numCache>
                <c:formatCode>General</c:formatCode>
                <c:ptCount val="11"/>
                <c:pt idx="0">
                  <c:v>891.10500000000002</c:v>
                </c:pt>
                <c:pt idx="1">
                  <c:v>878.41899999999998</c:v>
                </c:pt>
                <c:pt idx="2">
                  <c:v>860.26400000000001</c:v>
                </c:pt>
                <c:pt idx="3">
                  <c:v>768.18</c:v>
                </c:pt>
                <c:pt idx="4">
                  <c:v>665.09100000000001</c:v>
                </c:pt>
                <c:pt idx="5">
                  <c:v>586.84</c:v>
                </c:pt>
                <c:pt idx="6">
                  <c:v>516.50199999999995</c:v>
                </c:pt>
                <c:pt idx="7">
                  <c:v>464.88499999999999</c:v>
                </c:pt>
                <c:pt idx="8">
                  <c:v>420.37700000000001</c:v>
                </c:pt>
                <c:pt idx="9">
                  <c:v>391.69400000000002</c:v>
                </c:pt>
                <c:pt idx="10">
                  <c:v>377.42200000000003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Sheet1!$C$476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Sheet1!$C$477:$C$487</c:f>
              <c:numCache>
                <c:formatCode>General</c:formatCode>
                <c:ptCount val="11"/>
                <c:pt idx="0">
                  <c:v>1529.018</c:v>
                </c:pt>
                <c:pt idx="1">
                  <c:v>1486.4259999999999</c:v>
                </c:pt>
                <c:pt idx="2">
                  <c:v>1451.5340000000001</c:v>
                </c:pt>
                <c:pt idx="3">
                  <c:v>1272.114</c:v>
                </c:pt>
                <c:pt idx="4">
                  <c:v>1071.04</c:v>
                </c:pt>
                <c:pt idx="5">
                  <c:v>927.89300000000003</c:v>
                </c:pt>
                <c:pt idx="6">
                  <c:v>804.61</c:v>
                </c:pt>
                <c:pt idx="7">
                  <c:v>715.36199999999997</c:v>
                </c:pt>
                <c:pt idx="8">
                  <c:v>640.62599999999998</c:v>
                </c:pt>
                <c:pt idx="9">
                  <c:v>592.25599999999997</c:v>
                </c:pt>
                <c:pt idx="10">
                  <c:v>566.60400000000004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Sheet1!$I$476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Sheet1!$I$477:$I$487</c:f>
              <c:numCache>
                <c:formatCode>General</c:formatCode>
                <c:ptCount val="11"/>
                <c:pt idx="0">
                  <c:v>550.71100000000001</c:v>
                </c:pt>
                <c:pt idx="1">
                  <c:v>542.52300000000002</c:v>
                </c:pt>
                <c:pt idx="2">
                  <c:v>531.00800000000004</c:v>
                </c:pt>
                <c:pt idx="3">
                  <c:v>463.85300000000001</c:v>
                </c:pt>
                <c:pt idx="4">
                  <c:v>392.07499999999999</c:v>
                </c:pt>
                <c:pt idx="5">
                  <c:v>339.73200000000003</c:v>
                </c:pt>
                <c:pt idx="6">
                  <c:v>294.553</c:v>
                </c:pt>
                <c:pt idx="7">
                  <c:v>262.68</c:v>
                </c:pt>
                <c:pt idx="8">
                  <c:v>235.79599999999999</c:v>
                </c:pt>
                <c:pt idx="9">
                  <c:v>218.93100000000001</c:v>
                </c:pt>
                <c:pt idx="10">
                  <c:v>210.53399999999999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Sheet1!$J$476</c:f>
              <c:strCache>
                <c:ptCount val="1"/>
                <c:pt idx="0">
                  <c:v>GTX Titan (int64) 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Sheet1!$J$477:$J$487</c:f>
              <c:numCache>
                <c:formatCode>General</c:formatCode>
                <c:ptCount val="11"/>
                <c:pt idx="0">
                  <c:v>865.88599999999997</c:v>
                </c:pt>
                <c:pt idx="1">
                  <c:v>849.21900000000005</c:v>
                </c:pt>
                <c:pt idx="2">
                  <c:v>834.73599999999999</c:v>
                </c:pt>
                <c:pt idx="3">
                  <c:v>737.30100000000004</c:v>
                </c:pt>
                <c:pt idx="4">
                  <c:v>630.78200000000004</c:v>
                </c:pt>
                <c:pt idx="5">
                  <c:v>551.88800000000003</c:v>
                </c:pt>
                <c:pt idx="6">
                  <c:v>479.65600000000001</c:v>
                </c:pt>
                <c:pt idx="7">
                  <c:v>428.608</c:v>
                </c:pt>
                <c:pt idx="8">
                  <c:v>385.536</c:v>
                </c:pt>
                <c:pt idx="9">
                  <c:v>358.32299999999998</c:v>
                </c:pt>
                <c:pt idx="10">
                  <c:v>345.226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03072"/>
        <c:axId val="124005376"/>
      </c:lineChart>
      <c:scatterChart>
        <c:scatterStyle val="lineMarker"/>
        <c:varyColors val="0"/>
        <c:ser>
          <c:idx val="4"/>
          <c:order val="4"/>
          <c:tx>
            <c:strRef>
              <c:f>Sheet1!$N$387</c:f>
              <c:strCache>
                <c:ptCount val="1"/>
                <c:pt idx="0">
                  <c:v>GTX 480 (int mergesort)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Pt>
            <c:idx val="0"/>
            <c:marker>
              <c:symbol val="none"/>
            </c:marker>
            <c:bubble3D val="0"/>
          </c:dPt>
          <c:xVal>
            <c:numRef>
              <c:f>Sheet1!$M$388:$M$389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Sheet1!$N$388:$N$389</c:f>
              <c:numCache>
                <c:formatCode>General</c:formatCode>
                <c:ptCount val="2"/>
                <c:pt idx="0">
                  <c:v>407.06700000000001</c:v>
                </c:pt>
                <c:pt idx="1">
                  <c:v>407.06700000000001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Sheet1!$O$387</c:f>
              <c:strCache>
                <c:ptCount val="1"/>
                <c:pt idx="0">
                  <c:v>GTX Titan (int mergesort)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Pt>
            <c:idx val="0"/>
            <c:marker>
              <c:symbol val="none"/>
            </c:marker>
            <c:bubble3D val="0"/>
          </c:dPt>
          <c:xVal>
            <c:numRef>
              <c:f>Sheet1!$M$388:$M$389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Sheet1!$O$388:$O$389</c:f>
              <c:numCache>
                <c:formatCode>General</c:formatCode>
                <c:ptCount val="2"/>
                <c:pt idx="0">
                  <c:v>724.49300000000005</c:v>
                </c:pt>
                <c:pt idx="1">
                  <c:v>724.49300000000005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9568"/>
        <c:axId val="124028032"/>
      </c:scatterChart>
      <c:catAx>
        <c:axId val="1240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Noise amplitude</a:t>
                </a:r>
                <a:r>
                  <a:rPr lang="en-US" sz="1100" baseline="0"/>
                  <a:t> </a:t>
                </a:r>
                <a:r>
                  <a:rPr lang="en-US" sz="1100"/>
                  <a:t>- Pairs are int/int or int64/int64 - 10 million inputs</a:t>
                </a:r>
              </a:p>
              <a:p>
                <a:pPr>
                  <a:defRPr/>
                </a:pPr>
                <a:r>
                  <a:rPr lang="en-US" sz="1100"/>
                  <a:t>Horizontal line is mergesort on uniform random inputs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005376"/>
        <c:crosses val="autoZero"/>
        <c:auto val="1"/>
        <c:lblAlgn val="ctr"/>
        <c:lblOffset val="100"/>
        <c:noMultiLvlLbl val="0"/>
      </c:catAx>
      <c:valAx>
        <c:axId val="124005376"/>
        <c:scaling>
          <c:orientation val="minMax"/>
          <c:max val="1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pairs  sorted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03072"/>
        <c:crosses val="autoZero"/>
        <c:crossBetween val="between"/>
      </c:valAx>
      <c:valAx>
        <c:axId val="124028032"/>
        <c:scaling>
          <c:orientation val="minMax"/>
          <c:max val="1800"/>
        </c:scaling>
        <c:delete val="1"/>
        <c:axPos val="r"/>
        <c:numFmt formatCode="General" sourceLinked="1"/>
        <c:majorTickMark val="out"/>
        <c:minorTickMark val="none"/>
        <c:tickLblPos val="nextTo"/>
        <c:crossAx val="124029568"/>
        <c:crosses val="max"/>
        <c:crossBetween val="midCat"/>
      </c:valAx>
      <c:valAx>
        <c:axId val="124029568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028032"/>
        <c:crosses val="max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7904761904761903"/>
          <c:y val="0.16373823775625168"/>
          <c:w val="0.38963854518185226"/>
          <c:h val="0.25392347539291399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Sorted Lower-bound Throughput</a:t>
            </a:r>
          </a:p>
        </c:rich>
      </c:tx>
      <c:layout>
        <c:manualLayout>
          <c:xMode val="edge"/>
          <c:yMode val="edge"/>
          <c:x val="0.28098087739032623"/>
          <c:y val="1.918465227817745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Sheet1!$B$520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Sheet1!$A$521:$A$530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Sheet1!$B$521:$B$530</c:f>
              <c:numCache>
                <c:formatCode>General</c:formatCode>
                <c:ptCount val="10"/>
                <c:pt idx="0">
                  <c:v>678.26099999999997</c:v>
                </c:pt>
                <c:pt idx="1">
                  <c:v>2060.1280000000002</c:v>
                </c:pt>
                <c:pt idx="2">
                  <c:v>3258.9050000000002</c:v>
                </c:pt>
                <c:pt idx="3">
                  <c:v>4533.0129999999999</c:v>
                </c:pt>
                <c:pt idx="4">
                  <c:v>6560.0379999999996</c:v>
                </c:pt>
                <c:pt idx="5">
                  <c:v>7635.1170000000002</c:v>
                </c:pt>
                <c:pt idx="6">
                  <c:v>8190.2120000000004</c:v>
                </c:pt>
                <c:pt idx="7">
                  <c:v>8304.5519999999997</c:v>
                </c:pt>
                <c:pt idx="8">
                  <c:v>8235.607</c:v>
                </c:pt>
                <c:pt idx="9">
                  <c:v>8309.3389999999999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Sheet1!$C$520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Sheet1!$A$521:$A$530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Sheet1!$C$521:$C$530</c:f>
              <c:numCache>
                <c:formatCode>General</c:formatCode>
                <c:ptCount val="10"/>
                <c:pt idx="0">
                  <c:v>478.08199999999999</c:v>
                </c:pt>
                <c:pt idx="1">
                  <c:v>1747.3910000000001</c:v>
                </c:pt>
                <c:pt idx="2">
                  <c:v>3135.3339999999998</c:v>
                </c:pt>
                <c:pt idx="3">
                  <c:v>4891.1959999999999</c:v>
                </c:pt>
                <c:pt idx="4">
                  <c:v>7750.5110000000004</c:v>
                </c:pt>
                <c:pt idx="5">
                  <c:v>10037.300999999999</c:v>
                </c:pt>
                <c:pt idx="6">
                  <c:v>11330.271000000001</c:v>
                </c:pt>
                <c:pt idx="7">
                  <c:v>12016.784</c:v>
                </c:pt>
                <c:pt idx="8">
                  <c:v>12347.037</c:v>
                </c:pt>
                <c:pt idx="9">
                  <c:v>12683.147000000001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Sheet1!$H$520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Sheet1!$A$521:$A$530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Sheet1!$H$521:$H$530</c:f>
              <c:numCache>
                <c:formatCode>General</c:formatCode>
                <c:ptCount val="10"/>
                <c:pt idx="0">
                  <c:v>643.26900000000001</c:v>
                </c:pt>
                <c:pt idx="1">
                  <c:v>2031.77</c:v>
                </c:pt>
                <c:pt idx="2">
                  <c:v>2695.3780000000002</c:v>
                </c:pt>
                <c:pt idx="3">
                  <c:v>3675.1729999999998</c:v>
                </c:pt>
                <c:pt idx="4">
                  <c:v>4933.9840000000004</c:v>
                </c:pt>
                <c:pt idx="5">
                  <c:v>5412.8609999999999</c:v>
                </c:pt>
                <c:pt idx="6">
                  <c:v>5713.56</c:v>
                </c:pt>
                <c:pt idx="7">
                  <c:v>5800.97</c:v>
                </c:pt>
                <c:pt idx="8">
                  <c:v>5779.6509999999998</c:v>
                </c:pt>
                <c:pt idx="9">
                  <c:v>5769.3370000000004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Sheet1!$I$520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Sheet1!$A$521:$A$530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Sheet1!$I$521:$I$530</c:f>
              <c:numCache>
                <c:formatCode>General</c:formatCode>
                <c:ptCount val="10"/>
                <c:pt idx="0">
                  <c:v>525.79899999999998</c:v>
                </c:pt>
                <c:pt idx="1">
                  <c:v>1934.335</c:v>
                </c:pt>
                <c:pt idx="2">
                  <c:v>3029.5569999999998</c:v>
                </c:pt>
                <c:pt idx="3">
                  <c:v>4479.9399999999996</c:v>
                </c:pt>
                <c:pt idx="4">
                  <c:v>6362.4009999999998</c:v>
                </c:pt>
                <c:pt idx="5">
                  <c:v>7637.9160000000002</c:v>
                </c:pt>
                <c:pt idx="6">
                  <c:v>8406.5720000000001</c:v>
                </c:pt>
                <c:pt idx="7">
                  <c:v>8819.3909999999996</c:v>
                </c:pt>
                <c:pt idx="8">
                  <c:v>8839.9760000000006</c:v>
                </c:pt>
                <c:pt idx="9">
                  <c:v>8794.1880000000001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9280"/>
        <c:axId val="124055936"/>
      </c:lineChart>
      <c:catAx>
        <c:axId val="1240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+mn-lt"/>
                  </a:rPr>
                  <a:t>Number of inputs - </a:t>
                </a:r>
                <a:r>
                  <a:rPr lang="en-US" sz="1100">
                    <a:latin typeface="+mn-lt"/>
                    <a:cs typeface="Times New Roman"/>
                  </a:rPr>
                  <a:t>1/4 of inputs are needles</a:t>
                </a:r>
                <a:r>
                  <a:rPr lang="en-US" sz="1100" baseline="0">
                    <a:latin typeface="+mn-lt"/>
                    <a:cs typeface="Times New Roman"/>
                  </a:rPr>
                  <a:t> (A) </a:t>
                </a:r>
                <a:r>
                  <a:rPr lang="en-US" sz="1100">
                    <a:latin typeface="+mn-lt"/>
                    <a:cs typeface="Times New Roman"/>
                  </a:rPr>
                  <a:t>3/4 of inputs are haystack (B)</a:t>
                </a:r>
                <a:endParaRPr lang="en-US" sz="1100">
                  <a:latin typeface="+mn-lt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4055936"/>
        <c:crosses val="autoZero"/>
        <c:auto val="1"/>
        <c:lblAlgn val="ctr"/>
        <c:lblOffset val="100"/>
        <c:noMultiLvlLbl val="0"/>
      </c:catAx>
      <c:valAx>
        <c:axId val="12405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needles plus keys searched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4928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285714285714285"/>
          <c:y val="0.16054079570988877"/>
          <c:w val="0.25440044994375705"/>
          <c:h val="0.39141348338651916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Sorted Combined</a:t>
            </a:r>
            <a:r>
              <a:rPr lang="en-US" baseline="0"/>
              <a:t> Search</a:t>
            </a:r>
            <a:r>
              <a:rPr lang="en-US"/>
              <a:t> Throughput</a:t>
            </a:r>
          </a:p>
        </c:rich>
      </c:tx>
      <c:layout>
        <c:manualLayout>
          <c:xMode val="edge"/>
          <c:yMode val="edge"/>
          <c:x val="0.26002849643794523"/>
          <c:y val="1.918465227817745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Sheet1!$B$563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Sheet1!$A$521:$A$530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Sheet1!$B$564:$B$573</c:f>
              <c:numCache>
                <c:formatCode>General</c:formatCode>
                <c:ptCount val="10"/>
                <c:pt idx="0">
                  <c:v>574.16899999999998</c:v>
                </c:pt>
                <c:pt idx="1">
                  <c:v>1730.857</c:v>
                </c:pt>
                <c:pt idx="2">
                  <c:v>2627.4630000000002</c:v>
                </c:pt>
                <c:pt idx="3">
                  <c:v>3413.5169999999998</c:v>
                </c:pt>
                <c:pt idx="4">
                  <c:v>4619.9930000000004</c:v>
                </c:pt>
                <c:pt idx="5">
                  <c:v>5082.1629999999996</c:v>
                </c:pt>
                <c:pt idx="6">
                  <c:v>5299.3950000000004</c:v>
                </c:pt>
                <c:pt idx="7">
                  <c:v>5413.8029999999999</c:v>
                </c:pt>
                <c:pt idx="8">
                  <c:v>5414.46</c:v>
                </c:pt>
                <c:pt idx="9">
                  <c:v>5455.9369999999999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Sheet1!$C$563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Sheet1!$A$521:$A$530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Sheet1!$C$564:$C$573</c:f>
              <c:numCache>
                <c:formatCode>General</c:formatCode>
                <c:ptCount val="10"/>
                <c:pt idx="0">
                  <c:v>480.74700000000001</c:v>
                </c:pt>
                <c:pt idx="1">
                  <c:v>1839.7180000000001</c:v>
                </c:pt>
                <c:pt idx="2">
                  <c:v>3179.018</c:v>
                </c:pt>
                <c:pt idx="3">
                  <c:v>4843.7</c:v>
                </c:pt>
                <c:pt idx="4">
                  <c:v>7514.2439999999997</c:v>
                </c:pt>
                <c:pt idx="5">
                  <c:v>9444.3590000000004</c:v>
                </c:pt>
                <c:pt idx="6">
                  <c:v>10557.789000000001</c:v>
                </c:pt>
                <c:pt idx="7">
                  <c:v>11194.554</c:v>
                </c:pt>
                <c:pt idx="8">
                  <c:v>11183.620999999999</c:v>
                </c:pt>
                <c:pt idx="9">
                  <c:v>11094.6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Sheet1!$H$563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Sheet1!$A$521:$A$530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Sheet1!$H$564:$H$573</c:f>
              <c:numCache>
                <c:formatCode>General</c:formatCode>
                <c:ptCount val="10"/>
                <c:pt idx="0">
                  <c:v>538.64300000000003</c:v>
                </c:pt>
                <c:pt idx="1">
                  <c:v>1737.0820000000001</c:v>
                </c:pt>
                <c:pt idx="2">
                  <c:v>2165.1950000000002</c:v>
                </c:pt>
                <c:pt idx="3">
                  <c:v>2936.7179999999998</c:v>
                </c:pt>
                <c:pt idx="4">
                  <c:v>3759.518</c:v>
                </c:pt>
                <c:pt idx="5">
                  <c:v>4076.84</c:v>
                </c:pt>
                <c:pt idx="6">
                  <c:v>4309.808</c:v>
                </c:pt>
                <c:pt idx="7">
                  <c:v>4376.8599999999997</c:v>
                </c:pt>
                <c:pt idx="8">
                  <c:v>4401.1210000000001</c:v>
                </c:pt>
                <c:pt idx="9">
                  <c:v>4406.3329999999996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Sheet1!$I$563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Sheet1!$A$521:$A$530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Sheet1!$I$564:$I$573</c:f>
              <c:numCache>
                <c:formatCode>General</c:formatCode>
                <c:ptCount val="10"/>
                <c:pt idx="0">
                  <c:v>460.49299999999999</c:v>
                </c:pt>
                <c:pt idx="1">
                  <c:v>1753.972</c:v>
                </c:pt>
                <c:pt idx="2">
                  <c:v>2503.3649999999998</c:v>
                </c:pt>
                <c:pt idx="3">
                  <c:v>3644.6590000000001</c:v>
                </c:pt>
                <c:pt idx="4">
                  <c:v>5025.6220000000003</c:v>
                </c:pt>
                <c:pt idx="5">
                  <c:v>5773.7569999999996</c:v>
                </c:pt>
                <c:pt idx="6">
                  <c:v>6207.0590000000002</c:v>
                </c:pt>
                <c:pt idx="7">
                  <c:v>6448.1909999999998</c:v>
                </c:pt>
                <c:pt idx="8">
                  <c:v>6478.723</c:v>
                </c:pt>
                <c:pt idx="9">
                  <c:v>6454.5519999999997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42880"/>
        <c:axId val="124445440"/>
      </c:lineChart>
      <c:catAx>
        <c:axId val="1244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+mn-lt"/>
                  </a:rPr>
                  <a:t>Number of inputs - </a:t>
                </a:r>
                <a:r>
                  <a:rPr lang="en-US" sz="1100">
                    <a:latin typeface="+mn-lt"/>
                    <a:cs typeface="Times New Roman"/>
                  </a:rPr>
                  <a:t>1/4 of inputs are A,</a:t>
                </a:r>
                <a:r>
                  <a:rPr lang="en-US" sz="1100" baseline="0">
                    <a:latin typeface="+mn-lt"/>
                    <a:cs typeface="Times New Roman"/>
                  </a:rPr>
                  <a:t> </a:t>
                </a:r>
                <a:r>
                  <a:rPr lang="en-US" sz="1100">
                    <a:latin typeface="+mn-lt"/>
                    <a:cs typeface="Times New Roman"/>
                  </a:rPr>
                  <a:t>3/4 of inputs are B</a:t>
                </a:r>
              </a:p>
              <a:p>
                <a:pPr>
                  <a:defRPr/>
                </a:pPr>
                <a:r>
                  <a:rPr lang="en-US" sz="1100">
                    <a:latin typeface="+mn-lt"/>
                    <a:cs typeface="Times New Roman"/>
                  </a:rPr>
                  <a:t>Find lower-bound and match flag of A into B</a:t>
                </a:r>
              </a:p>
              <a:p>
                <a:pPr>
                  <a:defRPr/>
                </a:pPr>
                <a:r>
                  <a:rPr lang="en-US" sz="1100">
                    <a:latin typeface="+mn-lt"/>
                    <a:cs typeface="Times New Roman"/>
                  </a:rPr>
                  <a:t>Find upper-bound and match flag of B into 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445440"/>
        <c:crosses val="autoZero"/>
        <c:auto val="1"/>
        <c:lblAlgn val="ctr"/>
        <c:lblOffset val="100"/>
        <c:noMultiLvlLbl val="0"/>
      </c:catAx>
      <c:valAx>
        <c:axId val="12444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searched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4288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714285714285715"/>
          <c:y val="0.14775102752443714"/>
          <c:w val="0.22392425946756656"/>
          <c:h val="0.39780836747924497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Load-Balancing</a:t>
            </a:r>
            <a:r>
              <a:rPr lang="en-US" baseline="0"/>
              <a:t> Search</a:t>
            </a:r>
            <a:r>
              <a:rPr lang="en-US"/>
              <a:t> Throughput</a:t>
            </a:r>
          </a:p>
        </c:rich>
      </c:tx>
      <c:layout>
        <c:manualLayout>
          <c:xMode val="edge"/>
          <c:yMode val="edge"/>
          <c:x val="0.26002849643794523"/>
          <c:y val="1.918465227817745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Sheet1!$B$607</c:f>
              <c:strCache>
                <c:ptCount val="1"/>
                <c:pt idx="0">
                  <c:v>GTX 480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3.5171862509992005E-2"/>
                </c:manualLayout>
              </c:layout>
              <c:tx>
                <c:strRef>
                  <c:f>Sheet1!$D$618</c:f>
                  <c:strCache>
                    <c:ptCount val="1"/>
                    <c:pt idx="0">
                      <c:v>36.347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Sheet1!$A$608:$A$618</c:f>
              <c:strCache>
                <c:ptCount val="11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  <c:pt idx="10">
                  <c:v>   50M</c:v>
                </c:pt>
              </c:strCache>
            </c:strRef>
          </c:cat>
          <c:val>
            <c:numRef>
              <c:f>Sheet1!$B$608:$B$618</c:f>
              <c:numCache>
                <c:formatCode>General</c:formatCode>
                <c:ptCount val="11"/>
                <c:pt idx="0">
                  <c:v>749.36500000000001</c:v>
                </c:pt>
                <c:pt idx="1">
                  <c:v>2413.509</c:v>
                </c:pt>
                <c:pt idx="2">
                  <c:v>3557.1489999999999</c:v>
                </c:pt>
                <c:pt idx="3">
                  <c:v>4819.348</c:v>
                </c:pt>
                <c:pt idx="4">
                  <c:v>6443.0919999999996</c:v>
                </c:pt>
                <c:pt idx="5">
                  <c:v>7810.6989999999996</c:v>
                </c:pt>
                <c:pt idx="6">
                  <c:v>8656.8359999999993</c:v>
                </c:pt>
                <c:pt idx="7">
                  <c:v>9046.7639999999992</c:v>
                </c:pt>
                <c:pt idx="8">
                  <c:v>9049.402</c:v>
                </c:pt>
                <c:pt idx="9">
                  <c:v>9078.8529999999992</c:v>
                </c:pt>
                <c:pt idx="10">
                  <c:v>9086.6990000000005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Sheet1!$C$607</c:f>
              <c:strCache>
                <c:ptCount val="1"/>
                <c:pt idx="0">
                  <c:v>GTX Titan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5.7142857142857143E-3"/>
                  <c:y val="-3.8369304556354913E-2"/>
                </c:manualLayout>
              </c:layout>
              <c:tx>
                <c:strRef>
                  <c:f>Sheet1!$E$618</c:f>
                  <c:strCache>
                    <c:ptCount val="1"/>
                    <c:pt idx="0">
                      <c:v> 78.476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Sheet1!$A$608:$A$618</c:f>
              <c:strCache>
                <c:ptCount val="11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  <c:pt idx="10">
                  <c:v>   50M</c:v>
                </c:pt>
              </c:strCache>
            </c:strRef>
          </c:cat>
          <c:val>
            <c:numRef>
              <c:f>Sheet1!$C$608:$C$618</c:f>
              <c:numCache>
                <c:formatCode>General</c:formatCode>
                <c:ptCount val="11"/>
                <c:pt idx="0">
                  <c:v>489.608</c:v>
                </c:pt>
                <c:pt idx="1">
                  <c:v>2122.625</c:v>
                </c:pt>
                <c:pt idx="2">
                  <c:v>3818.6080000000002</c:v>
                </c:pt>
                <c:pt idx="3">
                  <c:v>6254.9040000000005</c:v>
                </c:pt>
                <c:pt idx="4">
                  <c:v>10180.996999999999</c:v>
                </c:pt>
                <c:pt idx="5">
                  <c:v>13861.007</c:v>
                </c:pt>
                <c:pt idx="6">
                  <c:v>16812.707999999999</c:v>
                </c:pt>
                <c:pt idx="7">
                  <c:v>18950.328000000001</c:v>
                </c:pt>
                <c:pt idx="8">
                  <c:v>19438.994999999999</c:v>
                </c:pt>
                <c:pt idx="9">
                  <c:v>19558.53</c:v>
                </c:pt>
                <c:pt idx="10">
                  <c:v>19618.994999999999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4576"/>
        <c:axId val="124834944"/>
      </c:lineChart>
      <c:catAx>
        <c:axId val="1248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elements - 3/4 are output - 1/4 are input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4834944"/>
        <c:crosses val="autoZero"/>
        <c:auto val="1"/>
        <c:lblAlgn val="ctr"/>
        <c:lblOffset val="100"/>
        <c:noMultiLvlLbl val="0"/>
      </c:catAx>
      <c:valAx>
        <c:axId val="12483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elements searched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245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714285714285715"/>
          <c:y val="0.14775102752443714"/>
          <c:w val="0.21249568803899513"/>
          <c:h val="0.23473882311473657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Load-Balancing</a:t>
            </a:r>
            <a:r>
              <a:rPr lang="en-US" baseline="0"/>
              <a:t> Search</a:t>
            </a:r>
            <a:r>
              <a:rPr lang="en-US"/>
              <a:t> Throughput</a:t>
            </a:r>
          </a:p>
        </c:rich>
      </c:tx>
      <c:layout>
        <c:manualLayout>
          <c:xMode val="edge"/>
          <c:yMode val="edge"/>
          <c:x val="0.26002849643794523"/>
          <c:y val="1.918465227817745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Sheet1!$B$607</c:f>
              <c:strCache>
                <c:ptCount val="1"/>
                <c:pt idx="0">
                  <c:v>GTX 480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6.0952380952380918E-2"/>
                  <c:y val="-4.1566746602717829E-2"/>
                </c:manualLayout>
              </c:layout>
              <c:tx>
                <c:strRef>
                  <c:f>Sheet1!$D$624</c:f>
                  <c:strCache>
                    <c:ptCount val="1"/>
                    <c:pt idx="0">
                      <c:v>36.188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Sheet1!$A$622:$A$631</c:f>
              <c:strCache>
                <c:ptCount val="10"/>
                <c:pt idx="0">
                  <c:v> 500K</c:v>
                </c:pt>
                <c:pt idx="1">
                  <c:v> 1.5M</c:v>
                </c:pt>
                <c:pt idx="2">
                  <c:v> 2.5M</c:v>
                </c:pt>
                <c:pt idx="3">
                  <c:v> 3.5M</c:v>
                </c:pt>
                <c:pt idx="4">
                  <c:v> 4.5M</c:v>
                </c:pt>
                <c:pt idx="5">
                  <c:v> 5.5M</c:v>
                </c:pt>
                <c:pt idx="6">
                  <c:v> 6.5M</c:v>
                </c:pt>
                <c:pt idx="7">
                  <c:v> 7.5M</c:v>
                </c:pt>
                <c:pt idx="8">
                  <c:v> 8.5M</c:v>
                </c:pt>
                <c:pt idx="9">
                  <c:v> 9.5M</c:v>
                </c:pt>
              </c:strCache>
            </c:strRef>
          </c:cat>
          <c:val>
            <c:numRef>
              <c:f>Sheet1!$B$622:$B$631</c:f>
              <c:numCache>
                <c:formatCode>General</c:formatCode>
                <c:ptCount val="10"/>
                <c:pt idx="0">
                  <c:v>10629.839</c:v>
                </c:pt>
                <c:pt idx="1">
                  <c:v>9495.8420000000006</c:v>
                </c:pt>
                <c:pt idx="2">
                  <c:v>9047.0740000000005</c:v>
                </c:pt>
                <c:pt idx="3">
                  <c:v>8686.6630000000005</c:v>
                </c:pt>
                <c:pt idx="4">
                  <c:v>8280.4060000000009</c:v>
                </c:pt>
                <c:pt idx="5">
                  <c:v>8136.6890000000003</c:v>
                </c:pt>
                <c:pt idx="6">
                  <c:v>8132.6909999999998</c:v>
                </c:pt>
                <c:pt idx="7">
                  <c:v>8122.8530000000001</c:v>
                </c:pt>
                <c:pt idx="8">
                  <c:v>8135.2209999999995</c:v>
                </c:pt>
                <c:pt idx="9">
                  <c:v>8718.9040000000005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Sheet1!$C$607</c:f>
              <c:strCache>
                <c:ptCount val="1"/>
                <c:pt idx="0">
                  <c:v>GTX Titan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5.9047619047619015E-2"/>
                  <c:y val="4.1566746602717829E-2"/>
                </c:manualLayout>
              </c:layout>
              <c:tx>
                <c:strRef>
                  <c:f>Sheet1!$E$624</c:f>
                  <c:strCache>
                    <c:ptCount val="1"/>
                    <c:pt idx="0">
                      <c:v>77.669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Sheet1!$A$622:$A$631</c:f>
              <c:strCache>
                <c:ptCount val="10"/>
                <c:pt idx="0">
                  <c:v> 500K</c:v>
                </c:pt>
                <c:pt idx="1">
                  <c:v> 1.5M</c:v>
                </c:pt>
                <c:pt idx="2">
                  <c:v> 2.5M</c:v>
                </c:pt>
                <c:pt idx="3">
                  <c:v> 3.5M</c:v>
                </c:pt>
                <c:pt idx="4">
                  <c:v> 4.5M</c:v>
                </c:pt>
                <c:pt idx="5">
                  <c:v> 5.5M</c:v>
                </c:pt>
                <c:pt idx="6">
                  <c:v> 6.5M</c:v>
                </c:pt>
                <c:pt idx="7">
                  <c:v> 7.5M</c:v>
                </c:pt>
                <c:pt idx="8">
                  <c:v> 8.5M</c:v>
                </c:pt>
                <c:pt idx="9">
                  <c:v> 9.5M</c:v>
                </c:pt>
              </c:strCache>
            </c:strRef>
          </c:cat>
          <c:val>
            <c:numRef>
              <c:f>Sheet1!$C$622:$C$631</c:f>
              <c:numCache>
                <c:formatCode>General</c:formatCode>
                <c:ptCount val="10"/>
                <c:pt idx="0">
                  <c:v>23226.746999999999</c:v>
                </c:pt>
                <c:pt idx="1">
                  <c:v>20886.595000000001</c:v>
                </c:pt>
                <c:pt idx="2">
                  <c:v>19417.307000000001</c:v>
                </c:pt>
                <c:pt idx="3">
                  <c:v>18488.919000000002</c:v>
                </c:pt>
                <c:pt idx="4">
                  <c:v>17834.732</c:v>
                </c:pt>
                <c:pt idx="5">
                  <c:v>17423.947</c:v>
                </c:pt>
                <c:pt idx="6">
                  <c:v>16972.03</c:v>
                </c:pt>
                <c:pt idx="7">
                  <c:v>17025.886999999999</c:v>
                </c:pt>
                <c:pt idx="8">
                  <c:v>17020.543000000001</c:v>
                </c:pt>
                <c:pt idx="9">
                  <c:v>18273.882000000001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23968"/>
        <c:axId val="125154816"/>
      </c:lineChart>
      <c:catAx>
        <c:axId val="12512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 elements</a:t>
                </a:r>
              </a:p>
              <a:p>
                <a:pPr>
                  <a:defRPr/>
                </a:pPr>
                <a:r>
                  <a:rPr lang="en-US" sz="1100"/>
                  <a:t>10M</a:t>
                </a:r>
                <a:r>
                  <a:rPr lang="en-US" sz="1100" baseline="0"/>
                  <a:t> total elements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5154816"/>
        <c:crosses val="autoZero"/>
        <c:auto val="1"/>
        <c:lblAlgn val="ctr"/>
        <c:lblOffset val="100"/>
        <c:noMultiLvlLbl val="0"/>
      </c:catAx>
      <c:valAx>
        <c:axId val="12515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elements searched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239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2"/>
          <c:y val="0.15094846957080002"/>
          <c:w val="0.36106711661042379"/>
          <c:h val="0.11643346739930889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 Expand Throughput</a:t>
            </a:r>
          </a:p>
        </c:rich>
      </c:tx>
      <c:layout>
        <c:manualLayout>
          <c:xMode val="edge"/>
          <c:yMode val="edge"/>
          <c:x val="0.28859992500937381"/>
          <c:y val="1.918465227817745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Sheet1!$B$655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1428571428571429E-2"/>
                  <c:y val="-2.877697841726613E-2"/>
                </c:manualLayout>
              </c:layout>
              <c:tx>
                <c:strRef>
                  <c:f>Sheet1!$D$665</c:f>
                  <c:strCache>
                    <c:ptCount val="1"/>
                    <c:pt idx="0">
                      <c:v>36.175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Sheet1!$A$656:$A$665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Sheet1!$B$656:$B$665</c:f>
              <c:numCache>
                <c:formatCode>General</c:formatCode>
                <c:ptCount val="10"/>
                <c:pt idx="0">
                  <c:v>819.21400000000006</c:v>
                </c:pt>
                <c:pt idx="1">
                  <c:v>2751.8409999999999</c:v>
                </c:pt>
                <c:pt idx="2">
                  <c:v>4173.6809999999996</c:v>
                </c:pt>
                <c:pt idx="3">
                  <c:v>5117.5770000000002</c:v>
                </c:pt>
                <c:pt idx="4">
                  <c:v>6509.6840000000002</c:v>
                </c:pt>
                <c:pt idx="5">
                  <c:v>7317.826</c:v>
                </c:pt>
                <c:pt idx="6">
                  <c:v>7907.2719999999999</c:v>
                </c:pt>
                <c:pt idx="7">
                  <c:v>8229.8320000000003</c:v>
                </c:pt>
                <c:pt idx="8">
                  <c:v>8295.5550000000003</c:v>
                </c:pt>
                <c:pt idx="9">
                  <c:v>8379.1489999999994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Sheet1!$C$655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3333333333333334E-2"/>
                  <c:y val="-3.8369556323445179E-2"/>
                </c:manualLayout>
              </c:layout>
              <c:tx>
                <c:strRef>
                  <c:f>Sheet1!$E$665</c:f>
                  <c:strCache>
                    <c:ptCount val="1"/>
                    <c:pt idx="0">
                      <c:v>80.163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Sheet1!$A$656:$A$665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Sheet1!$C$656:$C$665</c:f>
              <c:numCache>
                <c:formatCode>General</c:formatCode>
                <c:ptCount val="10"/>
                <c:pt idx="0">
                  <c:v>538.71299999999997</c:v>
                </c:pt>
                <c:pt idx="1">
                  <c:v>2444.5929999999998</c:v>
                </c:pt>
                <c:pt idx="2">
                  <c:v>4618.8389999999999</c:v>
                </c:pt>
                <c:pt idx="3">
                  <c:v>7120.99</c:v>
                </c:pt>
                <c:pt idx="4">
                  <c:v>10679.182000000001</c:v>
                </c:pt>
                <c:pt idx="5">
                  <c:v>13889.79</c:v>
                </c:pt>
                <c:pt idx="6">
                  <c:v>16293.862999999999</c:v>
                </c:pt>
                <c:pt idx="7">
                  <c:v>18267.348999999998</c:v>
                </c:pt>
                <c:pt idx="8">
                  <c:v>18946.117999999999</c:v>
                </c:pt>
                <c:pt idx="9">
                  <c:v>19269.944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Sheet1!$G$655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3333333333333334E-2"/>
                  <c:y val="3.8369304556354913E-2"/>
                </c:manualLayout>
              </c:layout>
              <c:tx>
                <c:strRef>
                  <c:f>Sheet1!$I$665</c:f>
                  <c:strCache>
                    <c:ptCount val="1"/>
                    <c:pt idx="0">
                      <c:v>68.769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Sheet1!$A$656:$A$665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Sheet1!$G$656:$G$665</c:f>
              <c:numCache>
                <c:formatCode>General</c:formatCode>
                <c:ptCount val="10"/>
                <c:pt idx="0">
                  <c:v>781.58199999999999</c:v>
                </c:pt>
                <c:pt idx="1">
                  <c:v>2720.5990000000002</c:v>
                </c:pt>
                <c:pt idx="2">
                  <c:v>3364.761</c:v>
                </c:pt>
                <c:pt idx="3">
                  <c:v>4508.1239999999998</c:v>
                </c:pt>
                <c:pt idx="4">
                  <c:v>6089.6639999999998</c:v>
                </c:pt>
                <c:pt idx="5">
                  <c:v>6977.3869999999997</c:v>
                </c:pt>
                <c:pt idx="6">
                  <c:v>7594.2209999999995</c:v>
                </c:pt>
                <c:pt idx="7">
                  <c:v>7939.1819999999998</c:v>
                </c:pt>
                <c:pt idx="8">
                  <c:v>8025.1710000000003</c:v>
                </c:pt>
                <c:pt idx="9">
                  <c:v>8099.8710000000001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Sheet1!$H$655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3333333333333334E-2"/>
                  <c:y val="-3.1974420463629097E-2"/>
                </c:manualLayout>
              </c:layout>
              <c:tx>
                <c:strRef>
                  <c:f>Sheet1!$J$665</c:f>
                  <c:strCache>
                    <c:ptCount val="1"/>
                    <c:pt idx="0">
                      <c:v>91.974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Sheet1!$A$656:$A$665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Sheet1!$H$656:$H$665</c:f>
              <c:numCache>
                <c:formatCode>General</c:formatCode>
                <c:ptCount val="10"/>
                <c:pt idx="0">
                  <c:v>613.19000000000005</c:v>
                </c:pt>
                <c:pt idx="1">
                  <c:v>2560.819</c:v>
                </c:pt>
                <c:pt idx="2">
                  <c:v>3860.105</c:v>
                </c:pt>
                <c:pt idx="3">
                  <c:v>5496.9750000000004</c:v>
                </c:pt>
                <c:pt idx="4">
                  <c:v>7578.826</c:v>
                </c:pt>
                <c:pt idx="5">
                  <c:v>9014.4660000000003</c:v>
                </c:pt>
                <c:pt idx="6">
                  <c:v>9998.3259999999991</c:v>
                </c:pt>
                <c:pt idx="7">
                  <c:v>10719.960999999999</c:v>
                </c:pt>
                <c:pt idx="8">
                  <c:v>10952.873</c:v>
                </c:pt>
                <c:pt idx="9">
                  <c:v>11054.618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12928"/>
        <c:axId val="125227392"/>
      </c:lineChart>
      <c:catAx>
        <c:axId val="12521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outputs</a:t>
                </a:r>
              </a:p>
              <a:p>
                <a:pPr>
                  <a:defRPr/>
                </a:pPr>
                <a:r>
                  <a:rPr lang="en-US" sz="1100"/>
                  <a:t>Average expand ratio is 25:1 (25 outputs</a:t>
                </a:r>
                <a:r>
                  <a:rPr lang="en-US" sz="1100" baseline="0"/>
                  <a:t> per input)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5227392"/>
        <c:crosses val="autoZero"/>
        <c:auto val="1"/>
        <c:lblAlgn val="ctr"/>
        <c:lblOffset val="100"/>
        <c:noMultiLvlLbl val="0"/>
      </c:catAx>
      <c:valAx>
        <c:axId val="12522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outputs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1292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714285714285715"/>
          <c:y val="0.14775102752443714"/>
          <c:w val="0.22392425946756656"/>
          <c:h val="0.39780836747924497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Interval Expand Throughput</a:t>
            </a:r>
          </a:p>
        </c:rich>
      </c:tx>
      <c:layout>
        <c:manualLayout>
          <c:xMode val="edge"/>
          <c:yMode val="edge"/>
          <c:x val="0.27907611548556432"/>
          <c:y val="1.918465227817745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Sheet1!$B$655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-3.5171862509992005E-2"/>
                </c:manualLayout>
              </c:layout>
              <c:tx>
                <c:strRef>
                  <c:f>Sheet1!$D$682</c:f>
                  <c:strCache>
                    <c:ptCount val="1"/>
                    <c:pt idx="0">
                      <c:v>47.396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Sheet1!$A$672:$A$682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Sheet1!$B$672:$B$682</c:f>
              <c:numCache>
                <c:formatCode>General</c:formatCode>
                <c:ptCount val="11"/>
                <c:pt idx="0">
                  <c:v>4694.0559999999996</c:v>
                </c:pt>
                <c:pt idx="1">
                  <c:v>6277.06</c:v>
                </c:pt>
                <c:pt idx="2">
                  <c:v>7207.5420000000004</c:v>
                </c:pt>
                <c:pt idx="3">
                  <c:v>8071.0529999999999</c:v>
                </c:pt>
                <c:pt idx="4">
                  <c:v>9117.7099999999991</c:v>
                </c:pt>
                <c:pt idx="5">
                  <c:v>9799.0059999999994</c:v>
                </c:pt>
                <c:pt idx="6">
                  <c:v>10275.92</c:v>
                </c:pt>
                <c:pt idx="7">
                  <c:v>10857.263999999999</c:v>
                </c:pt>
                <c:pt idx="8">
                  <c:v>11270.697</c:v>
                </c:pt>
                <c:pt idx="9">
                  <c:v>11600.857</c:v>
                </c:pt>
                <c:pt idx="10">
                  <c:v>11846.527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Sheet1!$C$655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5.7142857142857143E-3"/>
                  <c:y val="-4.7961630695443645E-2"/>
                </c:manualLayout>
              </c:layout>
              <c:tx>
                <c:strRef>
                  <c:f>Sheet1!$E$682</c:f>
                  <c:strCache>
                    <c:ptCount val="1"/>
                    <c:pt idx="0">
                      <c:v>114.597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Sheet1!$A$672:$A$682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Sheet1!$C$672:$C$682</c:f>
              <c:numCache>
                <c:formatCode>General</c:formatCode>
                <c:ptCount val="11"/>
                <c:pt idx="0">
                  <c:v>10458.596</c:v>
                </c:pt>
                <c:pt idx="1">
                  <c:v>14303.323</c:v>
                </c:pt>
                <c:pt idx="2">
                  <c:v>16360.92</c:v>
                </c:pt>
                <c:pt idx="3">
                  <c:v>18448.311000000002</c:v>
                </c:pt>
                <c:pt idx="4">
                  <c:v>20868.839</c:v>
                </c:pt>
                <c:pt idx="5">
                  <c:v>22650.694</c:v>
                </c:pt>
                <c:pt idx="6">
                  <c:v>24085.848000000002</c:v>
                </c:pt>
                <c:pt idx="7">
                  <c:v>25644.785</c:v>
                </c:pt>
                <c:pt idx="8">
                  <c:v>26868.245999999999</c:v>
                </c:pt>
                <c:pt idx="9">
                  <c:v>27850.131000000001</c:v>
                </c:pt>
                <c:pt idx="10">
                  <c:v>28643.463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Sheet1!$G$655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4.1566746602717829E-2"/>
                </c:manualLayout>
              </c:layout>
              <c:tx>
                <c:strRef>
                  <c:f>Sheet1!$I$682</c:f>
                  <c:strCache>
                    <c:ptCount val="1"/>
                    <c:pt idx="0">
                      <c:v>90.977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Sheet1!$A$672:$A$682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Sheet1!$G$672:$G$682</c:f>
              <c:numCache>
                <c:formatCode>General</c:formatCode>
                <c:ptCount val="11"/>
                <c:pt idx="0">
                  <c:v>4599.6170000000002</c:v>
                </c:pt>
                <c:pt idx="1">
                  <c:v>6131.4</c:v>
                </c:pt>
                <c:pt idx="2">
                  <c:v>6976.7489999999998</c:v>
                </c:pt>
                <c:pt idx="3">
                  <c:v>7809.7280000000001</c:v>
                </c:pt>
                <c:pt idx="4">
                  <c:v>8778.9699999999993</c:v>
                </c:pt>
                <c:pt idx="5">
                  <c:v>9405.8040000000001</c:v>
                </c:pt>
                <c:pt idx="6">
                  <c:v>9872.9390000000003</c:v>
                </c:pt>
                <c:pt idx="7">
                  <c:v>10420.334999999999</c:v>
                </c:pt>
                <c:pt idx="8">
                  <c:v>10819.6</c:v>
                </c:pt>
                <c:pt idx="9">
                  <c:v>11148.485000000001</c:v>
                </c:pt>
                <c:pt idx="10">
                  <c:v>11369.852999999999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Sheet1!$H$655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-3.517186250999195E-2"/>
                </c:manualLayout>
              </c:layout>
              <c:tx>
                <c:strRef>
                  <c:f>Sheet1!$J$682</c:f>
                  <c:strCache>
                    <c:ptCount val="1"/>
                    <c:pt idx="0">
                      <c:v>137.966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Sheet1!$A$672:$A$682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Sheet1!$H$672:$H$682</c:f>
              <c:numCache>
                <c:formatCode>General</c:formatCode>
                <c:ptCount val="11"/>
                <c:pt idx="0">
                  <c:v>6035.2510000000002</c:v>
                </c:pt>
                <c:pt idx="1">
                  <c:v>8267.9529999999995</c:v>
                </c:pt>
                <c:pt idx="2">
                  <c:v>9493.67</c:v>
                </c:pt>
                <c:pt idx="3">
                  <c:v>10660.589</c:v>
                </c:pt>
                <c:pt idx="4">
                  <c:v>12061.337</c:v>
                </c:pt>
                <c:pt idx="5">
                  <c:v>13032.218999999999</c:v>
                </c:pt>
                <c:pt idx="6">
                  <c:v>13861.996999999999</c:v>
                </c:pt>
                <c:pt idx="7">
                  <c:v>14888.805</c:v>
                </c:pt>
                <c:pt idx="8">
                  <c:v>15808.215</c:v>
                </c:pt>
                <c:pt idx="9">
                  <c:v>16612.334999999999</c:v>
                </c:pt>
                <c:pt idx="10">
                  <c:v>17242.305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2640"/>
        <c:axId val="126274560"/>
      </c:lineChart>
      <c:catAx>
        <c:axId val="1262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+mn-lt"/>
                    <a:cs typeface="Times New Roman"/>
                  </a:rPr>
                  <a:t>Number of </a:t>
                </a:r>
                <a:r>
                  <a:rPr lang="en-US" sz="1100" baseline="0">
                    <a:latin typeface="+mn-lt"/>
                    <a:cs typeface="Times New Roman"/>
                  </a:rPr>
                  <a:t>inputs to expand</a:t>
                </a:r>
              </a:p>
              <a:p>
                <a:pPr>
                  <a:defRPr/>
                </a:pPr>
                <a:r>
                  <a:rPr lang="en-US" sz="1100" baseline="0">
                    <a:latin typeface="+mn-lt"/>
                    <a:cs typeface="Times New Roman"/>
                  </a:rPr>
                  <a:t>Each run has 10M outputs</a:t>
                </a:r>
                <a:endParaRPr lang="en-US" sz="1100">
                  <a:latin typeface="+mn-lt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6274560"/>
        <c:crosses val="autoZero"/>
        <c:auto val="1"/>
        <c:lblAlgn val="ctr"/>
        <c:lblOffset val="100"/>
        <c:noMultiLvlLbl val="0"/>
      </c:catAx>
      <c:valAx>
        <c:axId val="12627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outputs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7264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571428571428572"/>
          <c:y val="0.11257916501444515"/>
          <c:w val="0.40487664041994753"/>
          <c:h val="0.18997463446565582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 Move Throughput</a:t>
            </a:r>
          </a:p>
          <a:p>
            <a:pPr>
              <a:defRPr/>
            </a:pPr>
            <a:r>
              <a:rPr lang="en-US" sz="1600"/>
              <a:t>Random gather/random</a:t>
            </a:r>
            <a:r>
              <a:rPr lang="en-US" sz="1600" baseline="0"/>
              <a:t> scatter by interval</a:t>
            </a:r>
            <a:endParaRPr lang="en-US" sz="1600"/>
          </a:p>
        </c:rich>
      </c:tx>
      <c:layout>
        <c:manualLayout>
          <c:xMode val="edge"/>
          <c:yMode val="edge"/>
          <c:x val="0.21431421072365955"/>
          <c:y val="3.836930455635491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Sheet1!$B$699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5238095238095238E-2"/>
                  <c:y val="-2.5579536370903277E-2"/>
                </c:manualLayout>
              </c:layout>
              <c:tx>
                <c:strRef>
                  <c:f>Sheet1!$D$709</c:f>
                  <c:strCache>
                    <c:ptCount val="1"/>
                    <c:pt idx="0">
                      <c:v>49.940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Sheet1!$A$700:$A$709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Sheet1!$B$700:$B$709</c:f>
              <c:numCache>
                <c:formatCode>General</c:formatCode>
                <c:ptCount val="10"/>
                <c:pt idx="0">
                  <c:v>716.23400000000004</c:v>
                </c:pt>
                <c:pt idx="1">
                  <c:v>2505.6640000000002</c:v>
                </c:pt>
                <c:pt idx="2">
                  <c:v>2977.4690000000001</c:v>
                </c:pt>
                <c:pt idx="3">
                  <c:v>3774.335</c:v>
                </c:pt>
                <c:pt idx="4">
                  <c:v>4739.5379999999996</c:v>
                </c:pt>
                <c:pt idx="5">
                  <c:v>5267.8670000000002</c:v>
                </c:pt>
                <c:pt idx="6">
                  <c:v>5604.6809999999996</c:v>
                </c:pt>
                <c:pt idx="7">
                  <c:v>5795.3980000000001</c:v>
                </c:pt>
                <c:pt idx="8">
                  <c:v>5825.7030000000004</c:v>
                </c:pt>
                <c:pt idx="9">
                  <c:v>5889.1760000000004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Sheet1!$C$699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5238095238095238E-2"/>
                  <c:y val="-4.1566746602717829E-2"/>
                </c:manualLayout>
              </c:layout>
              <c:tx>
                <c:strRef>
                  <c:f>Sheet1!$E$709</c:f>
                  <c:strCache>
                    <c:ptCount val="1"/>
                    <c:pt idx="0">
                      <c:v> 97.774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Sheet1!$A$700:$A$709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Sheet1!$C$700:$C$709</c:f>
              <c:numCache>
                <c:formatCode>General</c:formatCode>
                <c:ptCount val="10"/>
                <c:pt idx="0">
                  <c:v>422.27100000000002</c:v>
                </c:pt>
                <c:pt idx="1">
                  <c:v>1949.884</c:v>
                </c:pt>
                <c:pt idx="2">
                  <c:v>3505.21</c:v>
                </c:pt>
                <c:pt idx="3">
                  <c:v>4965.0770000000002</c:v>
                </c:pt>
                <c:pt idx="4">
                  <c:v>7391.73</c:v>
                </c:pt>
                <c:pt idx="5">
                  <c:v>9006.3549999999996</c:v>
                </c:pt>
                <c:pt idx="6">
                  <c:v>10240.731</c:v>
                </c:pt>
                <c:pt idx="7">
                  <c:v>11105.991</c:v>
                </c:pt>
                <c:pt idx="8">
                  <c:v>11465.106</c:v>
                </c:pt>
                <c:pt idx="9">
                  <c:v>11529.903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Sheet1!$G$699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1428571428571429E-2"/>
                  <c:y val="2.5579536370903277E-2"/>
                </c:manualLayout>
              </c:layout>
              <c:tx>
                <c:strRef>
                  <c:f>Sheet1!$I$709</c:f>
                  <c:strCache>
                    <c:ptCount val="1"/>
                    <c:pt idx="0">
                      <c:v>81.765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Sheet1!$A$700:$A$709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Sheet1!$G$700:$G$709</c:f>
              <c:numCache>
                <c:formatCode>General</c:formatCode>
                <c:ptCount val="10"/>
                <c:pt idx="0">
                  <c:v>705.08399999999995</c:v>
                </c:pt>
                <c:pt idx="1">
                  <c:v>2215.306</c:v>
                </c:pt>
                <c:pt idx="2">
                  <c:v>2486.5709999999999</c:v>
                </c:pt>
                <c:pt idx="3">
                  <c:v>3298.8150000000001</c:v>
                </c:pt>
                <c:pt idx="4">
                  <c:v>4017.7420000000002</c:v>
                </c:pt>
                <c:pt idx="5">
                  <c:v>4430.99</c:v>
                </c:pt>
                <c:pt idx="6">
                  <c:v>4706.6360000000004</c:v>
                </c:pt>
                <c:pt idx="7">
                  <c:v>4843.2860000000001</c:v>
                </c:pt>
                <c:pt idx="8">
                  <c:v>4896.5749999999998</c:v>
                </c:pt>
                <c:pt idx="9">
                  <c:v>4961.4409999999998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Sheet1!$H$699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3333333333333334E-2"/>
                  <c:y val="3.8369304556354913E-2"/>
                </c:manualLayout>
              </c:layout>
              <c:tx>
                <c:strRef>
                  <c:f>Sheet1!$J$709</c:f>
                  <c:strCache>
                    <c:ptCount val="1"/>
                    <c:pt idx="0">
                      <c:v> 168.132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Sheet1!$A$700:$A$709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Sheet1!$H$700:$H$709</c:f>
              <c:numCache>
                <c:formatCode>General</c:formatCode>
                <c:ptCount val="10"/>
                <c:pt idx="0">
                  <c:v>490.18</c:v>
                </c:pt>
                <c:pt idx="1">
                  <c:v>2043.069</c:v>
                </c:pt>
                <c:pt idx="2">
                  <c:v>3250.23</c:v>
                </c:pt>
                <c:pt idx="3">
                  <c:v>4456.808</c:v>
                </c:pt>
                <c:pt idx="4">
                  <c:v>6783.0829999999996</c:v>
                </c:pt>
                <c:pt idx="5">
                  <c:v>8152.308</c:v>
                </c:pt>
                <c:pt idx="6">
                  <c:v>9186.6190000000006</c:v>
                </c:pt>
                <c:pt idx="7">
                  <c:v>9922.9</c:v>
                </c:pt>
                <c:pt idx="8">
                  <c:v>10152.737999999999</c:v>
                </c:pt>
                <c:pt idx="9">
                  <c:v>10202.210999999999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06720"/>
        <c:axId val="126694912"/>
      </c:lineChart>
      <c:catAx>
        <c:axId val="1266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outputs</a:t>
                </a:r>
              </a:p>
              <a:p>
                <a:pPr>
                  <a:defRPr/>
                </a:pPr>
                <a:r>
                  <a:rPr lang="en-US" sz="1100"/>
                  <a:t>Average interval has</a:t>
                </a:r>
                <a:r>
                  <a:rPr lang="en-US" sz="1100" baseline="0"/>
                  <a:t> 25 elements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6694912"/>
        <c:crosses val="autoZero"/>
        <c:auto val="1"/>
        <c:lblAlgn val="ctr"/>
        <c:lblOffset val="100"/>
        <c:noMultiLvlLbl val="0"/>
      </c:catAx>
      <c:valAx>
        <c:axId val="12669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outputs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0672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142857142857142"/>
          <c:y val="0.21489731049805824"/>
          <c:w val="0.20487664041994752"/>
          <c:h val="0.33705696859834966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Reduction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Sheet1!$D$57</c:f>
                  <c:strCache>
                    <c:ptCount val="1"/>
                    <c:pt idx="0">
                      <c:v>158.090 GB/s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Sheet1!$D$58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Sheet1!$B$48:$B$57</c:f>
              <c:numCache>
                <c:formatCode>General</c:formatCode>
                <c:ptCount val="10"/>
                <c:pt idx="0">
                  <c:v>1198.797</c:v>
                </c:pt>
                <c:pt idx="1">
                  <c:v>5997.482</c:v>
                </c:pt>
                <c:pt idx="2">
                  <c:v>11619.347</c:v>
                </c:pt>
                <c:pt idx="3">
                  <c:v>18300.003000000001</c:v>
                </c:pt>
                <c:pt idx="4">
                  <c:v>23413.326000000001</c:v>
                </c:pt>
                <c:pt idx="5">
                  <c:v>30896.696</c:v>
                </c:pt>
                <c:pt idx="6">
                  <c:v>34175.788999999997</c:v>
                </c:pt>
                <c:pt idx="7">
                  <c:v>36728.021999999997</c:v>
                </c:pt>
                <c:pt idx="8">
                  <c:v>38622.493999999999</c:v>
                </c:pt>
                <c:pt idx="9">
                  <c:v>39522.417999999998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Sheet1!$E$57</c:f>
                  <c:strCache>
                    <c:ptCount val="1"/>
                    <c:pt idx="0">
                      <c:v>245.632 GB/s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1186351706036746E-3"/>
                  <c:y val="-3.0703500191972405E-2"/>
                </c:manualLayout>
              </c:layout>
              <c:tx>
                <c:strRef>
                  <c:f>Sheet1!$E$58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Sheet1!$C$48:$C$57</c:f>
              <c:numCache>
                <c:formatCode>General</c:formatCode>
                <c:ptCount val="10"/>
                <c:pt idx="0">
                  <c:v>755.44200000000001</c:v>
                </c:pt>
                <c:pt idx="1">
                  <c:v>3715.585</c:v>
                </c:pt>
                <c:pt idx="2">
                  <c:v>7421.7979999999998</c:v>
                </c:pt>
                <c:pt idx="3">
                  <c:v>15970.359</c:v>
                </c:pt>
                <c:pt idx="4">
                  <c:v>27478.566999999999</c:v>
                </c:pt>
                <c:pt idx="5">
                  <c:v>38142.550999999999</c:v>
                </c:pt>
                <c:pt idx="6">
                  <c:v>48259.01</c:v>
                </c:pt>
                <c:pt idx="7">
                  <c:v>56975.953999999998</c:v>
                </c:pt>
                <c:pt idx="8">
                  <c:v>60168.938000000002</c:v>
                </c:pt>
                <c:pt idx="9">
                  <c:v>61407.978999999999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Sheet1!$J$57</c:f>
                  <c:strCache>
                    <c:ptCount val="1"/>
                    <c:pt idx="0">
                      <c:v>152.105 GB/s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Sheet1!$J$58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Sheet1!$H$48:$H$57</c:f>
              <c:numCache>
                <c:formatCode>General</c:formatCode>
                <c:ptCount val="10"/>
                <c:pt idx="0">
                  <c:v>1110.598</c:v>
                </c:pt>
                <c:pt idx="1">
                  <c:v>5527.2749999999996</c:v>
                </c:pt>
                <c:pt idx="2">
                  <c:v>9093.7659999999996</c:v>
                </c:pt>
                <c:pt idx="3">
                  <c:v>11470.5</c:v>
                </c:pt>
                <c:pt idx="4">
                  <c:v>14133.045</c:v>
                </c:pt>
                <c:pt idx="5">
                  <c:v>16388.413</c:v>
                </c:pt>
                <c:pt idx="6">
                  <c:v>17354.867999999999</c:v>
                </c:pt>
                <c:pt idx="7">
                  <c:v>18693.489000000001</c:v>
                </c:pt>
                <c:pt idx="8">
                  <c:v>18855.219000000001</c:v>
                </c:pt>
                <c:pt idx="9">
                  <c:v>19013.159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1428571428571429E-2"/>
                  <c:y val="5.1159072741806554E-2"/>
                </c:manualLayout>
              </c:layout>
              <c:tx>
                <c:strRef>
                  <c:f>Sheet1!$K$57</c:f>
                  <c:strCache>
                    <c:ptCount val="1"/>
                    <c:pt idx="0">
                      <c:v>251.317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Sheet1!$K$58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Sheet1!$I$48:$I$57</c:f>
              <c:numCache>
                <c:formatCode>General</c:formatCode>
                <c:ptCount val="10"/>
                <c:pt idx="0">
                  <c:v>807.92600000000004</c:v>
                </c:pt>
                <c:pt idx="1">
                  <c:v>4093.25</c:v>
                </c:pt>
                <c:pt idx="2">
                  <c:v>8200.2919999999995</c:v>
                </c:pt>
                <c:pt idx="3">
                  <c:v>13972.413</c:v>
                </c:pt>
                <c:pt idx="4">
                  <c:v>17950.794000000002</c:v>
                </c:pt>
                <c:pt idx="5">
                  <c:v>23187.136999999999</c:v>
                </c:pt>
                <c:pt idx="6">
                  <c:v>26852.039000000001</c:v>
                </c:pt>
                <c:pt idx="7">
                  <c:v>29090.983</c:v>
                </c:pt>
                <c:pt idx="8">
                  <c:v>30533.917000000001</c:v>
                </c:pt>
                <c:pt idx="9">
                  <c:v>31414.674999999999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50848"/>
        <c:axId val="115573504"/>
      </c:lineChart>
      <c:catAx>
        <c:axId val="1155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573504"/>
        <c:crosses val="autoZero"/>
        <c:auto val="1"/>
        <c:lblAlgn val="ctr"/>
        <c:lblOffset val="100"/>
        <c:noMultiLvlLbl val="0"/>
      </c:catAx>
      <c:valAx>
        <c:axId val="11557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elements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55084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904761904761906"/>
          <c:y val="0.15414591161716296"/>
          <c:w val="0.22392425946756656"/>
          <c:h val="0.40393814082592194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Interval Move Throughput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600" b="1" i="0" baseline="0">
                <a:effectLst/>
              </a:rPr>
              <a:t>Random gather/random scatter by interval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1812373453318334"/>
          <c:y val="3.19744204636290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Sheet1!$B$720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2.8776978417266189E-2"/>
                </c:manualLayout>
              </c:layout>
              <c:tx>
                <c:strRef>
                  <c:f>Sheet1!$D$731</c:f>
                  <c:strCache>
                    <c:ptCount val="1"/>
                    <c:pt idx="0">
                      <c:v>66.282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Sheet1!$B$721:$B$731</c:f>
              <c:numCache>
                <c:formatCode>General</c:formatCode>
                <c:ptCount val="11"/>
                <c:pt idx="0">
                  <c:v>1188.6890000000001</c:v>
                </c:pt>
                <c:pt idx="1">
                  <c:v>2540.7260000000001</c:v>
                </c:pt>
                <c:pt idx="2">
                  <c:v>4276.3149999999996</c:v>
                </c:pt>
                <c:pt idx="3">
                  <c:v>5610.0020000000004</c:v>
                </c:pt>
                <c:pt idx="4">
                  <c:v>6485.335</c:v>
                </c:pt>
                <c:pt idx="5">
                  <c:v>6947.2110000000002</c:v>
                </c:pt>
                <c:pt idx="6">
                  <c:v>7308.4520000000002</c:v>
                </c:pt>
                <c:pt idx="7">
                  <c:v>7669.0370000000003</c:v>
                </c:pt>
                <c:pt idx="8">
                  <c:v>7922.1490000000003</c:v>
                </c:pt>
                <c:pt idx="9">
                  <c:v>8099.9290000000001</c:v>
                </c:pt>
                <c:pt idx="10">
                  <c:v>8282.8150000000005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Sheet1!$C$720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4.1566746602717856E-2"/>
                </c:manualLayout>
              </c:layout>
              <c:tx>
                <c:strRef>
                  <c:f>Sheet1!$E$731</c:f>
                  <c:strCache>
                    <c:ptCount val="1"/>
                    <c:pt idx="0">
                      <c:v>140.235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Sheet1!$C$721:$C$731</c:f>
              <c:numCache>
                <c:formatCode>General</c:formatCode>
                <c:ptCount val="11"/>
                <c:pt idx="0">
                  <c:v>2500.1880000000001</c:v>
                </c:pt>
                <c:pt idx="1">
                  <c:v>5400.9059999999999</c:v>
                </c:pt>
                <c:pt idx="2">
                  <c:v>8841.5789999999997</c:v>
                </c:pt>
                <c:pt idx="3">
                  <c:v>11101.405000000001</c:v>
                </c:pt>
                <c:pt idx="4">
                  <c:v>12838.487999999999</c:v>
                </c:pt>
                <c:pt idx="5">
                  <c:v>14133.377</c:v>
                </c:pt>
                <c:pt idx="6">
                  <c:v>14998.956</c:v>
                </c:pt>
                <c:pt idx="7">
                  <c:v>15926.24</c:v>
                </c:pt>
                <c:pt idx="8">
                  <c:v>16635.891</c:v>
                </c:pt>
                <c:pt idx="9">
                  <c:v>17125.68</c:v>
                </c:pt>
                <c:pt idx="10">
                  <c:v>17524.072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Sheet1!$G$720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5.1159072741806554E-2"/>
                </c:manualLayout>
              </c:layout>
              <c:tx>
                <c:strRef>
                  <c:f>Sheet1!$I$731</c:f>
                  <c:strCache>
                    <c:ptCount val="1"/>
                    <c:pt idx="0">
                      <c:v> 113.543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Sheet1!$G$721:$G$731</c:f>
              <c:numCache>
                <c:formatCode>General</c:formatCode>
                <c:ptCount val="11"/>
                <c:pt idx="0">
                  <c:v>1136.491</c:v>
                </c:pt>
                <c:pt idx="1">
                  <c:v>2279.4720000000002</c:v>
                </c:pt>
                <c:pt idx="2">
                  <c:v>3552.01</c:v>
                </c:pt>
                <c:pt idx="3">
                  <c:v>4640.2629999999999</c:v>
                </c:pt>
                <c:pt idx="4">
                  <c:v>5498.3050000000003</c:v>
                </c:pt>
                <c:pt idx="5">
                  <c:v>5969.8630000000003</c:v>
                </c:pt>
                <c:pt idx="6">
                  <c:v>6346.9170000000004</c:v>
                </c:pt>
                <c:pt idx="7">
                  <c:v>6682.4750000000004</c:v>
                </c:pt>
                <c:pt idx="8">
                  <c:v>6930.7820000000002</c:v>
                </c:pt>
                <c:pt idx="9">
                  <c:v>7049.5510000000004</c:v>
                </c:pt>
                <c:pt idx="10">
                  <c:v>7095.3969999999999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Sheet1!$H$720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2.8776978417266189E-2"/>
                </c:manualLayout>
              </c:layout>
              <c:tx>
                <c:strRef>
                  <c:f>Sheet1!$J$731</c:f>
                  <c:strCache>
                    <c:ptCount val="1"/>
                    <c:pt idx="0">
                      <c:v>220.066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Sheet1!$H$721:$H$731</c:f>
              <c:numCache>
                <c:formatCode>General</c:formatCode>
                <c:ptCount val="11"/>
                <c:pt idx="0">
                  <c:v>2367.605</c:v>
                </c:pt>
                <c:pt idx="1">
                  <c:v>4662.9709999999995</c:v>
                </c:pt>
                <c:pt idx="2">
                  <c:v>7403.2389999999996</c:v>
                </c:pt>
                <c:pt idx="3">
                  <c:v>9823.9869999999992</c:v>
                </c:pt>
                <c:pt idx="4">
                  <c:v>11238.799000000001</c:v>
                </c:pt>
                <c:pt idx="5">
                  <c:v>12110.142</c:v>
                </c:pt>
                <c:pt idx="6">
                  <c:v>12547.915999999999</c:v>
                </c:pt>
                <c:pt idx="7">
                  <c:v>13083.248</c:v>
                </c:pt>
                <c:pt idx="8">
                  <c:v>13437.901</c:v>
                </c:pt>
                <c:pt idx="9">
                  <c:v>13589.808999999999</c:v>
                </c:pt>
                <c:pt idx="10">
                  <c:v>13752.084999999999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48928"/>
        <c:axId val="126771584"/>
      </c:lineChart>
      <c:catAx>
        <c:axId val="1267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intervals</a:t>
                </a:r>
              </a:p>
              <a:p>
                <a:pPr>
                  <a:defRPr/>
                </a:pPr>
                <a:r>
                  <a:rPr lang="en-US" sz="1100"/>
                  <a:t>Each run has 10M outputs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6771584"/>
        <c:crosses val="autoZero"/>
        <c:auto val="1"/>
        <c:lblAlgn val="ctr"/>
        <c:lblOffset val="100"/>
        <c:noMultiLvlLbl val="0"/>
      </c:catAx>
      <c:valAx>
        <c:axId val="12677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outputs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4892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380952380952381"/>
          <c:y val="0.19571265821988079"/>
          <c:w val="0.39154330708661417"/>
          <c:h val="0.18357975037293001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Mergesort Throughputs</a:t>
            </a:r>
            <a:endParaRPr lang="en-US" sz="1600" b="1" i="0" baseline="0">
              <a:effectLst/>
            </a:endParaRPr>
          </a:p>
          <a:p>
            <a:pPr>
              <a:defRPr/>
            </a:pPr>
            <a:r>
              <a:rPr lang="en-US" sz="1600" b="1" i="0" baseline="0">
                <a:effectLst/>
              </a:rPr>
              <a:t>Parameter Tunings</a:t>
            </a:r>
            <a:endParaRPr lang="en-US" sz="1800" b="1" i="0" baseline="0">
              <a:effectLst/>
            </a:endParaRPr>
          </a:p>
        </c:rich>
      </c:tx>
      <c:layout>
        <c:manualLayout>
          <c:xMode val="edge"/>
          <c:yMode val="edge"/>
          <c:x val="0.34383802024746907"/>
          <c:y val="3.836930455635491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Sheet1!$B$746</c:f>
              <c:strCache>
                <c:ptCount val="1"/>
                <c:pt idx="0">
                  <c:v>GTX480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Sheet1!$A$747:$A$758</c:f>
              <c:strCache>
                <c:ptCount val="12"/>
                <c:pt idx="0">
                  <c:v>128x5</c:v>
                </c:pt>
                <c:pt idx="1">
                  <c:v>128x7</c:v>
                </c:pt>
                <c:pt idx="2">
                  <c:v>128x11</c:v>
                </c:pt>
                <c:pt idx="3">
                  <c:v>128x15</c:v>
                </c:pt>
                <c:pt idx="4">
                  <c:v>128x19</c:v>
                </c:pt>
                <c:pt idx="5">
                  <c:v>128x23</c:v>
                </c:pt>
                <c:pt idx="6">
                  <c:v>128x27</c:v>
                </c:pt>
                <c:pt idx="7">
                  <c:v>256x5</c:v>
                </c:pt>
                <c:pt idx="8">
                  <c:v>256x7</c:v>
                </c:pt>
                <c:pt idx="9">
                  <c:v>256x11</c:v>
                </c:pt>
                <c:pt idx="10">
                  <c:v>256x15</c:v>
                </c:pt>
                <c:pt idx="11">
                  <c:v>256x19</c:v>
                </c:pt>
              </c:strCache>
            </c:strRef>
          </c:cat>
          <c:val>
            <c:numRef>
              <c:f>Sheet1!$B$747:$B$758</c:f>
              <c:numCache>
                <c:formatCode>General</c:formatCode>
                <c:ptCount val="12"/>
                <c:pt idx="0">
                  <c:v>425.65199999999999</c:v>
                </c:pt>
                <c:pt idx="1">
                  <c:v>516.17999999999995</c:v>
                </c:pt>
                <c:pt idx="2">
                  <c:v>639.19500000000005</c:v>
                </c:pt>
                <c:pt idx="3">
                  <c:v>698.2</c:v>
                </c:pt>
                <c:pt idx="4">
                  <c:v>661.577</c:v>
                </c:pt>
                <c:pt idx="5">
                  <c:v>738.28800000000001</c:v>
                </c:pt>
                <c:pt idx="6">
                  <c:v>658.35400000000004</c:v>
                </c:pt>
                <c:pt idx="7">
                  <c:v>474.92599999999999</c:v>
                </c:pt>
                <c:pt idx="8">
                  <c:v>568.005</c:v>
                </c:pt>
                <c:pt idx="9">
                  <c:v>671.96100000000001</c:v>
                </c:pt>
                <c:pt idx="10">
                  <c:v>711.303</c:v>
                </c:pt>
                <c:pt idx="11">
                  <c:v>637.74800000000005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Sheet1!$C$746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Sheet1!$A$747:$A$758</c:f>
              <c:strCache>
                <c:ptCount val="12"/>
                <c:pt idx="0">
                  <c:v>128x5</c:v>
                </c:pt>
                <c:pt idx="1">
                  <c:v>128x7</c:v>
                </c:pt>
                <c:pt idx="2">
                  <c:v>128x11</c:v>
                </c:pt>
                <c:pt idx="3">
                  <c:v>128x15</c:v>
                </c:pt>
                <c:pt idx="4">
                  <c:v>128x19</c:v>
                </c:pt>
                <c:pt idx="5">
                  <c:v>128x23</c:v>
                </c:pt>
                <c:pt idx="6">
                  <c:v>128x27</c:v>
                </c:pt>
                <c:pt idx="7">
                  <c:v>256x5</c:v>
                </c:pt>
                <c:pt idx="8">
                  <c:v>256x7</c:v>
                </c:pt>
                <c:pt idx="9">
                  <c:v>256x11</c:v>
                </c:pt>
                <c:pt idx="10">
                  <c:v>256x15</c:v>
                </c:pt>
                <c:pt idx="11">
                  <c:v>256x19</c:v>
                </c:pt>
              </c:strCache>
            </c:strRef>
          </c:cat>
          <c:val>
            <c:numRef>
              <c:f>Sheet1!$C$747:$C$758</c:f>
              <c:numCache>
                <c:formatCode>General</c:formatCode>
                <c:ptCount val="12"/>
                <c:pt idx="0">
                  <c:v>826.91899999999998</c:v>
                </c:pt>
                <c:pt idx="1">
                  <c:v>946.27599999999995</c:v>
                </c:pt>
                <c:pt idx="2">
                  <c:v>1053.0329999999999</c:v>
                </c:pt>
                <c:pt idx="3">
                  <c:v>1004.487</c:v>
                </c:pt>
                <c:pt idx="4">
                  <c:v>786.45899999999995</c:v>
                </c:pt>
                <c:pt idx="5">
                  <c:v>876.35799999999995</c:v>
                </c:pt>
                <c:pt idx="6">
                  <c:v>743.82299999999998</c:v>
                </c:pt>
                <c:pt idx="7">
                  <c:v>945.73299999999995</c:v>
                </c:pt>
                <c:pt idx="8">
                  <c:v>1025.789</c:v>
                </c:pt>
                <c:pt idx="9">
                  <c:v>1083.1079999999999</c:v>
                </c:pt>
                <c:pt idx="10">
                  <c:v>1017.268</c:v>
                </c:pt>
                <c:pt idx="11">
                  <c:v>790.98299999999995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Sheet1!$H$746</c:f>
              <c:strCache>
                <c:ptCount val="1"/>
                <c:pt idx="0">
                  <c:v>GTX480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Sheet1!$A$747:$A$758</c:f>
              <c:strCache>
                <c:ptCount val="12"/>
                <c:pt idx="0">
                  <c:v>128x5</c:v>
                </c:pt>
                <c:pt idx="1">
                  <c:v>128x7</c:v>
                </c:pt>
                <c:pt idx="2">
                  <c:v>128x11</c:v>
                </c:pt>
                <c:pt idx="3">
                  <c:v>128x15</c:v>
                </c:pt>
                <c:pt idx="4">
                  <c:v>128x19</c:v>
                </c:pt>
                <c:pt idx="5">
                  <c:v>128x23</c:v>
                </c:pt>
                <c:pt idx="6">
                  <c:v>128x27</c:v>
                </c:pt>
                <c:pt idx="7">
                  <c:v>256x5</c:v>
                </c:pt>
                <c:pt idx="8">
                  <c:v>256x7</c:v>
                </c:pt>
                <c:pt idx="9">
                  <c:v>256x11</c:v>
                </c:pt>
                <c:pt idx="10">
                  <c:v>256x15</c:v>
                </c:pt>
                <c:pt idx="11">
                  <c:v>256x19</c:v>
                </c:pt>
              </c:strCache>
            </c:strRef>
          </c:cat>
          <c:val>
            <c:numRef>
              <c:f>Sheet1!$H$747:$H$758</c:f>
              <c:numCache>
                <c:formatCode>General</c:formatCode>
                <c:ptCount val="12"/>
                <c:pt idx="0">
                  <c:v>311.95999999999998</c:v>
                </c:pt>
                <c:pt idx="1">
                  <c:v>344.96100000000001</c:v>
                </c:pt>
                <c:pt idx="2">
                  <c:v>383.084</c:v>
                </c:pt>
                <c:pt idx="3">
                  <c:v>376.72399999999999</c:v>
                </c:pt>
                <c:pt idx="4">
                  <c:v>317.76</c:v>
                </c:pt>
                <c:pt idx="5">
                  <c:v>343.68599999999998</c:v>
                </c:pt>
                <c:pt idx="6">
                  <c:v>209.70099999999999</c:v>
                </c:pt>
                <c:pt idx="7">
                  <c:v>325.97500000000002</c:v>
                </c:pt>
                <c:pt idx="8">
                  <c:v>349.34800000000001</c:v>
                </c:pt>
                <c:pt idx="9">
                  <c:v>366.32600000000002</c:v>
                </c:pt>
                <c:pt idx="10">
                  <c:v>285.88799999999998</c:v>
                </c:pt>
                <c:pt idx="11">
                  <c:v>302.36900000000003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Sheet1!$I$746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Sheet1!$A$747:$A$758</c:f>
              <c:strCache>
                <c:ptCount val="12"/>
                <c:pt idx="0">
                  <c:v>128x5</c:v>
                </c:pt>
                <c:pt idx="1">
                  <c:v>128x7</c:v>
                </c:pt>
                <c:pt idx="2">
                  <c:v>128x11</c:v>
                </c:pt>
                <c:pt idx="3">
                  <c:v>128x15</c:v>
                </c:pt>
                <c:pt idx="4">
                  <c:v>128x19</c:v>
                </c:pt>
                <c:pt idx="5">
                  <c:v>128x23</c:v>
                </c:pt>
                <c:pt idx="6">
                  <c:v>128x27</c:v>
                </c:pt>
                <c:pt idx="7">
                  <c:v>256x5</c:v>
                </c:pt>
                <c:pt idx="8">
                  <c:v>256x7</c:v>
                </c:pt>
                <c:pt idx="9">
                  <c:v>256x11</c:v>
                </c:pt>
                <c:pt idx="10">
                  <c:v>256x15</c:v>
                </c:pt>
                <c:pt idx="11">
                  <c:v>256x19</c:v>
                </c:pt>
              </c:strCache>
            </c:strRef>
          </c:cat>
          <c:val>
            <c:numRef>
              <c:f>Sheet1!$I$747:$I$758</c:f>
              <c:numCache>
                <c:formatCode>General</c:formatCode>
                <c:ptCount val="12"/>
                <c:pt idx="0">
                  <c:v>552.96299999999997</c:v>
                </c:pt>
                <c:pt idx="1">
                  <c:v>548.39700000000005</c:v>
                </c:pt>
                <c:pt idx="2">
                  <c:v>483.96</c:v>
                </c:pt>
                <c:pt idx="3">
                  <c:v>427.63900000000001</c:v>
                </c:pt>
                <c:pt idx="4">
                  <c:v>335.13299999999998</c:v>
                </c:pt>
                <c:pt idx="5">
                  <c:v>365.69900000000001</c:v>
                </c:pt>
                <c:pt idx="6">
                  <c:v>203.33600000000001</c:v>
                </c:pt>
                <c:pt idx="7">
                  <c:v>567.16899999999998</c:v>
                </c:pt>
                <c:pt idx="8">
                  <c:v>550.18700000000001</c:v>
                </c:pt>
                <c:pt idx="9">
                  <c:v>472.42399999999998</c:v>
                </c:pt>
                <c:pt idx="10">
                  <c:v>312.14100000000002</c:v>
                </c:pt>
                <c:pt idx="11">
                  <c:v>328.81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47008"/>
        <c:axId val="127157760"/>
      </c:lineChart>
      <c:catAx>
        <c:axId val="1271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CTA Number of threads (NT)</a:t>
                </a:r>
                <a:r>
                  <a:rPr lang="en-US" sz="1100" baseline="0"/>
                  <a:t> </a:t>
                </a:r>
                <a:r>
                  <a:rPr lang="en-US" sz="1100"/>
                  <a:t>x</a:t>
                </a:r>
                <a:r>
                  <a:rPr lang="en-US" sz="1100" baseline="0"/>
                  <a:t> Values per thread (VT)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7157760"/>
        <c:crosses val="autoZero"/>
        <c:auto val="1"/>
        <c:lblAlgn val="ctr"/>
        <c:lblOffset val="100"/>
        <c:noMultiLvlLbl val="0"/>
      </c:catAx>
      <c:valAx>
        <c:axId val="12715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elements sorted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47008"/>
        <c:crosses val="autoZero"/>
        <c:crossBetween val="between"/>
      </c:valAx>
    </c:plotArea>
    <c:legend>
      <c:legendPos val="b"/>
      <c:overlay val="0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Multisets - int keys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5336182977127861"/>
          <c:y val="3.19744204636290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Sheet1!$B$771</c:f>
              <c:strCache>
                <c:ptCount val="1"/>
                <c:pt idx="0">
                  <c:v>GTX 480 (intersection)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2.8776978417266189E-2"/>
                </c:manualLayout>
              </c:layout>
              <c:tx>
                <c:strRef>
                  <c:f>Sheet1!$D$731</c:f>
                  <c:strCache>
                    <c:ptCount val="1"/>
                    <c:pt idx="0">
                      <c:v>66.282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Sheet1!$B$772:$B$781</c:f>
              <c:numCache>
                <c:formatCode>General</c:formatCode>
                <c:ptCount val="10"/>
                <c:pt idx="0">
                  <c:v>120.17400000000001</c:v>
                </c:pt>
                <c:pt idx="1">
                  <c:v>542.13400000000001</c:v>
                </c:pt>
                <c:pt idx="2">
                  <c:v>976.29600000000005</c:v>
                </c:pt>
                <c:pt idx="3">
                  <c:v>1595.0070000000001</c:v>
                </c:pt>
                <c:pt idx="4">
                  <c:v>3003.1239999999998</c:v>
                </c:pt>
                <c:pt idx="5">
                  <c:v>4336.9369999999999</c:v>
                </c:pt>
                <c:pt idx="6">
                  <c:v>5712.9719999999998</c:v>
                </c:pt>
                <c:pt idx="7">
                  <c:v>6896.527</c:v>
                </c:pt>
                <c:pt idx="8">
                  <c:v>7439.0569999999998</c:v>
                </c:pt>
                <c:pt idx="9">
                  <c:v>7569.1760000000004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Sheet1!$C$771</c:f>
              <c:strCache>
                <c:ptCount val="1"/>
                <c:pt idx="0">
                  <c:v>GTX Titan (intersection)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4.1566746602717856E-2"/>
                </c:manualLayout>
              </c:layout>
              <c:tx>
                <c:strRef>
                  <c:f>Sheet1!$E$731</c:f>
                  <c:strCache>
                    <c:ptCount val="1"/>
                    <c:pt idx="0">
                      <c:v>140.235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Sheet1!$C$772:$C$781</c:f>
              <c:numCache>
                <c:formatCode>General</c:formatCode>
                <c:ptCount val="10"/>
                <c:pt idx="0">
                  <c:v>80.251999999999995</c:v>
                </c:pt>
                <c:pt idx="1">
                  <c:v>372.83</c:v>
                </c:pt>
                <c:pt idx="2">
                  <c:v>760.73599999999999</c:v>
                </c:pt>
                <c:pt idx="3">
                  <c:v>1329.9970000000001</c:v>
                </c:pt>
                <c:pt idx="4">
                  <c:v>2788.355</c:v>
                </c:pt>
                <c:pt idx="5">
                  <c:v>4309.4160000000002</c:v>
                </c:pt>
                <c:pt idx="6">
                  <c:v>6119.6760000000004</c:v>
                </c:pt>
                <c:pt idx="7">
                  <c:v>8820.7909999999993</c:v>
                </c:pt>
                <c:pt idx="8">
                  <c:v>9699.4509999999991</c:v>
                </c:pt>
                <c:pt idx="9">
                  <c:v>9798.0930000000008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Sheet1!$D$771</c:f>
              <c:strCache>
                <c:ptCount val="1"/>
                <c:pt idx="0">
                  <c:v>GTX 480 (union)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5.1159072741806554E-2"/>
                </c:manualLayout>
              </c:layout>
              <c:tx>
                <c:strRef>
                  <c:f>Sheet1!$I$731</c:f>
                  <c:strCache>
                    <c:ptCount val="1"/>
                    <c:pt idx="0">
                      <c:v> 113.543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Sheet1!$D$772:$D$781</c:f>
              <c:numCache>
                <c:formatCode>General</c:formatCode>
                <c:ptCount val="10"/>
                <c:pt idx="0">
                  <c:v>97.58</c:v>
                </c:pt>
                <c:pt idx="1">
                  <c:v>453.82600000000002</c:v>
                </c:pt>
                <c:pt idx="2">
                  <c:v>794.31500000000005</c:v>
                </c:pt>
                <c:pt idx="3">
                  <c:v>1304.5260000000001</c:v>
                </c:pt>
                <c:pt idx="4">
                  <c:v>2615.174</c:v>
                </c:pt>
                <c:pt idx="5">
                  <c:v>3576.9259999999999</c:v>
                </c:pt>
                <c:pt idx="6">
                  <c:v>4409.7110000000002</c:v>
                </c:pt>
                <c:pt idx="7">
                  <c:v>5061.3639999999996</c:v>
                </c:pt>
                <c:pt idx="8">
                  <c:v>5404.7089999999998</c:v>
                </c:pt>
                <c:pt idx="9">
                  <c:v>5509.3230000000003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Sheet1!$E$771</c:f>
              <c:strCache>
                <c:ptCount val="1"/>
                <c:pt idx="0">
                  <c:v>GTX Titan (union)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2.8776978417266189E-2"/>
                </c:manualLayout>
              </c:layout>
              <c:tx>
                <c:strRef>
                  <c:f>Sheet1!$J$731</c:f>
                  <c:strCache>
                    <c:ptCount val="1"/>
                    <c:pt idx="0">
                      <c:v>220.066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Sheet1!$E$772:$E$781</c:f>
              <c:numCache>
                <c:formatCode>General</c:formatCode>
                <c:ptCount val="10"/>
                <c:pt idx="0">
                  <c:v>72.849999999999994</c:v>
                </c:pt>
                <c:pt idx="1">
                  <c:v>348.738</c:v>
                </c:pt>
                <c:pt idx="2">
                  <c:v>699.65700000000004</c:v>
                </c:pt>
                <c:pt idx="3">
                  <c:v>1192.0160000000001</c:v>
                </c:pt>
                <c:pt idx="4">
                  <c:v>2581.1179999999999</c:v>
                </c:pt>
                <c:pt idx="5">
                  <c:v>4124.8620000000001</c:v>
                </c:pt>
                <c:pt idx="6">
                  <c:v>5558.8270000000002</c:v>
                </c:pt>
                <c:pt idx="7">
                  <c:v>7057.0990000000002</c:v>
                </c:pt>
                <c:pt idx="8">
                  <c:v>7601.4229999999998</c:v>
                </c:pt>
                <c:pt idx="9">
                  <c:v>7824.37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Sheet1!$F$771</c:f>
              <c:strCache>
                <c:ptCount val="1"/>
                <c:pt idx="0">
                  <c:v>GTX 480 (diff)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Sheet1!$F$772:$F$781</c:f>
              <c:numCache>
                <c:formatCode>General</c:formatCode>
                <c:ptCount val="10"/>
                <c:pt idx="0">
                  <c:v>99.027000000000001</c:v>
                </c:pt>
                <c:pt idx="1">
                  <c:v>430.72199999999998</c:v>
                </c:pt>
                <c:pt idx="2">
                  <c:v>800.45</c:v>
                </c:pt>
                <c:pt idx="3">
                  <c:v>1311.144</c:v>
                </c:pt>
                <c:pt idx="4">
                  <c:v>2732.8969999999999</c:v>
                </c:pt>
                <c:pt idx="5">
                  <c:v>3948.549</c:v>
                </c:pt>
                <c:pt idx="6">
                  <c:v>5278.576</c:v>
                </c:pt>
                <c:pt idx="7">
                  <c:v>6192.5219999999999</c:v>
                </c:pt>
                <c:pt idx="8">
                  <c:v>6738.2489999999998</c:v>
                </c:pt>
                <c:pt idx="9">
                  <c:v>6890.7759999999998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Sheet1!$G$771</c:f>
              <c:strCache>
                <c:ptCount val="1"/>
                <c:pt idx="0">
                  <c:v>GTX Titan (diff)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Sheet1!$G$772:$G$781</c:f>
              <c:numCache>
                <c:formatCode>General</c:formatCode>
                <c:ptCount val="10"/>
                <c:pt idx="0">
                  <c:v>79.103999999999999</c:v>
                </c:pt>
                <c:pt idx="1">
                  <c:v>353.55099999999999</c:v>
                </c:pt>
                <c:pt idx="2">
                  <c:v>677.24599999999998</c:v>
                </c:pt>
                <c:pt idx="3">
                  <c:v>1253.375</c:v>
                </c:pt>
                <c:pt idx="4">
                  <c:v>2605.875</c:v>
                </c:pt>
                <c:pt idx="5">
                  <c:v>4425.2089999999998</c:v>
                </c:pt>
                <c:pt idx="6">
                  <c:v>6124.82</c:v>
                </c:pt>
                <c:pt idx="7">
                  <c:v>8206.5560000000005</c:v>
                </c:pt>
                <c:pt idx="8">
                  <c:v>8943.3940000000002</c:v>
                </c:pt>
                <c:pt idx="9">
                  <c:v>9337.7009999999991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Sheet1!$H$771</c:f>
              <c:strCache>
                <c:ptCount val="1"/>
                <c:pt idx="0">
                  <c:v>GTX 480 (sym diff)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Sheet1!$H$772:$H$781</c:f>
              <c:numCache>
                <c:formatCode>General</c:formatCode>
                <c:ptCount val="10"/>
                <c:pt idx="0">
                  <c:v>91.850999999999999</c:v>
                </c:pt>
                <c:pt idx="1">
                  <c:v>407.572</c:v>
                </c:pt>
                <c:pt idx="2">
                  <c:v>727.49699999999996</c:v>
                </c:pt>
                <c:pt idx="3">
                  <c:v>1234.461</c:v>
                </c:pt>
                <c:pt idx="4">
                  <c:v>2553.1869999999999</c:v>
                </c:pt>
                <c:pt idx="5">
                  <c:v>3585.2339999999999</c:v>
                </c:pt>
                <c:pt idx="6">
                  <c:v>4505.3559999999998</c:v>
                </c:pt>
                <c:pt idx="7">
                  <c:v>5268.5169999999998</c:v>
                </c:pt>
                <c:pt idx="8">
                  <c:v>5687.4269999999997</c:v>
                </c:pt>
                <c:pt idx="9">
                  <c:v>5804.9279999999999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Sheet1!$I$771</c:f>
              <c:strCache>
                <c:ptCount val="1"/>
                <c:pt idx="0">
                  <c:v>GTX Titan (sym diff)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Sheet1!$I$772:$I$781</c:f>
              <c:numCache>
                <c:formatCode>General</c:formatCode>
                <c:ptCount val="10"/>
                <c:pt idx="0">
                  <c:v>73.018000000000001</c:v>
                </c:pt>
                <c:pt idx="1">
                  <c:v>346.29300000000001</c:v>
                </c:pt>
                <c:pt idx="2">
                  <c:v>679.39800000000002</c:v>
                </c:pt>
                <c:pt idx="3">
                  <c:v>1238.299</c:v>
                </c:pt>
                <c:pt idx="4">
                  <c:v>2533.5279999999998</c:v>
                </c:pt>
                <c:pt idx="5">
                  <c:v>4136.5320000000002</c:v>
                </c:pt>
                <c:pt idx="6">
                  <c:v>5617.107</c:v>
                </c:pt>
                <c:pt idx="7">
                  <c:v>7321.2929999999997</c:v>
                </c:pt>
                <c:pt idx="8">
                  <c:v>7994.317</c:v>
                </c:pt>
                <c:pt idx="9">
                  <c:v>8323.5920000000006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23040"/>
        <c:axId val="128425344"/>
      </c:lineChart>
      <c:catAx>
        <c:axId val="12842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  <a:p>
                <a:pPr>
                  <a:defRPr/>
                </a:pPr>
                <a:r>
                  <a:rPr lang="en-US" sz="1100"/>
                  <a:t>Inputs evenly divided between</a:t>
                </a:r>
                <a:r>
                  <a:rPr lang="en-US" sz="1100" baseline="0"/>
                  <a:t> A and B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8425344"/>
        <c:crosses val="autoZero"/>
        <c:auto val="1"/>
        <c:lblAlgn val="ctr"/>
        <c:lblOffset val="100"/>
        <c:noMultiLvlLbl val="0"/>
      </c:catAx>
      <c:valAx>
        <c:axId val="12842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42304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904761904761906"/>
          <c:y val="0.14135614343171132"/>
          <c:w val="0.26699137607799023"/>
          <c:h val="0.53609370771099651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Multisets - int64 keys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5336182977127861"/>
          <c:y val="3.19744204636290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Sheet1!$B$771</c:f>
              <c:strCache>
                <c:ptCount val="1"/>
                <c:pt idx="0">
                  <c:v>GTX 480 (intersection)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2.8776978417266189E-2"/>
                </c:manualLayout>
              </c:layout>
              <c:tx>
                <c:strRef>
                  <c:f>Sheet1!$D$731</c:f>
                  <c:strCache>
                    <c:ptCount val="1"/>
                    <c:pt idx="0">
                      <c:v>66.282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Sheet1!$K$772:$K$781</c:f>
              <c:numCache>
                <c:formatCode>General</c:formatCode>
                <c:ptCount val="10"/>
                <c:pt idx="0">
                  <c:v>100.96</c:v>
                </c:pt>
                <c:pt idx="1">
                  <c:v>449.81299999999999</c:v>
                </c:pt>
                <c:pt idx="2">
                  <c:v>748.99800000000005</c:v>
                </c:pt>
                <c:pt idx="3">
                  <c:v>1252.6559999999999</c:v>
                </c:pt>
                <c:pt idx="4">
                  <c:v>2260.69</c:v>
                </c:pt>
                <c:pt idx="5">
                  <c:v>2975.8719999999998</c:v>
                </c:pt>
                <c:pt idx="6">
                  <c:v>3543.5390000000002</c:v>
                </c:pt>
                <c:pt idx="7">
                  <c:v>3929.9229999999998</c:v>
                </c:pt>
                <c:pt idx="8">
                  <c:v>4022.28</c:v>
                </c:pt>
                <c:pt idx="9">
                  <c:v>4084.1680000000001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Sheet1!$C$771</c:f>
              <c:strCache>
                <c:ptCount val="1"/>
                <c:pt idx="0">
                  <c:v>GTX Titan (intersection)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4.1566746602717856E-2"/>
                </c:manualLayout>
              </c:layout>
              <c:tx>
                <c:strRef>
                  <c:f>Sheet1!$E$731</c:f>
                  <c:strCache>
                    <c:ptCount val="1"/>
                    <c:pt idx="0">
                      <c:v>140.235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Sheet1!$L$772:$L$781</c:f>
              <c:numCache>
                <c:formatCode>General</c:formatCode>
                <c:ptCount val="10"/>
                <c:pt idx="0">
                  <c:v>68.218999999999994</c:v>
                </c:pt>
                <c:pt idx="1">
                  <c:v>342.30200000000002</c:v>
                </c:pt>
                <c:pt idx="2">
                  <c:v>594.75099999999998</c:v>
                </c:pt>
                <c:pt idx="3">
                  <c:v>1058.078</c:v>
                </c:pt>
                <c:pt idx="4">
                  <c:v>1995.7239999999999</c:v>
                </c:pt>
                <c:pt idx="5">
                  <c:v>3135.8580000000002</c:v>
                </c:pt>
                <c:pt idx="6">
                  <c:v>4070.2260000000001</c:v>
                </c:pt>
                <c:pt idx="7">
                  <c:v>4981.6580000000004</c:v>
                </c:pt>
                <c:pt idx="8">
                  <c:v>5309.973</c:v>
                </c:pt>
                <c:pt idx="9">
                  <c:v>5443.5969999999998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Sheet1!$M$771</c:f>
              <c:strCache>
                <c:ptCount val="1"/>
                <c:pt idx="0">
                  <c:v>GTX 480 (union)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5.1159072741806554E-2"/>
                </c:manualLayout>
              </c:layout>
              <c:tx>
                <c:strRef>
                  <c:f>Sheet1!$I$731</c:f>
                  <c:strCache>
                    <c:ptCount val="1"/>
                    <c:pt idx="0">
                      <c:v> 113.543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Sheet1!$M$772:$M$781</c:f>
              <c:numCache>
                <c:formatCode>General</c:formatCode>
                <c:ptCount val="10"/>
                <c:pt idx="0">
                  <c:v>94.361000000000004</c:v>
                </c:pt>
                <c:pt idx="1">
                  <c:v>400.91</c:v>
                </c:pt>
                <c:pt idx="2">
                  <c:v>676.30100000000004</c:v>
                </c:pt>
                <c:pt idx="3">
                  <c:v>1123.9749999999999</c:v>
                </c:pt>
                <c:pt idx="4">
                  <c:v>1816.059</c:v>
                </c:pt>
                <c:pt idx="5">
                  <c:v>2274.3739999999998</c:v>
                </c:pt>
                <c:pt idx="6">
                  <c:v>2607.0120000000002</c:v>
                </c:pt>
                <c:pt idx="7">
                  <c:v>2812.3420000000001</c:v>
                </c:pt>
                <c:pt idx="8">
                  <c:v>2868.5219999999999</c:v>
                </c:pt>
                <c:pt idx="9">
                  <c:v>2904.2710000000002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Sheet1!$N$771</c:f>
              <c:strCache>
                <c:ptCount val="1"/>
                <c:pt idx="0">
                  <c:v>GTX Titan (union)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2.8776978417266189E-2"/>
                </c:manualLayout>
              </c:layout>
              <c:tx>
                <c:strRef>
                  <c:f>Sheet1!$J$731</c:f>
                  <c:strCache>
                    <c:ptCount val="1"/>
                    <c:pt idx="0">
                      <c:v>220.066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Sheet1!$N$772:$N$781</c:f>
              <c:numCache>
                <c:formatCode>General</c:formatCode>
                <c:ptCount val="10"/>
                <c:pt idx="0">
                  <c:v>71.480999999999995</c:v>
                </c:pt>
                <c:pt idx="1">
                  <c:v>323.31299999999999</c:v>
                </c:pt>
                <c:pt idx="2">
                  <c:v>557.94600000000003</c:v>
                </c:pt>
                <c:pt idx="3">
                  <c:v>1029.1410000000001</c:v>
                </c:pt>
                <c:pt idx="4">
                  <c:v>1865.223</c:v>
                </c:pt>
                <c:pt idx="5">
                  <c:v>2664.116</c:v>
                </c:pt>
                <c:pt idx="6">
                  <c:v>3217.6779999999999</c:v>
                </c:pt>
                <c:pt idx="7">
                  <c:v>3803.636</c:v>
                </c:pt>
                <c:pt idx="8">
                  <c:v>4046.43</c:v>
                </c:pt>
                <c:pt idx="9">
                  <c:v>4136.0770000000002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Sheet1!$O$771</c:f>
              <c:strCache>
                <c:ptCount val="1"/>
                <c:pt idx="0">
                  <c:v>GTX 480 (diff)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Sheet1!$O$772:$O$781</c:f>
              <c:numCache>
                <c:formatCode>General</c:formatCode>
                <c:ptCount val="10"/>
                <c:pt idx="0">
                  <c:v>100.941</c:v>
                </c:pt>
                <c:pt idx="1">
                  <c:v>450.298</c:v>
                </c:pt>
                <c:pt idx="2">
                  <c:v>729.50300000000004</c:v>
                </c:pt>
                <c:pt idx="3">
                  <c:v>1257.2260000000001</c:v>
                </c:pt>
                <c:pt idx="4">
                  <c:v>2165.0169999999998</c:v>
                </c:pt>
                <c:pt idx="5">
                  <c:v>2774.7939999999999</c:v>
                </c:pt>
                <c:pt idx="6">
                  <c:v>3255.0230000000001</c:v>
                </c:pt>
                <c:pt idx="7">
                  <c:v>3570.9639999999999</c:v>
                </c:pt>
                <c:pt idx="8">
                  <c:v>3654.5839999999998</c:v>
                </c:pt>
                <c:pt idx="9">
                  <c:v>3707.3449999999998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Sheet1!$P$771</c:f>
              <c:strCache>
                <c:ptCount val="1"/>
                <c:pt idx="0">
                  <c:v>GTX Titan (diff)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Sheet1!$P$772:$P$781</c:f>
              <c:numCache>
                <c:formatCode>General</c:formatCode>
                <c:ptCount val="10"/>
                <c:pt idx="0">
                  <c:v>74.540999999999997</c:v>
                </c:pt>
                <c:pt idx="1">
                  <c:v>327.447</c:v>
                </c:pt>
                <c:pt idx="2">
                  <c:v>604.24099999999999</c:v>
                </c:pt>
                <c:pt idx="3">
                  <c:v>1089.806</c:v>
                </c:pt>
                <c:pt idx="4">
                  <c:v>2032.7349999999999</c:v>
                </c:pt>
                <c:pt idx="5">
                  <c:v>2993.424</c:v>
                </c:pt>
                <c:pt idx="6">
                  <c:v>3851.1729999999998</c:v>
                </c:pt>
                <c:pt idx="7">
                  <c:v>4583.3779999999997</c:v>
                </c:pt>
                <c:pt idx="8">
                  <c:v>4901.3</c:v>
                </c:pt>
                <c:pt idx="9">
                  <c:v>4988.8969999999999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Sheet1!$Q$771</c:f>
              <c:strCache>
                <c:ptCount val="1"/>
                <c:pt idx="0">
                  <c:v>GTX 480 (sym diff)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Sheet1!$Q$772:$Q$781</c:f>
              <c:numCache>
                <c:formatCode>General</c:formatCode>
                <c:ptCount val="10"/>
                <c:pt idx="0">
                  <c:v>98.165000000000006</c:v>
                </c:pt>
                <c:pt idx="1">
                  <c:v>429.84899999999999</c:v>
                </c:pt>
                <c:pt idx="2">
                  <c:v>714.51</c:v>
                </c:pt>
                <c:pt idx="3">
                  <c:v>1192.0119999999999</c:v>
                </c:pt>
                <c:pt idx="4">
                  <c:v>1886.6980000000001</c:v>
                </c:pt>
                <c:pt idx="5">
                  <c:v>2417.9940000000001</c:v>
                </c:pt>
                <c:pt idx="6">
                  <c:v>2765.1680000000001</c:v>
                </c:pt>
                <c:pt idx="7">
                  <c:v>3020.6080000000002</c:v>
                </c:pt>
                <c:pt idx="8">
                  <c:v>3072.7759999999998</c:v>
                </c:pt>
                <c:pt idx="9">
                  <c:v>3110.3470000000002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Sheet1!$R$771</c:f>
              <c:strCache>
                <c:ptCount val="1"/>
                <c:pt idx="0">
                  <c:v>GTX Titan (sym diff)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Sheet1!$A$772:$A$781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Sheet1!$R$772:$R$781</c:f>
              <c:numCache>
                <c:formatCode>General</c:formatCode>
                <c:ptCount val="10"/>
                <c:pt idx="0">
                  <c:v>71.302000000000007</c:v>
                </c:pt>
                <c:pt idx="1">
                  <c:v>331.85700000000003</c:v>
                </c:pt>
                <c:pt idx="2">
                  <c:v>598.33399999999995</c:v>
                </c:pt>
                <c:pt idx="3">
                  <c:v>1099.6079999999999</c:v>
                </c:pt>
                <c:pt idx="4">
                  <c:v>1870.6849999999999</c:v>
                </c:pt>
                <c:pt idx="5">
                  <c:v>2642.1640000000002</c:v>
                </c:pt>
                <c:pt idx="6">
                  <c:v>3388.3020000000001</c:v>
                </c:pt>
                <c:pt idx="7">
                  <c:v>4080.4319999999998</c:v>
                </c:pt>
                <c:pt idx="8">
                  <c:v>4289.5450000000001</c:v>
                </c:pt>
                <c:pt idx="9">
                  <c:v>4396.3540000000003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3296"/>
        <c:axId val="128198144"/>
      </c:lineChart>
      <c:catAx>
        <c:axId val="1281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  <a:p>
                <a:pPr>
                  <a:defRPr/>
                </a:pPr>
                <a:r>
                  <a:rPr lang="en-US" sz="1100"/>
                  <a:t>Inputs evenly divided between</a:t>
                </a:r>
                <a:r>
                  <a:rPr lang="en-US" sz="1100" baseline="0"/>
                  <a:t> A and B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8198144"/>
        <c:crosses val="autoZero"/>
        <c:auto val="1"/>
        <c:lblAlgn val="ctr"/>
        <c:lblOffset val="100"/>
        <c:noMultiLvlLbl val="0"/>
      </c:catAx>
      <c:valAx>
        <c:axId val="12819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8329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380952380952381"/>
          <c:y val="0.11577660706080806"/>
          <c:w val="0.25556280464941883"/>
          <c:h val="0.5296988236182707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Multisets - (int, int) pairs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5336182977127861"/>
          <c:y val="3.19744204636290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Sheet1!$B$813</c:f>
              <c:strCache>
                <c:ptCount val="1"/>
                <c:pt idx="0">
                  <c:v>GTX 480 (intersection)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2.8776978417266189E-2"/>
                </c:manualLayout>
              </c:layout>
              <c:tx>
                <c:strRef>
                  <c:f>Sheet1!$D$731</c:f>
                  <c:strCache>
                    <c:ptCount val="1"/>
                    <c:pt idx="0">
                      <c:v>66.282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Sheet1!$B$814:$B$823</c:f>
              <c:numCache>
                <c:formatCode>General</c:formatCode>
                <c:ptCount val="10"/>
                <c:pt idx="0">
                  <c:v>93.388000000000005</c:v>
                </c:pt>
                <c:pt idx="1">
                  <c:v>403.77800000000002</c:v>
                </c:pt>
                <c:pt idx="2">
                  <c:v>685.654</c:v>
                </c:pt>
                <c:pt idx="3">
                  <c:v>1075.5889999999999</c:v>
                </c:pt>
                <c:pt idx="4">
                  <c:v>1667.6579999999999</c:v>
                </c:pt>
                <c:pt idx="5">
                  <c:v>2090.1559999999999</c:v>
                </c:pt>
                <c:pt idx="6">
                  <c:v>2503.1590000000001</c:v>
                </c:pt>
                <c:pt idx="7">
                  <c:v>2658.1170000000002</c:v>
                </c:pt>
                <c:pt idx="8">
                  <c:v>2720.8690000000001</c:v>
                </c:pt>
                <c:pt idx="9">
                  <c:v>2766.0659999999998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Sheet1!$C$813</c:f>
              <c:strCache>
                <c:ptCount val="1"/>
                <c:pt idx="0">
                  <c:v>GTX Titan (intersection)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4.1566746602717856E-2"/>
                </c:manualLayout>
              </c:layout>
              <c:tx>
                <c:strRef>
                  <c:f>Sheet1!$E$731</c:f>
                  <c:strCache>
                    <c:ptCount val="1"/>
                    <c:pt idx="0">
                      <c:v>140.235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Sheet1!$C$814:$C$823</c:f>
              <c:numCache>
                <c:formatCode>General</c:formatCode>
                <c:ptCount val="10"/>
                <c:pt idx="0">
                  <c:v>67.611000000000004</c:v>
                </c:pt>
                <c:pt idx="1">
                  <c:v>324.89800000000002</c:v>
                </c:pt>
                <c:pt idx="2">
                  <c:v>592.28</c:v>
                </c:pt>
                <c:pt idx="3">
                  <c:v>1083.1389999999999</c:v>
                </c:pt>
                <c:pt idx="4">
                  <c:v>2246.2469999999998</c:v>
                </c:pt>
                <c:pt idx="5">
                  <c:v>3308.5839999999998</c:v>
                </c:pt>
                <c:pt idx="6">
                  <c:v>4277.1379999999999</c:v>
                </c:pt>
                <c:pt idx="7">
                  <c:v>5258.6729999999998</c:v>
                </c:pt>
                <c:pt idx="8">
                  <c:v>5561.3789999999999</c:v>
                </c:pt>
                <c:pt idx="9">
                  <c:v>5771.6170000000002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Sheet1!$D$813</c:f>
              <c:strCache>
                <c:ptCount val="1"/>
                <c:pt idx="0">
                  <c:v>GTX 480 (union)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5.1159072741806554E-2"/>
                </c:manualLayout>
              </c:layout>
              <c:tx>
                <c:strRef>
                  <c:f>Sheet1!$I$731</c:f>
                  <c:strCache>
                    <c:ptCount val="1"/>
                    <c:pt idx="0">
                      <c:v> 113.543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Sheet1!$D$814:$D$823</c:f>
              <c:numCache>
                <c:formatCode>General</c:formatCode>
                <c:ptCount val="10"/>
                <c:pt idx="0">
                  <c:v>88.820999999999998</c:v>
                </c:pt>
                <c:pt idx="1">
                  <c:v>379.02100000000002</c:v>
                </c:pt>
                <c:pt idx="2">
                  <c:v>613.34500000000003</c:v>
                </c:pt>
                <c:pt idx="3">
                  <c:v>1009.515</c:v>
                </c:pt>
                <c:pt idx="4">
                  <c:v>1622.2090000000001</c:v>
                </c:pt>
                <c:pt idx="5">
                  <c:v>2022.684</c:v>
                </c:pt>
                <c:pt idx="6">
                  <c:v>2351.4639999999999</c:v>
                </c:pt>
                <c:pt idx="7">
                  <c:v>2533.6460000000002</c:v>
                </c:pt>
                <c:pt idx="8">
                  <c:v>2590.2539999999999</c:v>
                </c:pt>
                <c:pt idx="9">
                  <c:v>2625.317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Sheet1!$E$813</c:f>
              <c:strCache>
                <c:ptCount val="1"/>
                <c:pt idx="0">
                  <c:v>GTX Titan (union)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2.8776978417266189E-2"/>
                </c:manualLayout>
              </c:layout>
              <c:tx>
                <c:strRef>
                  <c:f>Sheet1!$J$731</c:f>
                  <c:strCache>
                    <c:ptCount val="1"/>
                    <c:pt idx="0">
                      <c:v>220.066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Sheet1!$E$814:$E$823</c:f>
              <c:numCache>
                <c:formatCode>General</c:formatCode>
                <c:ptCount val="10"/>
                <c:pt idx="0">
                  <c:v>62.006999999999998</c:v>
                </c:pt>
                <c:pt idx="1">
                  <c:v>305.91800000000001</c:v>
                </c:pt>
                <c:pt idx="2">
                  <c:v>552.62900000000002</c:v>
                </c:pt>
                <c:pt idx="3">
                  <c:v>907</c:v>
                </c:pt>
                <c:pt idx="4">
                  <c:v>1854.2460000000001</c:v>
                </c:pt>
                <c:pt idx="5">
                  <c:v>2768.4789999999998</c:v>
                </c:pt>
                <c:pt idx="6">
                  <c:v>3687.433</c:v>
                </c:pt>
                <c:pt idx="7">
                  <c:v>4483.8599999999997</c:v>
                </c:pt>
                <c:pt idx="8">
                  <c:v>4747.1989999999996</c:v>
                </c:pt>
                <c:pt idx="9">
                  <c:v>4902.7370000000001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Sheet1!$F$813</c:f>
              <c:strCache>
                <c:ptCount val="1"/>
                <c:pt idx="0">
                  <c:v>GTX 480 (diff)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Sheet1!$F$814:$F$823</c:f>
              <c:numCache>
                <c:formatCode>General</c:formatCode>
                <c:ptCount val="10"/>
                <c:pt idx="0">
                  <c:v>87.087999999999994</c:v>
                </c:pt>
                <c:pt idx="1">
                  <c:v>374.59100000000001</c:v>
                </c:pt>
                <c:pt idx="2">
                  <c:v>624.48599999999999</c:v>
                </c:pt>
                <c:pt idx="3">
                  <c:v>1014.106</c:v>
                </c:pt>
                <c:pt idx="4">
                  <c:v>1675.432</c:v>
                </c:pt>
                <c:pt idx="5">
                  <c:v>2139.1750000000002</c:v>
                </c:pt>
                <c:pt idx="6">
                  <c:v>2455.6129999999998</c:v>
                </c:pt>
                <c:pt idx="7">
                  <c:v>2654.4560000000001</c:v>
                </c:pt>
                <c:pt idx="8">
                  <c:v>2710.7359999999999</c:v>
                </c:pt>
                <c:pt idx="9">
                  <c:v>2749.7530000000002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Sheet1!$G$813</c:f>
              <c:strCache>
                <c:ptCount val="1"/>
                <c:pt idx="0">
                  <c:v>GTX Titan (diff)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Sheet1!$G$814:$G$823</c:f>
              <c:numCache>
                <c:formatCode>General</c:formatCode>
                <c:ptCount val="10"/>
                <c:pt idx="0">
                  <c:v>63.585000000000001</c:v>
                </c:pt>
                <c:pt idx="1">
                  <c:v>292.39299999999997</c:v>
                </c:pt>
                <c:pt idx="2">
                  <c:v>616.03200000000004</c:v>
                </c:pt>
                <c:pt idx="3">
                  <c:v>994.28399999999999</c:v>
                </c:pt>
                <c:pt idx="4">
                  <c:v>2096.37</c:v>
                </c:pt>
                <c:pt idx="5">
                  <c:v>3179.0770000000002</c:v>
                </c:pt>
                <c:pt idx="6">
                  <c:v>4024.748</c:v>
                </c:pt>
                <c:pt idx="7">
                  <c:v>5031.4229999999998</c:v>
                </c:pt>
                <c:pt idx="8">
                  <c:v>5352.5280000000002</c:v>
                </c:pt>
                <c:pt idx="9">
                  <c:v>5542.4470000000001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Sheet1!$H$813</c:f>
              <c:strCache>
                <c:ptCount val="1"/>
                <c:pt idx="0">
                  <c:v>GTX 480 (sym diff)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Sheet1!$H$814:$H$823</c:f>
              <c:numCache>
                <c:formatCode>General</c:formatCode>
                <c:ptCount val="10"/>
                <c:pt idx="0">
                  <c:v>85.082999999999998</c:v>
                </c:pt>
                <c:pt idx="1">
                  <c:v>369.28</c:v>
                </c:pt>
                <c:pt idx="2">
                  <c:v>602.27099999999996</c:v>
                </c:pt>
                <c:pt idx="3">
                  <c:v>985.45299999999997</c:v>
                </c:pt>
                <c:pt idx="4">
                  <c:v>1598.989</c:v>
                </c:pt>
                <c:pt idx="5">
                  <c:v>2021.373</c:v>
                </c:pt>
                <c:pt idx="6">
                  <c:v>2275.8919999999998</c:v>
                </c:pt>
                <c:pt idx="7">
                  <c:v>2466.4070000000002</c:v>
                </c:pt>
                <c:pt idx="8">
                  <c:v>2523.4459999999999</c:v>
                </c:pt>
                <c:pt idx="9">
                  <c:v>2556.0189999999998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Sheet1!$I$813</c:f>
              <c:strCache>
                <c:ptCount val="1"/>
                <c:pt idx="0">
                  <c:v>GTX Titan (sym diff)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Sheet1!$I$814:$I$823</c:f>
              <c:numCache>
                <c:formatCode>General</c:formatCode>
                <c:ptCount val="10"/>
                <c:pt idx="0">
                  <c:v>59.6</c:v>
                </c:pt>
                <c:pt idx="1">
                  <c:v>281.57</c:v>
                </c:pt>
                <c:pt idx="2">
                  <c:v>551.35799999999995</c:v>
                </c:pt>
                <c:pt idx="3">
                  <c:v>980.49900000000002</c:v>
                </c:pt>
                <c:pt idx="4">
                  <c:v>1896.796</c:v>
                </c:pt>
                <c:pt idx="5">
                  <c:v>2851.4850000000001</c:v>
                </c:pt>
                <c:pt idx="6">
                  <c:v>3757.8809999999999</c:v>
                </c:pt>
                <c:pt idx="7">
                  <c:v>4589.598</c:v>
                </c:pt>
                <c:pt idx="8">
                  <c:v>4841.1819999999998</c:v>
                </c:pt>
                <c:pt idx="9">
                  <c:v>4907.3220000000001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6448"/>
        <c:axId val="128454656"/>
      </c:lineChart>
      <c:catAx>
        <c:axId val="1282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  <a:p>
                <a:pPr>
                  <a:defRPr/>
                </a:pPr>
                <a:r>
                  <a:rPr lang="en-US" sz="1100"/>
                  <a:t>Inputs evenly divided between</a:t>
                </a:r>
                <a:r>
                  <a:rPr lang="en-US" sz="1100" baseline="0"/>
                  <a:t> A and B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8454656"/>
        <c:crosses val="autoZero"/>
        <c:auto val="1"/>
        <c:lblAlgn val="ctr"/>
        <c:lblOffset val="100"/>
        <c:noMultiLvlLbl val="0"/>
      </c:catAx>
      <c:valAx>
        <c:axId val="12845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9644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095238095238094"/>
          <c:y val="0.14775102752443714"/>
          <c:w val="0.26318185226846647"/>
          <c:h val="0.50411928724736743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Multisets - (int64, int64) pairs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4574278215223098"/>
          <c:y val="3.19744204636290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Sheet1!$B$813</c:f>
              <c:strCache>
                <c:ptCount val="1"/>
                <c:pt idx="0">
                  <c:v>GTX 480 (intersection)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2.8776978417266189E-2"/>
                </c:manualLayout>
              </c:layout>
              <c:tx>
                <c:strRef>
                  <c:f>Sheet1!$D$731</c:f>
                  <c:strCache>
                    <c:ptCount val="1"/>
                    <c:pt idx="0">
                      <c:v>66.282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Sheet1!$K$814:$K$823</c:f>
              <c:numCache>
                <c:formatCode>General</c:formatCode>
                <c:ptCount val="10"/>
                <c:pt idx="0">
                  <c:v>79.42</c:v>
                </c:pt>
                <c:pt idx="1">
                  <c:v>365.79399999999998</c:v>
                </c:pt>
                <c:pt idx="2">
                  <c:v>571.91700000000003</c:v>
                </c:pt>
                <c:pt idx="3">
                  <c:v>921.68299999999999</c:v>
                </c:pt>
                <c:pt idx="4">
                  <c:v>1435.694</c:v>
                </c:pt>
                <c:pt idx="5">
                  <c:v>1750.758</c:v>
                </c:pt>
                <c:pt idx="6">
                  <c:v>1943.9359999999999</c:v>
                </c:pt>
                <c:pt idx="7">
                  <c:v>2095.5189999999998</c:v>
                </c:pt>
                <c:pt idx="8">
                  <c:v>2136.8829999999998</c:v>
                </c:pt>
                <c:pt idx="9">
                  <c:v>2176.56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Sheet1!$C$813</c:f>
              <c:strCache>
                <c:ptCount val="1"/>
                <c:pt idx="0">
                  <c:v>GTX Titan (intersection)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4.1566746602717856E-2"/>
                </c:manualLayout>
              </c:layout>
              <c:tx>
                <c:strRef>
                  <c:f>Sheet1!$E$731</c:f>
                  <c:strCache>
                    <c:ptCount val="1"/>
                    <c:pt idx="0">
                      <c:v>140.235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Sheet1!$L$814:$L$823</c:f>
              <c:numCache>
                <c:formatCode>General</c:formatCode>
                <c:ptCount val="10"/>
                <c:pt idx="0">
                  <c:v>61.283999999999999</c:v>
                </c:pt>
                <c:pt idx="1">
                  <c:v>296.70600000000002</c:v>
                </c:pt>
                <c:pt idx="2">
                  <c:v>501.339</c:v>
                </c:pt>
                <c:pt idx="3">
                  <c:v>865.35199999999998</c:v>
                </c:pt>
                <c:pt idx="4">
                  <c:v>1630.67</c:v>
                </c:pt>
                <c:pt idx="5">
                  <c:v>2142.471</c:v>
                </c:pt>
                <c:pt idx="6">
                  <c:v>2612.797</c:v>
                </c:pt>
                <c:pt idx="7">
                  <c:v>3015.511</c:v>
                </c:pt>
                <c:pt idx="8">
                  <c:v>3130.41</c:v>
                </c:pt>
                <c:pt idx="9">
                  <c:v>3187.4569999999999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Sheet1!$D$813</c:f>
              <c:strCache>
                <c:ptCount val="1"/>
                <c:pt idx="0">
                  <c:v>GTX 480 (union)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5.1159072741806554E-2"/>
                </c:manualLayout>
              </c:layout>
              <c:tx>
                <c:strRef>
                  <c:f>Sheet1!$I$731</c:f>
                  <c:strCache>
                    <c:ptCount val="1"/>
                    <c:pt idx="0">
                      <c:v> 113.543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Sheet1!$M$814:$M$823</c:f>
              <c:numCache>
                <c:formatCode>General</c:formatCode>
                <c:ptCount val="10"/>
                <c:pt idx="0">
                  <c:v>83.789000000000001</c:v>
                </c:pt>
                <c:pt idx="1">
                  <c:v>362.20400000000001</c:v>
                </c:pt>
                <c:pt idx="2">
                  <c:v>552.46299999999997</c:v>
                </c:pt>
                <c:pt idx="3">
                  <c:v>873.76800000000003</c:v>
                </c:pt>
                <c:pt idx="4">
                  <c:v>1251.191</c:v>
                </c:pt>
                <c:pt idx="5">
                  <c:v>1518.586</c:v>
                </c:pt>
                <c:pt idx="6">
                  <c:v>1662.7919999999999</c:v>
                </c:pt>
                <c:pt idx="7">
                  <c:v>1767.596</c:v>
                </c:pt>
                <c:pt idx="8">
                  <c:v>1797.683</c:v>
                </c:pt>
                <c:pt idx="9">
                  <c:v>1675.7729999999999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Sheet1!$N$813</c:f>
              <c:strCache>
                <c:ptCount val="1"/>
                <c:pt idx="0">
                  <c:v>GTX Titan (union)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2.8776978417266189E-2"/>
                </c:manualLayout>
              </c:layout>
              <c:tx>
                <c:strRef>
                  <c:f>Sheet1!$J$731</c:f>
                  <c:strCache>
                    <c:ptCount val="1"/>
                    <c:pt idx="0">
                      <c:v>220.066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Sheet1!$N$814:$N$823</c:f>
              <c:numCache>
                <c:formatCode>General</c:formatCode>
                <c:ptCount val="10"/>
                <c:pt idx="0">
                  <c:v>61.726999999999997</c:v>
                </c:pt>
                <c:pt idx="1">
                  <c:v>287.87299999999999</c:v>
                </c:pt>
                <c:pt idx="2">
                  <c:v>473.04399999999998</c:v>
                </c:pt>
                <c:pt idx="3">
                  <c:v>810.86800000000005</c:v>
                </c:pt>
                <c:pt idx="4">
                  <c:v>1435.913</c:v>
                </c:pt>
                <c:pt idx="5">
                  <c:v>1938.1990000000001</c:v>
                </c:pt>
                <c:pt idx="6">
                  <c:v>2393.3310000000001</c:v>
                </c:pt>
                <c:pt idx="7">
                  <c:v>2694.9119999999998</c:v>
                </c:pt>
                <c:pt idx="8">
                  <c:v>2812.0929999999998</c:v>
                </c:pt>
                <c:pt idx="9">
                  <c:v>2836.3429999999998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Sheet1!$O$813</c:f>
              <c:strCache>
                <c:ptCount val="1"/>
                <c:pt idx="0">
                  <c:v>GTX 480 (diff)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Sheet1!$O$814:$O$823</c:f>
              <c:numCache>
                <c:formatCode>General</c:formatCode>
                <c:ptCount val="10"/>
                <c:pt idx="0">
                  <c:v>101.645</c:v>
                </c:pt>
                <c:pt idx="1">
                  <c:v>418.73099999999999</c:v>
                </c:pt>
                <c:pt idx="2">
                  <c:v>644.20500000000004</c:v>
                </c:pt>
                <c:pt idx="3">
                  <c:v>991.23099999999999</c:v>
                </c:pt>
                <c:pt idx="4">
                  <c:v>1470.453</c:v>
                </c:pt>
                <c:pt idx="5">
                  <c:v>1762.384</c:v>
                </c:pt>
                <c:pt idx="6">
                  <c:v>1922.309</c:v>
                </c:pt>
                <c:pt idx="7">
                  <c:v>2060.848</c:v>
                </c:pt>
                <c:pt idx="8">
                  <c:v>2092.1239999999998</c:v>
                </c:pt>
                <c:pt idx="9">
                  <c:v>2124.6669999999999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Sheet1!$P$813</c:f>
              <c:strCache>
                <c:ptCount val="1"/>
                <c:pt idx="0">
                  <c:v>GTX Titan (diff)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Sheet1!$P$814:$P$823</c:f>
              <c:numCache>
                <c:formatCode>General</c:formatCode>
                <c:ptCount val="10"/>
                <c:pt idx="0">
                  <c:v>58.01</c:v>
                </c:pt>
                <c:pt idx="1">
                  <c:v>293.03699999999998</c:v>
                </c:pt>
                <c:pt idx="2">
                  <c:v>475.03500000000003</c:v>
                </c:pt>
                <c:pt idx="3">
                  <c:v>848.36400000000003</c:v>
                </c:pt>
                <c:pt idx="4">
                  <c:v>1575.482</c:v>
                </c:pt>
                <c:pt idx="5">
                  <c:v>2057.0239999999999</c:v>
                </c:pt>
                <c:pt idx="6">
                  <c:v>2524.0619999999999</c:v>
                </c:pt>
                <c:pt idx="7">
                  <c:v>2908.6109999999999</c:v>
                </c:pt>
                <c:pt idx="8">
                  <c:v>3029.63</c:v>
                </c:pt>
                <c:pt idx="9">
                  <c:v>3078.8310000000001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Sheet1!$Q$813</c:f>
              <c:strCache>
                <c:ptCount val="1"/>
                <c:pt idx="0">
                  <c:v>GTX 480 (sym diff)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Sheet1!$Q$814:$Q$823</c:f>
              <c:numCache>
                <c:formatCode>General</c:formatCode>
                <c:ptCount val="10"/>
                <c:pt idx="0">
                  <c:v>91.311999999999998</c:v>
                </c:pt>
                <c:pt idx="1">
                  <c:v>375.995</c:v>
                </c:pt>
                <c:pt idx="2">
                  <c:v>585.90700000000004</c:v>
                </c:pt>
                <c:pt idx="3">
                  <c:v>910.40200000000004</c:v>
                </c:pt>
                <c:pt idx="4">
                  <c:v>1313.085</c:v>
                </c:pt>
                <c:pt idx="5">
                  <c:v>1551.53</c:v>
                </c:pt>
                <c:pt idx="6">
                  <c:v>1696.5630000000001</c:v>
                </c:pt>
                <c:pt idx="7">
                  <c:v>1814.066</c:v>
                </c:pt>
                <c:pt idx="8">
                  <c:v>1842.7239999999999</c:v>
                </c:pt>
                <c:pt idx="9">
                  <c:v>1776.2529999999999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Sheet1!$R$813</c:f>
              <c:strCache>
                <c:ptCount val="1"/>
                <c:pt idx="0">
                  <c:v>GTX Titan (sym diff)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Sheet1!$A$814:$A$823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Sheet1!$R$814:$R$823</c:f>
              <c:numCache>
                <c:formatCode>General</c:formatCode>
                <c:ptCount val="10"/>
                <c:pt idx="0">
                  <c:v>57.988999999999997</c:v>
                </c:pt>
                <c:pt idx="1">
                  <c:v>275.464</c:v>
                </c:pt>
                <c:pt idx="2">
                  <c:v>477.125</c:v>
                </c:pt>
                <c:pt idx="3">
                  <c:v>825.77499999999998</c:v>
                </c:pt>
                <c:pt idx="4">
                  <c:v>1497.73</c:v>
                </c:pt>
                <c:pt idx="5">
                  <c:v>1985.0309999999999</c:v>
                </c:pt>
                <c:pt idx="6">
                  <c:v>2403.1469999999999</c:v>
                </c:pt>
                <c:pt idx="7">
                  <c:v>2752.9929999999999</c:v>
                </c:pt>
                <c:pt idx="8">
                  <c:v>2860.886</c:v>
                </c:pt>
                <c:pt idx="9">
                  <c:v>2885.817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5072"/>
        <c:axId val="128808448"/>
      </c:lineChart>
      <c:catAx>
        <c:axId val="1285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  <a:p>
                <a:pPr>
                  <a:defRPr/>
                </a:pPr>
                <a:r>
                  <a:rPr lang="en-US" sz="1100"/>
                  <a:t>Inputs evenly divided between</a:t>
                </a:r>
                <a:r>
                  <a:rPr lang="en-US" sz="1100" baseline="0"/>
                  <a:t> A and B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128808448"/>
        <c:crosses val="autoZero"/>
        <c:auto val="1"/>
        <c:lblAlgn val="ctr"/>
        <c:lblOffset val="100"/>
        <c:noMultiLvlLbl val="0"/>
      </c:catAx>
      <c:valAx>
        <c:axId val="12880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150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761904761904763"/>
          <c:y val="0.13815870138534841"/>
          <c:w val="0.26508661417322832"/>
          <c:h val="0.46574998269101253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Relational Joins - int keys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2288563929508812"/>
          <c:y val="3.19744204636290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Sheet1!$B$854</c:f>
              <c:strCache>
                <c:ptCount val="1"/>
                <c:pt idx="0">
                  <c:v>GTX 480 (inner)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2.8776978417266189E-2"/>
                </c:manualLayout>
              </c:layout>
              <c:tx>
                <c:strRef>
                  <c:f>Sheet1!$D$731</c:f>
                  <c:strCache>
                    <c:ptCount val="1"/>
                    <c:pt idx="0">
                      <c:v>66.282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Sheet1!$B$855:$B$864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1.7849999999999999</c:v>
                </c:pt>
                <c:pt idx="2">
                  <c:v>3.1440000000000001</c:v>
                </c:pt>
                <c:pt idx="3">
                  <c:v>4.8879999999999999</c:v>
                </c:pt>
                <c:pt idx="4">
                  <c:v>7.97</c:v>
                </c:pt>
                <c:pt idx="5">
                  <c:v>10.435</c:v>
                </c:pt>
                <c:pt idx="6">
                  <c:v>12.474</c:v>
                </c:pt>
                <c:pt idx="7">
                  <c:v>13.667999999999999</c:v>
                </c:pt>
                <c:pt idx="8">
                  <c:v>13.989000000000001</c:v>
                </c:pt>
                <c:pt idx="9">
                  <c:v>14.143000000000001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Sheet1!$C$854</c:f>
              <c:strCache>
                <c:ptCount val="1"/>
                <c:pt idx="0">
                  <c:v>GTX Titan (inner)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4.1566746602717856E-2"/>
                </c:manualLayout>
              </c:layout>
              <c:tx>
                <c:strRef>
                  <c:f>Sheet1!$E$731</c:f>
                  <c:strCache>
                    <c:ptCount val="1"/>
                    <c:pt idx="0">
                      <c:v>140.235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Sheet1!$C$855:$C$864</c:f>
              <c:numCache>
                <c:formatCode>General</c:formatCode>
                <c:ptCount val="10"/>
                <c:pt idx="0">
                  <c:v>0.32900000000000001</c:v>
                </c:pt>
                <c:pt idx="1">
                  <c:v>1.397</c:v>
                </c:pt>
                <c:pt idx="2">
                  <c:v>2.657</c:v>
                </c:pt>
                <c:pt idx="3">
                  <c:v>4.5060000000000002</c:v>
                </c:pt>
                <c:pt idx="4">
                  <c:v>9.0809999999999995</c:v>
                </c:pt>
                <c:pt idx="5">
                  <c:v>13.904</c:v>
                </c:pt>
                <c:pt idx="6">
                  <c:v>18.071999999999999</c:v>
                </c:pt>
                <c:pt idx="7">
                  <c:v>21.664999999999999</c:v>
                </c:pt>
                <c:pt idx="8">
                  <c:v>23.015000000000001</c:v>
                </c:pt>
                <c:pt idx="9">
                  <c:v>22.963999999999999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Sheet1!$D$854</c:f>
              <c:strCache>
                <c:ptCount val="1"/>
                <c:pt idx="0">
                  <c:v>GTX 480 (left)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5.1159072741806554E-2"/>
                </c:manualLayout>
              </c:layout>
              <c:tx>
                <c:strRef>
                  <c:f>Sheet1!$I$731</c:f>
                  <c:strCache>
                    <c:ptCount val="1"/>
                    <c:pt idx="0">
                      <c:v> 113.543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Sheet1!$D$855:$D$864</c:f>
              <c:numCache>
                <c:formatCode>General</c:formatCode>
                <c:ptCount val="10"/>
                <c:pt idx="0">
                  <c:v>0.56799999999999995</c:v>
                </c:pt>
                <c:pt idx="1">
                  <c:v>2.222</c:v>
                </c:pt>
                <c:pt idx="2">
                  <c:v>3.78</c:v>
                </c:pt>
                <c:pt idx="3">
                  <c:v>5.9729999999999999</c:v>
                </c:pt>
                <c:pt idx="4">
                  <c:v>9.9420000000000002</c:v>
                </c:pt>
                <c:pt idx="5">
                  <c:v>12.693</c:v>
                </c:pt>
                <c:pt idx="6">
                  <c:v>15.215999999999999</c:v>
                </c:pt>
                <c:pt idx="7">
                  <c:v>16.608000000000001</c:v>
                </c:pt>
                <c:pt idx="8">
                  <c:v>17.058</c:v>
                </c:pt>
                <c:pt idx="9">
                  <c:v>17.2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Sheet1!$E$854</c:f>
              <c:strCache>
                <c:ptCount val="1"/>
                <c:pt idx="0">
                  <c:v>GTX Titan (left)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2.8776978417266189E-2"/>
                </c:manualLayout>
              </c:layout>
              <c:tx>
                <c:strRef>
                  <c:f>Sheet1!$J$731</c:f>
                  <c:strCache>
                    <c:ptCount val="1"/>
                    <c:pt idx="0">
                      <c:v>220.066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Sheet1!$E$855:$E$864</c:f>
              <c:numCache>
                <c:formatCode>General</c:formatCode>
                <c:ptCount val="10"/>
                <c:pt idx="0">
                  <c:v>0.45200000000000001</c:v>
                </c:pt>
                <c:pt idx="1">
                  <c:v>1.871</c:v>
                </c:pt>
                <c:pt idx="2">
                  <c:v>3.5350000000000001</c:v>
                </c:pt>
                <c:pt idx="3">
                  <c:v>6.274</c:v>
                </c:pt>
                <c:pt idx="4">
                  <c:v>12.25</c:v>
                </c:pt>
                <c:pt idx="5">
                  <c:v>18.073</c:v>
                </c:pt>
                <c:pt idx="6">
                  <c:v>23.57</c:v>
                </c:pt>
                <c:pt idx="7">
                  <c:v>28.716999999999999</c:v>
                </c:pt>
                <c:pt idx="8">
                  <c:v>30.378</c:v>
                </c:pt>
                <c:pt idx="9">
                  <c:v>30.692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Sheet1!$F$854</c:f>
              <c:strCache>
                <c:ptCount val="1"/>
                <c:pt idx="0">
                  <c:v>GTX 480 (right)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Sheet1!$F$855:$F$864</c:f>
              <c:numCache>
                <c:formatCode>General</c:formatCode>
                <c:ptCount val="10"/>
                <c:pt idx="0">
                  <c:v>0.311</c:v>
                </c:pt>
                <c:pt idx="1">
                  <c:v>1.34</c:v>
                </c:pt>
                <c:pt idx="2">
                  <c:v>2.4300000000000002</c:v>
                </c:pt>
                <c:pt idx="3">
                  <c:v>4.07</c:v>
                </c:pt>
                <c:pt idx="4">
                  <c:v>7.3220000000000001</c:v>
                </c:pt>
                <c:pt idx="5">
                  <c:v>10.37</c:v>
                </c:pt>
                <c:pt idx="6">
                  <c:v>12.946</c:v>
                </c:pt>
                <c:pt idx="7">
                  <c:v>14.843</c:v>
                </c:pt>
                <c:pt idx="8">
                  <c:v>15.457000000000001</c:v>
                </c:pt>
                <c:pt idx="9">
                  <c:v>15.868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Sheet1!$G$854</c:f>
              <c:strCache>
                <c:ptCount val="1"/>
                <c:pt idx="0">
                  <c:v>GTX Titan (right)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Sheet1!$G$855:$G$864</c:f>
              <c:numCache>
                <c:formatCode>General</c:formatCode>
                <c:ptCount val="10"/>
                <c:pt idx="0">
                  <c:v>0.24299999999999999</c:v>
                </c:pt>
                <c:pt idx="1">
                  <c:v>1.091</c:v>
                </c:pt>
                <c:pt idx="2">
                  <c:v>2.081</c:v>
                </c:pt>
                <c:pt idx="3">
                  <c:v>3.806</c:v>
                </c:pt>
                <c:pt idx="4">
                  <c:v>8.1180000000000003</c:v>
                </c:pt>
                <c:pt idx="5">
                  <c:v>12.798999999999999</c:v>
                </c:pt>
                <c:pt idx="6">
                  <c:v>18.334</c:v>
                </c:pt>
                <c:pt idx="7">
                  <c:v>23.937000000000001</c:v>
                </c:pt>
                <c:pt idx="8">
                  <c:v>26.448</c:v>
                </c:pt>
                <c:pt idx="9">
                  <c:v>27.053999999999998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Sheet1!$H$854</c:f>
              <c:strCache>
                <c:ptCount val="1"/>
                <c:pt idx="0">
                  <c:v>GTX 480 (outer)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Sheet1!$H$855:$H$864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1.6919999999999999</c:v>
                </c:pt>
                <c:pt idx="2">
                  <c:v>3.036</c:v>
                </c:pt>
                <c:pt idx="3">
                  <c:v>5.0030000000000001</c:v>
                </c:pt>
                <c:pt idx="4">
                  <c:v>8.91</c:v>
                </c:pt>
                <c:pt idx="5">
                  <c:v>12.292</c:v>
                </c:pt>
                <c:pt idx="6">
                  <c:v>15.119</c:v>
                </c:pt>
                <c:pt idx="7">
                  <c:v>17.329000000000001</c:v>
                </c:pt>
                <c:pt idx="8">
                  <c:v>18.058</c:v>
                </c:pt>
                <c:pt idx="9">
                  <c:v>17.965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Sheet1!$I$854</c:f>
              <c:strCache>
                <c:ptCount val="1"/>
                <c:pt idx="0">
                  <c:v>GTX Titan (outer)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Sheet1!$I$855:$I$864</c:f>
              <c:numCache>
                <c:formatCode>General</c:formatCode>
                <c:ptCount val="10"/>
                <c:pt idx="0">
                  <c:v>0.30599999999999999</c:v>
                </c:pt>
                <c:pt idx="1">
                  <c:v>1.391</c:v>
                </c:pt>
                <c:pt idx="2">
                  <c:v>2.6059999999999999</c:v>
                </c:pt>
                <c:pt idx="3">
                  <c:v>4.7960000000000003</c:v>
                </c:pt>
                <c:pt idx="4">
                  <c:v>10.117000000000001</c:v>
                </c:pt>
                <c:pt idx="5">
                  <c:v>15.936</c:v>
                </c:pt>
                <c:pt idx="6">
                  <c:v>22.533999999999999</c:v>
                </c:pt>
                <c:pt idx="7">
                  <c:v>29.42</c:v>
                </c:pt>
                <c:pt idx="8">
                  <c:v>32.454999999999998</c:v>
                </c:pt>
                <c:pt idx="9">
                  <c:v>33.981000000000002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6272"/>
        <c:axId val="128892928"/>
      </c:lineChart>
      <c:catAx>
        <c:axId val="1288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  <a:p>
                <a:pPr>
                  <a:defRPr/>
                </a:pPr>
                <a:r>
                  <a:rPr lang="en-US" sz="1100"/>
                  <a:t>Inputs evenly divided between</a:t>
                </a:r>
                <a:r>
                  <a:rPr lang="en-US" sz="1100" baseline="0"/>
                  <a:t> A and B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28892928"/>
        <c:crosses val="autoZero"/>
        <c:auto val="1"/>
        <c:lblAlgn val="ctr"/>
        <c:lblOffset val="100"/>
        <c:noMultiLvlLbl val="0"/>
      </c:catAx>
      <c:valAx>
        <c:axId val="12889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GB/s of inputs (2x4 bytes) and outputs (2x4 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8862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666666666666667"/>
          <c:y val="0.14775102752443714"/>
          <c:w val="0.45556280464941884"/>
          <c:h val="0.29948299628014124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Relational Joins - int64 keys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3812373453318334"/>
          <c:y val="3.19744204636290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Sheet1!$L$854</c:f>
              <c:strCache>
                <c:ptCount val="1"/>
                <c:pt idx="0">
                  <c:v>GTX 480 (inner)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2.8776978417266189E-2"/>
                </c:manualLayout>
              </c:layout>
              <c:tx>
                <c:strRef>
                  <c:f>Sheet1!$D$731</c:f>
                  <c:strCache>
                    <c:ptCount val="1"/>
                    <c:pt idx="0">
                      <c:v>66.282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Sheet1!$L$855:$L$864</c:f>
              <c:numCache>
                <c:formatCode>General</c:formatCode>
                <c:ptCount val="10"/>
                <c:pt idx="0">
                  <c:v>0.69399999999999995</c:v>
                </c:pt>
                <c:pt idx="1">
                  <c:v>2.7850000000000001</c:v>
                </c:pt>
                <c:pt idx="2">
                  <c:v>4.569</c:v>
                </c:pt>
                <c:pt idx="3">
                  <c:v>7.3109999999999999</c:v>
                </c:pt>
                <c:pt idx="4">
                  <c:v>11.622</c:v>
                </c:pt>
                <c:pt idx="5">
                  <c:v>15.038</c:v>
                </c:pt>
                <c:pt idx="6">
                  <c:v>17.853999999999999</c:v>
                </c:pt>
                <c:pt idx="7">
                  <c:v>19.713000000000001</c:v>
                </c:pt>
                <c:pt idx="8">
                  <c:v>20.385999999999999</c:v>
                </c:pt>
                <c:pt idx="9">
                  <c:v>21.045000000000002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Sheet1!$C$854</c:f>
              <c:strCache>
                <c:ptCount val="1"/>
                <c:pt idx="0">
                  <c:v>GTX Titan (inner)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4.1566746602717856E-2"/>
                </c:manualLayout>
              </c:layout>
              <c:tx>
                <c:strRef>
                  <c:f>Sheet1!$E$731</c:f>
                  <c:strCache>
                    <c:ptCount val="1"/>
                    <c:pt idx="0">
                      <c:v>140.235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Sheet1!$M$855:$M$864</c:f>
              <c:numCache>
                <c:formatCode>General</c:formatCode>
                <c:ptCount val="10"/>
                <c:pt idx="0">
                  <c:v>0.44600000000000001</c:v>
                </c:pt>
                <c:pt idx="1">
                  <c:v>1.91</c:v>
                </c:pt>
                <c:pt idx="2">
                  <c:v>3.5779999999999998</c:v>
                </c:pt>
                <c:pt idx="3">
                  <c:v>6.2610000000000001</c:v>
                </c:pt>
                <c:pt idx="4">
                  <c:v>12.361000000000001</c:v>
                </c:pt>
                <c:pt idx="5">
                  <c:v>18.401</c:v>
                </c:pt>
                <c:pt idx="6">
                  <c:v>24.495000000000001</c:v>
                </c:pt>
                <c:pt idx="7">
                  <c:v>30.033000000000001</c:v>
                </c:pt>
                <c:pt idx="8">
                  <c:v>31.998999999999999</c:v>
                </c:pt>
                <c:pt idx="9">
                  <c:v>32.357999999999997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Sheet1!$D$854</c:f>
              <c:strCache>
                <c:ptCount val="1"/>
                <c:pt idx="0">
                  <c:v>GTX 480 (left)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5.1159072741806554E-2"/>
                </c:manualLayout>
              </c:layout>
              <c:tx>
                <c:strRef>
                  <c:f>Sheet1!$I$731</c:f>
                  <c:strCache>
                    <c:ptCount val="1"/>
                    <c:pt idx="0">
                      <c:v> 113.543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Sheet1!$N$855:$N$864</c:f>
              <c:numCache>
                <c:formatCode>General</c:formatCode>
                <c:ptCount val="10"/>
                <c:pt idx="0">
                  <c:v>0.79500000000000004</c:v>
                </c:pt>
                <c:pt idx="1">
                  <c:v>3.1669999999999998</c:v>
                </c:pt>
                <c:pt idx="2">
                  <c:v>5.2549999999999999</c:v>
                </c:pt>
                <c:pt idx="3">
                  <c:v>8.3689999999999998</c:v>
                </c:pt>
                <c:pt idx="4">
                  <c:v>13.395</c:v>
                </c:pt>
                <c:pt idx="5">
                  <c:v>17.094999999999999</c:v>
                </c:pt>
                <c:pt idx="6">
                  <c:v>19.907</c:v>
                </c:pt>
                <c:pt idx="7">
                  <c:v>21.911999999999999</c:v>
                </c:pt>
                <c:pt idx="8">
                  <c:v>22.736999999999998</c:v>
                </c:pt>
                <c:pt idx="9">
                  <c:v>23.219000000000001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Sheet1!$E$854</c:f>
              <c:strCache>
                <c:ptCount val="1"/>
                <c:pt idx="0">
                  <c:v>GTX Titan (left)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2.8776978417266189E-2"/>
                </c:manualLayout>
              </c:layout>
              <c:tx>
                <c:strRef>
                  <c:f>Sheet1!$J$731</c:f>
                  <c:strCache>
                    <c:ptCount val="1"/>
                    <c:pt idx="0">
                      <c:v>220.066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Sheet1!$A$721:$A$731</c:f>
              <c:strCache>
                <c:ptCount val="11"/>
                <c:pt idx="0">
                  <c:v>   5M</c:v>
                </c:pt>
                <c:pt idx="1">
                  <c:v>   2M</c:v>
                </c:pt>
                <c:pt idx="2">
                  <c:v>   1M</c:v>
                </c:pt>
                <c:pt idx="3">
                  <c:v> 500K</c:v>
                </c:pt>
                <c:pt idx="4">
                  <c:v> 200K</c:v>
                </c:pt>
                <c:pt idx="5">
                  <c:v> 100K</c:v>
                </c:pt>
                <c:pt idx="6">
                  <c:v>  50K</c:v>
                </c:pt>
                <c:pt idx="7">
                  <c:v>  20K</c:v>
                </c:pt>
                <c:pt idx="8">
                  <c:v>  10K</c:v>
                </c:pt>
                <c:pt idx="9">
                  <c:v>   5K</c:v>
                </c:pt>
                <c:pt idx="10">
                  <c:v>   2K</c:v>
                </c:pt>
              </c:strCache>
            </c:strRef>
          </c:cat>
          <c:val>
            <c:numRef>
              <c:f>Sheet1!$O$855:$O$864</c:f>
              <c:numCache>
                <c:formatCode>General</c:formatCode>
                <c:ptCount val="10"/>
                <c:pt idx="0">
                  <c:v>0.53200000000000003</c:v>
                </c:pt>
                <c:pt idx="1">
                  <c:v>2.2759999999999998</c:v>
                </c:pt>
                <c:pt idx="2">
                  <c:v>4.2130000000000001</c:v>
                </c:pt>
                <c:pt idx="3">
                  <c:v>7.548</c:v>
                </c:pt>
                <c:pt idx="4">
                  <c:v>14.723000000000001</c:v>
                </c:pt>
                <c:pt idx="5">
                  <c:v>21.556000000000001</c:v>
                </c:pt>
                <c:pt idx="6">
                  <c:v>28.353000000000002</c:v>
                </c:pt>
                <c:pt idx="7">
                  <c:v>34.152000000000001</c:v>
                </c:pt>
                <c:pt idx="8">
                  <c:v>36.173000000000002</c:v>
                </c:pt>
                <c:pt idx="9">
                  <c:v>36.969000000000001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Sheet1!$F$854</c:f>
              <c:strCache>
                <c:ptCount val="1"/>
                <c:pt idx="0">
                  <c:v>GTX 480 (right)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Sheet1!$P$855:$P$864</c:f>
              <c:numCache>
                <c:formatCode>General</c:formatCode>
                <c:ptCount val="10"/>
                <c:pt idx="0">
                  <c:v>0.46899999999999997</c:v>
                </c:pt>
                <c:pt idx="1">
                  <c:v>2.0299999999999998</c:v>
                </c:pt>
                <c:pt idx="2">
                  <c:v>3.609</c:v>
                </c:pt>
                <c:pt idx="3">
                  <c:v>6.0170000000000003</c:v>
                </c:pt>
                <c:pt idx="4">
                  <c:v>10.319000000000001</c:v>
                </c:pt>
                <c:pt idx="5">
                  <c:v>14.205</c:v>
                </c:pt>
                <c:pt idx="6">
                  <c:v>17.411999999999999</c:v>
                </c:pt>
                <c:pt idx="7">
                  <c:v>19.731000000000002</c:v>
                </c:pt>
                <c:pt idx="8">
                  <c:v>20.591000000000001</c:v>
                </c:pt>
                <c:pt idx="9">
                  <c:v>21.225000000000001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Sheet1!$G$854</c:f>
              <c:strCache>
                <c:ptCount val="1"/>
                <c:pt idx="0">
                  <c:v>GTX Titan (right)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Sheet1!$Q$855:$Q$864</c:f>
              <c:numCache>
                <c:formatCode>General</c:formatCode>
                <c:ptCount val="10"/>
                <c:pt idx="0">
                  <c:v>0.313</c:v>
                </c:pt>
                <c:pt idx="1">
                  <c:v>1.413</c:v>
                </c:pt>
                <c:pt idx="2">
                  <c:v>2.6949999999999998</c:v>
                </c:pt>
                <c:pt idx="3">
                  <c:v>4.75</c:v>
                </c:pt>
                <c:pt idx="4">
                  <c:v>9.7490000000000006</c:v>
                </c:pt>
                <c:pt idx="5">
                  <c:v>15.484999999999999</c:v>
                </c:pt>
                <c:pt idx="6">
                  <c:v>22.388999999999999</c:v>
                </c:pt>
                <c:pt idx="7">
                  <c:v>29.041</c:v>
                </c:pt>
                <c:pt idx="8">
                  <c:v>31.783999999999999</c:v>
                </c:pt>
                <c:pt idx="9">
                  <c:v>32.832000000000001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Sheet1!$R$854</c:f>
              <c:strCache>
                <c:ptCount val="1"/>
                <c:pt idx="0">
                  <c:v>GTX 480 (outer)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Sheet1!$R$855:$R$864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2.3879999999999999</c:v>
                </c:pt>
                <c:pt idx="2">
                  <c:v>4.1390000000000002</c:v>
                </c:pt>
                <c:pt idx="3">
                  <c:v>6.8179999999999996</c:v>
                </c:pt>
                <c:pt idx="4">
                  <c:v>11.69</c:v>
                </c:pt>
                <c:pt idx="5">
                  <c:v>15.821999999999999</c:v>
                </c:pt>
                <c:pt idx="6">
                  <c:v>19.225999999999999</c:v>
                </c:pt>
                <c:pt idx="7">
                  <c:v>21.808</c:v>
                </c:pt>
                <c:pt idx="8">
                  <c:v>22.687000000000001</c:v>
                </c:pt>
                <c:pt idx="9">
                  <c:v>20.553000000000001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Sheet1!$I$854</c:f>
              <c:strCache>
                <c:ptCount val="1"/>
                <c:pt idx="0">
                  <c:v>GTX Titan (outer)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Sheet1!$S$855:$S$864</c:f>
              <c:numCache>
                <c:formatCode>General</c:formatCode>
                <c:ptCount val="10"/>
                <c:pt idx="0">
                  <c:v>0.375</c:v>
                </c:pt>
                <c:pt idx="1">
                  <c:v>1.696</c:v>
                </c:pt>
                <c:pt idx="2">
                  <c:v>3.2189999999999999</c:v>
                </c:pt>
                <c:pt idx="3">
                  <c:v>6.0030000000000001</c:v>
                </c:pt>
                <c:pt idx="4">
                  <c:v>12.401</c:v>
                </c:pt>
                <c:pt idx="5">
                  <c:v>18.776</c:v>
                </c:pt>
                <c:pt idx="6">
                  <c:v>26.234000000000002</c:v>
                </c:pt>
                <c:pt idx="7">
                  <c:v>33.46</c:v>
                </c:pt>
                <c:pt idx="8">
                  <c:v>36.237000000000002</c:v>
                </c:pt>
                <c:pt idx="9">
                  <c:v>37.497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0112"/>
        <c:axId val="128989056"/>
      </c:lineChart>
      <c:catAx>
        <c:axId val="1289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  <a:p>
                <a:pPr>
                  <a:defRPr/>
                </a:pPr>
                <a:r>
                  <a:rPr lang="en-US" sz="1100"/>
                  <a:t>Inputs evenly divided between</a:t>
                </a:r>
                <a:r>
                  <a:rPr lang="en-US" sz="1100" baseline="0"/>
                  <a:t> A and B</a:t>
                </a:r>
                <a:endParaRPr lang="en-US" sz="1100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28989056"/>
        <c:crosses val="autoZero"/>
        <c:auto val="1"/>
        <c:lblAlgn val="ctr"/>
        <c:lblOffset val="100"/>
        <c:noMultiLvlLbl val="0"/>
      </c:catAx>
      <c:valAx>
        <c:axId val="12898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GB/s of inputs (2x8 bytes) and outputs (2x4 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7011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666666666666667"/>
          <c:y val="0.14775102752443714"/>
          <c:w val="0.43841994750656166"/>
          <c:h val="0.29628555423377834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Keys Throughput</a:t>
            </a:r>
          </a:p>
          <a:p>
            <a:pPr>
              <a:defRPr/>
            </a:pPr>
            <a:r>
              <a:rPr lang="en-US"/>
              <a:t>Two-phase vs Naive Parallel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Sheet1!$B$176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0847094113235846E-2"/>
                  <c:y val="-3.3900942238335313E-2"/>
                </c:manualLayout>
              </c:layout>
              <c:tx>
                <c:strRef>
                  <c:f>Sheet1!$E$186</c:f>
                  <c:strCache>
                    <c:ptCount val="1"/>
                    <c:pt idx="0">
                      <c:v>79.510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Sheet1!$D$58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Sheet1!$B$177:$B$186</c:f>
              <c:numCache>
                <c:formatCode>General</c:formatCode>
                <c:ptCount val="10"/>
                <c:pt idx="0">
                  <c:v>690.00400000000002</c:v>
                </c:pt>
                <c:pt idx="1">
                  <c:v>1978.91</c:v>
                </c:pt>
                <c:pt idx="2">
                  <c:v>3317.346</c:v>
                </c:pt>
                <c:pt idx="3">
                  <c:v>4686.5839999999998</c:v>
                </c:pt>
                <c:pt idx="4">
                  <c:v>6934.7209999999995</c:v>
                </c:pt>
                <c:pt idx="5">
                  <c:v>8669.49</c:v>
                </c:pt>
                <c:pt idx="6">
                  <c:v>9973.3989999999994</c:v>
                </c:pt>
                <c:pt idx="7">
                  <c:v>10168.550999999999</c:v>
                </c:pt>
                <c:pt idx="8">
                  <c:v>10087.794</c:v>
                </c:pt>
                <c:pt idx="9">
                  <c:v>9938.75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Sheet1!$C$176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4.113835770528684E-3"/>
                  <c:y val="-4.0295826331061137E-2"/>
                </c:manualLayout>
              </c:layout>
              <c:tx>
                <c:strRef>
                  <c:f>Sheet1!$F$186</c:f>
                  <c:strCache>
                    <c:ptCount val="1"/>
                    <c:pt idx="0">
                      <c:v>110.799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Sheet1!$E$58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Sheet1!$C$177:$C$186</c:f>
              <c:numCache>
                <c:formatCode>General</c:formatCode>
                <c:ptCount val="10"/>
                <c:pt idx="0">
                  <c:v>486.26600000000002</c:v>
                </c:pt>
                <c:pt idx="1">
                  <c:v>1734.9780000000001</c:v>
                </c:pt>
                <c:pt idx="2">
                  <c:v>3101.8910000000001</c:v>
                </c:pt>
                <c:pt idx="3">
                  <c:v>4928.9830000000002</c:v>
                </c:pt>
                <c:pt idx="4">
                  <c:v>7941.51</c:v>
                </c:pt>
                <c:pt idx="5">
                  <c:v>10816.611000000001</c:v>
                </c:pt>
                <c:pt idx="6">
                  <c:v>12458.239</c:v>
                </c:pt>
                <c:pt idx="7">
                  <c:v>13749.971</c:v>
                </c:pt>
                <c:pt idx="8">
                  <c:v>13759.628000000001</c:v>
                </c:pt>
                <c:pt idx="9">
                  <c:v>13849.891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Sheet1!$G$176</c:f>
              <c:strCache>
                <c:ptCount val="1"/>
                <c:pt idx="0">
                  <c:v>Naïve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8.5994750656167972E-3"/>
                  <c:y val="2.7506058145609497E-2"/>
                </c:manualLayout>
              </c:layout>
              <c:tx>
                <c:strRef>
                  <c:f>Sheet1!$I$186</c:f>
                  <c:strCache>
                    <c:ptCount val="1"/>
                    <c:pt idx="0">
                      <c:v>15.262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Sheet1!$J$58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Sheet1!$G$177:$G$186</c:f>
              <c:numCache>
                <c:formatCode>General</c:formatCode>
                <c:ptCount val="10"/>
                <c:pt idx="0">
                  <c:v>890.65899999999999</c:v>
                </c:pt>
                <c:pt idx="1">
                  <c:v>1819.2470000000001</c:v>
                </c:pt>
                <c:pt idx="2">
                  <c:v>2216.136</c:v>
                </c:pt>
                <c:pt idx="3">
                  <c:v>2225.9090000000001</c:v>
                </c:pt>
                <c:pt idx="4">
                  <c:v>2234.94</c:v>
                </c:pt>
                <c:pt idx="5">
                  <c:v>2222.4450000000002</c:v>
                </c:pt>
                <c:pt idx="6">
                  <c:v>2175.096</c:v>
                </c:pt>
                <c:pt idx="7">
                  <c:v>2034.9780000000001</c:v>
                </c:pt>
                <c:pt idx="8">
                  <c:v>1970.7909999999999</c:v>
                </c:pt>
                <c:pt idx="9">
                  <c:v>1907.7270000000001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Sheet1!$H$176</c:f>
              <c:strCache>
                <c:ptCount val="1"/>
                <c:pt idx="0">
                  <c:v>Naïve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8.9423322084739403E-3"/>
                  <c:y val="-3.3900942238335313E-2"/>
                </c:manualLayout>
              </c:layout>
              <c:tx>
                <c:strRef>
                  <c:f>Sheet1!$J$186</c:f>
                  <c:strCache>
                    <c:ptCount val="1"/>
                    <c:pt idx="0">
                      <c:v>22.594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Sheet1!$K$58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Sheet1!$H$177:$H$186</c:f>
              <c:numCache>
                <c:formatCode>General</c:formatCode>
                <c:ptCount val="10"/>
                <c:pt idx="0">
                  <c:v>543.86099999999999</c:v>
                </c:pt>
                <c:pt idx="1">
                  <c:v>2127.0450000000001</c:v>
                </c:pt>
                <c:pt idx="2">
                  <c:v>2662.4389999999999</c:v>
                </c:pt>
                <c:pt idx="3">
                  <c:v>2997.55</c:v>
                </c:pt>
                <c:pt idx="4">
                  <c:v>2946.8710000000001</c:v>
                </c:pt>
                <c:pt idx="5">
                  <c:v>2990.3829999999998</c:v>
                </c:pt>
                <c:pt idx="6">
                  <c:v>2970.3470000000002</c:v>
                </c:pt>
                <c:pt idx="7">
                  <c:v>3048.1779999999999</c:v>
                </c:pt>
                <c:pt idx="8">
                  <c:v>3073.01</c:v>
                </c:pt>
                <c:pt idx="9">
                  <c:v>2824.2530000000002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Sheet1!$D$176</c:f>
              <c:strCache>
                <c:ptCount val="1"/>
                <c:pt idx="0">
                  <c:v>std::merge (int)</c:v>
                </c:pt>
              </c:strCache>
            </c:strRef>
          </c:tx>
          <c:spPr>
            <a:ln w="1587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1.1866216722909636E-2"/>
                  <c:y val="2.6850204875469703E-2"/>
                </c:manualLayout>
              </c:layout>
              <c:tx>
                <c:strRef>
                  <c:f>Sheet1!$K$186</c:f>
                  <c:strCache>
                    <c:ptCount val="1"/>
                    <c:pt idx="0">
                      <c:v>1.566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Sheet1!$D$177:$D$186</c:f>
              <c:numCache>
                <c:formatCode>General</c:formatCode>
                <c:ptCount val="10"/>
                <c:pt idx="0">
                  <c:v>64.995999999999995</c:v>
                </c:pt>
                <c:pt idx="1">
                  <c:v>150.733</c:v>
                </c:pt>
                <c:pt idx="2">
                  <c:v>171.25200000000001</c:v>
                </c:pt>
                <c:pt idx="3">
                  <c:v>155.84899999999999</c:v>
                </c:pt>
                <c:pt idx="4">
                  <c:v>175.11099999999999</c:v>
                </c:pt>
                <c:pt idx="5">
                  <c:v>181.239</c:v>
                </c:pt>
                <c:pt idx="6">
                  <c:v>188.46199999999999</c:v>
                </c:pt>
                <c:pt idx="7">
                  <c:v>190.64500000000001</c:v>
                </c:pt>
                <c:pt idx="8">
                  <c:v>193.13499999999999</c:v>
                </c:pt>
                <c:pt idx="9">
                  <c:v>193.34800000000001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22848"/>
        <c:axId val="143824768"/>
      </c:lineChart>
      <c:catAx>
        <c:axId val="1438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824768"/>
        <c:crosses val="autoZero"/>
        <c:auto val="1"/>
        <c:lblAlgn val="ctr"/>
        <c:lblOffset val="100"/>
        <c:noMultiLvlLbl val="0"/>
      </c:catAx>
      <c:valAx>
        <c:axId val="14382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2284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476190476190476"/>
          <c:y val="0.22448963663714697"/>
          <c:w val="0.20868616422947131"/>
          <c:h val="0.41699301975742242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Segmented Reduce CSR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GTX Titan - average seg size = 500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7717135358080242"/>
          <c:y val="3.19744204636290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Sheet1!$B$900</c:f>
              <c:strCache>
                <c:ptCount val="1"/>
                <c:pt idx="0">
                  <c:v>Normal (float)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2.8776978417266189E-2"/>
                </c:manualLayout>
              </c:layout>
              <c:tx>
                <c:strRef>
                  <c:f>Sheet1!$D$731</c:f>
                  <c:strCache>
                    <c:ptCount val="1"/>
                    <c:pt idx="0">
                      <c:v>66.282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Sheet1!$A$901:$A$910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Sheet1!$B$901:$B$910</c:f>
              <c:numCache>
                <c:formatCode>General</c:formatCode>
                <c:ptCount val="10"/>
                <c:pt idx="0">
                  <c:v>1.9950000000000001</c:v>
                </c:pt>
                <c:pt idx="1">
                  <c:v>10.055999999999999</c:v>
                </c:pt>
                <c:pt idx="2">
                  <c:v>20.056000000000001</c:v>
                </c:pt>
                <c:pt idx="3">
                  <c:v>27.6</c:v>
                </c:pt>
                <c:pt idx="4">
                  <c:v>48.792000000000002</c:v>
                </c:pt>
                <c:pt idx="5">
                  <c:v>71.052000000000007</c:v>
                </c:pt>
                <c:pt idx="6">
                  <c:v>94.260999999999996</c:v>
                </c:pt>
                <c:pt idx="7">
                  <c:v>116.937</c:v>
                </c:pt>
                <c:pt idx="8">
                  <c:v>128.33099999999999</c:v>
                </c:pt>
                <c:pt idx="9">
                  <c:v>132.54300000000001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Sheet1!$F$900</c:f>
              <c:strCache>
                <c:ptCount val="1"/>
                <c:pt idx="0">
                  <c:v>Normal (double)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1.5238095238095238E-2"/>
                  <c:y val="-4.1566746602717856E-2"/>
                </c:manualLayout>
              </c:layout>
              <c:tx>
                <c:strRef>
                  <c:f>Sheet1!$E$731</c:f>
                  <c:strCache>
                    <c:ptCount val="1"/>
                    <c:pt idx="0">
                      <c:v>140.235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Sheet1!$A$901:$A$910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Sheet1!$F$901:$F$910</c:f>
              <c:numCache>
                <c:formatCode>General</c:formatCode>
                <c:ptCount val="10"/>
                <c:pt idx="0">
                  <c:v>4.0590000000000002</c:v>
                </c:pt>
                <c:pt idx="1">
                  <c:v>19.408999999999999</c:v>
                </c:pt>
                <c:pt idx="2">
                  <c:v>34.610999999999997</c:v>
                </c:pt>
                <c:pt idx="3">
                  <c:v>46.201999999999998</c:v>
                </c:pt>
                <c:pt idx="4">
                  <c:v>80.38</c:v>
                </c:pt>
                <c:pt idx="5">
                  <c:v>112.136</c:v>
                </c:pt>
                <c:pt idx="6">
                  <c:v>140.52000000000001</c:v>
                </c:pt>
                <c:pt idx="7">
                  <c:v>173.08500000000001</c:v>
                </c:pt>
                <c:pt idx="8">
                  <c:v>184.417</c:v>
                </c:pt>
                <c:pt idx="9">
                  <c:v>194.04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Sheet1!$C$900</c:f>
              <c:strCache>
                <c:ptCount val="1"/>
                <c:pt idx="0">
                  <c:v>Indirect (float)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5.1159072741806554E-2"/>
                </c:manualLayout>
              </c:layout>
              <c:tx>
                <c:strRef>
                  <c:f>Sheet1!$I$731</c:f>
                  <c:strCache>
                    <c:ptCount val="1"/>
                    <c:pt idx="0">
                      <c:v> 113.543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Sheet1!$A$901:$A$910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Sheet1!$C$901:$C$910</c:f>
              <c:numCache>
                <c:formatCode>General</c:formatCode>
                <c:ptCount val="10"/>
                <c:pt idx="0">
                  <c:v>1.9490000000000001</c:v>
                </c:pt>
                <c:pt idx="1">
                  <c:v>9.9359999999999999</c:v>
                </c:pt>
                <c:pt idx="2">
                  <c:v>18.809000000000001</c:v>
                </c:pt>
                <c:pt idx="3">
                  <c:v>25.661999999999999</c:v>
                </c:pt>
                <c:pt idx="4">
                  <c:v>45.732999999999997</c:v>
                </c:pt>
                <c:pt idx="5">
                  <c:v>60.527000000000001</c:v>
                </c:pt>
                <c:pt idx="6">
                  <c:v>75.135999999999996</c:v>
                </c:pt>
                <c:pt idx="7">
                  <c:v>88.378</c:v>
                </c:pt>
                <c:pt idx="8">
                  <c:v>94.463999999999999</c:v>
                </c:pt>
                <c:pt idx="9">
                  <c:v>96.662999999999997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Sheet1!$G$900</c:f>
              <c:strCache>
                <c:ptCount val="1"/>
                <c:pt idx="0">
                  <c:v>Indirect (double)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9.5238095238095247E-3"/>
                  <c:y val="2.8776978417266189E-2"/>
                </c:manualLayout>
              </c:layout>
              <c:tx>
                <c:strRef>
                  <c:f>Sheet1!$J$731</c:f>
                  <c:strCache>
                    <c:ptCount val="1"/>
                    <c:pt idx="0">
                      <c:v>220.066 GB/s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Sheet1!$A$901:$A$910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Sheet1!$G$901:$G$910</c:f>
              <c:numCache>
                <c:formatCode>General</c:formatCode>
                <c:ptCount val="10"/>
                <c:pt idx="0">
                  <c:v>4.07</c:v>
                </c:pt>
                <c:pt idx="1">
                  <c:v>19.113</c:v>
                </c:pt>
                <c:pt idx="2">
                  <c:v>34.411999999999999</c:v>
                </c:pt>
                <c:pt idx="3">
                  <c:v>46.332000000000001</c:v>
                </c:pt>
                <c:pt idx="4">
                  <c:v>74.644999999999996</c:v>
                </c:pt>
                <c:pt idx="5">
                  <c:v>98.826999999999998</c:v>
                </c:pt>
                <c:pt idx="6">
                  <c:v>119.88500000000001</c:v>
                </c:pt>
                <c:pt idx="7">
                  <c:v>137.36699999999999</c:v>
                </c:pt>
                <c:pt idx="8">
                  <c:v>145.38300000000001</c:v>
                </c:pt>
                <c:pt idx="9">
                  <c:v>148.226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Sheet1!$D$900</c:f>
              <c:strCache>
                <c:ptCount val="1"/>
                <c:pt idx="0">
                  <c:v>Preprocess (float)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Sheet1!$A$901:$A$910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Sheet1!$D$901:$D$910</c:f>
              <c:numCache>
                <c:formatCode>General</c:formatCode>
                <c:ptCount val="10"/>
                <c:pt idx="0">
                  <c:v>3.2589999999999999</c:v>
                </c:pt>
                <c:pt idx="1">
                  <c:v>15.762</c:v>
                </c:pt>
                <c:pt idx="2">
                  <c:v>32.081000000000003</c:v>
                </c:pt>
                <c:pt idx="3">
                  <c:v>41.844000000000001</c:v>
                </c:pt>
                <c:pt idx="4">
                  <c:v>67.296000000000006</c:v>
                </c:pt>
                <c:pt idx="5">
                  <c:v>96.427999999999997</c:v>
                </c:pt>
                <c:pt idx="6">
                  <c:v>122.07299999999999</c:v>
                </c:pt>
                <c:pt idx="7">
                  <c:v>147.35400000000001</c:v>
                </c:pt>
                <c:pt idx="8">
                  <c:v>158.59100000000001</c:v>
                </c:pt>
                <c:pt idx="9">
                  <c:v>163.28800000000001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Sheet1!$H$900</c:f>
              <c:strCache>
                <c:ptCount val="1"/>
                <c:pt idx="0">
                  <c:v>Preprocess (double)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Sheet1!$A$901:$A$910</c:f>
              <c:strCache>
                <c:ptCount val="10"/>
                <c:pt idx="0">
                  <c:v>   10K</c:v>
                </c:pt>
                <c:pt idx="1">
                  <c:v>   50K</c:v>
                </c:pt>
                <c:pt idx="2">
                  <c:v>  100K</c:v>
                </c:pt>
                <c:pt idx="3">
                  <c:v>  200K</c:v>
                </c:pt>
                <c:pt idx="4">
                  <c:v>  500K</c:v>
                </c:pt>
                <c:pt idx="5">
                  <c:v>    1M</c:v>
                </c:pt>
                <c:pt idx="6">
                  <c:v>    2M</c:v>
                </c:pt>
                <c:pt idx="7">
                  <c:v>    5M</c:v>
                </c:pt>
                <c:pt idx="8">
                  <c:v>   10M</c:v>
                </c:pt>
                <c:pt idx="9">
                  <c:v>   20M</c:v>
                </c:pt>
              </c:strCache>
            </c:strRef>
          </c:cat>
          <c:val>
            <c:numRef>
              <c:f>Sheet1!$H$901:$H$910</c:f>
              <c:numCache>
                <c:formatCode>General</c:formatCode>
                <c:ptCount val="10"/>
                <c:pt idx="0">
                  <c:v>6.0720000000000001</c:v>
                </c:pt>
                <c:pt idx="1">
                  <c:v>27.902999999999999</c:v>
                </c:pt>
                <c:pt idx="2">
                  <c:v>48.104999999999997</c:v>
                </c:pt>
                <c:pt idx="3">
                  <c:v>59.045000000000002</c:v>
                </c:pt>
                <c:pt idx="4">
                  <c:v>95.326999999999998</c:v>
                </c:pt>
                <c:pt idx="5">
                  <c:v>130.643</c:v>
                </c:pt>
                <c:pt idx="6">
                  <c:v>160.523</c:v>
                </c:pt>
                <c:pt idx="7">
                  <c:v>186.02799999999999</c:v>
                </c:pt>
                <c:pt idx="8">
                  <c:v>196.95099999999999</c:v>
                </c:pt>
                <c:pt idx="9">
                  <c:v>202.84899999999999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12960"/>
        <c:axId val="143915264"/>
      </c:lineChart>
      <c:catAx>
        <c:axId val="1439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3915264"/>
        <c:crosses val="autoZero"/>
        <c:auto val="1"/>
        <c:lblAlgn val="ctr"/>
        <c:lblOffset val="100"/>
        <c:noMultiLvlLbl val="0"/>
      </c:catAx>
      <c:valAx>
        <c:axId val="14391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GB/s of inputs reduced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12960"/>
        <c:crosses val="autoZero"/>
        <c:crossBetween val="between"/>
        <c:majorUnit val="20"/>
      </c:valAx>
    </c:plotArea>
    <c:legend>
      <c:legendPos val="l"/>
      <c:layout>
        <c:manualLayout>
          <c:xMode val="edge"/>
          <c:yMode val="edge"/>
          <c:x val="0.11238095238095239"/>
          <c:y val="0.24367428891532444"/>
          <c:w val="0.4346104236970379"/>
          <c:h val="0.23873159739924593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Bulk Remove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Sheet1!$D$103</c:f>
                  <c:strCache>
                    <c:ptCount val="1"/>
                    <c:pt idx="0">
                      <c:v> 117.785 GB/s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Sheet1!$D$58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Sheet1!$B$94:$B$103</c:f>
              <c:numCache>
                <c:formatCode>General</c:formatCode>
                <c:ptCount val="10"/>
                <c:pt idx="0">
                  <c:v>732.80899999999997</c:v>
                </c:pt>
                <c:pt idx="1">
                  <c:v>2416.395</c:v>
                </c:pt>
                <c:pt idx="2">
                  <c:v>4076.346</c:v>
                </c:pt>
                <c:pt idx="3">
                  <c:v>5607.866</c:v>
                </c:pt>
                <c:pt idx="4">
                  <c:v>9169.5040000000008</c:v>
                </c:pt>
                <c:pt idx="5">
                  <c:v>11376.273999999999</c:v>
                </c:pt>
                <c:pt idx="6">
                  <c:v>13086.642</c:v>
                </c:pt>
                <c:pt idx="7">
                  <c:v>14267.82</c:v>
                </c:pt>
                <c:pt idx="8">
                  <c:v>14555.128000000001</c:v>
                </c:pt>
                <c:pt idx="9">
                  <c:v>14723.103999999999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Sheet1!$E$103</c:f>
                  <c:strCache>
                    <c:ptCount val="1"/>
                    <c:pt idx="0">
                      <c:v> 158.146 GB/s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Sheet1!$E$58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Sheet1!$C$94:$C$103</c:f>
              <c:numCache>
                <c:formatCode>General</c:formatCode>
                <c:ptCount val="10"/>
                <c:pt idx="0">
                  <c:v>501.19400000000002</c:v>
                </c:pt>
                <c:pt idx="1">
                  <c:v>1986.0129999999999</c:v>
                </c:pt>
                <c:pt idx="2">
                  <c:v>3599.77</c:v>
                </c:pt>
                <c:pt idx="3">
                  <c:v>6161.982</c:v>
                </c:pt>
                <c:pt idx="4">
                  <c:v>10146.394</c:v>
                </c:pt>
                <c:pt idx="5">
                  <c:v>13532.723</c:v>
                </c:pt>
                <c:pt idx="6">
                  <c:v>15937.463</c:v>
                </c:pt>
                <c:pt idx="7">
                  <c:v>17901.446</c:v>
                </c:pt>
                <c:pt idx="8">
                  <c:v>19486.065999999999</c:v>
                </c:pt>
                <c:pt idx="9">
                  <c:v>19768.268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6947131608548933E-3"/>
                  <c:y val="3.0703500191972464E-2"/>
                </c:manualLayout>
              </c:layout>
              <c:tx>
                <c:strRef>
                  <c:f>Sheet1!$J$103</c:f>
                  <c:strCache>
                    <c:ptCount val="1"/>
                    <c:pt idx="0">
                      <c:v>133.621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Sheet1!$J$58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Sheet1!$H$94:$H$103</c:f>
              <c:numCache>
                <c:formatCode>General</c:formatCode>
                <c:ptCount val="10"/>
                <c:pt idx="0">
                  <c:v>727.61099999999999</c:v>
                </c:pt>
                <c:pt idx="1">
                  <c:v>2263.232</c:v>
                </c:pt>
                <c:pt idx="2">
                  <c:v>3368.7979999999998</c:v>
                </c:pt>
                <c:pt idx="3">
                  <c:v>4719.5069999999996</c:v>
                </c:pt>
                <c:pt idx="4">
                  <c:v>6926.4170000000004</c:v>
                </c:pt>
                <c:pt idx="5">
                  <c:v>8101.9629999999997</c:v>
                </c:pt>
                <c:pt idx="6">
                  <c:v>8948.902</c:v>
                </c:pt>
                <c:pt idx="7">
                  <c:v>9383.8279999999995</c:v>
                </c:pt>
                <c:pt idx="8">
                  <c:v>9445.0110000000004</c:v>
                </c:pt>
                <c:pt idx="9">
                  <c:v>9544.3230000000003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Sheet1!$K$103</c:f>
                  <c:strCache>
                    <c:ptCount val="1"/>
                    <c:pt idx="0">
                      <c:v> 220.260 GB/s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Sheet1!$K$58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Sheet1!$I$94:$I$103</c:f>
              <c:numCache>
                <c:formatCode>General</c:formatCode>
                <c:ptCount val="10"/>
                <c:pt idx="0">
                  <c:v>588.26400000000001</c:v>
                </c:pt>
                <c:pt idx="1">
                  <c:v>2275.9319999999998</c:v>
                </c:pt>
                <c:pt idx="2">
                  <c:v>3912.0839999999998</c:v>
                </c:pt>
                <c:pt idx="3">
                  <c:v>5629.125</c:v>
                </c:pt>
                <c:pt idx="4">
                  <c:v>9170.2029999999995</c:v>
                </c:pt>
                <c:pt idx="5">
                  <c:v>11778.063</c:v>
                </c:pt>
                <c:pt idx="6">
                  <c:v>13667.439</c:v>
                </c:pt>
                <c:pt idx="7">
                  <c:v>15093.95</c:v>
                </c:pt>
                <c:pt idx="8">
                  <c:v>15580.147000000001</c:v>
                </c:pt>
                <c:pt idx="9">
                  <c:v>15732.846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9808"/>
        <c:axId val="115641728"/>
      </c:lineChart>
      <c:catAx>
        <c:axId val="1156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  <a:p>
                <a:pPr>
                  <a:defRPr/>
                </a:pPr>
                <a:r>
                  <a:rPr lang="en-US" sz="1100"/>
                  <a:t>50% of inputs are randomly removed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41728"/>
        <c:crosses val="autoZero"/>
        <c:auto val="1"/>
        <c:lblAlgn val="ctr"/>
        <c:lblOffset val="100"/>
        <c:noMultiLvlLbl val="0"/>
      </c:catAx>
      <c:valAx>
        <c:axId val="11564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398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904761904761906"/>
          <c:y val="0.15414591161716296"/>
          <c:w val="0.22392425946756656"/>
          <c:h val="0.40393814082592194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Segmented Reduce CSR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GTX Titan - input size = 20M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7717135358080242"/>
          <c:y val="3.19744204636290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Sheet1!$B$900</c:f>
              <c:strCache>
                <c:ptCount val="1"/>
                <c:pt idx="0">
                  <c:v>Normal (float)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Sheet1!$A$915:$A$929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Sheet1!$B$915:$B$929</c:f>
              <c:numCache>
                <c:formatCode>General</c:formatCode>
                <c:ptCount val="15"/>
                <c:pt idx="0">
                  <c:v>87.947999999999993</c:v>
                </c:pt>
                <c:pt idx="1">
                  <c:v>94.198999999999998</c:v>
                </c:pt>
                <c:pt idx="2">
                  <c:v>106.53100000000001</c:v>
                </c:pt>
                <c:pt idx="3">
                  <c:v>115.215</c:v>
                </c:pt>
                <c:pt idx="4">
                  <c:v>123.461</c:v>
                </c:pt>
                <c:pt idx="5">
                  <c:v>132.62700000000001</c:v>
                </c:pt>
                <c:pt idx="6">
                  <c:v>161.10499999999999</c:v>
                </c:pt>
                <c:pt idx="7">
                  <c:v>195.38900000000001</c:v>
                </c:pt>
                <c:pt idx="8">
                  <c:v>197.071</c:v>
                </c:pt>
                <c:pt idx="9">
                  <c:v>192.44200000000001</c:v>
                </c:pt>
                <c:pt idx="10">
                  <c:v>192.017</c:v>
                </c:pt>
                <c:pt idx="11">
                  <c:v>192.38499999999999</c:v>
                </c:pt>
                <c:pt idx="12">
                  <c:v>192.79499999999999</c:v>
                </c:pt>
                <c:pt idx="13">
                  <c:v>193.33600000000001</c:v>
                </c:pt>
                <c:pt idx="14">
                  <c:v>193.458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Sheet1!$F$900</c:f>
              <c:strCache>
                <c:ptCount val="1"/>
                <c:pt idx="0">
                  <c:v>Normal (double)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Sheet1!$A$915:$A$929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Sheet1!$F$915:$F$929</c:f>
              <c:numCache>
                <c:formatCode>General</c:formatCode>
                <c:ptCount val="15"/>
                <c:pt idx="0">
                  <c:v>148.863</c:v>
                </c:pt>
                <c:pt idx="1">
                  <c:v>160.42500000000001</c:v>
                </c:pt>
                <c:pt idx="2">
                  <c:v>174.13</c:v>
                </c:pt>
                <c:pt idx="3">
                  <c:v>181.99799999999999</c:v>
                </c:pt>
                <c:pt idx="4">
                  <c:v>188.18600000000001</c:v>
                </c:pt>
                <c:pt idx="5">
                  <c:v>194.017</c:v>
                </c:pt>
                <c:pt idx="6">
                  <c:v>203.446</c:v>
                </c:pt>
                <c:pt idx="7">
                  <c:v>228.34100000000001</c:v>
                </c:pt>
                <c:pt idx="8">
                  <c:v>240.03700000000001</c:v>
                </c:pt>
                <c:pt idx="9">
                  <c:v>242.852</c:v>
                </c:pt>
                <c:pt idx="10">
                  <c:v>243.80500000000001</c:v>
                </c:pt>
                <c:pt idx="11">
                  <c:v>244.14400000000001</c:v>
                </c:pt>
                <c:pt idx="12">
                  <c:v>244.35400000000001</c:v>
                </c:pt>
                <c:pt idx="13">
                  <c:v>244.53899999999999</c:v>
                </c:pt>
                <c:pt idx="14">
                  <c:v>244.643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Sheet1!$C$900</c:f>
              <c:strCache>
                <c:ptCount val="1"/>
                <c:pt idx="0">
                  <c:v>Indirect (float)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Sheet1!$A$915:$A$929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Sheet1!$C$915:$C$929</c:f>
              <c:numCache>
                <c:formatCode>General</c:formatCode>
                <c:ptCount val="15"/>
                <c:pt idx="0">
                  <c:v>53.243000000000002</c:v>
                </c:pt>
                <c:pt idx="1">
                  <c:v>68.903000000000006</c:v>
                </c:pt>
                <c:pt idx="2">
                  <c:v>79.566000000000003</c:v>
                </c:pt>
                <c:pt idx="3">
                  <c:v>84.597999999999999</c:v>
                </c:pt>
                <c:pt idx="4">
                  <c:v>90.688000000000002</c:v>
                </c:pt>
                <c:pt idx="5">
                  <c:v>96.792000000000002</c:v>
                </c:pt>
                <c:pt idx="6">
                  <c:v>115.209</c:v>
                </c:pt>
                <c:pt idx="7">
                  <c:v>137.715</c:v>
                </c:pt>
                <c:pt idx="8">
                  <c:v>158.28100000000001</c:v>
                </c:pt>
                <c:pt idx="9">
                  <c:v>166.744</c:v>
                </c:pt>
                <c:pt idx="10">
                  <c:v>172.31399999999999</c:v>
                </c:pt>
                <c:pt idx="11">
                  <c:v>175.75899999999999</c:v>
                </c:pt>
                <c:pt idx="12">
                  <c:v>176.84200000000001</c:v>
                </c:pt>
                <c:pt idx="13">
                  <c:v>177.86</c:v>
                </c:pt>
                <c:pt idx="14">
                  <c:v>178.66200000000001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Sheet1!$G$900</c:f>
              <c:strCache>
                <c:ptCount val="1"/>
                <c:pt idx="0">
                  <c:v>Indirect (double)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Sheet1!$A$915:$A$929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Sheet1!$G$915:$G$929</c:f>
              <c:numCache>
                <c:formatCode>General</c:formatCode>
                <c:ptCount val="15"/>
                <c:pt idx="0">
                  <c:v>77.623000000000005</c:v>
                </c:pt>
                <c:pt idx="1">
                  <c:v>111.559</c:v>
                </c:pt>
                <c:pt idx="2">
                  <c:v>126.354</c:v>
                </c:pt>
                <c:pt idx="3">
                  <c:v>133.18899999999999</c:v>
                </c:pt>
                <c:pt idx="4">
                  <c:v>140.57400000000001</c:v>
                </c:pt>
                <c:pt idx="5">
                  <c:v>148.09399999999999</c:v>
                </c:pt>
                <c:pt idx="6">
                  <c:v>173.09399999999999</c:v>
                </c:pt>
                <c:pt idx="7">
                  <c:v>201.416</c:v>
                </c:pt>
                <c:pt idx="8">
                  <c:v>219.87299999999999</c:v>
                </c:pt>
                <c:pt idx="9">
                  <c:v>223.739</c:v>
                </c:pt>
                <c:pt idx="10">
                  <c:v>223.62200000000001</c:v>
                </c:pt>
                <c:pt idx="11">
                  <c:v>221.46199999999999</c:v>
                </c:pt>
                <c:pt idx="12">
                  <c:v>221.221</c:v>
                </c:pt>
                <c:pt idx="13">
                  <c:v>220.251</c:v>
                </c:pt>
                <c:pt idx="14">
                  <c:v>220.851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Sheet1!$D$900</c:f>
              <c:strCache>
                <c:ptCount val="1"/>
                <c:pt idx="0">
                  <c:v>Preprocess (float)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Sheet1!$A$915:$A$929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Sheet1!$D$915:$D$929</c:f>
              <c:numCache>
                <c:formatCode>General</c:formatCode>
                <c:ptCount val="15"/>
                <c:pt idx="0">
                  <c:v>151.34800000000001</c:v>
                </c:pt>
                <c:pt idx="1">
                  <c:v>158.31100000000001</c:v>
                </c:pt>
                <c:pt idx="2">
                  <c:v>161.017</c:v>
                </c:pt>
                <c:pt idx="3">
                  <c:v>162.71</c:v>
                </c:pt>
                <c:pt idx="4">
                  <c:v>162.81899999999999</c:v>
                </c:pt>
                <c:pt idx="5">
                  <c:v>163.126</c:v>
                </c:pt>
                <c:pt idx="6">
                  <c:v>171.9</c:v>
                </c:pt>
                <c:pt idx="7">
                  <c:v>187.65199999999999</c:v>
                </c:pt>
                <c:pt idx="8">
                  <c:v>181.637</c:v>
                </c:pt>
                <c:pt idx="9">
                  <c:v>180.28200000000001</c:v>
                </c:pt>
                <c:pt idx="10">
                  <c:v>179.59399999999999</c:v>
                </c:pt>
                <c:pt idx="11">
                  <c:v>179.215</c:v>
                </c:pt>
                <c:pt idx="12">
                  <c:v>179.16</c:v>
                </c:pt>
                <c:pt idx="13">
                  <c:v>178.94800000000001</c:v>
                </c:pt>
                <c:pt idx="14">
                  <c:v>179.03899999999999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Sheet1!$H$900</c:f>
              <c:strCache>
                <c:ptCount val="1"/>
                <c:pt idx="0">
                  <c:v>Preprocess (double)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Sheet1!$A$915:$A$929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Sheet1!$H$915:$H$929</c:f>
              <c:numCache>
                <c:formatCode>General</c:formatCode>
                <c:ptCount val="15"/>
                <c:pt idx="0">
                  <c:v>183.17500000000001</c:v>
                </c:pt>
                <c:pt idx="1">
                  <c:v>191.52199999999999</c:v>
                </c:pt>
                <c:pt idx="2">
                  <c:v>198.01</c:v>
                </c:pt>
                <c:pt idx="3">
                  <c:v>200.59800000000001</c:v>
                </c:pt>
                <c:pt idx="4">
                  <c:v>202.20599999999999</c:v>
                </c:pt>
                <c:pt idx="5">
                  <c:v>202.87799999999999</c:v>
                </c:pt>
                <c:pt idx="6">
                  <c:v>204.26300000000001</c:v>
                </c:pt>
                <c:pt idx="7">
                  <c:v>214.59800000000001</c:v>
                </c:pt>
                <c:pt idx="8">
                  <c:v>227.08099999999999</c:v>
                </c:pt>
                <c:pt idx="9">
                  <c:v>231.94399999999999</c:v>
                </c:pt>
                <c:pt idx="10">
                  <c:v>234.209</c:v>
                </c:pt>
                <c:pt idx="11">
                  <c:v>235.37700000000001</c:v>
                </c:pt>
                <c:pt idx="12">
                  <c:v>235.786</c:v>
                </c:pt>
                <c:pt idx="13">
                  <c:v>236.065</c:v>
                </c:pt>
                <c:pt idx="14">
                  <c:v>236.179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4416"/>
        <c:axId val="143966976"/>
      </c:lineChart>
      <c:catAx>
        <c:axId val="14396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Average segment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3966976"/>
        <c:crosses val="autoZero"/>
        <c:auto val="1"/>
        <c:lblAlgn val="ctr"/>
        <c:lblOffset val="100"/>
        <c:noMultiLvlLbl val="0"/>
      </c:catAx>
      <c:valAx>
        <c:axId val="14396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GB/s of inputs reduced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64416"/>
        <c:crosses val="autoZero"/>
        <c:crossBetween val="between"/>
        <c:majorUnit val="20"/>
      </c:valAx>
    </c:plotArea>
    <c:legend>
      <c:legendPos val="l"/>
      <c:layout>
        <c:manualLayout>
          <c:xMode val="edge"/>
          <c:yMode val="edge"/>
          <c:x val="0.52952380952380951"/>
          <c:y val="0.56661593559797829"/>
          <c:w val="0.4346104236970379"/>
          <c:h val="0.23873159739924593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Sparse Matrix * Vector</a:t>
            </a:r>
          </a:p>
          <a:p>
            <a:pPr>
              <a:defRPr/>
            </a:pPr>
            <a:r>
              <a:rPr lang="en-US"/>
              <a:t>GTX Titan - 32-bit</a:t>
            </a:r>
            <a:r>
              <a:rPr lang="en-US" baseline="0"/>
              <a:t> precision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Sheet1!$C$944</c:f>
              <c:strCache>
                <c:ptCount val="1"/>
                <c:pt idx="0">
                  <c:v>CUSPARSE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Sheet1!$A$945:$B$958</c:f>
              <c:strCache>
                <c:ptCount val="14"/>
                <c:pt idx="0">
                  <c:v>           Dense</c:v>
                </c:pt>
                <c:pt idx="1">
                  <c:v>         Protein</c:v>
                </c:pt>
                <c:pt idx="2">
                  <c:v>     FEM/Spheres</c:v>
                </c:pt>
                <c:pt idx="3">
                  <c:v>  FEM/Cantilever</c:v>
                </c:pt>
                <c:pt idx="4">
                  <c:v>     Wind Tunnel</c:v>
                </c:pt>
                <c:pt idx="5">
                  <c:v>      FEM/Harbor</c:v>
                </c:pt>
                <c:pt idx="6">
                  <c:v>             QCD</c:v>
                </c:pt>
                <c:pt idx="7">
                  <c:v>        FEM/Ship</c:v>
                </c:pt>
                <c:pt idx="8">
                  <c:v>       Economics</c:v>
                </c:pt>
                <c:pt idx="9">
                  <c:v>    Epidemiology</c:v>
                </c:pt>
                <c:pt idx="10">
                  <c:v> FEM/Accelerator</c:v>
                </c:pt>
                <c:pt idx="11">
                  <c:v>         Circuit</c:v>
                </c:pt>
                <c:pt idx="12">
                  <c:v>         Webbase</c:v>
                </c:pt>
                <c:pt idx="13">
                  <c:v>              LP</c:v>
                </c:pt>
              </c:strCache>
            </c:strRef>
          </c:cat>
          <c:val>
            <c:numRef>
              <c:f>Sheet1!$C$945:$C$958</c:f>
              <c:numCache>
                <c:formatCode>General</c:formatCode>
                <c:ptCount val="14"/>
                <c:pt idx="0">
                  <c:v>262.24299999999999</c:v>
                </c:pt>
                <c:pt idx="1">
                  <c:v>219.55600000000001</c:v>
                </c:pt>
                <c:pt idx="2">
                  <c:v>207.86099999999999</c:v>
                </c:pt>
                <c:pt idx="3">
                  <c:v>148.18199999999999</c:v>
                </c:pt>
                <c:pt idx="4">
                  <c:v>160.62899999999999</c:v>
                </c:pt>
                <c:pt idx="5">
                  <c:v>139.714</c:v>
                </c:pt>
                <c:pt idx="6">
                  <c:v>156.43600000000001</c:v>
                </c:pt>
                <c:pt idx="7">
                  <c:v>157.548</c:v>
                </c:pt>
                <c:pt idx="8">
                  <c:v>76.616</c:v>
                </c:pt>
                <c:pt idx="9">
                  <c:v>111.694</c:v>
                </c:pt>
                <c:pt idx="10">
                  <c:v>144.095</c:v>
                </c:pt>
                <c:pt idx="11">
                  <c:v>86.152000000000001</c:v>
                </c:pt>
                <c:pt idx="12">
                  <c:v>44.61</c:v>
                </c:pt>
                <c:pt idx="13">
                  <c:v>70.677000000000007</c:v>
                </c:pt>
              </c:numCache>
            </c:numRef>
          </c:val>
        </c:ser>
        <c:ser>
          <c:idx val="1"/>
          <c:order val="1"/>
          <c:tx>
            <c:strRef>
              <c:f>Sheet1!$D$944</c:f>
              <c:strCache>
                <c:ptCount val="1"/>
                <c:pt idx="0">
                  <c:v>MGPU CSR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Sheet1!$D$945:$D$958</c:f>
              <c:numCache>
                <c:formatCode>General</c:formatCode>
                <c:ptCount val="14"/>
                <c:pt idx="0">
                  <c:v>231.298</c:v>
                </c:pt>
                <c:pt idx="1">
                  <c:v>228.215</c:v>
                </c:pt>
                <c:pt idx="2">
                  <c:v>238.87700000000001</c:v>
                </c:pt>
                <c:pt idx="3">
                  <c:v>224.22800000000001</c:v>
                </c:pt>
                <c:pt idx="4">
                  <c:v>244.39500000000001</c:v>
                </c:pt>
                <c:pt idx="5">
                  <c:v>198.03100000000001</c:v>
                </c:pt>
                <c:pt idx="6">
                  <c:v>180.649</c:v>
                </c:pt>
                <c:pt idx="7">
                  <c:v>239.34200000000001</c:v>
                </c:pt>
                <c:pt idx="8">
                  <c:v>134.89400000000001</c:v>
                </c:pt>
                <c:pt idx="9">
                  <c:v>148.298</c:v>
                </c:pt>
                <c:pt idx="10">
                  <c:v>144.60599999999999</c:v>
                </c:pt>
                <c:pt idx="11">
                  <c:v>116.56699999999999</c:v>
                </c:pt>
                <c:pt idx="12">
                  <c:v>157.125</c:v>
                </c:pt>
                <c:pt idx="13">
                  <c:v>198.773</c:v>
                </c:pt>
              </c:numCache>
            </c:numRef>
          </c:val>
        </c:ser>
        <c:ser>
          <c:idx val="3"/>
          <c:order val="2"/>
          <c:tx>
            <c:strRef>
              <c:f>Sheet1!$G$942</c:f>
              <c:strCache>
                <c:ptCount val="1"/>
                <c:pt idx="0">
                  <c:v>x1</c:v>
                </c:pt>
              </c:strCache>
            </c:strRef>
          </c:tx>
          <c:invertIfNegative val="0"/>
          <c:val>
            <c:numRef>
              <c:f>Sheet1!$G$945:$G$958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63392"/>
        <c:axId val="147169280"/>
      </c:barChart>
      <c:barChart>
        <c:barDir val="col"/>
        <c:grouping val="clustered"/>
        <c:varyColors val="0"/>
        <c:ser>
          <c:idx val="4"/>
          <c:order val="3"/>
          <c:tx>
            <c:strRef>
              <c:f>Sheet1!$G$943</c:f>
              <c:strCache>
                <c:ptCount val="1"/>
                <c:pt idx="0">
                  <c:v>x2</c:v>
                </c:pt>
              </c:strCache>
            </c:strRef>
          </c:tx>
          <c:invertIfNegative val="0"/>
          <c:val>
            <c:numRef>
              <c:f>Sheet1!$G$945:$G$958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4"/>
          <c:tx>
            <c:strRef>
              <c:f>Sheet1!$H$942</c:f>
              <c:strCache>
                <c:ptCount val="1"/>
                <c:pt idx="0">
                  <c:v>x3</c:v>
                </c:pt>
              </c:strCache>
            </c:strRef>
          </c:tx>
          <c:invertIfNegative val="0"/>
          <c:val>
            <c:numRef>
              <c:f>Sheet1!$G$945:$G$958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5"/>
          <c:tx>
            <c:strRef>
              <c:f>Sheet1!$E$944</c:f>
              <c:strCache>
                <c:ptCount val="1"/>
                <c:pt idx="0">
                  <c:v>MGPU CSR+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Sheet1!$F$945:$F$958</c:f>
              <c:numCache>
                <c:formatCode>General</c:formatCode>
                <c:ptCount val="14"/>
                <c:pt idx="0">
                  <c:v>49.100999999999999</c:v>
                </c:pt>
                <c:pt idx="1">
                  <c:v>47.101166666666671</c:v>
                </c:pt>
                <c:pt idx="2">
                  <c:v>47.645000000000003</c:v>
                </c:pt>
                <c:pt idx="3">
                  <c:v>46.078833333333336</c:v>
                </c:pt>
                <c:pt idx="4">
                  <c:v>49.160833333333329</c:v>
                </c:pt>
                <c:pt idx="5">
                  <c:v>41.6265</c:v>
                </c:pt>
                <c:pt idx="6">
                  <c:v>39.535333333333334</c:v>
                </c:pt>
                <c:pt idx="7">
                  <c:v>47.93366666666666</c:v>
                </c:pt>
                <c:pt idx="8">
                  <c:v>32.461333333333336</c:v>
                </c:pt>
                <c:pt idx="9">
                  <c:v>34.315333333333335</c:v>
                </c:pt>
                <c:pt idx="10">
                  <c:v>33.905000000000001</c:v>
                </c:pt>
                <c:pt idx="11">
                  <c:v>28.879833333333334</c:v>
                </c:pt>
                <c:pt idx="12">
                  <c:v>34.024999999999999</c:v>
                </c:pt>
                <c:pt idx="13">
                  <c:v>32.877833333333335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73376"/>
        <c:axId val="147171200"/>
      </c:barChart>
      <c:catAx>
        <c:axId val="1471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69280"/>
        <c:crosses val="autoZero"/>
        <c:auto val="1"/>
        <c:lblAlgn val="ctr"/>
        <c:lblOffset val="100"/>
        <c:noMultiLvlLbl val="0"/>
      </c:catAx>
      <c:valAx>
        <c:axId val="147169280"/>
        <c:scaling>
          <c:orientation val="minMax"/>
          <c:max val="3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GBs of inputs</a:t>
                </a:r>
                <a:r>
                  <a:rPr lang="en-US" sz="1100" baseline="0"/>
                  <a:t> processed per second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163392"/>
        <c:crosses val="autoZero"/>
        <c:crossBetween val="between"/>
        <c:majorUnit val="30"/>
      </c:valAx>
      <c:valAx>
        <c:axId val="147171200"/>
        <c:scaling>
          <c:orientation val="minMax"/>
          <c:max val="5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Gigaflops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173376"/>
        <c:crosses val="max"/>
        <c:crossBetween val="between"/>
        <c:majorUnit val="5"/>
      </c:valAx>
      <c:catAx>
        <c:axId val="1471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71200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solidFill>
          <a:schemeClr val="bg2"/>
        </a:solidFill>
        <a:ln>
          <a:solidFill>
            <a:schemeClr val="accent3"/>
          </a:solidFill>
        </a:ln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Sparse Matrix * Vector</a:t>
            </a:r>
          </a:p>
          <a:p>
            <a:pPr>
              <a:defRPr/>
            </a:pPr>
            <a:r>
              <a:rPr lang="en-US"/>
              <a:t>GTX Titan - 64-bit</a:t>
            </a:r>
            <a:r>
              <a:rPr lang="en-US" baseline="0"/>
              <a:t> precision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Sheet1!$C$944</c:f>
              <c:strCache>
                <c:ptCount val="1"/>
                <c:pt idx="0">
                  <c:v>CUSPARSE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Sheet1!$A$945:$B$958</c:f>
              <c:strCache>
                <c:ptCount val="14"/>
                <c:pt idx="0">
                  <c:v>           Dense</c:v>
                </c:pt>
                <c:pt idx="1">
                  <c:v>         Protein</c:v>
                </c:pt>
                <c:pt idx="2">
                  <c:v>     FEM/Spheres</c:v>
                </c:pt>
                <c:pt idx="3">
                  <c:v>  FEM/Cantilever</c:v>
                </c:pt>
                <c:pt idx="4">
                  <c:v>     Wind Tunnel</c:v>
                </c:pt>
                <c:pt idx="5">
                  <c:v>      FEM/Harbor</c:v>
                </c:pt>
                <c:pt idx="6">
                  <c:v>             QCD</c:v>
                </c:pt>
                <c:pt idx="7">
                  <c:v>        FEM/Ship</c:v>
                </c:pt>
                <c:pt idx="8">
                  <c:v>       Economics</c:v>
                </c:pt>
                <c:pt idx="9">
                  <c:v>    Epidemiology</c:v>
                </c:pt>
                <c:pt idx="10">
                  <c:v> FEM/Accelerator</c:v>
                </c:pt>
                <c:pt idx="11">
                  <c:v>         Circuit</c:v>
                </c:pt>
                <c:pt idx="12">
                  <c:v>         Webbase</c:v>
                </c:pt>
                <c:pt idx="13">
                  <c:v>              LP</c:v>
                </c:pt>
              </c:strCache>
            </c:strRef>
          </c:cat>
          <c:val>
            <c:numRef>
              <c:f>Sheet1!$I$945:$I$958</c:f>
              <c:numCache>
                <c:formatCode>General</c:formatCode>
                <c:ptCount val="14"/>
                <c:pt idx="0">
                  <c:v>342.36099999999999</c:v>
                </c:pt>
                <c:pt idx="1">
                  <c:v>318.12700000000001</c:v>
                </c:pt>
                <c:pt idx="2">
                  <c:v>274.75700000000001</c:v>
                </c:pt>
                <c:pt idx="3">
                  <c:v>223.40700000000001</c:v>
                </c:pt>
                <c:pt idx="4">
                  <c:v>231.982</c:v>
                </c:pt>
                <c:pt idx="5">
                  <c:v>208.727</c:v>
                </c:pt>
                <c:pt idx="6">
                  <c:v>229.00299999999999</c:v>
                </c:pt>
                <c:pt idx="7">
                  <c:v>232.548</c:v>
                </c:pt>
                <c:pt idx="8">
                  <c:v>106.07899999999999</c:v>
                </c:pt>
                <c:pt idx="9">
                  <c:v>130.452</c:v>
                </c:pt>
                <c:pt idx="10">
                  <c:v>179.804</c:v>
                </c:pt>
                <c:pt idx="11">
                  <c:v>119.383</c:v>
                </c:pt>
                <c:pt idx="12">
                  <c:v>66.804000000000002</c:v>
                </c:pt>
                <c:pt idx="13">
                  <c:v>102.27800000000001</c:v>
                </c:pt>
              </c:numCache>
            </c:numRef>
          </c:val>
        </c:ser>
        <c:ser>
          <c:idx val="1"/>
          <c:order val="1"/>
          <c:tx>
            <c:strRef>
              <c:f>Sheet1!$D$944</c:f>
              <c:strCache>
                <c:ptCount val="1"/>
                <c:pt idx="0">
                  <c:v>MGPU CSR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Sheet1!$J$945:$J$958</c:f>
              <c:numCache>
                <c:formatCode>General</c:formatCode>
                <c:ptCount val="14"/>
                <c:pt idx="0">
                  <c:v>312.61799999999999</c:v>
                </c:pt>
                <c:pt idx="1">
                  <c:v>293.55700000000002</c:v>
                </c:pt>
                <c:pt idx="2">
                  <c:v>296.32799999999997</c:v>
                </c:pt>
                <c:pt idx="3">
                  <c:v>280.52999999999997</c:v>
                </c:pt>
                <c:pt idx="4">
                  <c:v>299.42200000000003</c:v>
                </c:pt>
                <c:pt idx="5">
                  <c:v>248.75</c:v>
                </c:pt>
                <c:pt idx="6">
                  <c:v>236.45699999999999</c:v>
                </c:pt>
                <c:pt idx="7">
                  <c:v>297.947</c:v>
                </c:pt>
                <c:pt idx="8">
                  <c:v>184.83500000000001</c:v>
                </c:pt>
                <c:pt idx="9">
                  <c:v>195.82400000000001</c:v>
                </c:pt>
                <c:pt idx="10">
                  <c:v>194.41200000000001</c:v>
                </c:pt>
                <c:pt idx="11">
                  <c:v>157.69</c:v>
                </c:pt>
                <c:pt idx="12">
                  <c:v>192.56800000000001</c:v>
                </c:pt>
                <c:pt idx="13">
                  <c:v>218.108</c:v>
                </c:pt>
              </c:numCache>
            </c:numRef>
          </c:val>
        </c:ser>
        <c:ser>
          <c:idx val="3"/>
          <c:order val="2"/>
          <c:tx>
            <c:strRef>
              <c:f>Sheet1!$G$942</c:f>
              <c:strCache>
                <c:ptCount val="1"/>
                <c:pt idx="0">
                  <c:v>x1</c:v>
                </c:pt>
              </c:strCache>
            </c:strRef>
          </c:tx>
          <c:invertIfNegative val="0"/>
          <c:val>
            <c:numRef>
              <c:f>Sheet1!$G$945:$G$958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33024"/>
        <c:axId val="147238912"/>
      </c:barChart>
      <c:barChart>
        <c:barDir val="col"/>
        <c:grouping val="clustered"/>
        <c:varyColors val="0"/>
        <c:ser>
          <c:idx val="4"/>
          <c:order val="3"/>
          <c:tx>
            <c:strRef>
              <c:f>Sheet1!$G$943</c:f>
              <c:strCache>
                <c:ptCount val="1"/>
                <c:pt idx="0">
                  <c:v>x2</c:v>
                </c:pt>
              </c:strCache>
            </c:strRef>
          </c:tx>
          <c:invertIfNegative val="0"/>
          <c:val>
            <c:numRef>
              <c:f>Sheet1!$G$945:$G$958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4"/>
          <c:tx>
            <c:strRef>
              <c:f>Sheet1!$H$942</c:f>
              <c:strCache>
                <c:ptCount val="1"/>
                <c:pt idx="0">
                  <c:v>x3</c:v>
                </c:pt>
              </c:strCache>
            </c:strRef>
          </c:tx>
          <c:invertIfNegative val="0"/>
          <c:val>
            <c:numRef>
              <c:f>Sheet1!$G$945:$G$958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5"/>
          <c:tx>
            <c:strRef>
              <c:f>Sheet1!$E$944</c:f>
              <c:strCache>
                <c:ptCount val="1"/>
                <c:pt idx="0">
                  <c:v>MGPU CSR+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Sheet1!$L$945:$L$958</c:f>
              <c:numCache>
                <c:formatCode>General</c:formatCode>
                <c:ptCount val="14"/>
                <c:pt idx="0">
                  <c:v>32.962200000000003</c:v>
                </c:pt>
                <c:pt idx="1">
                  <c:v>32.854100000000003</c:v>
                </c:pt>
                <c:pt idx="2">
                  <c:v>33.326599999999999</c:v>
                </c:pt>
                <c:pt idx="3">
                  <c:v>32.242899999999999</c:v>
                </c:pt>
                <c:pt idx="4">
                  <c:v>34.326900000000002</c:v>
                </c:pt>
                <c:pt idx="5">
                  <c:v>29.217000000000002</c:v>
                </c:pt>
                <c:pt idx="6">
                  <c:v>28.063600000000001</c:v>
                </c:pt>
                <c:pt idx="7">
                  <c:v>33.711399999999998</c:v>
                </c:pt>
                <c:pt idx="8">
                  <c:v>22.412399999999998</c:v>
                </c:pt>
                <c:pt idx="9">
                  <c:v>23.237100000000002</c:v>
                </c:pt>
                <c:pt idx="10">
                  <c:v>23.842300000000002</c:v>
                </c:pt>
                <c:pt idx="11">
                  <c:v>19.417999999999999</c:v>
                </c:pt>
                <c:pt idx="12">
                  <c:v>22.712600000000002</c:v>
                </c:pt>
                <c:pt idx="13">
                  <c:v>22.049199999999999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43008"/>
        <c:axId val="147240832"/>
      </c:barChart>
      <c:catAx>
        <c:axId val="1472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38912"/>
        <c:crosses val="autoZero"/>
        <c:auto val="1"/>
        <c:lblAlgn val="ctr"/>
        <c:lblOffset val="100"/>
        <c:noMultiLvlLbl val="0"/>
      </c:catAx>
      <c:valAx>
        <c:axId val="147238912"/>
        <c:scaling>
          <c:orientation val="minMax"/>
          <c:max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GBs of inputs</a:t>
                </a:r>
                <a:r>
                  <a:rPr lang="en-US" sz="1100" baseline="0"/>
                  <a:t> processed per second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233024"/>
        <c:crosses val="autoZero"/>
        <c:crossBetween val="between"/>
        <c:majorUnit val="50"/>
      </c:valAx>
      <c:valAx>
        <c:axId val="147240832"/>
        <c:scaling>
          <c:orientation val="minMax"/>
          <c:max val="3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Gigaflops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243008"/>
        <c:crosses val="max"/>
        <c:crossBetween val="between"/>
        <c:majorUnit val="5"/>
      </c:valAx>
      <c:catAx>
        <c:axId val="14724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724083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solidFill>
          <a:schemeClr val="bg2"/>
        </a:solidFill>
        <a:ln>
          <a:solidFill>
            <a:schemeClr val="accent3"/>
          </a:solidFill>
        </a:ln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Reduce-by-key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GTX Titan - (int, float) - Av seg size = 500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Sheet1!$B$988</c:f>
              <c:strCache>
                <c:ptCount val="1"/>
                <c:pt idx="0">
                  <c:v>Preprocessed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Sheet1!$B$989:$B$998</c:f>
              <c:numCache>
                <c:formatCode>General</c:formatCode>
                <c:ptCount val="10"/>
                <c:pt idx="0">
                  <c:v>719.1</c:v>
                </c:pt>
                <c:pt idx="1">
                  <c:v>3853.1</c:v>
                </c:pt>
                <c:pt idx="2">
                  <c:v>8424.9</c:v>
                </c:pt>
                <c:pt idx="3">
                  <c:v>10548.9</c:v>
                </c:pt>
                <c:pt idx="4">
                  <c:v>16988.400000000001</c:v>
                </c:pt>
                <c:pt idx="5">
                  <c:v>23689.4</c:v>
                </c:pt>
                <c:pt idx="6">
                  <c:v>30403.9</c:v>
                </c:pt>
                <c:pt idx="7">
                  <c:v>36393.599999999999</c:v>
                </c:pt>
                <c:pt idx="8">
                  <c:v>39277.199999999997</c:v>
                </c:pt>
                <c:pt idx="9">
                  <c:v>41046.1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Sheet1!$D$988</c:f>
              <c:strCache>
                <c:ptCount val="1"/>
                <c:pt idx="0">
                  <c:v>Counts to device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Sheet1!$D$989:$D$998</c:f>
              <c:numCache>
                <c:formatCode>General</c:formatCode>
                <c:ptCount val="10"/>
                <c:pt idx="0">
                  <c:v>282.5</c:v>
                </c:pt>
                <c:pt idx="1">
                  <c:v>1401.5</c:v>
                </c:pt>
                <c:pt idx="2">
                  <c:v>2803</c:v>
                </c:pt>
                <c:pt idx="3">
                  <c:v>3968.7</c:v>
                </c:pt>
                <c:pt idx="4">
                  <c:v>6826.5</c:v>
                </c:pt>
                <c:pt idx="5">
                  <c:v>9519</c:v>
                </c:pt>
                <c:pt idx="6">
                  <c:v>12011.4</c:v>
                </c:pt>
                <c:pt idx="7">
                  <c:v>14027.5</c:v>
                </c:pt>
                <c:pt idx="8">
                  <c:v>15244</c:v>
                </c:pt>
                <c:pt idx="9">
                  <c:v>15938.3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Sheet1!$C$988</c:f>
              <c:strCache>
                <c:ptCount val="1"/>
                <c:pt idx="0">
                  <c:v>Counts to host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Sheet1!$C$989:$C$998</c:f>
              <c:numCache>
                <c:formatCode>General</c:formatCode>
                <c:ptCount val="10"/>
                <c:pt idx="0">
                  <c:v>83.1</c:v>
                </c:pt>
                <c:pt idx="1">
                  <c:v>442</c:v>
                </c:pt>
                <c:pt idx="2">
                  <c:v>878.3</c:v>
                </c:pt>
                <c:pt idx="3">
                  <c:v>1643.8</c:v>
                </c:pt>
                <c:pt idx="4">
                  <c:v>3694.1</c:v>
                </c:pt>
                <c:pt idx="5">
                  <c:v>5846.4</c:v>
                </c:pt>
                <c:pt idx="6">
                  <c:v>9744.6</c:v>
                </c:pt>
                <c:pt idx="7">
                  <c:v>13746.8</c:v>
                </c:pt>
                <c:pt idx="8">
                  <c:v>15095.2</c:v>
                </c:pt>
                <c:pt idx="9">
                  <c:v>15876.1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Sheet1!$E$988</c:f>
              <c:strCache>
                <c:ptCount val="1"/>
                <c:pt idx="0">
                  <c:v>No key copy</c:v>
                </c:pt>
              </c:strCache>
            </c:strRef>
          </c:tx>
          <c:marker>
            <c:symbol val="none"/>
          </c:marker>
          <c:val>
            <c:numRef>
              <c:f>Sheet1!$E$989:$E$998</c:f>
              <c:numCache>
                <c:formatCode>General</c:formatCode>
                <c:ptCount val="10"/>
                <c:pt idx="0">
                  <c:v>329.8</c:v>
                </c:pt>
                <c:pt idx="1">
                  <c:v>1657.9</c:v>
                </c:pt>
                <c:pt idx="2">
                  <c:v>3315.9</c:v>
                </c:pt>
                <c:pt idx="3">
                  <c:v>4707.3999999999996</c:v>
                </c:pt>
                <c:pt idx="4">
                  <c:v>8275.6</c:v>
                </c:pt>
                <c:pt idx="5">
                  <c:v>11719</c:v>
                </c:pt>
                <c:pt idx="6">
                  <c:v>15115.4</c:v>
                </c:pt>
                <c:pt idx="7">
                  <c:v>17790.599999999999</c:v>
                </c:pt>
                <c:pt idx="8">
                  <c:v>19571.599999999999</c:v>
                </c:pt>
                <c:pt idx="9">
                  <c:v>20610.599999999999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85216"/>
        <c:axId val="118800384"/>
      </c:lineChart>
      <c:lineChart>
        <c:grouping val="standard"/>
        <c:varyColors val="0"/>
        <c:ser>
          <c:idx val="3"/>
          <c:order val="4"/>
          <c:tx>
            <c:strRef>
              <c:f>Sheet1!$F$988</c:f>
              <c:strCache>
                <c:ptCount val="1"/>
                <c:pt idx="0">
                  <c:v>thrust::reduce_by_key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Sheet1!$G$989:$G$998</c:f>
              <c:numCache>
                <c:formatCode>General</c:formatCode>
                <c:ptCount val="10"/>
                <c:pt idx="0">
                  <c:v>5.1200000000000002E-2</c:v>
                </c:pt>
                <c:pt idx="1">
                  <c:v>0.25519999999999998</c:v>
                </c:pt>
                <c:pt idx="2">
                  <c:v>0.49199999999999999</c:v>
                </c:pt>
                <c:pt idx="3">
                  <c:v>0.94399999999999995</c:v>
                </c:pt>
                <c:pt idx="4">
                  <c:v>2.2308000000000003</c:v>
                </c:pt>
                <c:pt idx="5">
                  <c:v>4.0411999999999999</c:v>
                </c:pt>
                <c:pt idx="6">
                  <c:v>7.1268000000000002</c:v>
                </c:pt>
                <c:pt idx="7">
                  <c:v>13.0892</c:v>
                </c:pt>
                <c:pt idx="8">
                  <c:v>18.314400000000003</c:v>
                </c:pt>
                <c:pt idx="9">
                  <c:v>21.822800000000001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16608"/>
        <c:axId val="114268416"/>
      </c:lineChart>
      <c:catAx>
        <c:axId val="11858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Size</a:t>
                </a:r>
                <a:r>
                  <a:rPr lang="en-US" sz="1100" baseline="0"/>
                  <a:t> of input array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8800384"/>
        <c:crosses val="autoZero"/>
        <c:auto val="1"/>
        <c:lblAlgn val="ctr"/>
        <c:lblOffset val="100"/>
        <c:noMultiLvlLbl val="0"/>
      </c:catAx>
      <c:valAx>
        <c:axId val="118800384"/>
        <c:scaling>
          <c:orientation val="minMax"/>
          <c:max val="4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 of elements</a:t>
                </a:r>
                <a:r>
                  <a:rPr lang="en-US" sz="1100" baseline="0"/>
                  <a:t> reduced per second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85216"/>
        <c:crosses val="autoZero"/>
        <c:crossBetween val="between"/>
      </c:valAx>
      <c:valAx>
        <c:axId val="114268416"/>
        <c:scaling>
          <c:orientation val="minMax"/>
          <c:max val="1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Gigabytes of values reduced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16608"/>
        <c:crosses val="max"/>
        <c:crossBetween val="between"/>
      </c:valAx>
      <c:catAx>
        <c:axId val="12611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14268416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1509073316476274"/>
          <c:y val="0.26980590744429606"/>
          <c:w val="0.28064100946220405"/>
          <c:h val="0.3423656350410943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Reduce-by-key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GTX Titan - (int, double) - Av seg size = 500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Sheet1!$B$988</c:f>
              <c:strCache>
                <c:ptCount val="1"/>
                <c:pt idx="0">
                  <c:v>Preprocessed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Sheet1!$I$989:$I$998</c:f>
              <c:numCache>
                <c:formatCode>General</c:formatCode>
                <c:ptCount val="10"/>
                <c:pt idx="0">
                  <c:v>735.9</c:v>
                </c:pt>
                <c:pt idx="1">
                  <c:v>3036.4</c:v>
                </c:pt>
                <c:pt idx="2">
                  <c:v>6013</c:v>
                </c:pt>
                <c:pt idx="3">
                  <c:v>7372.9</c:v>
                </c:pt>
                <c:pt idx="4">
                  <c:v>11936.6</c:v>
                </c:pt>
                <c:pt idx="5">
                  <c:v>16260.8</c:v>
                </c:pt>
                <c:pt idx="6">
                  <c:v>20050.3</c:v>
                </c:pt>
                <c:pt idx="7">
                  <c:v>23256.6</c:v>
                </c:pt>
                <c:pt idx="8">
                  <c:v>24622.2</c:v>
                </c:pt>
                <c:pt idx="9">
                  <c:v>25343.599999999999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Sheet1!$D$988</c:f>
              <c:strCache>
                <c:ptCount val="1"/>
                <c:pt idx="0">
                  <c:v>Counts to device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Sheet1!$K$989:$K$998</c:f>
              <c:numCache>
                <c:formatCode>General</c:formatCode>
                <c:ptCount val="10"/>
                <c:pt idx="0">
                  <c:v>248.2</c:v>
                </c:pt>
                <c:pt idx="1">
                  <c:v>1246.5</c:v>
                </c:pt>
                <c:pt idx="2">
                  <c:v>2410</c:v>
                </c:pt>
                <c:pt idx="3">
                  <c:v>3291.2</c:v>
                </c:pt>
                <c:pt idx="4">
                  <c:v>5712.3</c:v>
                </c:pt>
                <c:pt idx="5">
                  <c:v>7823.6</c:v>
                </c:pt>
                <c:pt idx="6">
                  <c:v>9655.4</c:v>
                </c:pt>
                <c:pt idx="7">
                  <c:v>10987.4</c:v>
                </c:pt>
                <c:pt idx="8">
                  <c:v>11761.9</c:v>
                </c:pt>
                <c:pt idx="9">
                  <c:v>12198.2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Sheet1!$C$988</c:f>
              <c:strCache>
                <c:ptCount val="1"/>
                <c:pt idx="0">
                  <c:v>Counts to host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Sheet1!$J$989:$J$998</c:f>
              <c:numCache>
                <c:formatCode>General</c:formatCode>
                <c:ptCount val="10"/>
                <c:pt idx="0">
                  <c:v>77.3</c:v>
                </c:pt>
                <c:pt idx="1">
                  <c:v>400.8</c:v>
                </c:pt>
                <c:pt idx="2">
                  <c:v>802.3</c:v>
                </c:pt>
                <c:pt idx="3">
                  <c:v>1446.3</c:v>
                </c:pt>
                <c:pt idx="4">
                  <c:v>3290.1</c:v>
                </c:pt>
                <c:pt idx="5">
                  <c:v>5789</c:v>
                </c:pt>
                <c:pt idx="6">
                  <c:v>9238.2000000000007</c:v>
                </c:pt>
                <c:pt idx="7">
                  <c:v>10849.9</c:v>
                </c:pt>
                <c:pt idx="8">
                  <c:v>11689</c:v>
                </c:pt>
                <c:pt idx="9">
                  <c:v>12161.5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Sheet1!$L$988</c:f>
              <c:strCache>
                <c:ptCount val="1"/>
                <c:pt idx="0">
                  <c:v>No key copy</c:v>
                </c:pt>
              </c:strCache>
            </c:strRef>
          </c:tx>
          <c:marker>
            <c:symbol val="none"/>
          </c:marker>
          <c:val>
            <c:numRef>
              <c:f>Sheet1!$L$989:$L$998</c:f>
              <c:numCache>
                <c:formatCode>General</c:formatCode>
                <c:ptCount val="10"/>
                <c:pt idx="0">
                  <c:v>288</c:v>
                </c:pt>
                <c:pt idx="1">
                  <c:v>1455.3</c:v>
                </c:pt>
                <c:pt idx="2">
                  <c:v>2779.7</c:v>
                </c:pt>
                <c:pt idx="3">
                  <c:v>3771.1</c:v>
                </c:pt>
                <c:pt idx="4">
                  <c:v>6593.4</c:v>
                </c:pt>
                <c:pt idx="5">
                  <c:v>9134.7999999999993</c:v>
                </c:pt>
                <c:pt idx="6">
                  <c:v>11419.2</c:v>
                </c:pt>
                <c:pt idx="7">
                  <c:v>13144.3</c:v>
                </c:pt>
                <c:pt idx="8">
                  <c:v>14178.5</c:v>
                </c:pt>
                <c:pt idx="9">
                  <c:v>14765.2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22624"/>
        <c:axId val="126145280"/>
      </c:lineChart>
      <c:lineChart>
        <c:grouping val="standard"/>
        <c:varyColors val="0"/>
        <c:ser>
          <c:idx val="3"/>
          <c:order val="4"/>
          <c:tx>
            <c:strRef>
              <c:f>Sheet1!$F$988</c:f>
              <c:strCache>
                <c:ptCount val="1"/>
                <c:pt idx="0">
                  <c:v>thrust::reduce_by_key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Sheet1!$N$989:$N$998</c:f>
              <c:numCache>
                <c:formatCode>General</c:formatCode>
                <c:ptCount val="10"/>
                <c:pt idx="0">
                  <c:v>9.2799999999999994E-2</c:v>
                </c:pt>
                <c:pt idx="1">
                  <c:v>0.4632</c:v>
                </c:pt>
                <c:pt idx="2">
                  <c:v>0.8872000000000001</c:v>
                </c:pt>
                <c:pt idx="3">
                  <c:v>1.7207999999999999</c:v>
                </c:pt>
                <c:pt idx="4">
                  <c:v>4.0456000000000003</c:v>
                </c:pt>
                <c:pt idx="5">
                  <c:v>7.1239999999999997</c:v>
                </c:pt>
                <c:pt idx="6">
                  <c:v>11.7864</c:v>
                </c:pt>
                <c:pt idx="7">
                  <c:v>19.66</c:v>
                </c:pt>
                <c:pt idx="8">
                  <c:v>24.682400000000001</c:v>
                </c:pt>
                <c:pt idx="9">
                  <c:v>29.1328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54240"/>
        <c:axId val="126147200"/>
      </c:lineChart>
      <c:catAx>
        <c:axId val="1261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Size</a:t>
                </a:r>
                <a:r>
                  <a:rPr lang="en-US" sz="1100" baseline="0"/>
                  <a:t> of input array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6145280"/>
        <c:crosses val="autoZero"/>
        <c:auto val="1"/>
        <c:lblAlgn val="ctr"/>
        <c:lblOffset val="100"/>
        <c:noMultiLvlLbl val="0"/>
      </c:catAx>
      <c:valAx>
        <c:axId val="126145280"/>
        <c:scaling>
          <c:orientation val="minMax"/>
          <c:max val="3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 of elements</a:t>
                </a:r>
                <a:r>
                  <a:rPr lang="en-US" sz="1100" baseline="0"/>
                  <a:t> reduced per second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22624"/>
        <c:crosses val="autoZero"/>
        <c:crossBetween val="between"/>
      </c:valAx>
      <c:valAx>
        <c:axId val="12614720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Gigabytes of values reduced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54240"/>
        <c:crosses val="max"/>
        <c:crossBetween val="between"/>
        <c:majorUnit val="40"/>
      </c:valAx>
      <c:catAx>
        <c:axId val="12615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26147200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1509073316476274"/>
          <c:y val="0.26980590744429606"/>
          <c:w val="0.28255122885014872"/>
          <c:h val="0.33944031962216792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Reduce-by-key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GTX Titan - (int, float) - Count = 20M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Sheet1!$B$988</c:f>
              <c:strCache>
                <c:ptCount val="1"/>
                <c:pt idx="0">
                  <c:v>Preprocessed</c:v>
                </c:pt>
              </c:strCache>
            </c:strRef>
          </c:tx>
          <c:marker>
            <c:symbol val="none"/>
          </c:marker>
          <c:cat>
            <c:strRef>
              <c:f>Sheet1!$A$1002:$A$1016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Sheet1!$B$1002:$B$1016</c:f>
              <c:numCache>
                <c:formatCode>General</c:formatCode>
                <c:ptCount val="15"/>
                <c:pt idx="0">
                  <c:v>38002.699999999997</c:v>
                </c:pt>
                <c:pt idx="1">
                  <c:v>39718.5</c:v>
                </c:pt>
                <c:pt idx="2">
                  <c:v>40384.699999999997</c:v>
                </c:pt>
                <c:pt idx="3">
                  <c:v>40804.400000000001</c:v>
                </c:pt>
                <c:pt idx="4">
                  <c:v>40850.1</c:v>
                </c:pt>
                <c:pt idx="5">
                  <c:v>41113.599999999999</c:v>
                </c:pt>
                <c:pt idx="6">
                  <c:v>43106.1</c:v>
                </c:pt>
                <c:pt idx="7">
                  <c:v>46577.599999999999</c:v>
                </c:pt>
                <c:pt idx="8">
                  <c:v>44924.3</c:v>
                </c:pt>
                <c:pt idx="9">
                  <c:v>42915.9</c:v>
                </c:pt>
                <c:pt idx="10">
                  <c:v>44491.199999999997</c:v>
                </c:pt>
                <c:pt idx="11">
                  <c:v>42612.4</c:v>
                </c:pt>
                <c:pt idx="12">
                  <c:v>44230.6</c:v>
                </c:pt>
                <c:pt idx="13">
                  <c:v>41625.699999999997</c:v>
                </c:pt>
                <c:pt idx="14">
                  <c:v>44016.5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Sheet1!$C$988</c:f>
              <c:strCache>
                <c:ptCount val="1"/>
                <c:pt idx="0">
                  <c:v>Counts to host</c:v>
                </c:pt>
              </c:strCache>
            </c:strRef>
          </c:tx>
          <c:marker>
            <c:symbol val="none"/>
          </c:marker>
          <c:cat>
            <c:strRef>
              <c:f>Sheet1!$A$1002:$A$1016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Sheet1!$C$1002:$C$1016</c:f>
              <c:numCache>
                <c:formatCode>General</c:formatCode>
                <c:ptCount val="15"/>
                <c:pt idx="0">
                  <c:v>13448.1</c:v>
                </c:pt>
                <c:pt idx="1">
                  <c:v>14526.9</c:v>
                </c:pt>
                <c:pt idx="2">
                  <c:v>14833.1</c:v>
                </c:pt>
                <c:pt idx="3">
                  <c:v>15317.8</c:v>
                </c:pt>
                <c:pt idx="4">
                  <c:v>15569.7</c:v>
                </c:pt>
                <c:pt idx="5">
                  <c:v>15479.3</c:v>
                </c:pt>
                <c:pt idx="6">
                  <c:v>16476.599999999999</c:v>
                </c:pt>
                <c:pt idx="7">
                  <c:v>17835.3</c:v>
                </c:pt>
                <c:pt idx="8">
                  <c:v>19140.2</c:v>
                </c:pt>
                <c:pt idx="9">
                  <c:v>19397.900000000001</c:v>
                </c:pt>
                <c:pt idx="10">
                  <c:v>19797</c:v>
                </c:pt>
                <c:pt idx="11">
                  <c:v>19611.5</c:v>
                </c:pt>
                <c:pt idx="12">
                  <c:v>19990</c:v>
                </c:pt>
                <c:pt idx="13">
                  <c:v>19664.8</c:v>
                </c:pt>
                <c:pt idx="14">
                  <c:v>20025.599999999999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Sheet1!$E$988</c:f>
              <c:strCache>
                <c:ptCount val="1"/>
                <c:pt idx="0">
                  <c:v>No key copy</c:v>
                </c:pt>
              </c:strCache>
            </c:strRef>
          </c:tx>
          <c:marker>
            <c:symbol val="none"/>
          </c:marker>
          <c:val>
            <c:numRef>
              <c:f>Sheet1!$E$1002:$E$1016</c:f>
              <c:numCache>
                <c:formatCode>General</c:formatCode>
                <c:ptCount val="15"/>
                <c:pt idx="0">
                  <c:v>19727.599999999999</c:v>
                </c:pt>
                <c:pt idx="1">
                  <c:v>20188.900000000001</c:v>
                </c:pt>
                <c:pt idx="2">
                  <c:v>20354.900000000001</c:v>
                </c:pt>
                <c:pt idx="3">
                  <c:v>20472.900000000001</c:v>
                </c:pt>
                <c:pt idx="4">
                  <c:v>20488.7</c:v>
                </c:pt>
                <c:pt idx="5">
                  <c:v>20225.8</c:v>
                </c:pt>
                <c:pt idx="6">
                  <c:v>20764.599999999999</c:v>
                </c:pt>
                <c:pt idx="7">
                  <c:v>22424.799999999999</c:v>
                </c:pt>
                <c:pt idx="8">
                  <c:v>21964.3</c:v>
                </c:pt>
                <c:pt idx="9">
                  <c:v>22808.2</c:v>
                </c:pt>
                <c:pt idx="10">
                  <c:v>22999.200000000001</c:v>
                </c:pt>
                <c:pt idx="11">
                  <c:v>22721.200000000001</c:v>
                </c:pt>
                <c:pt idx="12">
                  <c:v>23024.799999999999</c:v>
                </c:pt>
                <c:pt idx="13">
                  <c:v>22750</c:v>
                </c:pt>
                <c:pt idx="14">
                  <c:v>23005.1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6848"/>
        <c:axId val="121500416"/>
      </c:lineChart>
      <c:lineChart>
        <c:grouping val="standard"/>
        <c:varyColors val="0"/>
        <c:ser>
          <c:idx val="2"/>
          <c:order val="2"/>
          <c:tx>
            <c:strRef>
              <c:f>Sheet1!$E$988</c:f>
              <c:strCache>
                <c:ptCount val="1"/>
                <c:pt idx="0">
                  <c:v>No key copy</c:v>
                </c:pt>
              </c:strCache>
            </c:strRef>
          </c:tx>
          <c:marker>
            <c:symbol val="none"/>
          </c:marker>
          <c:val>
            <c:numRef>
              <c:f>Sheet1!$E$1002:$E$1016</c:f>
              <c:numCache>
                <c:formatCode>General</c:formatCode>
                <c:ptCount val="15"/>
                <c:pt idx="0">
                  <c:v>19727.599999999999</c:v>
                </c:pt>
                <c:pt idx="1">
                  <c:v>20188.900000000001</c:v>
                </c:pt>
                <c:pt idx="2">
                  <c:v>20354.900000000001</c:v>
                </c:pt>
                <c:pt idx="3">
                  <c:v>20472.900000000001</c:v>
                </c:pt>
                <c:pt idx="4">
                  <c:v>20488.7</c:v>
                </c:pt>
                <c:pt idx="5">
                  <c:v>20225.8</c:v>
                </c:pt>
                <c:pt idx="6">
                  <c:v>20764.599999999999</c:v>
                </c:pt>
                <c:pt idx="7">
                  <c:v>22424.799999999999</c:v>
                </c:pt>
                <c:pt idx="8">
                  <c:v>21964.3</c:v>
                </c:pt>
                <c:pt idx="9">
                  <c:v>22808.2</c:v>
                </c:pt>
                <c:pt idx="10">
                  <c:v>22999.200000000001</c:v>
                </c:pt>
                <c:pt idx="11">
                  <c:v>22721.200000000001</c:v>
                </c:pt>
                <c:pt idx="12">
                  <c:v>23024.799999999999</c:v>
                </c:pt>
                <c:pt idx="13">
                  <c:v>22750</c:v>
                </c:pt>
                <c:pt idx="14">
                  <c:v>23005.1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Sheet1!$F$988</c:f>
              <c:strCache>
                <c:ptCount val="1"/>
                <c:pt idx="0">
                  <c:v>thrust::reduce_by_key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Sheet1!$G$1002:$G$1016</c:f>
              <c:numCache>
                <c:formatCode>General</c:formatCode>
                <c:ptCount val="15"/>
                <c:pt idx="0">
                  <c:v>21.238</c:v>
                </c:pt>
                <c:pt idx="1">
                  <c:v>21.174400000000002</c:v>
                </c:pt>
                <c:pt idx="2">
                  <c:v>21.388000000000002</c:v>
                </c:pt>
                <c:pt idx="3">
                  <c:v>21.8812</c:v>
                </c:pt>
                <c:pt idx="4">
                  <c:v>21.772400000000001</c:v>
                </c:pt>
                <c:pt idx="5">
                  <c:v>21.814400000000003</c:v>
                </c:pt>
                <c:pt idx="6">
                  <c:v>20.328400000000002</c:v>
                </c:pt>
                <c:pt idx="7">
                  <c:v>22.080400000000001</c:v>
                </c:pt>
                <c:pt idx="8">
                  <c:v>20.776799999999998</c:v>
                </c:pt>
                <c:pt idx="9">
                  <c:v>22.713200000000001</c:v>
                </c:pt>
                <c:pt idx="10">
                  <c:v>21.31</c:v>
                </c:pt>
                <c:pt idx="11">
                  <c:v>22.687999999999999</c:v>
                </c:pt>
                <c:pt idx="12">
                  <c:v>21.2744</c:v>
                </c:pt>
                <c:pt idx="13">
                  <c:v>22.6264</c:v>
                </c:pt>
                <c:pt idx="14">
                  <c:v>21.1892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25600"/>
        <c:axId val="121503104"/>
      </c:lineChart>
      <c:catAx>
        <c:axId val="12012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Average</a:t>
                </a:r>
                <a:r>
                  <a:rPr lang="en-US" sz="1100" baseline="0"/>
                  <a:t> segment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500416"/>
        <c:crosses val="autoZero"/>
        <c:auto val="1"/>
        <c:lblAlgn val="ctr"/>
        <c:lblOffset val="100"/>
        <c:noMultiLvlLbl val="0"/>
      </c:catAx>
      <c:valAx>
        <c:axId val="121500416"/>
        <c:scaling>
          <c:orientation val="minMax"/>
          <c:max val="5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 of elements</a:t>
                </a:r>
                <a:r>
                  <a:rPr lang="en-US" sz="1100" baseline="0"/>
                  <a:t> reduced per second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26848"/>
        <c:crosses val="autoZero"/>
        <c:crossBetween val="between"/>
      </c:valAx>
      <c:valAx>
        <c:axId val="121503104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Gigabytes of values reduced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225600"/>
        <c:crosses val="max"/>
        <c:crossBetween val="between"/>
      </c:valAx>
      <c:catAx>
        <c:axId val="12322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21503104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3"/>
        <c:delete val="1"/>
      </c:legendEntry>
      <c:layout/>
      <c:overlay val="0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Reduce-by-key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GTX Titan - (int, double) - Count = 20M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Sheet1!$B$988</c:f>
              <c:strCache>
                <c:ptCount val="1"/>
                <c:pt idx="0">
                  <c:v>Preprocessed</c:v>
                </c:pt>
              </c:strCache>
            </c:strRef>
          </c:tx>
          <c:marker>
            <c:symbol val="none"/>
          </c:marker>
          <c:cat>
            <c:strRef>
              <c:f>Sheet1!$A$1002:$A$1016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Sheet1!$I$1002:$I$1016</c:f>
              <c:numCache>
                <c:formatCode>General</c:formatCode>
                <c:ptCount val="15"/>
                <c:pt idx="0">
                  <c:v>21512.6</c:v>
                </c:pt>
                <c:pt idx="1">
                  <c:v>23693.1</c:v>
                </c:pt>
                <c:pt idx="2">
                  <c:v>22910.1</c:v>
                </c:pt>
                <c:pt idx="3">
                  <c:v>23175</c:v>
                </c:pt>
                <c:pt idx="4">
                  <c:v>23799.9</c:v>
                </c:pt>
                <c:pt idx="5">
                  <c:v>24829.4</c:v>
                </c:pt>
                <c:pt idx="6">
                  <c:v>23468.400000000001</c:v>
                </c:pt>
                <c:pt idx="7">
                  <c:v>24794.1</c:v>
                </c:pt>
                <c:pt idx="8">
                  <c:v>26403.1</c:v>
                </c:pt>
                <c:pt idx="9">
                  <c:v>28695.9</c:v>
                </c:pt>
                <c:pt idx="10">
                  <c:v>27822.5</c:v>
                </c:pt>
                <c:pt idx="11">
                  <c:v>29004.799999999999</c:v>
                </c:pt>
                <c:pt idx="12">
                  <c:v>28183</c:v>
                </c:pt>
                <c:pt idx="13">
                  <c:v>29041.5</c:v>
                </c:pt>
                <c:pt idx="14">
                  <c:v>28265.7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Sheet1!$C$988</c:f>
              <c:strCache>
                <c:ptCount val="1"/>
                <c:pt idx="0">
                  <c:v>Counts to host</c:v>
                </c:pt>
              </c:strCache>
            </c:strRef>
          </c:tx>
          <c:marker>
            <c:symbol val="none"/>
          </c:marker>
          <c:cat>
            <c:strRef>
              <c:f>Sheet1!$A$1002:$A$1016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   1K</c:v>
                </c:pt>
                <c:pt idx="7">
                  <c:v>   2K</c:v>
                </c:pt>
                <c:pt idx="8">
                  <c:v>   5K</c:v>
                </c:pt>
                <c:pt idx="9">
                  <c:v>  10K</c:v>
                </c:pt>
                <c:pt idx="10">
                  <c:v>  20K</c:v>
                </c:pt>
                <c:pt idx="11">
                  <c:v>  50K</c:v>
                </c:pt>
                <c:pt idx="12">
                  <c:v> 100K</c:v>
                </c:pt>
                <c:pt idx="13">
                  <c:v> 200K</c:v>
                </c:pt>
                <c:pt idx="14">
                  <c:v> 500K</c:v>
                </c:pt>
              </c:strCache>
            </c:strRef>
          </c:cat>
          <c:val>
            <c:numRef>
              <c:f>Sheet1!$J$1002:$J$1016</c:f>
              <c:numCache>
                <c:formatCode>General</c:formatCode>
                <c:ptCount val="15"/>
                <c:pt idx="0">
                  <c:v>10316</c:v>
                </c:pt>
                <c:pt idx="1">
                  <c:v>11091</c:v>
                </c:pt>
                <c:pt idx="2">
                  <c:v>11260.3</c:v>
                </c:pt>
                <c:pt idx="3">
                  <c:v>11436.7</c:v>
                </c:pt>
                <c:pt idx="4">
                  <c:v>11611.6</c:v>
                </c:pt>
                <c:pt idx="5">
                  <c:v>11662.9</c:v>
                </c:pt>
                <c:pt idx="6">
                  <c:v>12056.2</c:v>
                </c:pt>
                <c:pt idx="7">
                  <c:v>12849.2</c:v>
                </c:pt>
                <c:pt idx="8">
                  <c:v>13750.9</c:v>
                </c:pt>
                <c:pt idx="9">
                  <c:v>14496.2</c:v>
                </c:pt>
                <c:pt idx="10">
                  <c:v>14489.2</c:v>
                </c:pt>
                <c:pt idx="11">
                  <c:v>14649.5</c:v>
                </c:pt>
                <c:pt idx="12">
                  <c:v>14574.5</c:v>
                </c:pt>
                <c:pt idx="13">
                  <c:v>14738.6</c:v>
                </c:pt>
                <c:pt idx="14">
                  <c:v>14622.2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Sheet1!$L$988</c:f>
              <c:strCache>
                <c:ptCount val="1"/>
                <c:pt idx="0">
                  <c:v>No key copy</c:v>
                </c:pt>
              </c:strCache>
            </c:strRef>
          </c:tx>
          <c:marker>
            <c:symbol val="none"/>
          </c:marker>
          <c:val>
            <c:numRef>
              <c:f>Sheet1!$L$1002:$L$1016</c:f>
              <c:numCache>
                <c:formatCode>General</c:formatCode>
                <c:ptCount val="15"/>
                <c:pt idx="0">
                  <c:v>13757.1</c:v>
                </c:pt>
                <c:pt idx="1">
                  <c:v>13207.3</c:v>
                </c:pt>
                <c:pt idx="2">
                  <c:v>14152.8</c:v>
                </c:pt>
                <c:pt idx="3">
                  <c:v>13973.2</c:v>
                </c:pt>
                <c:pt idx="4">
                  <c:v>14218.9</c:v>
                </c:pt>
                <c:pt idx="5">
                  <c:v>12775.1</c:v>
                </c:pt>
                <c:pt idx="6">
                  <c:v>13982.2</c:v>
                </c:pt>
                <c:pt idx="7">
                  <c:v>14955.2</c:v>
                </c:pt>
                <c:pt idx="8">
                  <c:v>15629.6</c:v>
                </c:pt>
                <c:pt idx="9">
                  <c:v>15151</c:v>
                </c:pt>
                <c:pt idx="10">
                  <c:v>16195.9</c:v>
                </c:pt>
                <c:pt idx="11">
                  <c:v>15502.9</c:v>
                </c:pt>
                <c:pt idx="12">
                  <c:v>16213.8</c:v>
                </c:pt>
                <c:pt idx="13">
                  <c:v>15428.5</c:v>
                </c:pt>
                <c:pt idx="14">
                  <c:v>16255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71424"/>
        <c:axId val="116085888"/>
      </c:lineChart>
      <c:lineChart>
        <c:grouping val="standard"/>
        <c:varyColors val="0"/>
        <c:ser>
          <c:idx val="3"/>
          <c:order val="3"/>
          <c:tx>
            <c:strRef>
              <c:f>Sheet1!$F$988</c:f>
              <c:strCache>
                <c:ptCount val="1"/>
                <c:pt idx="0">
                  <c:v>thrust::reduce_by_key</c:v>
                </c:pt>
              </c:strCache>
            </c:strRef>
          </c:tx>
          <c:marker>
            <c:symbol val="none"/>
          </c:marker>
          <c:cat>
            <c:strRef>
              <c:f>Sheet1!$A$989:$A$998</c:f>
              <c:strCache>
                <c:ptCount val="10"/>
                <c:pt idx="0">
                  <c:v>  10K</c:v>
                </c:pt>
                <c:pt idx="1">
                  <c:v>  50K</c:v>
                </c:pt>
                <c:pt idx="2">
                  <c:v> 100K</c:v>
                </c:pt>
                <c:pt idx="3">
                  <c:v> 200K</c:v>
                </c:pt>
                <c:pt idx="4">
                  <c:v> 500K</c:v>
                </c:pt>
                <c:pt idx="5">
                  <c:v>   1M</c:v>
                </c:pt>
                <c:pt idx="6">
                  <c:v>   2M</c:v>
                </c:pt>
                <c:pt idx="7">
                  <c:v>   5M</c:v>
                </c:pt>
                <c:pt idx="8">
                  <c:v>  10M</c:v>
                </c:pt>
                <c:pt idx="9">
                  <c:v>  20M</c:v>
                </c:pt>
              </c:strCache>
            </c:strRef>
          </c:cat>
          <c:val>
            <c:numRef>
              <c:f>Sheet1!$N$1002:$N$1016</c:f>
              <c:numCache>
                <c:formatCode>General</c:formatCode>
                <c:ptCount val="15"/>
                <c:pt idx="0">
                  <c:v>28.130400000000002</c:v>
                </c:pt>
                <c:pt idx="1">
                  <c:v>24.844799999999999</c:v>
                </c:pt>
                <c:pt idx="2">
                  <c:v>25.061599999999999</c:v>
                </c:pt>
                <c:pt idx="3">
                  <c:v>25.524000000000001</c:v>
                </c:pt>
                <c:pt idx="4">
                  <c:v>28.002400000000002</c:v>
                </c:pt>
                <c:pt idx="5">
                  <c:v>25.6448</c:v>
                </c:pt>
                <c:pt idx="6">
                  <c:v>25.701599999999999</c:v>
                </c:pt>
                <c:pt idx="7">
                  <c:v>26.288799999999998</c:v>
                </c:pt>
                <c:pt idx="8">
                  <c:v>29.0304</c:v>
                </c:pt>
                <c:pt idx="9">
                  <c:v>26.566400000000002</c:v>
                </c:pt>
                <c:pt idx="10">
                  <c:v>29.347200000000001</c:v>
                </c:pt>
                <c:pt idx="11">
                  <c:v>26.768000000000001</c:v>
                </c:pt>
                <c:pt idx="12">
                  <c:v>29.027999999999999</c:v>
                </c:pt>
                <c:pt idx="13">
                  <c:v>26.7728</c:v>
                </c:pt>
                <c:pt idx="14">
                  <c:v>29.021599999999999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Sheet1!$L$988</c:f>
              <c:strCache>
                <c:ptCount val="1"/>
                <c:pt idx="0">
                  <c:v>No key copy</c:v>
                </c:pt>
              </c:strCache>
            </c:strRef>
          </c:tx>
          <c:marker>
            <c:symbol val="none"/>
          </c:marker>
          <c:val>
            <c:numRef>
              <c:f>Sheet1!$K$1002:$K$1016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51840"/>
        <c:axId val="116087808"/>
      </c:lineChart>
      <c:catAx>
        <c:axId val="1160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Size</a:t>
                </a:r>
                <a:r>
                  <a:rPr lang="en-US" sz="1100" baseline="0"/>
                  <a:t> of input array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085888"/>
        <c:crosses val="autoZero"/>
        <c:auto val="1"/>
        <c:lblAlgn val="ctr"/>
        <c:lblOffset val="100"/>
        <c:noMultiLvlLbl val="0"/>
      </c:catAx>
      <c:valAx>
        <c:axId val="116085888"/>
        <c:scaling>
          <c:orientation val="minMax"/>
          <c:max val="3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 of elements</a:t>
                </a:r>
                <a:r>
                  <a:rPr lang="en-US" sz="1100" baseline="0"/>
                  <a:t> reduced per second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71424"/>
        <c:crosses val="autoZero"/>
        <c:crossBetween val="between"/>
      </c:valAx>
      <c:valAx>
        <c:axId val="116087808"/>
        <c:scaling>
          <c:orientation val="minMax"/>
          <c:max val="24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Gigabytes of values reduced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851840"/>
        <c:crosses val="max"/>
        <c:crossBetween val="between"/>
        <c:majorUnit val="40"/>
      </c:valAx>
      <c:catAx>
        <c:axId val="11685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6087808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4"/>
        <c:delete val="1"/>
      </c:legendEntry>
      <c:layout/>
      <c:overlay val="0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Bulk Insert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8.6947131608548934E-3"/>
                  <c:y val="3.3900942238335258E-2"/>
                </c:manualLayout>
              </c:layout>
              <c:tx>
                <c:strRef>
                  <c:f>Sheet1!$D$145</c:f>
                  <c:strCache>
                    <c:ptCount val="1"/>
                    <c:pt idx="0">
                      <c:v>101.896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Sheet1!$D$58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Sheet1!$B$136:$B$145</c:f>
              <c:numCache>
                <c:formatCode>General</c:formatCode>
                <c:ptCount val="10"/>
                <c:pt idx="0">
                  <c:v>788.91800000000001</c:v>
                </c:pt>
                <c:pt idx="1">
                  <c:v>2218.337</c:v>
                </c:pt>
                <c:pt idx="2">
                  <c:v>3208.5140000000001</c:v>
                </c:pt>
                <c:pt idx="3">
                  <c:v>4568.84</c:v>
                </c:pt>
                <c:pt idx="4">
                  <c:v>7180.884</c:v>
                </c:pt>
                <c:pt idx="5">
                  <c:v>8864.4120000000003</c:v>
                </c:pt>
                <c:pt idx="6">
                  <c:v>9870.9789999999994</c:v>
                </c:pt>
                <c:pt idx="7">
                  <c:v>10275.753000000001</c:v>
                </c:pt>
                <c:pt idx="8">
                  <c:v>10185.505999999999</c:v>
                </c:pt>
                <c:pt idx="9">
                  <c:v>10189.611000000001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0185976752905887E-3"/>
                  <c:y val="-2.4308616099246588E-2"/>
                </c:manualLayout>
              </c:layout>
              <c:tx>
                <c:strRef>
                  <c:f>Sheet1!$E$145</c:f>
                  <c:strCache>
                    <c:ptCount val="1"/>
                    <c:pt idx="0">
                      <c:v>168.816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Sheet1!$E$58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Sheet1!$C$136:$C$145</c:f>
              <c:numCache>
                <c:formatCode>General</c:formatCode>
                <c:ptCount val="10"/>
                <c:pt idx="0">
                  <c:v>525.37900000000002</c:v>
                </c:pt>
                <c:pt idx="1">
                  <c:v>1945.123</c:v>
                </c:pt>
                <c:pt idx="2">
                  <c:v>3407.0680000000002</c:v>
                </c:pt>
                <c:pt idx="3">
                  <c:v>5605.9189999999999</c:v>
                </c:pt>
                <c:pt idx="4">
                  <c:v>9267.4750000000004</c:v>
                </c:pt>
                <c:pt idx="5">
                  <c:v>12247.493</c:v>
                </c:pt>
                <c:pt idx="6">
                  <c:v>14674.918</c:v>
                </c:pt>
                <c:pt idx="7">
                  <c:v>16144.927</c:v>
                </c:pt>
                <c:pt idx="8">
                  <c:v>16822.052</c:v>
                </c:pt>
                <c:pt idx="9">
                  <c:v>16881.643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6947131608548933E-3"/>
                  <c:y val="4.6690710423786953E-2"/>
                </c:manualLayout>
              </c:layout>
              <c:tx>
                <c:strRef>
                  <c:f>Sheet1!$J$145</c:f>
                  <c:strCache>
                    <c:ptCount val="1"/>
                    <c:pt idx="0">
                      <c:v>122.293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Sheet1!$J$58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Sheet1!$H$136:$H$145</c:f>
              <c:numCache>
                <c:formatCode>General</c:formatCode>
                <c:ptCount val="10"/>
                <c:pt idx="0">
                  <c:v>779.36800000000005</c:v>
                </c:pt>
                <c:pt idx="1">
                  <c:v>1843.942</c:v>
                </c:pt>
                <c:pt idx="2">
                  <c:v>2652.6460000000002</c:v>
                </c:pt>
                <c:pt idx="3">
                  <c:v>3858.1410000000001</c:v>
                </c:pt>
                <c:pt idx="4">
                  <c:v>5373.9880000000003</c:v>
                </c:pt>
                <c:pt idx="5">
                  <c:v>6267.54</c:v>
                </c:pt>
                <c:pt idx="6">
                  <c:v>6697.5129999999999</c:v>
                </c:pt>
                <c:pt idx="7">
                  <c:v>6827.34</c:v>
                </c:pt>
                <c:pt idx="8">
                  <c:v>6787.4840000000004</c:v>
                </c:pt>
                <c:pt idx="9">
                  <c:v>6794.0820000000003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0185976752905887E-3"/>
                  <c:y val="-3.3900942238335313E-2"/>
                </c:manualLayout>
              </c:layout>
              <c:tx>
                <c:strRef>
                  <c:f>Sheet1!$K$145</c:f>
                  <c:strCache>
                    <c:ptCount val="1"/>
                    <c:pt idx="0">
                      <c:v>207.132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Sheet1!$K$58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Sheet1!$I$136:$I$145</c:f>
              <c:numCache>
                <c:formatCode>General</c:formatCode>
                <c:ptCount val="10"/>
                <c:pt idx="0">
                  <c:v>626.55399999999997</c:v>
                </c:pt>
                <c:pt idx="1">
                  <c:v>2245.06</c:v>
                </c:pt>
                <c:pt idx="2">
                  <c:v>3354.114</c:v>
                </c:pt>
                <c:pt idx="3">
                  <c:v>5088.1099999999997</c:v>
                </c:pt>
                <c:pt idx="4">
                  <c:v>7768.9470000000001</c:v>
                </c:pt>
                <c:pt idx="5">
                  <c:v>9551.31</c:v>
                </c:pt>
                <c:pt idx="6">
                  <c:v>10779.63</c:v>
                </c:pt>
                <c:pt idx="7">
                  <c:v>11499.561</c:v>
                </c:pt>
                <c:pt idx="8">
                  <c:v>11534.947</c:v>
                </c:pt>
                <c:pt idx="9">
                  <c:v>11507.323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3760"/>
        <c:axId val="127245696"/>
      </c:lineChart>
      <c:catAx>
        <c:axId val="1154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outputs</a:t>
                </a:r>
              </a:p>
              <a:p>
                <a:pPr>
                  <a:defRPr/>
                </a:pPr>
                <a:r>
                  <a:rPr lang="en-US" sz="1100"/>
                  <a:t>Equal</a:t>
                </a:r>
                <a:r>
                  <a:rPr lang="en-US" sz="1100" baseline="0"/>
                  <a:t> size inputs and insertion arrays</a:t>
                </a:r>
                <a:endParaRPr lang="en-US" sz="1100"/>
              </a:p>
            </c:rich>
          </c:tx>
          <c:overlay val="0"/>
        </c:title>
        <c:majorTickMark val="out"/>
        <c:minorTickMark val="none"/>
        <c:tickLblPos val="nextTo"/>
        <c:crossAx val="127245696"/>
        <c:crosses val="autoZero"/>
        <c:auto val="1"/>
        <c:lblAlgn val="ctr"/>
        <c:lblOffset val="100"/>
        <c:noMultiLvlLbl val="0"/>
      </c:catAx>
      <c:valAx>
        <c:axId val="12724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outputs 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1376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904761904761906"/>
          <c:y val="0.15414591161716296"/>
          <c:w val="0.22392425946756656"/>
          <c:h val="0.40393814082592194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Keys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Sheet1!$B$176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Sheet1!$E$186</c:f>
                  <c:strCache>
                    <c:ptCount val="1"/>
                    <c:pt idx="0">
                      <c:v>79.510 GB/s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Sheet1!$D$58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Sheet1!$B$177:$B$186</c:f>
              <c:numCache>
                <c:formatCode>General</c:formatCode>
                <c:ptCount val="10"/>
                <c:pt idx="0">
                  <c:v>690.00400000000002</c:v>
                </c:pt>
                <c:pt idx="1">
                  <c:v>1978.91</c:v>
                </c:pt>
                <c:pt idx="2">
                  <c:v>3317.346</c:v>
                </c:pt>
                <c:pt idx="3">
                  <c:v>4686.5839999999998</c:v>
                </c:pt>
                <c:pt idx="4">
                  <c:v>6934.7209999999995</c:v>
                </c:pt>
                <c:pt idx="5">
                  <c:v>8669.49</c:v>
                </c:pt>
                <c:pt idx="6">
                  <c:v>9973.3989999999994</c:v>
                </c:pt>
                <c:pt idx="7">
                  <c:v>10168.550999999999</c:v>
                </c:pt>
                <c:pt idx="8">
                  <c:v>10087.794</c:v>
                </c:pt>
                <c:pt idx="9">
                  <c:v>9938.75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Sheet1!$C$176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4.113835770528684E-3"/>
                  <c:y val="-4.0295826331061137E-2"/>
                </c:manualLayout>
              </c:layout>
              <c:tx>
                <c:strRef>
                  <c:f>Sheet1!$F$186</c:f>
                  <c:strCache>
                    <c:ptCount val="1"/>
                    <c:pt idx="0">
                      <c:v>110.799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Sheet1!$E$58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Sheet1!$C$177:$C$186</c:f>
              <c:numCache>
                <c:formatCode>General</c:formatCode>
                <c:ptCount val="10"/>
                <c:pt idx="0">
                  <c:v>486.26600000000002</c:v>
                </c:pt>
                <c:pt idx="1">
                  <c:v>1734.9780000000001</c:v>
                </c:pt>
                <c:pt idx="2">
                  <c:v>3101.8910000000001</c:v>
                </c:pt>
                <c:pt idx="3">
                  <c:v>4928.9830000000002</c:v>
                </c:pt>
                <c:pt idx="4">
                  <c:v>7941.51</c:v>
                </c:pt>
                <c:pt idx="5">
                  <c:v>10816.611000000001</c:v>
                </c:pt>
                <c:pt idx="6">
                  <c:v>12458.239</c:v>
                </c:pt>
                <c:pt idx="7">
                  <c:v>13749.971</c:v>
                </c:pt>
                <c:pt idx="8">
                  <c:v>13759.628000000001</c:v>
                </c:pt>
                <c:pt idx="9">
                  <c:v>13849.891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Sheet1!$H$135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6947131608548933E-3"/>
                  <c:y val="4.6690710423786953E-2"/>
                </c:manualLayout>
              </c:layout>
              <c:tx>
                <c:strRef>
                  <c:f>Sheet1!$Q$186</c:f>
                  <c:strCache>
                    <c:ptCount val="1"/>
                    <c:pt idx="0">
                      <c:v>94.088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Sheet1!$J$58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Sheet1!$N$177:$N$186</c:f>
              <c:numCache>
                <c:formatCode>General</c:formatCode>
                <c:ptCount val="10"/>
                <c:pt idx="0">
                  <c:v>632.577</c:v>
                </c:pt>
                <c:pt idx="1">
                  <c:v>1992.22</c:v>
                </c:pt>
                <c:pt idx="2">
                  <c:v>2380.3609999999999</c:v>
                </c:pt>
                <c:pt idx="3">
                  <c:v>3463.2910000000002</c:v>
                </c:pt>
                <c:pt idx="4">
                  <c:v>4725.7479999999996</c:v>
                </c:pt>
                <c:pt idx="5">
                  <c:v>5405.326</c:v>
                </c:pt>
                <c:pt idx="6">
                  <c:v>5849.4170000000004</c:v>
                </c:pt>
                <c:pt idx="7">
                  <c:v>5879.1040000000003</c:v>
                </c:pt>
                <c:pt idx="8">
                  <c:v>5850.4070000000002</c:v>
                </c:pt>
                <c:pt idx="9">
                  <c:v>5880.5029999999997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Sheet1!$O$176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0185976752905887E-3"/>
                  <c:y val="2.3653014596197057E-2"/>
                </c:manualLayout>
              </c:layout>
              <c:tx>
                <c:strRef>
                  <c:f>Sheet1!$R$186</c:f>
                  <c:strCache>
                    <c:ptCount val="1"/>
                    <c:pt idx="0">
                      <c:v>142.515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Sheet1!$K$58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Sheet1!$O$177:$O$186</c:f>
              <c:numCache>
                <c:formatCode>General</c:formatCode>
                <c:ptCount val="10"/>
                <c:pt idx="0">
                  <c:v>547.57799999999997</c:v>
                </c:pt>
                <c:pt idx="1">
                  <c:v>1949.81</c:v>
                </c:pt>
                <c:pt idx="2">
                  <c:v>2969.9679999999998</c:v>
                </c:pt>
                <c:pt idx="3">
                  <c:v>4222.26</c:v>
                </c:pt>
                <c:pt idx="4">
                  <c:v>6192.0540000000001</c:v>
                </c:pt>
                <c:pt idx="5">
                  <c:v>7554.3029999999999</c:v>
                </c:pt>
                <c:pt idx="6">
                  <c:v>8321.4449999999997</c:v>
                </c:pt>
                <c:pt idx="7">
                  <c:v>8691.1200000000008</c:v>
                </c:pt>
                <c:pt idx="8">
                  <c:v>9055.6720000000005</c:v>
                </c:pt>
                <c:pt idx="9">
                  <c:v>8907.17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Sheet1!$D$176</c:f>
              <c:strCache>
                <c:ptCount val="1"/>
                <c:pt idx="0">
                  <c:v>std::merge (int)</c:v>
                </c:pt>
              </c:strCache>
            </c:strRef>
          </c:tx>
          <c:spPr>
            <a:ln w="1587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Sheet1!$K$186</c:f>
                  <c:strCache>
                    <c:ptCount val="1"/>
                    <c:pt idx="0">
                      <c:v>1.566 GB/s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Sheet1!$D$177:$D$186</c:f>
              <c:numCache>
                <c:formatCode>General</c:formatCode>
                <c:ptCount val="10"/>
                <c:pt idx="0">
                  <c:v>64.995999999999995</c:v>
                </c:pt>
                <c:pt idx="1">
                  <c:v>150.733</c:v>
                </c:pt>
                <c:pt idx="2">
                  <c:v>171.25200000000001</c:v>
                </c:pt>
                <c:pt idx="3">
                  <c:v>155.84899999999999</c:v>
                </c:pt>
                <c:pt idx="4">
                  <c:v>175.11099999999999</c:v>
                </c:pt>
                <c:pt idx="5">
                  <c:v>181.239</c:v>
                </c:pt>
                <c:pt idx="6">
                  <c:v>188.46199999999999</c:v>
                </c:pt>
                <c:pt idx="7">
                  <c:v>190.64500000000001</c:v>
                </c:pt>
                <c:pt idx="8">
                  <c:v>193.13499999999999</c:v>
                </c:pt>
                <c:pt idx="9">
                  <c:v>193.34800000000001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79968"/>
        <c:axId val="122181888"/>
      </c:lineChart>
      <c:catAx>
        <c:axId val="12217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181888"/>
        <c:crosses val="autoZero"/>
        <c:auto val="1"/>
        <c:lblAlgn val="ctr"/>
        <c:lblOffset val="100"/>
        <c:noMultiLvlLbl val="0"/>
      </c:catAx>
      <c:valAx>
        <c:axId val="12218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799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047619047619049"/>
          <c:y val="0.17333056389534043"/>
          <c:w val="0.20868616422947131"/>
          <c:h val="0.41699301975742242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Pairs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Sheet1!$B$217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Sheet1!$E$227</c:f>
                  <c:strCache>
                    <c:ptCount val="1"/>
                    <c:pt idx="0">
                      <c:v>100.706 GB/s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Sheet1!$D$58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Sheet1!$B$218:$B$227</c:f>
              <c:numCache>
                <c:formatCode>General</c:formatCode>
                <c:ptCount val="10"/>
                <c:pt idx="0">
                  <c:v>676.23900000000003</c:v>
                </c:pt>
                <c:pt idx="1">
                  <c:v>1768.472</c:v>
                </c:pt>
                <c:pt idx="2">
                  <c:v>2505.1489999999999</c:v>
                </c:pt>
                <c:pt idx="3">
                  <c:v>3655.5740000000001</c:v>
                </c:pt>
                <c:pt idx="4">
                  <c:v>5266.4219999999996</c:v>
                </c:pt>
                <c:pt idx="5">
                  <c:v>6008.7889999999998</c:v>
                </c:pt>
                <c:pt idx="6">
                  <c:v>6368.6540000000005</c:v>
                </c:pt>
                <c:pt idx="7">
                  <c:v>6407.2579999999998</c:v>
                </c:pt>
                <c:pt idx="8">
                  <c:v>6332.0140000000001</c:v>
                </c:pt>
                <c:pt idx="9">
                  <c:v>6294.11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Sheet1!$C$217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4.113835770528684E-3"/>
                  <c:y val="-4.0295826331061137E-2"/>
                </c:manualLayout>
              </c:layout>
              <c:tx>
                <c:strRef>
                  <c:f>Sheet1!$F$227</c:f>
                  <c:strCache>
                    <c:ptCount val="1"/>
                    <c:pt idx="0">
                      <c:v>165.781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Sheet1!$E$58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Sheet1!$C$218:$C$227</c:f>
              <c:numCache>
                <c:formatCode>General</c:formatCode>
                <c:ptCount val="10"/>
                <c:pt idx="0">
                  <c:v>481.15199999999999</c:v>
                </c:pt>
                <c:pt idx="1">
                  <c:v>1766.2729999999999</c:v>
                </c:pt>
                <c:pt idx="2">
                  <c:v>2937.11</c:v>
                </c:pt>
                <c:pt idx="3">
                  <c:v>4331.4520000000002</c:v>
                </c:pt>
                <c:pt idx="4">
                  <c:v>6927.5720000000001</c:v>
                </c:pt>
                <c:pt idx="5">
                  <c:v>8729.4770000000008</c:v>
                </c:pt>
                <c:pt idx="6">
                  <c:v>9899.5550000000003</c:v>
                </c:pt>
                <c:pt idx="7">
                  <c:v>10641.101000000001</c:v>
                </c:pt>
                <c:pt idx="8">
                  <c:v>11038.822</c:v>
                </c:pt>
                <c:pt idx="9">
                  <c:v>10361.326999999999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Sheet1!$I$217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6947131608548933E-3"/>
                  <c:y val="4.6690710423786953E-2"/>
                </c:manualLayout>
              </c:layout>
              <c:tx>
                <c:strRef>
                  <c:f>Sheet1!$K$227</c:f>
                  <c:strCache>
                    <c:ptCount val="1"/>
                    <c:pt idx="0">
                      <c:v>103.161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Sheet1!$J$58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Sheet1!$I$218:$I$227</c:f>
              <c:numCache>
                <c:formatCode>General</c:formatCode>
                <c:ptCount val="10"/>
                <c:pt idx="0">
                  <c:v>593.19899999999996</c:v>
                </c:pt>
                <c:pt idx="1">
                  <c:v>1477.413</c:v>
                </c:pt>
                <c:pt idx="2">
                  <c:v>1942.6769999999999</c:v>
                </c:pt>
                <c:pt idx="3">
                  <c:v>2502.6950000000002</c:v>
                </c:pt>
                <c:pt idx="4">
                  <c:v>3170.2359999999999</c:v>
                </c:pt>
                <c:pt idx="5">
                  <c:v>3403.47</c:v>
                </c:pt>
                <c:pt idx="6">
                  <c:v>3529.848</c:v>
                </c:pt>
                <c:pt idx="7">
                  <c:v>3560.2489999999998</c:v>
                </c:pt>
                <c:pt idx="8">
                  <c:v>3541.8449999999998</c:v>
                </c:pt>
                <c:pt idx="9">
                  <c:v>3223.78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Sheet1!$J$217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tx>
                <c:strRef>
                  <c:f>Sheet1!$L$227</c:f>
                  <c:strCache>
                    <c:ptCount val="1"/>
                    <c:pt idx="0">
                      <c:v>185.046 GB/s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Sheet1!$K$58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Sheet1!$J$218:$J$227</c:f>
              <c:numCache>
                <c:formatCode>General</c:formatCode>
                <c:ptCount val="10"/>
                <c:pt idx="0">
                  <c:v>515.56500000000005</c:v>
                </c:pt>
                <c:pt idx="1">
                  <c:v>1694.057</c:v>
                </c:pt>
                <c:pt idx="2">
                  <c:v>2282.922</c:v>
                </c:pt>
                <c:pt idx="3">
                  <c:v>3339.6350000000002</c:v>
                </c:pt>
                <c:pt idx="4">
                  <c:v>4517.2209999999995</c:v>
                </c:pt>
                <c:pt idx="5">
                  <c:v>5268.2380000000003</c:v>
                </c:pt>
                <c:pt idx="6">
                  <c:v>5591.14</c:v>
                </c:pt>
                <c:pt idx="7">
                  <c:v>5760.2969999999996</c:v>
                </c:pt>
                <c:pt idx="8">
                  <c:v>5813.8119999999999</c:v>
                </c:pt>
                <c:pt idx="9">
                  <c:v>5782.6940000000004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15808"/>
        <c:axId val="122263040"/>
      </c:lineChart>
      <c:catAx>
        <c:axId val="1222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263040"/>
        <c:crosses val="autoZero"/>
        <c:auto val="1"/>
        <c:lblAlgn val="ctr"/>
        <c:lblOffset val="100"/>
        <c:noMultiLvlLbl val="0"/>
      </c:catAx>
      <c:valAx>
        <c:axId val="12226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 processed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2158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476190476190476"/>
          <c:y val="0.17333056389534043"/>
          <c:w val="0.19344806899137607"/>
          <c:h val="0.37542627315470456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Mergesort Keys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Sheet1!$B$217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9.2155980502437191E-3"/>
                  <c:y val="4.6035108920737429E-2"/>
                </c:manualLayout>
              </c:layout>
              <c:tx>
                <c:strRef>
                  <c:f>Sheet1!$E$270</c:f>
                  <c:strCache>
                    <c:ptCount val="1"/>
                    <c:pt idx="0">
                      <c:v>4.276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Sheet1!$B$261:$B$270</c:f>
              <c:numCache>
                <c:formatCode>General</c:formatCode>
                <c:ptCount val="10"/>
                <c:pt idx="0">
                  <c:v>77.531000000000006</c:v>
                </c:pt>
                <c:pt idx="1">
                  <c:v>239.93</c:v>
                </c:pt>
                <c:pt idx="2">
                  <c:v>325.23500000000001</c:v>
                </c:pt>
                <c:pt idx="3">
                  <c:v>375.09899999999999</c:v>
                </c:pt>
                <c:pt idx="4">
                  <c:v>489.27499999999998</c:v>
                </c:pt>
                <c:pt idx="5">
                  <c:v>560.697</c:v>
                </c:pt>
                <c:pt idx="6">
                  <c:v>585.52800000000002</c:v>
                </c:pt>
                <c:pt idx="7">
                  <c:v>589.84100000000001</c:v>
                </c:pt>
                <c:pt idx="8">
                  <c:v>564.79100000000005</c:v>
                </c:pt>
                <c:pt idx="9">
                  <c:v>534.47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Sheet1!$C$260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4.113835770528684E-3"/>
                  <c:y val="-4.0295826331061137E-2"/>
                </c:manualLayout>
              </c:layout>
              <c:tx>
                <c:strRef>
                  <c:f>Sheet1!$F$270</c:f>
                  <c:strCache>
                    <c:ptCount val="1"/>
                    <c:pt idx="0">
                      <c:v>8.025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Sheet1!$E$58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Sheet1!$C$261:$C$270</c:f>
              <c:numCache>
                <c:formatCode>General</c:formatCode>
                <c:ptCount val="10"/>
                <c:pt idx="0">
                  <c:v>60.116999999999997</c:v>
                </c:pt>
                <c:pt idx="1">
                  <c:v>197.78299999999999</c:v>
                </c:pt>
                <c:pt idx="2">
                  <c:v>319.12299999999999</c:v>
                </c:pt>
                <c:pt idx="3">
                  <c:v>461.71100000000001</c:v>
                </c:pt>
                <c:pt idx="4">
                  <c:v>642.17899999999997</c:v>
                </c:pt>
                <c:pt idx="5">
                  <c:v>875.15499999999997</c:v>
                </c:pt>
                <c:pt idx="6">
                  <c:v>1022.665</c:v>
                </c:pt>
                <c:pt idx="7">
                  <c:v>1087.1880000000001</c:v>
                </c:pt>
                <c:pt idx="8">
                  <c:v>1054.788</c:v>
                </c:pt>
                <c:pt idx="9">
                  <c:v>1003.078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Sheet1!$I$217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6947131608548933E-3"/>
                  <c:y val="4.6690710423786953E-2"/>
                </c:manualLayout>
              </c:layout>
              <c:tx>
                <c:strRef>
                  <c:f>Sheet1!$K$270</c:f>
                  <c:strCache>
                    <c:ptCount val="1"/>
                    <c:pt idx="0">
                      <c:v>5.325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Sheet1!$J$58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Sheet1!$I$261:$I$270</c:f>
              <c:numCache>
                <c:formatCode>General</c:formatCode>
                <c:ptCount val="10"/>
                <c:pt idx="0">
                  <c:v>69.983000000000004</c:v>
                </c:pt>
                <c:pt idx="1">
                  <c:v>209.13800000000001</c:v>
                </c:pt>
                <c:pt idx="2">
                  <c:v>224.82400000000001</c:v>
                </c:pt>
                <c:pt idx="3">
                  <c:v>289.03100000000001</c:v>
                </c:pt>
                <c:pt idx="4">
                  <c:v>346.51100000000002</c:v>
                </c:pt>
                <c:pt idx="5">
                  <c:v>368.37400000000002</c:v>
                </c:pt>
                <c:pt idx="6">
                  <c:v>371.88900000000001</c:v>
                </c:pt>
                <c:pt idx="7">
                  <c:v>364.166</c:v>
                </c:pt>
                <c:pt idx="8">
                  <c:v>347.22800000000001</c:v>
                </c:pt>
                <c:pt idx="9">
                  <c:v>332.83499999999998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Sheet1!$J$260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5013873265841772E-3"/>
                  <c:y val="-6.2677920655601502E-2"/>
                </c:manualLayout>
              </c:layout>
              <c:tx>
                <c:strRef>
                  <c:f>Sheet1!$L$270</c:f>
                  <c:strCache>
                    <c:ptCount val="1"/>
                    <c:pt idx="0">
                      <c:v>8.543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Sheet1!$K$58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Sheet1!$J$261:$J$270</c:f>
              <c:numCache>
                <c:formatCode>General</c:formatCode>
                <c:ptCount val="10"/>
                <c:pt idx="0">
                  <c:v>52.308</c:v>
                </c:pt>
                <c:pt idx="1">
                  <c:v>175.982</c:v>
                </c:pt>
                <c:pt idx="2">
                  <c:v>241.899</c:v>
                </c:pt>
                <c:pt idx="3">
                  <c:v>338.48</c:v>
                </c:pt>
                <c:pt idx="4">
                  <c:v>460.81099999999998</c:v>
                </c:pt>
                <c:pt idx="5">
                  <c:v>533.90099999999995</c:v>
                </c:pt>
                <c:pt idx="6">
                  <c:v>565.29700000000003</c:v>
                </c:pt>
                <c:pt idx="7">
                  <c:v>579.78899999999999</c:v>
                </c:pt>
                <c:pt idx="8">
                  <c:v>559.62300000000005</c:v>
                </c:pt>
                <c:pt idx="9">
                  <c:v>533.92700000000002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Sheet1!$D$260</c:f>
              <c:strCache>
                <c:ptCount val="1"/>
                <c:pt idx="0">
                  <c:v>std::stable_sort (int)</c:v>
                </c:pt>
              </c:strCache>
            </c:strRef>
          </c:tx>
          <c:spPr>
            <a:ln w="1587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4.7299587551556058E-3"/>
                  <c:y val="-4.3493268377424045E-2"/>
                </c:manualLayout>
              </c:layout>
              <c:tx>
                <c:strRef>
                  <c:f>Sheet1!$G$270</c:f>
                  <c:strCache>
                    <c:ptCount val="1"/>
                    <c:pt idx="0">
                      <c:v>0.056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Sheet1!$D$261:$D$270</c:f>
              <c:numCache>
                <c:formatCode>General</c:formatCode>
                <c:ptCount val="10"/>
                <c:pt idx="0">
                  <c:v>12.212</c:v>
                </c:pt>
                <c:pt idx="1">
                  <c:v>10.901</c:v>
                </c:pt>
                <c:pt idx="2">
                  <c:v>10.282999999999999</c:v>
                </c:pt>
                <c:pt idx="3">
                  <c:v>10.119</c:v>
                </c:pt>
                <c:pt idx="4">
                  <c:v>9.2200000000000006</c:v>
                </c:pt>
                <c:pt idx="5">
                  <c:v>8.9280000000000008</c:v>
                </c:pt>
                <c:pt idx="6">
                  <c:v>8.2910000000000004</c:v>
                </c:pt>
                <c:pt idx="7">
                  <c:v>7.6319999999999997</c:v>
                </c:pt>
                <c:pt idx="8">
                  <c:v>7.4329999999999998</c:v>
                </c:pt>
                <c:pt idx="9">
                  <c:v>7.0119999999999996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67360"/>
        <c:axId val="122410496"/>
      </c:lineChart>
      <c:catAx>
        <c:axId val="12236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inputs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410496"/>
        <c:crosses val="autoZero"/>
        <c:auto val="1"/>
        <c:lblAlgn val="ctr"/>
        <c:lblOffset val="100"/>
        <c:noMultiLvlLbl val="0"/>
      </c:catAx>
      <c:valAx>
        <c:axId val="12241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inputs  sorted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6736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285714285714285"/>
          <c:y val="0.16054079570988877"/>
          <c:w val="0.22582902137232846"/>
          <c:h val="0.41699301975742242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Mergesort Pairs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Sheet1!$B$303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7.3108361454818152E-3"/>
                  <c:y val="7.1614645291640702E-2"/>
                </c:manualLayout>
              </c:layout>
              <c:tx>
                <c:strRef>
                  <c:f>Sheet1!$L$313</c:f>
                  <c:strCache>
                    <c:ptCount val="1"/>
                    <c:pt idx="0">
                      <c:v> 10.660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Sheet1!$B$304:$B$313</c:f>
              <c:numCache>
                <c:formatCode>General</c:formatCode>
                <c:ptCount val="10"/>
                <c:pt idx="0">
                  <c:v>65.888999999999996</c:v>
                </c:pt>
                <c:pt idx="1">
                  <c:v>169.374</c:v>
                </c:pt>
                <c:pt idx="2">
                  <c:v>224.38499999999999</c:v>
                </c:pt>
                <c:pt idx="3">
                  <c:v>303.31099999999998</c:v>
                </c:pt>
                <c:pt idx="4">
                  <c:v>383.57600000000002</c:v>
                </c:pt>
                <c:pt idx="5">
                  <c:v>414.37200000000001</c:v>
                </c:pt>
                <c:pt idx="6">
                  <c:v>427.971</c:v>
                </c:pt>
                <c:pt idx="7">
                  <c:v>424.55</c:v>
                </c:pt>
                <c:pt idx="8">
                  <c:v>407.06700000000001</c:v>
                </c:pt>
                <c:pt idx="9">
                  <c:v>368.87799999999999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Sheet1!$C$303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4.113835770528684E-3"/>
                  <c:y val="-4.0295826331061137E-2"/>
                </c:manualLayout>
              </c:layout>
              <c:tx>
                <c:strRef>
                  <c:f>Sheet1!$F$313</c:f>
                  <c:strCache>
                    <c:ptCount val="1"/>
                    <c:pt idx="0">
                      <c:v> 11.061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Sheet1!$E$58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Sheet1!$C$304:$C$313</c:f>
              <c:numCache>
                <c:formatCode>General</c:formatCode>
                <c:ptCount val="10"/>
                <c:pt idx="0">
                  <c:v>56.381999999999998</c:v>
                </c:pt>
                <c:pt idx="1">
                  <c:v>171.93799999999999</c:v>
                </c:pt>
                <c:pt idx="2">
                  <c:v>269.28800000000001</c:v>
                </c:pt>
                <c:pt idx="3">
                  <c:v>370.584</c:v>
                </c:pt>
                <c:pt idx="4">
                  <c:v>558.25800000000004</c:v>
                </c:pt>
                <c:pt idx="5">
                  <c:v>646.79600000000005</c:v>
                </c:pt>
                <c:pt idx="6">
                  <c:v>713.56899999999996</c:v>
                </c:pt>
                <c:pt idx="7">
                  <c:v>742.80600000000004</c:v>
                </c:pt>
                <c:pt idx="8">
                  <c:v>724.49300000000005</c:v>
                </c:pt>
                <c:pt idx="9">
                  <c:v>691.32500000000005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Sheet1!$I$303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6947131608548933E-3"/>
                  <c:y val="4.6690710423786953E-2"/>
                </c:manualLayout>
              </c:layout>
              <c:tx>
                <c:strRef>
                  <c:f>Sheet1!$K$313</c:f>
                  <c:strCache>
                    <c:ptCount val="1"/>
                    <c:pt idx="0">
                      <c:v>5.929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Sheet1!$J$58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Sheet1!$I$304:$I$313</c:f>
              <c:numCache>
                <c:formatCode>General</c:formatCode>
                <c:ptCount val="10"/>
                <c:pt idx="0">
                  <c:v>52.942999999999998</c:v>
                </c:pt>
                <c:pt idx="1">
                  <c:v>134.98500000000001</c:v>
                </c:pt>
                <c:pt idx="2">
                  <c:v>167.89699999999999</c:v>
                </c:pt>
                <c:pt idx="3">
                  <c:v>208.54400000000001</c:v>
                </c:pt>
                <c:pt idx="4">
                  <c:v>244.268</c:v>
                </c:pt>
                <c:pt idx="5">
                  <c:v>255.227</c:v>
                </c:pt>
                <c:pt idx="6">
                  <c:v>257.01</c:v>
                </c:pt>
                <c:pt idx="7">
                  <c:v>254.393</c:v>
                </c:pt>
                <c:pt idx="8">
                  <c:v>243.84399999999999</c:v>
                </c:pt>
                <c:pt idx="9">
                  <c:v>185.28399999999999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Sheet1!$J$303</c:f>
              <c:strCache>
                <c:ptCount val="1"/>
                <c:pt idx="0">
                  <c:v>GTX Titan (int64)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6.5013873265841772E-3"/>
                  <c:y val="-7.2270246794690171E-2"/>
                </c:manualLayout>
              </c:layout>
              <c:tx>
                <c:strRef>
                  <c:f>Sheet1!$E$313</c:f>
                  <c:strCache>
                    <c:ptCount val="1"/>
                    <c:pt idx="0">
                      <c:v>5.902 GB/s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Sheet1!$K$58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Sheet1!$A$48:$A$58</c:f>
              <c:strCache>
                <c:ptCount val="10"/>
                <c:pt idx="0">
                  <c:v> 10K</c:v>
                </c:pt>
                <c:pt idx="1">
                  <c:v> 50K</c:v>
                </c:pt>
                <c:pt idx="2">
                  <c:v>100K</c:v>
                </c:pt>
                <c:pt idx="3">
                  <c:v>200K</c:v>
                </c:pt>
                <c:pt idx="4">
                  <c:v>500K</c:v>
                </c:pt>
                <c:pt idx="5">
                  <c:v>  1M</c:v>
                </c:pt>
                <c:pt idx="6">
                  <c:v>  2M</c:v>
                </c:pt>
                <c:pt idx="7">
                  <c:v>  5M</c:v>
                </c:pt>
                <c:pt idx="8">
                  <c:v> 10M</c:v>
                </c:pt>
                <c:pt idx="9">
                  <c:v> 20M</c:v>
                </c:pt>
              </c:strCache>
            </c:strRef>
          </c:cat>
          <c:val>
            <c:numRef>
              <c:f>Sheet1!$J$304:$J$313</c:f>
              <c:numCache>
                <c:formatCode>General</c:formatCode>
                <c:ptCount val="10"/>
                <c:pt idx="0">
                  <c:v>49.273000000000003</c:v>
                </c:pt>
                <c:pt idx="1">
                  <c:v>148.17699999999999</c:v>
                </c:pt>
                <c:pt idx="2">
                  <c:v>186.773</c:v>
                </c:pt>
                <c:pt idx="3">
                  <c:v>251.39500000000001</c:v>
                </c:pt>
                <c:pt idx="4">
                  <c:v>308.95600000000002</c:v>
                </c:pt>
                <c:pt idx="5">
                  <c:v>341.27300000000002</c:v>
                </c:pt>
                <c:pt idx="6">
                  <c:v>356.48399999999998</c:v>
                </c:pt>
                <c:pt idx="7">
                  <c:v>362.19499999999999</c:v>
                </c:pt>
                <c:pt idx="8">
                  <c:v>349.99099999999999</c:v>
                </c:pt>
                <c:pt idx="9">
                  <c:v>333.14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60032"/>
        <c:axId val="122474496"/>
      </c:lineChart>
      <c:catAx>
        <c:axId val="1224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Number of pairs</a:t>
                </a:r>
              </a:p>
              <a:p>
                <a:pPr>
                  <a:defRPr/>
                </a:pPr>
                <a:r>
                  <a:rPr lang="en-US" sz="1100"/>
                  <a:t>Pairs are int/int or int64/int64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474496"/>
        <c:crosses val="autoZero"/>
        <c:auto val="1"/>
        <c:lblAlgn val="ctr"/>
        <c:lblOffset val="100"/>
        <c:noMultiLvlLbl val="0"/>
      </c:catAx>
      <c:valAx>
        <c:axId val="12247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pairs  sorted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600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180952380952381"/>
          <c:y val="0.11897404910717096"/>
          <c:w val="0.21440044994375704"/>
          <c:h val="0.40420325157197079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Segmented Sort Keys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Sheet1!$B$345</c:f>
              <c:strCache>
                <c:ptCount val="1"/>
                <c:pt idx="0">
                  <c:v>GTX 480 (int)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>
                <a:gsLst>
                  <a:gs pos="40000">
                    <a:srgbClr val="92D050"/>
                  </a:gs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Sheet1!$B$346:$B$356</c:f>
              <c:numCache>
                <c:formatCode>General</c:formatCode>
                <c:ptCount val="11"/>
                <c:pt idx="0">
                  <c:v>1679.385</c:v>
                </c:pt>
                <c:pt idx="1">
                  <c:v>1627.4929999999999</c:v>
                </c:pt>
                <c:pt idx="2">
                  <c:v>1494.943</c:v>
                </c:pt>
                <c:pt idx="3">
                  <c:v>1302.365</c:v>
                </c:pt>
                <c:pt idx="4">
                  <c:v>1087.701</c:v>
                </c:pt>
                <c:pt idx="5">
                  <c:v>934.96</c:v>
                </c:pt>
                <c:pt idx="6">
                  <c:v>810.91300000000001</c:v>
                </c:pt>
                <c:pt idx="7">
                  <c:v>691.35</c:v>
                </c:pt>
                <c:pt idx="8">
                  <c:v>630.92999999999995</c:v>
                </c:pt>
                <c:pt idx="9">
                  <c:v>579.74400000000003</c:v>
                </c:pt>
                <c:pt idx="10">
                  <c:v>557.03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Sheet1!$C$345</c:f>
              <c:strCache>
                <c:ptCount val="1"/>
                <c:pt idx="0">
                  <c:v>GTX Titan (int)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Sheet1!$C$346:$C$356</c:f>
              <c:numCache>
                <c:formatCode>General</c:formatCode>
                <c:ptCount val="11"/>
                <c:pt idx="0">
                  <c:v>2392.297</c:v>
                </c:pt>
                <c:pt idx="1">
                  <c:v>2417.498</c:v>
                </c:pt>
                <c:pt idx="2">
                  <c:v>2234.5569999999998</c:v>
                </c:pt>
                <c:pt idx="3">
                  <c:v>1961.779</c:v>
                </c:pt>
                <c:pt idx="4">
                  <c:v>1639.4349999999999</c:v>
                </c:pt>
                <c:pt idx="5">
                  <c:v>1401.979</c:v>
                </c:pt>
                <c:pt idx="6">
                  <c:v>1212.2909999999999</c:v>
                </c:pt>
                <c:pt idx="7">
                  <c:v>1029.095</c:v>
                </c:pt>
                <c:pt idx="8">
                  <c:v>937.46900000000005</c:v>
                </c:pt>
                <c:pt idx="9">
                  <c:v>859.721</c:v>
                </c:pt>
                <c:pt idx="10">
                  <c:v>824.69799999999998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Sheet1!$I$345</c:f>
              <c:strCache>
                <c:ptCount val="1"/>
                <c:pt idx="0">
                  <c:v>GTX 480 (int64)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Sheet1!$I$346:$I$356</c:f>
              <c:numCache>
                <c:formatCode>General</c:formatCode>
                <c:ptCount val="11"/>
                <c:pt idx="0">
                  <c:v>1075.0609999999999</c:v>
                </c:pt>
                <c:pt idx="1">
                  <c:v>1037.0150000000001</c:v>
                </c:pt>
                <c:pt idx="2">
                  <c:v>956.76900000000001</c:v>
                </c:pt>
                <c:pt idx="3">
                  <c:v>828.38300000000004</c:v>
                </c:pt>
                <c:pt idx="4">
                  <c:v>694.346</c:v>
                </c:pt>
                <c:pt idx="5">
                  <c:v>585.90300000000002</c:v>
                </c:pt>
                <c:pt idx="6">
                  <c:v>495.733</c:v>
                </c:pt>
                <c:pt idx="7">
                  <c:v>441.23700000000002</c:v>
                </c:pt>
                <c:pt idx="8">
                  <c:v>382.16300000000001</c:v>
                </c:pt>
                <c:pt idx="9">
                  <c:v>362.911</c:v>
                </c:pt>
                <c:pt idx="10">
                  <c:v>346.79399999999998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Sheet1!$J$345</c:f>
              <c:strCache>
                <c:ptCount val="1"/>
                <c:pt idx="0">
                  <c:v>GTX Titan (int64) 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Sheet1!$A$346:$A$356</c:f>
              <c:strCache>
                <c:ptCount val="11"/>
                <c:pt idx="0">
                  <c:v>100</c:v>
                </c:pt>
                <c:pt idx="1">
                  <c:v>300</c:v>
                </c:pt>
                <c:pt idx="2">
                  <c:v>  1K</c:v>
                </c:pt>
                <c:pt idx="3">
                  <c:v>  3K</c:v>
                </c:pt>
                <c:pt idx="4">
                  <c:v> 10K</c:v>
                </c:pt>
                <c:pt idx="5">
                  <c:v> 30K</c:v>
                </c:pt>
                <c:pt idx="6">
                  <c:v>100K</c:v>
                </c:pt>
                <c:pt idx="7">
                  <c:v>300K</c:v>
                </c:pt>
                <c:pt idx="8">
                  <c:v>  1M</c:v>
                </c:pt>
                <c:pt idx="9">
                  <c:v>  3M</c:v>
                </c:pt>
                <c:pt idx="10">
                  <c:v> 10M</c:v>
                </c:pt>
              </c:strCache>
            </c:strRef>
          </c:cat>
          <c:val>
            <c:numRef>
              <c:f>Sheet1!$J$346:$J$356</c:f>
              <c:numCache>
                <c:formatCode>General</c:formatCode>
                <c:ptCount val="11"/>
                <c:pt idx="0">
                  <c:v>1232.7919999999999</c:v>
                </c:pt>
                <c:pt idx="1">
                  <c:v>1184.559</c:v>
                </c:pt>
                <c:pt idx="2">
                  <c:v>1106.529</c:v>
                </c:pt>
                <c:pt idx="3">
                  <c:v>977.86900000000003</c:v>
                </c:pt>
                <c:pt idx="4">
                  <c:v>834.54200000000003</c:v>
                </c:pt>
                <c:pt idx="5">
                  <c:v>713.38699999999994</c:v>
                </c:pt>
                <c:pt idx="6">
                  <c:v>609.94200000000001</c:v>
                </c:pt>
                <c:pt idx="7">
                  <c:v>546.38099999999997</c:v>
                </c:pt>
                <c:pt idx="8">
                  <c:v>474.15899999999999</c:v>
                </c:pt>
                <c:pt idx="9">
                  <c:v>451.505</c:v>
                </c:pt>
                <c:pt idx="10">
                  <c:v>429.91800000000001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68160"/>
        <c:axId val="122670464"/>
      </c:lineChart>
      <c:scatterChart>
        <c:scatterStyle val="lineMarker"/>
        <c:varyColors val="0"/>
        <c:ser>
          <c:idx val="4"/>
          <c:order val="4"/>
          <c:tx>
            <c:strRef>
              <c:f>Sheet1!$O$345</c:f>
              <c:strCache>
                <c:ptCount val="1"/>
                <c:pt idx="0">
                  <c:v>GTX 480 (int mergesort)</c:v>
                </c:pt>
              </c:strCache>
            </c:strRef>
          </c:tx>
          <c:spPr>
            <a:ln w="15875" cap="flat" cmpd="sng" algn="ctr">
              <a:solidFill>
                <a:srgbClr val="92D050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rgbClr val="92D050"/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rgbClr val="92D050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Sheet1!$N$346:$N$347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Sheet1!$O$346:$O$347</c:f>
              <c:numCache>
                <c:formatCode>General</c:formatCode>
                <c:ptCount val="2"/>
                <c:pt idx="0">
                  <c:v>564.79100000000005</c:v>
                </c:pt>
                <c:pt idx="1">
                  <c:v>564.79100000000005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Sheet1!$P$345</c:f>
              <c:strCache>
                <c:ptCount val="1"/>
                <c:pt idx="0">
                  <c:v>GTX Titan (int mergesort)</c:v>
                </c:pt>
              </c:strCache>
            </c:strRef>
          </c:tx>
          <c:spPr>
            <a:ln w="1587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Sheet1!$N$346:$N$347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Sheet1!$P$346:$P$347</c:f>
              <c:numCache>
                <c:formatCode>General</c:formatCode>
                <c:ptCount val="2"/>
                <c:pt idx="0">
                  <c:v>1054.788</c:v>
                </c:pt>
                <c:pt idx="1">
                  <c:v>1054.788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368"/>
        <c:axId val="122680832"/>
      </c:scatterChart>
      <c:catAx>
        <c:axId val="1226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Mean segment length - 10 million inputs</a:t>
                </a:r>
              </a:p>
              <a:p>
                <a:pPr>
                  <a:defRPr/>
                </a:pPr>
                <a:r>
                  <a:rPr lang="en-US" sz="1100"/>
                  <a:t>Horizontal line is mergesort without segments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70464"/>
        <c:crosses val="autoZero"/>
        <c:auto val="1"/>
        <c:lblAlgn val="ctr"/>
        <c:lblOffset val="100"/>
        <c:noMultiLvlLbl val="0"/>
      </c:catAx>
      <c:valAx>
        <c:axId val="122670464"/>
        <c:scaling>
          <c:orientation val="minMax"/>
          <c:max val="3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Millions</a:t>
                </a:r>
                <a:r>
                  <a:rPr lang="en-US" sz="1100" baseline="0"/>
                  <a:t> of keys  sorted per second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68160"/>
        <c:crosses val="autoZero"/>
        <c:crossBetween val="between"/>
      </c:valAx>
      <c:valAx>
        <c:axId val="122680832"/>
        <c:scaling>
          <c:orientation val="minMax"/>
          <c:max val="30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22682368"/>
        <c:crosses val="max"/>
        <c:crossBetween val="midCat"/>
      </c:valAx>
      <c:valAx>
        <c:axId val="122682368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2680832"/>
        <c:crosses val="max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3333333333333333"/>
          <c:y val="0.16054079570988877"/>
          <c:w val="0.43725759280089993"/>
          <c:h val="0.25072603334655108"/>
        </c:manualLayout>
      </c:layout>
      <c:overlay val="1"/>
      <c:spPr>
        <a:solidFill>
          <a:schemeClr val="bg2"/>
        </a:solidFill>
        <a:ln>
          <a:solidFill>
            <a:schemeClr val="accent3">
              <a:shade val="95000"/>
              <a:satMod val="10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17</xdr:row>
      <xdr:rowOff>114299</xdr:rowOff>
    </xdr:from>
    <xdr:to>
      <xdr:col>14</xdr:col>
      <xdr:colOff>342900</xdr:colOff>
      <xdr:row>38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59</xdr:row>
      <xdr:rowOff>47625</xdr:rowOff>
    </xdr:from>
    <xdr:to>
      <xdr:col>14</xdr:col>
      <xdr:colOff>485775</xdr:colOff>
      <xdr:row>80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103</xdr:row>
      <xdr:rowOff>123825</xdr:rowOff>
    </xdr:from>
    <xdr:to>
      <xdr:col>15</xdr:col>
      <xdr:colOff>485775</xdr:colOff>
      <xdr:row>124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146</xdr:row>
      <xdr:rowOff>0</xdr:rowOff>
    </xdr:from>
    <xdr:to>
      <xdr:col>15</xdr:col>
      <xdr:colOff>571500</xdr:colOff>
      <xdr:row>166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190</xdr:row>
      <xdr:rowOff>180975</xdr:rowOff>
    </xdr:from>
    <xdr:to>
      <xdr:col>11</xdr:col>
      <xdr:colOff>95250</xdr:colOff>
      <xdr:row>211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228</xdr:row>
      <xdr:rowOff>0</xdr:rowOff>
    </xdr:from>
    <xdr:to>
      <xdr:col>14</xdr:col>
      <xdr:colOff>571500</xdr:colOff>
      <xdr:row>248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272</xdr:row>
      <xdr:rowOff>0</xdr:rowOff>
    </xdr:from>
    <xdr:to>
      <xdr:col>14</xdr:col>
      <xdr:colOff>571500</xdr:colOff>
      <xdr:row>292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352425</xdr:colOff>
      <xdr:row>314</xdr:row>
      <xdr:rowOff>171450</xdr:rowOff>
    </xdr:from>
    <xdr:to>
      <xdr:col>13</xdr:col>
      <xdr:colOff>314325</xdr:colOff>
      <xdr:row>335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247650</xdr:colOff>
      <xdr:row>362</xdr:row>
      <xdr:rowOff>57150</xdr:rowOff>
    </xdr:from>
    <xdr:to>
      <xdr:col>13</xdr:col>
      <xdr:colOff>209550</xdr:colOff>
      <xdr:row>383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361950</xdr:colOff>
      <xdr:row>400</xdr:row>
      <xdr:rowOff>9525</xdr:rowOff>
    </xdr:from>
    <xdr:to>
      <xdr:col>13</xdr:col>
      <xdr:colOff>323850</xdr:colOff>
      <xdr:row>420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485775</xdr:colOff>
      <xdr:row>444</xdr:row>
      <xdr:rowOff>85725</xdr:rowOff>
    </xdr:from>
    <xdr:to>
      <xdr:col>12</xdr:col>
      <xdr:colOff>447675</xdr:colOff>
      <xdr:row>465</xdr:row>
      <xdr:rowOff>57150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490</xdr:row>
      <xdr:rowOff>0</xdr:rowOff>
    </xdr:from>
    <xdr:to>
      <xdr:col>12</xdr:col>
      <xdr:colOff>571500</xdr:colOff>
      <xdr:row>510</xdr:row>
      <xdr:rowOff>161925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532</xdr:row>
      <xdr:rowOff>0</xdr:rowOff>
    </xdr:from>
    <xdr:to>
      <xdr:col>12</xdr:col>
      <xdr:colOff>571500</xdr:colOff>
      <xdr:row>552</xdr:row>
      <xdr:rowOff>161925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575</xdr:row>
      <xdr:rowOff>0</xdr:rowOff>
    </xdr:from>
    <xdr:to>
      <xdr:col>12</xdr:col>
      <xdr:colOff>571500</xdr:colOff>
      <xdr:row>595</xdr:row>
      <xdr:rowOff>161925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9525</xdr:colOff>
      <xdr:row>601</xdr:row>
      <xdr:rowOff>142875</xdr:rowOff>
    </xdr:from>
    <xdr:to>
      <xdr:col>16</xdr:col>
      <xdr:colOff>581025</xdr:colOff>
      <xdr:row>622</xdr:row>
      <xdr:rowOff>114300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19050</xdr:colOff>
      <xdr:row>623</xdr:row>
      <xdr:rowOff>66675</xdr:rowOff>
    </xdr:from>
    <xdr:to>
      <xdr:col>16</xdr:col>
      <xdr:colOff>590550</xdr:colOff>
      <xdr:row>644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219075</xdr:colOff>
      <xdr:row>647</xdr:row>
      <xdr:rowOff>152400</xdr:rowOff>
    </xdr:from>
    <xdr:to>
      <xdr:col>21</xdr:col>
      <xdr:colOff>180975</xdr:colOff>
      <xdr:row>668</xdr:row>
      <xdr:rowOff>123825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276225</xdr:colOff>
      <xdr:row>668</xdr:row>
      <xdr:rowOff>152400</xdr:rowOff>
    </xdr:from>
    <xdr:to>
      <xdr:col>21</xdr:col>
      <xdr:colOff>238125</xdr:colOff>
      <xdr:row>689</xdr:row>
      <xdr:rowOff>123825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285750</xdr:colOff>
      <xdr:row>693</xdr:row>
      <xdr:rowOff>152400</xdr:rowOff>
    </xdr:from>
    <xdr:to>
      <xdr:col>21</xdr:col>
      <xdr:colOff>247650</xdr:colOff>
      <xdr:row>714</xdr:row>
      <xdr:rowOff>123825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314325</xdr:colOff>
      <xdr:row>715</xdr:row>
      <xdr:rowOff>47625</xdr:rowOff>
    </xdr:from>
    <xdr:to>
      <xdr:col>21</xdr:col>
      <xdr:colOff>276225</xdr:colOff>
      <xdr:row>736</xdr:row>
      <xdr:rowOff>19050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419100</xdr:colOff>
      <xdr:row>740</xdr:row>
      <xdr:rowOff>161925</xdr:rowOff>
    </xdr:from>
    <xdr:to>
      <xdr:col>22</xdr:col>
      <xdr:colOff>381000</xdr:colOff>
      <xdr:row>761</xdr:row>
      <xdr:rowOff>133350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361950</xdr:colOff>
      <xdr:row>782</xdr:row>
      <xdr:rowOff>85725</xdr:rowOff>
    </xdr:from>
    <xdr:to>
      <xdr:col>11</xdr:col>
      <xdr:colOff>342900</xdr:colOff>
      <xdr:row>803</xdr:row>
      <xdr:rowOff>57150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38100</xdr:colOff>
      <xdr:row>782</xdr:row>
      <xdr:rowOff>142875</xdr:rowOff>
    </xdr:from>
    <xdr:to>
      <xdr:col>23</xdr:col>
      <xdr:colOff>0</xdr:colOff>
      <xdr:row>803</xdr:row>
      <xdr:rowOff>114300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219075</xdr:colOff>
      <xdr:row>823</xdr:row>
      <xdr:rowOff>152400</xdr:rowOff>
    </xdr:from>
    <xdr:to>
      <xdr:col>11</xdr:col>
      <xdr:colOff>200025</xdr:colOff>
      <xdr:row>844</xdr:row>
      <xdr:rowOff>123825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419100</xdr:colOff>
      <xdr:row>823</xdr:row>
      <xdr:rowOff>180975</xdr:rowOff>
    </xdr:from>
    <xdr:to>
      <xdr:col>22</xdr:col>
      <xdr:colOff>381000</xdr:colOff>
      <xdr:row>844</xdr:row>
      <xdr:rowOff>152400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238125</xdr:colOff>
      <xdr:row>865</xdr:row>
      <xdr:rowOff>57150</xdr:rowOff>
    </xdr:from>
    <xdr:to>
      <xdr:col>11</xdr:col>
      <xdr:colOff>219075</xdr:colOff>
      <xdr:row>886</xdr:row>
      <xdr:rowOff>28575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323850</xdr:colOff>
      <xdr:row>865</xdr:row>
      <xdr:rowOff>66675</xdr:rowOff>
    </xdr:from>
    <xdr:to>
      <xdr:col>22</xdr:col>
      <xdr:colOff>285750</xdr:colOff>
      <xdr:row>886</xdr:row>
      <xdr:rowOff>38100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191</xdr:row>
      <xdr:rowOff>0</xdr:rowOff>
    </xdr:from>
    <xdr:to>
      <xdr:col>22</xdr:col>
      <xdr:colOff>571500</xdr:colOff>
      <xdr:row>211</xdr:row>
      <xdr:rowOff>161925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600075</xdr:colOff>
      <xdr:row>893</xdr:row>
      <xdr:rowOff>114300</xdr:rowOff>
    </xdr:from>
    <xdr:to>
      <xdr:col>19</xdr:col>
      <xdr:colOff>561975</xdr:colOff>
      <xdr:row>914</xdr:row>
      <xdr:rowOff>85725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914</xdr:row>
      <xdr:rowOff>142875</xdr:rowOff>
    </xdr:from>
    <xdr:to>
      <xdr:col>19</xdr:col>
      <xdr:colOff>571500</xdr:colOff>
      <xdr:row>935</xdr:row>
      <xdr:rowOff>114300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419101</xdr:colOff>
      <xdr:row>938</xdr:row>
      <xdr:rowOff>57149</xdr:rowOff>
    </xdr:from>
    <xdr:to>
      <xdr:col>23</xdr:col>
      <xdr:colOff>381001</xdr:colOff>
      <xdr:row>959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419100</xdr:colOff>
      <xdr:row>959</xdr:row>
      <xdr:rowOff>180975</xdr:rowOff>
    </xdr:from>
    <xdr:to>
      <xdr:col>23</xdr:col>
      <xdr:colOff>381000</xdr:colOff>
      <xdr:row>981</xdr:row>
      <xdr:rowOff>47626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466724</xdr:colOff>
      <xdr:row>987</xdr:row>
      <xdr:rowOff>9524</xdr:rowOff>
    </xdr:from>
    <xdr:to>
      <xdr:col>24</xdr:col>
      <xdr:colOff>409575</xdr:colOff>
      <xdr:row>1007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466725</xdr:colOff>
      <xdr:row>1008</xdr:row>
      <xdr:rowOff>28575</xdr:rowOff>
    </xdr:from>
    <xdr:to>
      <xdr:col>24</xdr:col>
      <xdr:colOff>409576</xdr:colOff>
      <xdr:row>1029</xdr:row>
      <xdr:rowOff>9526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219075</xdr:colOff>
      <xdr:row>1016</xdr:row>
      <xdr:rowOff>123825</xdr:rowOff>
    </xdr:from>
    <xdr:to>
      <xdr:col>11</xdr:col>
      <xdr:colOff>180976</xdr:colOff>
      <xdr:row>1037</xdr:row>
      <xdr:rowOff>104776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457200</xdr:colOff>
      <xdr:row>1029</xdr:row>
      <xdr:rowOff>76200</xdr:rowOff>
    </xdr:from>
    <xdr:to>
      <xdr:col>22</xdr:col>
      <xdr:colOff>400051</xdr:colOff>
      <xdr:row>1050</xdr:row>
      <xdr:rowOff>57151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1016"/>
  <sheetViews>
    <sheetView tabSelected="1" topLeftCell="A897" zoomScaleNormal="100" workbookViewId="0">
      <selection activeCell="M936" sqref="M936"/>
    </sheetView>
  </sheetViews>
  <sheetFormatPr defaultRowHeight="15" x14ac:dyDescent="0.25"/>
  <cols>
    <col min="2" max="2" width="8.85546875" customWidth="1"/>
  </cols>
  <sheetData>
    <row r="5" spans="1:11" x14ac:dyDescent="0.2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 t="s">
        <v>1</v>
      </c>
      <c r="C6" s="1"/>
      <c r="D6" s="1"/>
      <c r="E6" s="1"/>
      <c r="F6" s="1"/>
      <c r="G6" s="1"/>
      <c r="H6" s="1" t="s">
        <v>932</v>
      </c>
      <c r="I6" s="1"/>
      <c r="J6" s="1"/>
      <c r="K6" s="1"/>
    </row>
    <row r="7" spans="1:11" x14ac:dyDescent="0.25">
      <c r="A7" s="1"/>
      <c r="B7" s="1" t="s">
        <v>2</v>
      </c>
      <c r="C7" s="1" t="s">
        <v>3</v>
      </c>
      <c r="D7" s="1" t="s">
        <v>4</v>
      </c>
      <c r="E7" s="1" t="s">
        <v>5</v>
      </c>
      <c r="F7" s="1"/>
      <c r="G7" s="1"/>
      <c r="H7" s="1" t="s">
        <v>6</v>
      </c>
      <c r="I7" s="1" t="s">
        <v>7</v>
      </c>
      <c r="J7" s="1" t="s">
        <v>8</v>
      </c>
      <c r="K7" s="1" t="s">
        <v>9</v>
      </c>
    </row>
    <row r="8" spans="1:11" x14ac:dyDescent="0.25">
      <c r="A8" s="1" t="s">
        <v>10</v>
      </c>
      <c r="B8" s="1">
        <v>672.85299999999995</v>
      </c>
      <c r="C8" s="1">
        <v>606.96</v>
      </c>
      <c r="D8" s="1" t="s">
        <v>1033</v>
      </c>
      <c r="E8" s="1" t="s">
        <v>1003</v>
      </c>
      <c r="F8" s="1"/>
      <c r="G8" s="1"/>
      <c r="H8" s="1">
        <v>675.59299999999996</v>
      </c>
      <c r="I8" s="1">
        <v>534.70500000000004</v>
      </c>
      <c r="J8" s="1" t="s">
        <v>933</v>
      </c>
      <c r="K8" s="1" t="s">
        <v>922</v>
      </c>
    </row>
    <row r="9" spans="1:11" x14ac:dyDescent="0.25">
      <c r="A9" s="1" t="s">
        <v>11</v>
      </c>
      <c r="B9" s="1">
        <v>3611.848</v>
      </c>
      <c r="C9" s="1">
        <v>3047.1750000000002</v>
      </c>
      <c r="D9" s="1" t="s">
        <v>1034</v>
      </c>
      <c r="E9" s="1" t="s">
        <v>1004</v>
      </c>
      <c r="F9" s="1"/>
      <c r="G9" s="1"/>
      <c r="H9" s="1">
        <v>3183.8789999999999</v>
      </c>
      <c r="I9" s="1">
        <v>2704.2339999999999</v>
      </c>
      <c r="J9" s="1" t="s">
        <v>934</v>
      </c>
      <c r="K9" s="1" t="s">
        <v>923</v>
      </c>
    </row>
    <row r="10" spans="1:11" x14ac:dyDescent="0.25">
      <c r="A10" s="1" t="s">
        <v>12</v>
      </c>
      <c r="B10" s="1">
        <v>6408.8760000000002</v>
      </c>
      <c r="C10" s="1">
        <v>5321.44</v>
      </c>
      <c r="D10" s="1" t="s">
        <v>1035</v>
      </c>
      <c r="E10" s="1" t="s">
        <v>1005</v>
      </c>
      <c r="F10" s="1"/>
      <c r="G10" s="1"/>
      <c r="H10" s="1">
        <v>3536.9549999999999</v>
      </c>
      <c r="I10" s="1">
        <v>4457.7780000000002</v>
      </c>
      <c r="J10" s="1" t="s">
        <v>935</v>
      </c>
      <c r="K10" s="1" t="s">
        <v>924</v>
      </c>
    </row>
    <row r="11" spans="1:11" x14ac:dyDescent="0.25">
      <c r="A11" s="1" t="s">
        <v>13</v>
      </c>
      <c r="B11" s="1">
        <v>7496.3239999999996</v>
      </c>
      <c r="C11" s="1">
        <v>8358.5210000000006</v>
      </c>
      <c r="D11" s="1" t="s">
        <v>1036</v>
      </c>
      <c r="E11" s="1" t="s">
        <v>1006</v>
      </c>
      <c r="F11" s="1"/>
      <c r="G11" s="1"/>
      <c r="H11" s="1">
        <v>4534.2370000000001</v>
      </c>
      <c r="I11" s="1">
        <v>5457.4989999999998</v>
      </c>
      <c r="J11" s="1" t="s">
        <v>936</v>
      </c>
      <c r="K11" s="1" t="s">
        <v>925</v>
      </c>
    </row>
    <row r="12" spans="1:11" x14ac:dyDescent="0.25">
      <c r="A12" s="1" t="s">
        <v>14</v>
      </c>
      <c r="B12" s="1">
        <v>9222.5329999999994</v>
      </c>
      <c r="C12" s="1">
        <v>11186.564</v>
      </c>
      <c r="D12" s="1" t="s">
        <v>1037</v>
      </c>
      <c r="E12" s="1" t="s">
        <v>1007</v>
      </c>
      <c r="F12" s="1"/>
      <c r="G12" s="1"/>
      <c r="H12" s="1">
        <v>5368.0029999999997</v>
      </c>
      <c r="I12" s="1">
        <v>7036.4780000000001</v>
      </c>
      <c r="J12" s="1" t="s">
        <v>937</v>
      </c>
      <c r="K12" s="1" t="s">
        <v>926</v>
      </c>
    </row>
    <row r="13" spans="1:11" x14ac:dyDescent="0.25">
      <c r="A13" s="1" t="s">
        <v>15</v>
      </c>
      <c r="B13" s="1">
        <v>10895.43</v>
      </c>
      <c r="C13" s="1">
        <v>14096.356</v>
      </c>
      <c r="D13" s="1" t="s">
        <v>1038</v>
      </c>
      <c r="E13" s="1" t="s">
        <v>1008</v>
      </c>
      <c r="F13" s="1"/>
      <c r="G13" s="1"/>
      <c r="H13" s="1">
        <v>5611.31</v>
      </c>
      <c r="I13" s="1">
        <v>7491.442</v>
      </c>
      <c r="J13" s="1" t="s">
        <v>938</v>
      </c>
      <c r="K13" s="1" t="s">
        <v>927</v>
      </c>
    </row>
    <row r="14" spans="1:11" x14ac:dyDescent="0.25">
      <c r="A14" s="1" t="s">
        <v>16</v>
      </c>
      <c r="B14" s="1">
        <v>11646.564</v>
      </c>
      <c r="C14" s="1">
        <v>16415.251</v>
      </c>
      <c r="D14" s="1" t="s">
        <v>1039</v>
      </c>
      <c r="E14" s="1" t="s">
        <v>1009</v>
      </c>
      <c r="F14" s="1"/>
      <c r="G14" s="1"/>
      <c r="H14" s="1">
        <v>5982.482</v>
      </c>
      <c r="I14" s="1">
        <v>8498.49</v>
      </c>
      <c r="J14" s="1" t="s">
        <v>939</v>
      </c>
      <c r="K14" s="1" t="s">
        <v>928</v>
      </c>
    </row>
    <row r="15" spans="1:11" x14ac:dyDescent="0.25">
      <c r="A15" s="1" t="s">
        <v>17</v>
      </c>
      <c r="B15" s="1">
        <v>12184.531999999999</v>
      </c>
      <c r="C15" s="1">
        <v>18059.095000000001</v>
      </c>
      <c r="D15" s="1" t="s">
        <v>1040</v>
      </c>
      <c r="E15" s="1" t="s">
        <v>1010</v>
      </c>
      <c r="F15" s="1"/>
      <c r="G15" s="1"/>
      <c r="H15" s="1">
        <v>6234.3130000000001</v>
      </c>
      <c r="I15" s="1">
        <v>9289.6869999999999</v>
      </c>
      <c r="J15" s="1" t="s">
        <v>940</v>
      </c>
      <c r="K15" s="1" t="s">
        <v>929</v>
      </c>
    </row>
    <row r="16" spans="1:11" x14ac:dyDescent="0.25">
      <c r="A16" s="1" t="s">
        <v>18</v>
      </c>
      <c r="B16" s="1">
        <v>12518.056</v>
      </c>
      <c r="C16" s="1">
        <v>19023.536</v>
      </c>
      <c r="D16" s="1" t="s">
        <v>1041</v>
      </c>
      <c r="E16" s="1" t="s">
        <v>1011</v>
      </c>
      <c r="F16" s="1"/>
      <c r="G16" s="1"/>
      <c r="H16" s="1">
        <v>6317.63</v>
      </c>
      <c r="I16" s="1">
        <v>9596.1110000000008</v>
      </c>
      <c r="J16" s="1" t="s">
        <v>941</v>
      </c>
      <c r="K16" s="1" t="s">
        <v>930</v>
      </c>
    </row>
    <row r="17" spans="1:11" x14ac:dyDescent="0.25">
      <c r="A17" s="1" t="s">
        <v>19</v>
      </c>
      <c r="B17" s="1">
        <v>12702.617</v>
      </c>
      <c r="C17" s="1">
        <v>19854.16</v>
      </c>
      <c r="D17" s="1" t="s">
        <v>1042</v>
      </c>
      <c r="E17" s="1" t="s">
        <v>1012</v>
      </c>
      <c r="F17" s="1"/>
      <c r="G17" s="1"/>
      <c r="H17" s="1">
        <v>6368.8140000000003</v>
      </c>
      <c r="I17" s="1">
        <v>9727.4590000000007</v>
      </c>
      <c r="J17" s="1" t="s">
        <v>942</v>
      </c>
      <c r="K17" s="1" t="s">
        <v>931</v>
      </c>
    </row>
    <row r="45" spans="1:11" x14ac:dyDescent="0.25">
      <c r="A45" s="2" t="s">
        <v>20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 t="s">
        <v>21</v>
      </c>
      <c r="C46" s="2"/>
      <c r="D46" s="2"/>
      <c r="E46" s="2"/>
      <c r="F46" s="2"/>
      <c r="G46" s="2"/>
      <c r="H46" s="2" t="s">
        <v>22</v>
      </c>
      <c r="I46" s="2"/>
      <c r="J46" s="2"/>
      <c r="K46" s="2"/>
    </row>
    <row r="47" spans="1:11" x14ac:dyDescent="0.25">
      <c r="A47" s="2"/>
      <c r="B47" s="2" t="s">
        <v>2</v>
      </c>
      <c r="C47" s="2" t="s">
        <v>3</v>
      </c>
      <c r="D47" s="2" t="s">
        <v>4</v>
      </c>
      <c r="E47" s="2" t="s">
        <v>5</v>
      </c>
      <c r="F47" s="2"/>
      <c r="G47" s="2"/>
      <c r="H47" s="2" t="s">
        <v>6</v>
      </c>
      <c r="I47" s="2" t="s">
        <v>7</v>
      </c>
      <c r="J47" s="2" t="s">
        <v>8</v>
      </c>
      <c r="K47" s="2" t="s">
        <v>9</v>
      </c>
    </row>
    <row r="48" spans="1:11" x14ac:dyDescent="0.25">
      <c r="A48" s="2" t="s">
        <v>10</v>
      </c>
      <c r="B48" s="2">
        <v>1198.797</v>
      </c>
      <c r="C48" s="2">
        <v>755.44200000000001</v>
      </c>
      <c r="D48" s="2" t="s">
        <v>943</v>
      </c>
      <c r="E48" s="2" t="s">
        <v>1013</v>
      </c>
      <c r="F48" s="2"/>
      <c r="G48" s="2"/>
      <c r="H48" s="2">
        <v>1110.598</v>
      </c>
      <c r="I48" s="2">
        <v>807.92600000000004</v>
      </c>
      <c r="J48" s="2" t="s">
        <v>953</v>
      </c>
      <c r="K48" s="2" t="s">
        <v>1023</v>
      </c>
    </row>
    <row r="49" spans="1:11" x14ac:dyDescent="0.25">
      <c r="A49" s="2" t="s">
        <v>11</v>
      </c>
      <c r="B49" s="2">
        <v>5997.482</v>
      </c>
      <c r="C49" s="2">
        <v>3715.585</v>
      </c>
      <c r="D49" s="2" t="s">
        <v>944</v>
      </c>
      <c r="E49" s="2" t="s">
        <v>1014</v>
      </c>
      <c r="F49" s="2"/>
      <c r="G49" s="2"/>
      <c r="H49" s="2">
        <v>5527.2749999999996</v>
      </c>
      <c r="I49" s="2">
        <v>4093.25</v>
      </c>
      <c r="J49" s="2" t="s">
        <v>954</v>
      </c>
      <c r="K49" s="2" t="s">
        <v>1024</v>
      </c>
    </row>
    <row r="50" spans="1:11" x14ac:dyDescent="0.25">
      <c r="A50" s="2" t="s">
        <v>12</v>
      </c>
      <c r="B50" s="2">
        <v>11619.347</v>
      </c>
      <c r="C50" s="2">
        <v>7421.7979999999998</v>
      </c>
      <c r="D50" s="2" t="s">
        <v>945</v>
      </c>
      <c r="E50" s="2" t="s">
        <v>1015</v>
      </c>
      <c r="F50" s="2"/>
      <c r="G50" s="2"/>
      <c r="H50" s="2">
        <v>9093.7659999999996</v>
      </c>
      <c r="I50" s="2">
        <v>8200.2919999999995</v>
      </c>
      <c r="J50" s="2" t="s">
        <v>955</v>
      </c>
      <c r="K50" s="2" t="s">
        <v>1025</v>
      </c>
    </row>
    <row r="51" spans="1:11" x14ac:dyDescent="0.25">
      <c r="A51" s="2" t="s">
        <v>13</v>
      </c>
      <c r="B51" s="2">
        <v>18300.003000000001</v>
      </c>
      <c r="C51" s="2">
        <v>15970.359</v>
      </c>
      <c r="D51" s="2" t="s">
        <v>946</v>
      </c>
      <c r="E51" s="2" t="s">
        <v>1016</v>
      </c>
      <c r="F51" s="2"/>
      <c r="G51" s="2"/>
      <c r="H51" s="2">
        <v>11470.5</v>
      </c>
      <c r="I51" s="2">
        <v>13972.413</v>
      </c>
      <c r="J51" s="2" t="s">
        <v>956</v>
      </c>
      <c r="K51" s="2" t="s">
        <v>1026</v>
      </c>
    </row>
    <row r="52" spans="1:11" x14ac:dyDescent="0.25">
      <c r="A52" s="2" t="s">
        <v>14</v>
      </c>
      <c r="B52" s="2">
        <v>23413.326000000001</v>
      </c>
      <c r="C52" s="2">
        <v>27478.566999999999</v>
      </c>
      <c r="D52" s="2" t="s">
        <v>947</v>
      </c>
      <c r="E52" s="2" t="s">
        <v>1017</v>
      </c>
      <c r="F52" s="2"/>
      <c r="G52" s="2"/>
      <c r="H52" s="2">
        <v>14133.045</v>
      </c>
      <c r="I52" s="2">
        <v>17950.794000000002</v>
      </c>
      <c r="J52" s="2" t="s">
        <v>957</v>
      </c>
      <c r="K52" s="2" t="s">
        <v>1027</v>
      </c>
    </row>
    <row r="53" spans="1:11" x14ac:dyDescent="0.25">
      <c r="A53" s="2" t="s">
        <v>15</v>
      </c>
      <c r="B53" s="2">
        <v>30896.696</v>
      </c>
      <c r="C53" s="2">
        <v>38142.550999999999</v>
      </c>
      <c r="D53" s="2" t="s">
        <v>948</v>
      </c>
      <c r="E53" s="2" t="s">
        <v>1018</v>
      </c>
      <c r="F53" s="2"/>
      <c r="G53" s="2"/>
      <c r="H53" s="2">
        <v>16388.413</v>
      </c>
      <c r="I53" s="2">
        <v>23187.136999999999</v>
      </c>
      <c r="J53" s="2" t="s">
        <v>958</v>
      </c>
      <c r="K53" s="2" t="s">
        <v>1028</v>
      </c>
    </row>
    <row r="54" spans="1:11" x14ac:dyDescent="0.25">
      <c r="A54" s="2" t="s">
        <v>16</v>
      </c>
      <c r="B54" s="2">
        <v>34175.788999999997</v>
      </c>
      <c r="C54" s="2">
        <v>48259.01</v>
      </c>
      <c r="D54" s="2" t="s">
        <v>949</v>
      </c>
      <c r="E54" s="2" t="s">
        <v>1019</v>
      </c>
      <c r="F54" s="2"/>
      <c r="G54" s="2"/>
      <c r="H54" s="2">
        <v>17354.867999999999</v>
      </c>
      <c r="I54" s="2">
        <v>26852.039000000001</v>
      </c>
      <c r="J54" s="2" t="s">
        <v>959</v>
      </c>
      <c r="K54" s="2" t="s">
        <v>1029</v>
      </c>
    </row>
    <row r="55" spans="1:11" x14ac:dyDescent="0.25">
      <c r="A55" s="2" t="s">
        <v>17</v>
      </c>
      <c r="B55" s="2">
        <v>36728.021999999997</v>
      </c>
      <c r="C55" s="2">
        <v>56975.953999999998</v>
      </c>
      <c r="D55" s="2" t="s">
        <v>950</v>
      </c>
      <c r="E55" s="2" t="s">
        <v>1020</v>
      </c>
      <c r="F55" s="2"/>
      <c r="G55" s="2"/>
      <c r="H55" s="2">
        <v>18693.489000000001</v>
      </c>
      <c r="I55" s="2">
        <v>29090.983</v>
      </c>
      <c r="J55" s="2" t="s">
        <v>960</v>
      </c>
      <c r="K55" s="2" t="s">
        <v>1030</v>
      </c>
    </row>
    <row r="56" spans="1:11" x14ac:dyDescent="0.25">
      <c r="A56" s="2" t="s">
        <v>18</v>
      </c>
      <c r="B56" s="2">
        <v>38622.493999999999</v>
      </c>
      <c r="C56" s="2">
        <v>60168.938000000002</v>
      </c>
      <c r="D56" s="2" t="s">
        <v>951</v>
      </c>
      <c r="E56" s="2" t="s">
        <v>1021</v>
      </c>
      <c r="F56" s="2"/>
      <c r="G56" s="2"/>
      <c r="H56" s="2">
        <v>18855.219000000001</v>
      </c>
      <c r="I56" s="2">
        <v>30533.917000000001</v>
      </c>
      <c r="J56" s="2" t="s">
        <v>961</v>
      </c>
      <c r="K56" s="2" t="s">
        <v>1031</v>
      </c>
    </row>
    <row r="57" spans="1:11" x14ac:dyDescent="0.25">
      <c r="A57" s="2" t="s">
        <v>19</v>
      </c>
      <c r="B57" s="2">
        <v>39522.417999999998</v>
      </c>
      <c r="C57" s="2">
        <v>61407.978999999999</v>
      </c>
      <c r="D57" s="2" t="s">
        <v>952</v>
      </c>
      <c r="E57" s="2" t="s">
        <v>1022</v>
      </c>
      <c r="F57" s="2"/>
      <c r="G57" s="2"/>
      <c r="H57" s="2">
        <v>19013.159</v>
      </c>
      <c r="I57" s="2">
        <v>31414.674999999999</v>
      </c>
      <c r="J57" s="2" t="s">
        <v>962</v>
      </c>
      <c r="K57" s="2" t="s">
        <v>1032</v>
      </c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91" spans="1:13" x14ac:dyDescent="0.25">
      <c r="A91" s="2" t="s">
        <v>23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 t="s">
        <v>21</v>
      </c>
      <c r="C92" s="2"/>
      <c r="D92" s="2"/>
      <c r="E92" s="2"/>
      <c r="F92" s="2"/>
      <c r="G92" s="2"/>
      <c r="H92" s="2" t="s">
        <v>22</v>
      </c>
      <c r="I92" s="2"/>
      <c r="J92" s="2"/>
      <c r="K92" s="2"/>
      <c r="L92" s="2"/>
      <c r="M92" s="2"/>
    </row>
    <row r="93" spans="1:13" x14ac:dyDescent="0.25">
      <c r="A93" s="2"/>
      <c r="B93" s="2" t="s">
        <v>2</v>
      </c>
      <c r="C93" s="2" t="s">
        <v>3</v>
      </c>
      <c r="D93" s="2" t="s">
        <v>4</v>
      </c>
      <c r="E93" s="2" t="s">
        <v>5</v>
      </c>
      <c r="F93" s="2"/>
      <c r="G93" s="2"/>
      <c r="H93" s="2" t="s">
        <v>6</v>
      </c>
      <c r="I93" s="2" t="s">
        <v>7</v>
      </c>
      <c r="J93" s="2" t="s">
        <v>8</v>
      </c>
      <c r="K93" s="2" t="s">
        <v>9</v>
      </c>
      <c r="L93" s="2"/>
      <c r="M93" s="2"/>
    </row>
    <row r="94" spans="1:13" x14ac:dyDescent="0.25">
      <c r="A94" s="2" t="s">
        <v>10</v>
      </c>
      <c r="B94" s="2">
        <v>732.80899999999997</v>
      </c>
      <c r="C94" s="2">
        <v>501.19400000000002</v>
      </c>
      <c r="D94" s="2" t="s">
        <v>394</v>
      </c>
      <c r="E94" s="2" t="s">
        <v>374</v>
      </c>
      <c r="F94" s="2"/>
      <c r="G94" s="2"/>
      <c r="H94" s="2">
        <v>727.61099999999999</v>
      </c>
      <c r="I94" s="2">
        <v>588.26400000000001</v>
      </c>
      <c r="J94" s="2" t="s">
        <v>404</v>
      </c>
      <c r="K94" s="2" t="s">
        <v>384</v>
      </c>
      <c r="L94" s="2"/>
      <c r="M94" s="2"/>
    </row>
    <row r="95" spans="1:13" x14ac:dyDescent="0.25">
      <c r="A95" s="2" t="s">
        <v>11</v>
      </c>
      <c r="B95" s="2">
        <v>2416.395</v>
      </c>
      <c r="C95" s="2">
        <v>1986.0129999999999</v>
      </c>
      <c r="D95" s="2" t="s">
        <v>395</v>
      </c>
      <c r="E95" s="2" t="s">
        <v>375</v>
      </c>
      <c r="F95" s="2"/>
      <c r="G95" s="2"/>
      <c r="H95" s="2">
        <v>2263.232</v>
      </c>
      <c r="I95" s="2">
        <v>2275.9319999999998</v>
      </c>
      <c r="J95" s="2" t="s">
        <v>405</v>
      </c>
      <c r="K95" s="2" t="s">
        <v>385</v>
      </c>
      <c r="L95" s="2"/>
      <c r="M95" s="2"/>
    </row>
    <row r="96" spans="1:13" x14ac:dyDescent="0.25">
      <c r="A96" s="2" t="s">
        <v>12</v>
      </c>
      <c r="B96" s="2">
        <v>4076.346</v>
      </c>
      <c r="C96" s="2">
        <v>3599.77</v>
      </c>
      <c r="D96" s="2" t="s">
        <v>396</v>
      </c>
      <c r="E96" s="2" t="s">
        <v>376</v>
      </c>
      <c r="F96" s="2"/>
      <c r="G96" s="2"/>
      <c r="H96" s="2">
        <v>3368.7979999999998</v>
      </c>
      <c r="I96" s="2">
        <v>3912.0839999999998</v>
      </c>
      <c r="J96" s="2" t="s">
        <v>406</v>
      </c>
      <c r="K96" s="2" t="s">
        <v>386</v>
      </c>
      <c r="L96" s="2"/>
      <c r="M96" s="2"/>
    </row>
    <row r="97" spans="1:13" x14ac:dyDescent="0.25">
      <c r="A97" s="2" t="s">
        <v>13</v>
      </c>
      <c r="B97" s="2">
        <v>5607.866</v>
      </c>
      <c r="C97" s="2">
        <v>6161.982</v>
      </c>
      <c r="D97" s="2" t="s">
        <v>397</v>
      </c>
      <c r="E97" s="2" t="s">
        <v>377</v>
      </c>
      <c r="F97" s="2"/>
      <c r="G97" s="2"/>
      <c r="H97" s="2">
        <v>4719.5069999999996</v>
      </c>
      <c r="I97" s="2">
        <v>5629.125</v>
      </c>
      <c r="J97" s="2" t="s">
        <v>407</v>
      </c>
      <c r="K97" s="2" t="s">
        <v>387</v>
      </c>
      <c r="L97" s="2"/>
      <c r="M97" s="2"/>
    </row>
    <row r="98" spans="1:13" x14ac:dyDescent="0.25">
      <c r="A98" s="2" t="s">
        <v>14</v>
      </c>
      <c r="B98" s="2">
        <v>9169.5040000000008</v>
      </c>
      <c r="C98" s="2">
        <v>10146.394</v>
      </c>
      <c r="D98" s="2" t="s">
        <v>398</v>
      </c>
      <c r="E98" s="2" t="s">
        <v>378</v>
      </c>
      <c r="F98" s="2"/>
      <c r="G98" s="2"/>
      <c r="H98" s="2">
        <v>6926.4170000000004</v>
      </c>
      <c r="I98" s="2">
        <v>9170.2029999999995</v>
      </c>
      <c r="J98" s="2" t="s">
        <v>408</v>
      </c>
      <c r="K98" s="2" t="s">
        <v>388</v>
      </c>
      <c r="L98" s="2"/>
      <c r="M98" s="2"/>
    </row>
    <row r="99" spans="1:13" x14ac:dyDescent="0.25">
      <c r="A99" s="2" t="s">
        <v>15</v>
      </c>
      <c r="B99" s="2">
        <v>11376.273999999999</v>
      </c>
      <c r="C99" s="2">
        <v>13532.723</v>
      </c>
      <c r="D99" s="2" t="s">
        <v>399</v>
      </c>
      <c r="E99" s="2" t="s">
        <v>379</v>
      </c>
      <c r="F99" s="2"/>
      <c r="G99" s="2"/>
      <c r="H99" s="2">
        <v>8101.9629999999997</v>
      </c>
      <c r="I99" s="2">
        <v>11778.063</v>
      </c>
      <c r="J99" s="2" t="s">
        <v>409</v>
      </c>
      <c r="K99" s="2" t="s">
        <v>389</v>
      </c>
      <c r="L99" s="2"/>
      <c r="M99" s="2"/>
    </row>
    <row r="100" spans="1:13" x14ac:dyDescent="0.25">
      <c r="A100" s="2" t="s">
        <v>16</v>
      </c>
      <c r="B100" s="2">
        <v>13086.642</v>
      </c>
      <c r="C100" s="2">
        <v>15937.463</v>
      </c>
      <c r="D100" s="2" t="s">
        <v>400</v>
      </c>
      <c r="E100" s="2" t="s">
        <v>380</v>
      </c>
      <c r="F100" s="2"/>
      <c r="G100" s="2"/>
      <c r="H100" s="2">
        <v>8948.902</v>
      </c>
      <c r="I100" s="2">
        <v>13667.439</v>
      </c>
      <c r="J100" s="2" t="s">
        <v>410</v>
      </c>
      <c r="K100" s="2" t="s">
        <v>390</v>
      </c>
      <c r="L100" s="2"/>
      <c r="M100" s="2"/>
    </row>
    <row r="101" spans="1:13" x14ac:dyDescent="0.25">
      <c r="A101" s="2" t="s">
        <v>17</v>
      </c>
      <c r="B101" s="2">
        <v>14267.82</v>
      </c>
      <c r="C101" s="2">
        <v>17901.446</v>
      </c>
      <c r="D101" s="2" t="s">
        <v>401</v>
      </c>
      <c r="E101" s="2" t="s">
        <v>381</v>
      </c>
      <c r="F101" s="2"/>
      <c r="G101" s="2"/>
      <c r="H101" s="2">
        <v>9383.8279999999995</v>
      </c>
      <c r="I101" s="2">
        <v>15093.95</v>
      </c>
      <c r="J101" s="2" t="s">
        <v>411</v>
      </c>
      <c r="K101" s="2" t="s">
        <v>391</v>
      </c>
      <c r="L101" s="2"/>
      <c r="M101" s="2"/>
    </row>
    <row r="102" spans="1:13" x14ac:dyDescent="0.25">
      <c r="A102" s="2" t="s">
        <v>18</v>
      </c>
      <c r="B102" s="2">
        <v>14555.128000000001</v>
      </c>
      <c r="C102" s="2">
        <v>19486.065999999999</v>
      </c>
      <c r="D102" s="2" t="s">
        <v>402</v>
      </c>
      <c r="E102" s="2" t="s">
        <v>382</v>
      </c>
      <c r="F102" s="2"/>
      <c r="G102" s="2"/>
      <c r="H102" s="2">
        <v>9445.0110000000004</v>
      </c>
      <c r="I102" s="2">
        <v>15580.147000000001</v>
      </c>
      <c r="J102" s="2" t="s">
        <v>412</v>
      </c>
      <c r="K102" s="2" t="s">
        <v>392</v>
      </c>
      <c r="L102" s="2"/>
      <c r="M102" s="2"/>
    </row>
    <row r="103" spans="1:13" x14ac:dyDescent="0.25">
      <c r="A103" s="2" t="s">
        <v>19</v>
      </c>
      <c r="B103" s="2">
        <v>14723.103999999999</v>
      </c>
      <c r="C103" s="2">
        <v>19768.268</v>
      </c>
      <c r="D103" s="2" t="s">
        <v>403</v>
      </c>
      <c r="E103" s="2" t="s">
        <v>383</v>
      </c>
      <c r="F103" s="2"/>
      <c r="G103" s="2"/>
      <c r="H103" s="2">
        <v>9544.3230000000003</v>
      </c>
      <c r="I103" s="2">
        <v>15732.846</v>
      </c>
      <c r="J103" s="2" t="s">
        <v>413</v>
      </c>
      <c r="K103" s="2" t="s">
        <v>393</v>
      </c>
      <c r="L103" s="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33" spans="1:14" x14ac:dyDescent="0.25">
      <c r="A133" s="2" t="s">
        <v>26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/>
      <c r="B134" s="2" t="s">
        <v>21</v>
      </c>
      <c r="C134" s="2"/>
      <c r="D134" s="2"/>
      <c r="E134" s="2"/>
      <c r="F134" s="2"/>
      <c r="G134" s="2"/>
      <c r="H134" s="2" t="s">
        <v>22</v>
      </c>
      <c r="I134" s="2"/>
      <c r="J134" s="2"/>
      <c r="K134" s="2"/>
      <c r="L134" s="2"/>
      <c r="M134" s="2"/>
      <c r="N134" s="2"/>
    </row>
    <row r="135" spans="1:14" x14ac:dyDescent="0.25">
      <c r="A135" s="2"/>
      <c r="B135" s="2" t="s">
        <v>2</v>
      </c>
      <c r="C135" s="2" t="s">
        <v>3</v>
      </c>
      <c r="D135" s="2" t="s">
        <v>4</v>
      </c>
      <c r="E135" s="2" t="s">
        <v>5</v>
      </c>
      <c r="F135" s="2"/>
      <c r="G135" s="2"/>
      <c r="H135" s="2" t="s">
        <v>6</v>
      </c>
      <c r="I135" s="2" t="s">
        <v>7</v>
      </c>
      <c r="J135" s="2" t="s">
        <v>8</v>
      </c>
      <c r="K135" s="2" t="s">
        <v>9</v>
      </c>
      <c r="L135" s="2"/>
      <c r="M135" s="2"/>
      <c r="N135" s="2"/>
    </row>
    <row r="136" spans="1:14" x14ac:dyDescent="0.25">
      <c r="A136" s="2" t="s">
        <v>10</v>
      </c>
      <c r="B136" s="2">
        <v>788.91800000000001</v>
      </c>
      <c r="C136" s="2">
        <v>525.37900000000002</v>
      </c>
      <c r="D136" s="2" t="s">
        <v>414</v>
      </c>
      <c r="E136" s="2" t="s">
        <v>434</v>
      </c>
      <c r="F136" s="2"/>
      <c r="G136" s="2"/>
      <c r="H136" s="2">
        <v>779.36800000000005</v>
      </c>
      <c r="I136" s="2">
        <v>626.55399999999997</v>
      </c>
      <c r="J136" s="2" t="s">
        <v>424</v>
      </c>
      <c r="K136" s="2" t="s">
        <v>444</v>
      </c>
      <c r="L136" s="2"/>
      <c r="M136" s="2"/>
      <c r="N136" s="2"/>
    </row>
    <row r="137" spans="1:14" x14ac:dyDescent="0.25">
      <c r="A137" s="2" t="s">
        <v>11</v>
      </c>
      <c r="B137" s="2">
        <v>2218.337</v>
      </c>
      <c r="C137" s="2">
        <v>1945.123</v>
      </c>
      <c r="D137" s="2" t="s">
        <v>415</v>
      </c>
      <c r="E137" s="2" t="s">
        <v>435</v>
      </c>
      <c r="F137" s="2"/>
      <c r="G137" s="2"/>
      <c r="H137" s="2">
        <v>1843.942</v>
      </c>
      <c r="I137" s="2">
        <v>2245.06</v>
      </c>
      <c r="J137" s="2" t="s">
        <v>425</v>
      </c>
      <c r="K137" s="2" t="s">
        <v>445</v>
      </c>
      <c r="L137" s="2"/>
      <c r="M137" s="2"/>
      <c r="N137" s="2"/>
    </row>
    <row r="138" spans="1:14" x14ac:dyDescent="0.25">
      <c r="A138" s="2" t="s">
        <v>12</v>
      </c>
      <c r="B138" s="2">
        <v>3208.5140000000001</v>
      </c>
      <c r="C138" s="2">
        <v>3407.0680000000002</v>
      </c>
      <c r="D138" s="2" t="s">
        <v>416</v>
      </c>
      <c r="E138" s="2" t="s">
        <v>436</v>
      </c>
      <c r="F138" s="2"/>
      <c r="G138" s="2"/>
      <c r="H138" s="2">
        <v>2652.6460000000002</v>
      </c>
      <c r="I138" s="2">
        <v>3354.114</v>
      </c>
      <c r="J138" s="2" t="s">
        <v>426</v>
      </c>
      <c r="K138" s="2" t="s">
        <v>446</v>
      </c>
      <c r="L138" s="2"/>
      <c r="M138" s="2"/>
      <c r="N138" s="2"/>
    </row>
    <row r="139" spans="1:14" x14ac:dyDescent="0.25">
      <c r="A139" s="2" t="s">
        <v>13</v>
      </c>
      <c r="B139" s="2">
        <v>4568.84</v>
      </c>
      <c r="C139" s="2">
        <v>5605.9189999999999</v>
      </c>
      <c r="D139" s="2" t="s">
        <v>417</v>
      </c>
      <c r="E139" s="2" t="s">
        <v>437</v>
      </c>
      <c r="F139" s="2"/>
      <c r="G139" s="2"/>
      <c r="H139" s="2">
        <v>3858.1410000000001</v>
      </c>
      <c r="I139" s="2">
        <v>5088.1099999999997</v>
      </c>
      <c r="J139" s="2" t="s">
        <v>427</v>
      </c>
      <c r="K139" s="2" t="s">
        <v>447</v>
      </c>
      <c r="L139" s="2"/>
      <c r="M139" s="2"/>
      <c r="N139" s="2"/>
    </row>
    <row r="140" spans="1:14" x14ac:dyDescent="0.25">
      <c r="A140" s="2" t="s">
        <v>14</v>
      </c>
      <c r="B140" s="2">
        <v>7180.884</v>
      </c>
      <c r="C140" s="2">
        <v>9267.4750000000004</v>
      </c>
      <c r="D140" s="2" t="s">
        <v>418</v>
      </c>
      <c r="E140" s="2" t="s">
        <v>438</v>
      </c>
      <c r="F140" s="2"/>
      <c r="G140" s="2"/>
      <c r="H140" s="2">
        <v>5373.9880000000003</v>
      </c>
      <c r="I140" s="2">
        <v>7768.9470000000001</v>
      </c>
      <c r="J140" s="2" t="s">
        <v>428</v>
      </c>
      <c r="K140" s="2" t="s">
        <v>448</v>
      </c>
      <c r="L140" s="2"/>
      <c r="M140" s="2"/>
      <c r="N140" s="2"/>
    </row>
    <row r="141" spans="1:14" x14ac:dyDescent="0.25">
      <c r="A141" s="2" t="s">
        <v>15</v>
      </c>
      <c r="B141" s="2">
        <v>8864.4120000000003</v>
      </c>
      <c r="C141" s="2">
        <v>12247.493</v>
      </c>
      <c r="D141" s="2" t="s">
        <v>419</v>
      </c>
      <c r="E141" s="2" t="s">
        <v>439</v>
      </c>
      <c r="F141" s="2"/>
      <c r="G141" s="2"/>
      <c r="H141" s="2">
        <v>6267.54</v>
      </c>
      <c r="I141" s="2">
        <v>9551.31</v>
      </c>
      <c r="J141" s="2" t="s">
        <v>429</v>
      </c>
      <c r="K141" s="2" t="s">
        <v>449</v>
      </c>
      <c r="L141" s="2"/>
      <c r="M141" s="2"/>
      <c r="N141" s="2"/>
    </row>
    <row r="142" spans="1:14" x14ac:dyDescent="0.25">
      <c r="A142" s="2" t="s">
        <v>16</v>
      </c>
      <c r="B142" s="2">
        <v>9870.9789999999994</v>
      </c>
      <c r="C142" s="2">
        <v>14674.918</v>
      </c>
      <c r="D142" s="2" t="s">
        <v>420</v>
      </c>
      <c r="E142" s="2" t="s">
        <v>440</v>
      </c>
      <c r="F142" s="2"/>
      <c r="G142" s="2"/>
      <c r="H142" s="2">
        <v>6697.5129999999999</v>
      </c>
      <c r="I142" s="2">
        <v>10779.63</v>
      </c>
      <c r="J142" s="2" t="s">
        <v>430</v>
      </c>
      <c r="K142" s="2" t="s">
        <v>450</v>
      </c>
      <c r="L142" s="2"/>
      <c r="M142" s="2"/>
      <c r="N142" s="2"/>
    </row>
    <row r="143" spans="1:14" x14ac:dyDescent="0.25">
      <c r="A143" s="2" t="s">
        <v>17</v>
      </c>
      <c r="B143" s="2">
        <v>10275.753000000001</v>
      </c>
      <c r="C143" s="2">
        <v>16144.927</v>
      </c>
      <c r="D143" s="2" t="s">
        <v>421</v>
      </c>
      <c r="E143" s="2" t="s">
        <v>441</v>
      </c>
      <c r="F143" s="2"/>
      <c r="G143" s="2"/>
      <c r="H143" s="2">
        <v>6827.34</v>
      </c>
      <c r="I143" s="2">
        <v>11499.561</v>
      </c>
      <c r="J143" s="2" t="s">
        <v>431</v>
      </c>
      <c r="K143" s="2" t="s">
        <v>451</v>
      </c>
      <c r="L143" s="2"/>
      <c r="M143" s="2"/>
      <c r="N143" s="2"/>
    </row>
    <row r="144" spans="1:14" x14ac:dyDescent="0.25">
      <c r="A144" s="2" t="s">
        <v>18</v>
      </c>
      <c r="B144" s="2">
        <v>10185.505999999999</v>
      </c>
      <c r="C144" s="2">
        <v>16822.052</v>
      </c>
      <c r="D144" s="2" t="s">
        <v>422</v>
      </c>
      <c r="E144" s="2" t="s">
        <v>442</v>
      </c>
      <c r="F144" s="2"/>
      <c r="G144" s="2"/>
      <c r="H144" s="2">
        <v>6787.4840000000004</v>
      </c>
      <c r="I144" s="2">
        <v>11534.947</v>
      </c>
      <c r="J144" s="2" t="s">
        <v>432</v>
      </c>
      <c r="K144" s="2" t="s">
        <v>452</v>
      </c>
      <c r="L144" s="2"/>
      <c r="M144" s="2"/>
      <c r="N144" s="2"/>
    </row>
    <row r="145" spans="1:14" x14ac:dyDescent="0.25">
      <c r="A145" s="2" t="s">
        <v>19</v>
      </c>
      <c r="B145" s="2">
        <v>10189.611000000001</v>
      </c>
      <c r="C145" s="2">
        <v>16881.643</v>
      </c>
      <c r="D145" s="2" t="s">
        <v>423</v>
      </c>
      <c r="E145" s="2" t="s">
        <v>443</v>
      </c>
      <c r="F145" s="2"/>
      <c r="G145" s="2"/>
      <c r="H145" s="2">
        <v>6794.0820000000003</v>
      </c>
      <c r="I145" s="2">
        <v>11507.323</v>
      </c>
      <c r="J145" s="2" t="s">
        <v>433</v>
      </c>
      <c r="K145" s="2" t="s">
        <v>453</v>
      </c>
      <c r="L145" s="2"/>
      <c r="M145" s="2"/>
      <c r="N145" s="2"/>
    </row>
    <row r="174" spans="1:23" x14ac:dyDescent="0.25">
      <c r="A174" s="2" t="s">
        <v>88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23" x14ac:dyDescent="0.25">
      <c r="A175" s="2"/>
      <c r="B175" s="2" t="s">
        <v>21</v>
      </c>
      <c r="C175" s="2"/>
      <c r="D175" s="2"/>
      <c r="E175" s="2"/>
      <c r="F175" s="2"/>
      <c r="G175" s="2"/>
      <c r="N175" s="2" t="s">
        <v>22</v>
      </c>
      <c r="O175" s="2"/>
      <c r="P175" s="2"/>
      <c r="Q175" s="2"/>
    </row>
    <row r="176" spans="1:23" x14ac:dyDescent="0.25">
      <c r="A176" s="2"/>
      <c r="B176" s="2" t="s">
        <v>2</v>
      </c>
      <c r="C176" s="2" t="s">
        <v>3</v>
      </c>
      <c r="D176" t="s">
        <v>66</v>
      </c>
      <c r="E176" s="2" t="s">
        <v>4</v>
      </c>
      <c r="F176" s="2" t="s">
        <v>5</v>
      </c>
      <c r="G176" t="s">
        <v>874</v>
      </c>
      <c r="H176" t="s">
        <v>875</v>
      </c>
      <c r="I176" t="s">
        <v>876</v>
      </c>
      <c r="J176" t="s">
        <v>877</v>
      </c>
      <c r="K176" t="s">
        <v>24</v>
      </c>
      <c r="N176" s="2" t="s">
        <v>6</v>
      </c>
      <c r="O176" s="2" t="s">
        <v>7</v>
      </c>
      <c r="P176" t="s">
        <v>25</v>
      </c>
      <c r="Q176" s="2" t="s">
        <v>8</v>
      </c>
      <c r="R176" s="2" t="s">
        <v>9</v>
      </c>
      <c r="T176" t="s">
        <v>878</v>
      </c>
      <c r="U176" t="s">
        <v>880</v>
      </c>
      <c r="V176" t="s">
        <v>879</v>
      </c>
      <c r="W176" t="s">
        <v>881</v>
      </c>
    </row>
    <row r="177" spans="1:23" x14ac:dyDescent="0.25">
      <c r="A177" s="2" t="s">
        <v>10</v>
      </c>
      <c r="B177" s="2">
        <v>690.00400000000002</v>
      </c>
      <c r="C177" s="2">
        <v>486.26600000000002</v>
      </c>
      <c r="D177">
        <v>64.995999999999995</v>
      </c>
      <c r="E177" s="2" t="s">
        <v>27</v>
      </c>
      <c r="F177" s="2" t="s">
        <v>963</v>
      </c>
      <c r="G177">
        <v>890.65899999999999</v>
      </c>
      <c r="H177">
        <v>543.86099999999999</v>
      </c>
      <c r="I177" t="s">
        <v>892</v>
      </c>
      <c r="J177" t="s">
        <v>882</v>
      </c>
      <c r="K177" t="s">
        <v>47</v>
      </c>
      <c r="N177" s="2">
        <v>632.577</v>
      </c>
      <c r="O177" s="2">
        <v>547.57799999999997</v>
      </c>
      <c r="P177">
        <v>84.072999999999993</v>
      </c>
      <c r="Q177" s="2" t="s">
        <v>37</v>
      </c>
      <c r="R177" s="2" t="s">
        <v>983</v>
      </c>
      <c r="S177" t="s">
        <v>56</v>
      </c>
      <c r="T177">
        <v>787.00099999999998</v>
      </c>
      <c r="U177">
        <v>623.40300000000002</v>
      </c>
      <c r="V177" t="s">
        <v>902</v>
      </c>
      <c r="W177" t="s">
        <v>912</v>
      </c>
    </row>
    <row r="178" spans="1:23" x14ac:dyDescent="0.25">
      <c r="A178" s="2" t="s">
        <v>11</v>
      </c>
      <c r="B178" s="2">
        <v>1978.91</v>
      </c>
      <c r="C178" s="2">
        <v>1734.9780000000001</v>
      </c>
      <c r="D178">
        <v>150.733</v>
      </c>
      <c r="E178" s="2" t="s">
        <v>28</v>
      </c>
      <c r="F178" s="2" t="s">
        <v>964</v>
      </c>
      <c r="G178">
        <v>1819.2470000000001</v>
      </c>
      <c r="H178">
        <v>2127.0450000000001</v>
      </c>
      <c r="I178" t="s">
        <v>893</v>
      </c>
      <c r="J178" t="s">
        <v>883</v>
      </c>
      <c r="K178" t="s">
        <v>48</v>
      </c>
      <c r="N178" s="2">
        <v>1992.22</v>
      </c>
      <c r="O178" s="2">
        <v>1949.81</v>
      </c>
      <c r="P178">
        <v>129.41</v>
      </c>
      <c r="Q178" s="2" t="s">
        <v>38</v>
      </c>
      <c r="R178" s="2" t="s">
        <v>984</v>
      </c>
      <c r="S178" t="s">
        <v>57</v>
      </c>
      <c r="T178">
        <v>1573.047</v>
      </c>
      <c r="U178">
        <v>1968.4690000000001</v>
      </c>
      <c r="V178" t="s">
        <v>903</v>
      </c>
      <c r="W178" t="s">
        <v>913</v>
      </c>
    </row>
    <row r="179" spans="1:23" x14ac:dyDescent="0.25">
      <c r="A179" s="2" t="s">
        <v>12</v>
      </c>
      <c r="B179" s="2">
        <v>3317.346</v>
      </c>
      <c r="C179" s="2">
        <v>3101.8910000000001</v>
      </c>
      <c r="D179">
        <v>171.25200000000001</v>
      </c>
      <c r="E179" s="2" t="s">
        <v>29</v>
      </c>
      <c r="F179" s="2" t="s">
        <v>965</v>
      </c>
      <c r="G179">
        <v>2216.136</v>
      </c>
      <c r="H179">
        <v>2662.4389999999999</v>
      </c>
      <c r="I179" t="s">
        <v>894</v>
      </c>
      <c r="J179" t="s">
        <v>884</v>
      </c>
      <c r="K179" t="s">
        <v>49</v>
      </c>
      <c r="N179" s="2">
        <v>2380.3609999999999</v>
      </c>
      <c r="O179" s="2">
        <v>2969.9679999999998</v>
      </c>
      <c r="P179">
        <v>139.87700000000001</v>
      </c>
      <c r="Q179" s="2" t="s">
        <v>39</v>
      </c>
      <c r="R179" s="2" t="s">
        <v>985</v>
      </c>
      <c r="S179" t="s">
        <v>58</v>
      </c>
      <c r="T179">
        <v>1691.18</v>
      </c>
      <c r="U179">
        <v>2577.3389999999999</v>
      </c>
      <c r="V179" t="s">
        <v>904</v>
      </c>
      <c r="W179" t="s">
        <v>914</v>
      </c>
    </row>
    <row r="180" spans="1:23" x14ac:dyDescent="0.25">
      <c r="A180" s="2" t="s">
        <v>13</v>
      </c>
      <c r="B180" s="2">
        <v>4686.5839999999998</v>
      </c>
      <c r="C180" s="2">
        <v>4928.9830000000002</v>
      </c>
      <c r="D180">
        <v>155.84899999999999</v>
      </c>
      <c r="E180" s="2" t="s">
        <v>30</v>
      </c>
      <c r="F180" s="2" t="s">
        <v>966</v>
      </c>
      <c r="G180">
        <v>2225.9090000000001</v>
      </c>
      <c r="H180">
        <v>2997.55</v>
      </c>
      <c r="I180" t="s">
        <v>895</v>
      </c>
      <c r="J180" t="s">
        <v>885</v>
      </c>
      <c r="K180" t="s">
        <v>50</v>
      </c>
      <c r="N180" s="2">
        <v>3463.2910000000002</v>
      </c>
      <c r="O180" s="2">
        <v>4222.26</v>
      </c>
      <c r="P180">
        <v>145.90899999999999</v>
      </c>
      <c r="Q180" s="2" t="s">
        <v>40</v>
      </c>
      <c r="R180" s="2" t="s">
        <v>986</v>
      </c>
      <c r="S180" t="s">
        <v>59</v>
      </c>
      <c r="T180">
        <v>1785.414</v>
      </c>
      <c r="U180">
        <v>2660.2559999999999</v>
      </c>
      <c r="V180" t="s">
        <v>905</v>
      </c>
      <c r="W180" t="s">
        <v>915</v>
      </c>
    </row>
    <row r="181" spans="1:23" x14ac:dyDescent="0.25">
      <c r="A181" s="2" t="s">
        <v>14</v>
      </c>
      <c r="B181" s="2">
        <v>6934.7209999999995</v>
      </c>
      <c r="C181" s="2">
        <v>7941.51</v>
      </c>
      <c r="D181">
        <v>175.11099999999999</v>
      </c>
      <c r="E181" s="2" t="s">
        <v>31</v>
      </c>
      <c r="F181" s="2" t="s">
        <v>967</v>
      </c>
      <c r="G181">
        <v>2234.94</v>
      </c>
      <c r="H181">
        <v>2946.8710000000001</v>
      </c>
      <c r="I181" t="s">
        <v>896</v>
      </c>
      <c r="J181" t="s">
        <v>886</v>
      </c>
      <c r="K181" t="s">
        <v>51</v>
      </c>
      <c r="N181" s="2">
        <v>4725.7479999999996</v>
      </c>
      <c r="O181" s="2">
        <v>6192.0540000000001</v>
      </c>
      <c r="P181">
        <v>146.52600000000001</v>
      </c>
      <c r="Q181" s="2" t="s">
        <v>41</v>
      </c>
      <c r="R181" s="2" t="s">
        <v>987</v>
      </c>
      <c r="S181" t="s">
        <v>60</v>
      </c>
      <c r="T181">
        <v>1834.402</v>
      </c>
      <c r="U181">
        <v>2861.7869999999998</v>
      </c>
      <c r="V181" t="s">
        <v>906</v>
      </c>
      <c r="W181" t="s">
        <v>916</v>
      </c>
    </row>
    <row r="182" spans="1:23" x14ac:dyDescent="0.25">
      <c r="A182" s="2" t="s">
        <v>15</v>
      </c>
      <c r="B182" s="2">
        <v>8669.49</v>
      </c>
      <c r="C182" s="2">
        <v>10816.611000000001</v>
      </c>
      <c r="D182">
        <v>181.239</v>
      </c>
      <c r="E182" s="2" t="s">
        <v>32</v>
      </c>
      <c r="F182" s="2" t="s">
        <v>968</v>
      </c>
      <c r="G182">
        <v>2222.4450000000002</v>
      </c>
      <c r="H182">
        <v>2990.3829999999998</v>
      </c>
      <c r="I182" t="s">
        <v>897</v>
      </c>
      <c r="J182" t="s">
        <v>887</v>
      </c>
      <c r="K182" t="s">
        <v>52</v>
      </c>
      <c r="N182" s="2">
        <v>5405.326</v>
      </c>
      <c r="O182" s="2">
        <v>7554.3029999999999</v>
      </c>
      <c r="P182">
        <v>148.255</v>
      </c>
      <c r="Q182" s="2" t="s">
        <v>42</v>
      </c>
      <c r="R182" s="2" t="s">
        <v>988</v>
      </c>
      <c r="S182" t="s">
        <v>61</v>
      </c>
      <c r="T182">
        <v>1832.0619999999999</v>
      </c>
      <c r="U182">
        <v>2904.8</v>
      </c>
      <c r="V182" t="s">
        <v>907</v>
      </c>
      <c r="W182" t="s">
        <v>917</v>
      </c>
    </row>
    <row r="183" spans="1:23" x14ac:dyDescent="0.25">
      <c r="A183" s="2" t="s">
        <v>16</v>
      </c>
      <c r="B183" s="2">
        <v>9973.3989999999994</v>
      </c>
      <c r="C183" s="2">
        <v>12458.239</v>
      </c>
      <c r="D183">
        <v>188.46199999999999</v>
      </c>
      <c r="E183" s="2" t="s">
        <v>33</v>
      </c>
      <c r="F183" s="2" t="s">
        <v>969</v>
      </c>
      <c r="G183">
        <v>2175.096</v>
      </c>
      <c r="H183">
        <v>2970.3470000000002</v>
      </c>
      <c r="I183" t="s">
        <v>898</v>
      </c>
      <c r="J183" t="s">
        <v>888</v>
      </c>
      <c r="K183" t="s">
        <v>53</v>
      </c>
      <c r="N183" s="2">
        <v>5849.4170000000004</v>
      </c>
      <c r="O183" s="2">
        <v>8321.4449999999997</v>
      </c>
      <c r="P183">
        <v>148.96700000000001</v>
      </c>
      <c r="Q183" s="2" t="s">
        <v>43</v>
      </c>
      <c r="R183" s="2" t="s">
        <v>989</v>
      </c>
      <c r="S183" t="s">
        <v>62</v>
      </c>
      <c r="T183">
        <v>1800.05</v>
      </c>
      <c r="U183">
        <v>2870.7080000000001</v>
      </c>
      <c r="V183" t="s">
        <v>908</v>
      </c>
      <c r="W183" t="s">
        <v>918</v>
      </c>
    </row>
    <row r="184" spans="1:23" x14ac:dyDescent="0.25">
      <c r="A184" s="2" t="s">
        <v>17</v>
      </c>
      <c r="B184" s="2">
        <v>10168.550999999999</v>
      </c>
      <c r="C184" s="2">
        <v>13749.971</v>
      </c>
      <c r="D184">
        <v>190.64500000000001</v>
      </c>
      <c r="E184" s="2" t="s">
        <v>34</v>
      </c>
      <c r="F184" s="2" t="s">
        <v>970</v>
      </c>
      <c r="G184">
        <v>2034.9780000000001</v>
      </c>
      <c r="H184">
        <v>3048.1779999999999</v>
      </c>
      <c r="I184" t="s">
        <v>899</v>
      </c>
      <c r="J184" t="s">
        <v>889</v>
      </c>
      <c r="K184" t="s">
        <v>54</v>
      </c>
      <c r="N184" s="2">
        <v>5879.1040000000003</v>
      </c>
      <c r="O184" s="2">
        <v>8691.1200000000008</v>
      </c>
      <c r="P184">
        <v>149.79400000000001</v>
      </c>
      <c r="Q184" s="2" t="s">
        <v>44</v>
      </c>
      <c r="R184" s="2" t="s">
        <v>990</v>
      </c>
      <c r="S184" t="s">
        <v>63</v>
      </c>
      <c r="T184">
        <v>1696.7719999999999</v>
      </c>
      <c r="U184">
        <v>2685.3539999999998</v>
      </c>
      <c r="V184" t="s">
        <v>909</v>
      </c>
      <c r="W184" t="s">
        <v>919</v>
      </c>
    </row>
    <row r="185" spans="1:23" x14ac:dyDescent="0.25">
      <c r="A185" s="2" t="s">
        <v>18</v>
      </c>
      <c r="B185" s="2">
        <v>10087.794</v>
      </c>
      <c r="C185" s="2">
        <v>13759.628000000001</v>
      </c>
      <c r="D185">
        <v>193.13499999999999</v>
      </c>
      <c r="E185" s="2" t="s">
        <v>35</v>
      </c>
      <c r="F185" s="2" t="s">
        <v>971</v>
      </c>
      <c r="G185">
        <v>1970.7909999999999</v>
      </c>
      <c r="H185">
        <v>3073.01</v>
      </c>
      <c r="I185" t="s">
        <v>900</v>
      </c>
      <c r="J185" t="s">
        <v>890</v>
      </c>
      <c r="K185" t="s">
        <v>55</v>
      </c>
      <c r="N185" s="2">
        <v>5850.4070000000002</v>
      </c>
      <c r="O185" s="2">
        <v>9055.6720000000005</v>
      </c>
      <c r="P185">
        <v>149.774</v>
      </c>
      <c r="Q185" s="2" t="s">
        <v>45</v>
      </c>
      <c r="R185" s="2" t="s">
        <v>991</v>
      </c>
      <c r="S185" t="s">
        <v>64</v>
      </c>
      <c r="T185">
        <v>1644.136</v>
      </c>
      <c r="U185">
        <v>2607.9630000000002</v>
      </c>
      <c r="V185" t="s">
        <v>910</v>
      </c>
      <c r="W185" t="s">
        <v>920</v>
      </c>
    </row>
    <row r="186" spans="1:23" x14ac:dyDescent="0.25">
      <c r="A186" s="2" t="s">
        <v>19</v>
      </c>
      <c r="B186" s="2">
        <v>9938.75</v>
      </c>
      <c r="C186" s="2">
        <v>13849.891</v>
      </c>
      <c r="D186">
        <v>193.34800000000001</v>
      </c>
      <c r="E186" s="2" t="s">
        <v>36</v>
      </c>
      <c r="F186" s="2" t="s">
        <v>972</v>
      </c>
      <c r="G186">
        <v>1907.7270000000001</v>
      </c>
      <c r="H186">
        <v>2824.2530000000002</v>
      </c>
      <c r="I186" t="s">
        <v>901</v>
      </c>
      <c r="J186" t="s">
        <v>891</v>
      </c>
      <c r="K186" t="s">
        <v>54</v>
      </c>
      <c r="N186" s="2">
        <v>5880.5029999999997</v>
      </c>
      <c r="O186" s="2">
        <v>8907.17</v>
      </c>
      <c r="P186">
        <v>149.65600000000001</v>
      </c>
      <c r="Q186" s="2" t="s">
        <v>46</v>
      </c>
      <c r="R186" s="2" t="s">
        <v>992</v>
      </c>
      <c r="S186" t="s">
        <v>65</v>
      </c>
      <c r="T186">
        <v>1594.778</v>
      </c>
      <c r="U186">
        <v>2532.4389999999999</v>
      </c>
      <c r="V186" t="s">
        <v>911</v>
      </c>
      <c r="W186" t="s">
        <v>921</v>
      </c>
    </row>
    <row r="215" spans="1:17" x14ac:dyDescent="0.25">
      <c r="A215" s="2" t="s">
        <v>67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25">
      <c r="A216" s="2"/>
      <c r="B216" s="2" t="s">
        <v>21</v>
      </c>
      <c r="C216" s="2"/>
      <c r="D216" s="2"/>
      <c r="E216" s="2"/>
      <c r="F216" s="2"/>
      <c r="G216" s="2"/>
      <c r="H216" s="2"/>
      <c r="I216" s="2" t="s">
        <v>22</v>
      </c>
      <c r="J216" s="2"/>
      <c r="K216" s="2"/>
      <c r="L216" s="2"/>
      <c r="M216" s="2"/>
      <c r="P216" s="2"/>
      <c r="Q216" s="2"/>
    </row>
    <row r="217" spans="1:17" x14ac:dyDescent="0.25">
      <c r="A217" s="2"/>
      <c r="B217" s="2" t="s">
        <v>2</v>
      </c>
      <c r="C217" s="2" t="s">
        <v>3</v>
      </c>
      <c r="D217" s="2"/>
      <c r="E217" s="2" t="s">
        <v>4</v>
      </c>
      <c r="F217" s="2" t="s">
        <v>5</v>
      </c>
      <c r="G217" s="2"/>
      <c r="H217" s="2"/>
      <c r="I217" s="2" t="s">
        <v>6</v>
      </c>
      <c r="J217" s="2" t="s">
        <v>7</v>
      </c>
      <c r="K217" s="2" t="s">
        <v>8</v>
      </c>
      <c r="L217" s="2" t="s">
        <v>9</v>
      </c>
      <c r="P217" s="2"/>
      <c r="Q217" s="2"/>
    </row>
    <row r="218" spans="1:17" x14ac:dyDescent="0.25">
      <c r="A218" s="2" t="s">
        <v>10</v>
      </c>
      <c r="B218" s="2">
        <v>676.23900000000003</v>
      </c>
      <c r="C218" s="2">
        <v>481.15199999999999</v>
      </c>
      <c r="D218" s="2"/>
      <c r="E218" s="2" t="s">
        <v>68</v>
      </c>
      <c r="F218" s="2" t="s">
        <v>973</v>
      </c>
      <c r="G218" s="2"/>
      <c r="H218" s="2"/>
      <c r="I218" s="2">
        <v>593.19899999999996</v>
      </c>
      <c r="J218" s="2">
        <v>515.56500000000005</v>
      </c>
      <c r="K218" s="2" t="s">
        <v>78</v>
      </c>
      <c r="L218" s="2" t="s">
        <v>993</v>
      </c>
      <c r="P218" s="2"/>
      <c r="Q218" s="2"/>
    </row>
    <row r="219" spans="1:17" x14ac:dyDescent="0.25">
      <c r="A219" s="2" t="s">
        <v>11</v>
      </c>
      <c r="B219" s="2">
        <v>1768.472</v>
      </c>
      <c r="C219" s="2">
        <v>1766.2729999999999</v>
      </c>
      <c r="D219" s="2"/>
      <c r="E219" s="2" t="s">
        <v>69</v>
      </c>
      <c r="F219" s="2" t="s">
        <v>974</v>
      </c>
      <c r="G219" s="2"/>
      <c r="H219" s="2"/>
      <c r="I219" s="2">
        <v>1477.413</v>
      </c>
      <c r="J219" s="2">
        <v>1694.057</v>
      </c>
      <c r="K219" s="2" t="s">
        <v>79</v>
      </c>
      <c r="L219" s="2" t="s">
        <v>994</v>
      </c>
      <c r="P219" s="2"/>
      <c r="Q219" s="2"/>
    </row>
    <row r="220" spans="1:17" x14ac:dyDescent="0.25">
      <c r="A220" s="2" t="s">
        <v>12</v>
      </c>
      <c r="B220" s="2">
        <v>2505.1489999999999</v>
      </c>
      <c r="C220" s="2">
        <v>2937.11</v>
      </c>
      <c r="D220" s="2"/>
      <c r="E220" s="2" t="s">
        <v>70</v>
      </c>
      <c r="F220" s="2" t="s">
        <v>975</v>
      </c>
      <c r="G220" s="2"/>
      <c r="H220" s="2"/>
      <c r="I220" s="2">
        <v>1942.6769999999999</v>
      </c>
      <c r="J220" s="2">
        <v>2282.922</v>
      </c>
      <c r="K220" s="2" t="s">
        <v>80</v>
      </c>
      <c r="L220" s="2" t="s">
        <v>995</v>
      </c>
      <c r="P220" s="2"/>
      <c r="Q220" s="2"/>
    </row>
    <row r="221" spans="1:17" x14ac:dyDescent="0.25">
      <c r="A221" s="2" t="s">
        <v>13</v>
      </c>
      <c r="B221" s="2">
        <v>3655.5740000000001</v>
      </c>
      <c r="C221" s="2">
        <v>4331.4520000000002</v>
      </c>
      <c r="D221" s="2"/>
      <c r="E221" s="2" t="s">
        <v>71</v>
      </c>
      <c r="F221" s="2" t="s">
        <v>976</v>
      </c>
      <c r="G221" s="2"/>
      <c r="H221" s="2"/>
      <c r="I221" s="2">
        <v>2502.6950000000002</v>
      </c>
      <c r="J221" s="2">
        <v>3339.6350000000002</v>
      </c>
      <c r="K221" s="2" t="s">
        <v>81</v>
      </c>
      <c r="L221" s="2" t="s">
        <v>996</v>
      </c>
      <c r="P221" s="2"/>
      <c r="Q221" s="2"/>
    </row>
    <row r="222" spans="1:17" x14ac:dyDescent="0.25">
      <c r="A222" s="2" t="s">
        <v>14</v>
      </c>
      <c r="B222" s="2">
        <v>5266.4219999999996</v>
      </c>
      <c r="C222" s="2">
        <v>6927.5720000000001</v>
      </c>
      <c r="D222" s="2"/>
      <c r="E222" s="2" t="s">
        <v>72</v>
      </c>
      <c r="F222" s="2" t="s">
        <v>977</v>
      </c>
      <c r="G222" s="2"/>
      <c r="H222" s="2"/>
      <c r="I222" s="2">
        <v>3170.2359999999999</v>
      </c>
      <c r="J222" s="2">
        <v>4517.2209999999995</v>
      </c>
      <c r="K222" s="2" t="s">
        <v>82</v>
      </c>
      <c r="L222" s="2" t="s">
        <v>997</v>
      </c>
      <c r="P222" s="2"/>
      <c r="Q222" s="2"/>
    </row>
    <row r="223" spans="1:17" x14ac:dyDescent="0.25">
      <c r="A223" s="2" t="s">
        <v>15</v>
      </c>
      <c r="B223" s="2">
        <v>6008.7889999999998</v>
      </c>
      <c r="C223" s="2">
        <v>8729.4770000000008</v>
      </c>
      <c r="D223" s="2"/>
      <c r="E223" s="2" t="s">
        <v>73</v>
      </c>
      <c r="F223" s="2" t="s">
        <v>978</v>
      </c>
      <c r="G223" s="2"/>
      <c r="H223" s="2"/>
      <c r="I223" s="2">
        <v>3403.47</v>
      </c>
      <c r="J223" s="2">
        <v>5268.2380000000003</v>
      </c>
      <c r="K223" s="2" t="s">
        <v>83</v>
      </c>
      <c r="L223" s="2" t="s">
        <v>998</v>
      </c>
      <c r="P223" s="2"/>
      <c r="Q223" s="2"/>
    </row>
    <row r="224" spans="1:17" x14ac:dyDescent="0.25">
      <c r="A224" s="2" t="s">
        <v>16</v>
      </c>
      <c r="B224" s="2">
        <v>6368.6540000000005</v>
      </c>
      <c r="C224" s="2">
        <v>9899.5550000000003</v>
      </c>
      <c r="D224" s="2"/>
      <c r="E224" s="2" t="s">
        <v>74</v>
      </c>
      <c r="F224" s="2" t="s">
        <v>979</v>
      </c>
      <c r="G224" s="2"/>
      <c r="H224" s="2"/>
      <c r="I224" s="2">
        <v>3529.848</v>
      </c>
      <c r="J224" s="2">
        <v>5591.14</v>
      </c>
      <c r="K224" s="2" t="s">
        <v>84</v>
      </c>
      <c r="L224" s="2" t="s">
        <v>999</v>
      </c>
      <c r="P224" s="2"/>
      <c r="Q224" s="2"/>
    </row>
    <row r="225" spans="1:17" x14ac:dyDescent="0.25">
      <c r="A225" s="2" t="s">
        <v>17</v>
      </c>
      <c r="B225" s="2">
        <v>6407.2579999999998</v>
      </c>
      <c r="C225" s="2">
        <v>10641.101000000001</v>
      </c>
      <c r="D225" s="2"/>
      <c r="E225" s="2" t="s">
        <v>75</v>
      </c>
      <c r="F225" s="2" t="s">
        <v>980</v>
      </c>
      <c r="G225" s="2"/>
      <c r="H225" s="2"/>
      <c r="I225" s="2">
        <v>3560.2489999999998</v>
      </c>
      <c r="J225" s="2">
        <v>5760.2969999999996</v>
      </c>
      <c r="K225" s="2" t="s">
        <v>85</v>
      </c>
      <c r="L225" s="2" t="s">
        <v>1000</v>
      </c>
      <c r="P225" s="2"/>
      <c r="Q225" s="2"/>
    </row>
    <row r="226" spans="1:17" x14ac:dyDescent="0.25">
      <c r="A226" s="2" t="s">
        <v>18</v>
      </c>
      <c r="B226" s="2">
        <v>6332.0140000000001</v>
      </c>
      <c r="C226" s="2">
        <v>11038.822</v>
      </c>
      <c r="D226" s="2"/>
      <c r="E226" s="2" t="s">
        <v>76</v>
      </c>
      <c r="F226" s="2" t="s">
        <v>981</v>
      </c>
      <c r="G226" s="2"/>
      <c r="H226" s="2"/>
      <c r="I226" s="2">
        <v>3541.8449999999998</v>
      </c>
      <c r="J226" s="2">
        <v>5813.8119999999999</v>
      </c>
      <c r="K226" s="2" t="s">
        <v>86</v>
      </c>
      <c r="L226" s="2" t="s">
        <v>1001</v>
      </c>
      <c r="P226" s="2"/>
      <c r="Q226" s="2"/>
    </row>
    <row r="227" spans="1:17" x14ac:dyDescent="0.25">
      <c r="A227" s="2" t="s">
        <v>19</v>
      </c>
      <c r="B227" s="2">
        <v>6294.11</v>
      </c>
      <c r="C227" s="2">
        <v>10361.326999999999</v>
      </c>
      <c r="D227" s="2"/>
      <c r="E227" s="2" t="s">
        <v>77</v>
      </c>
      <c r="F227" s="2" t="s">
        <v>982</v>
      </c>
      <c r="G227" s="2"/>
      <c r="H227" s="2"/>
      <c r="I227" s="2">
        <v>3223.78</v>
      </c>
      <c r="J227" s="2">
        <v>5782.6940000000004</v>
      </c>
      <c r="K227" s="2" t="s">
        <v>87</v>
      </c>
      <c r="L227" s="2" t="s">
        <v>1002</v>
      </c>
      <c r="P227" s="2"/>
      <c r="Q227" s="2"/>
    </row>
    <row r="258" spans="1:13" x14ac:dyDescent="0.25">
      <c r="A258" s="2" t="s">
        <v>89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x14ac:dyDescent="0.25">
      <c r="A259" s="2"/>
      <c r="B259" s="2" t="s">
        <v>21</v>
      </c>
      <c r="C259" s="2"/>
      <c r="D259" s="2"/>
      <c r="E259" s="2"/>
      <c r="F259" s="2"/>
      <c r="G259" s="2"/>
      <c r="H259" s="2"/>
      <c r="I259" s="2" t="s">
        <v>22</v>
      </c>
      <c r="J259" s="2"/>
      <c r="K259" s="2"/>
      <c r="L259" s="2"/>
      <c r="M259" s="2"/>
    </row>
    <row r="260" spans="1:13" x14ac:dyDescent="0.25">
      <c r="A260" s="2"/>
      <c r="B260" s="2" t="s">
        <v>2</v>
      </c>
      <c r="C260" s="2" t="s">
        <v>3</v>
      </c>
      <c r="D260" s="2" t="s">
        <v>90</v>
      </c>
      <c r="E260" s="2" t="s">
        <v>4</v>
      </c>
      <c r="F260" s="2" t="s">
        <v>5</v>
      </c>
      <c r="G260" s="2"/>
      <c r="H260" s="2"/>
      <c r="I260" s="2" t="s">
        <v>6</v>
      </c>
      <c r="J260" s="2" t="s">
        <v>7</v>
      </c>
      <c r="K260" s="2" t="s">
        <v>8</v>
      </c>
      <c r="L260" s="2" t="s">
        <v>9</v>
      </c>
      <c r="M260" s="2"/>
    </row>
    <row r="261" spans="1:13" x14ac:dyDescent="0.25">
      <c r="A261" s="2" t="s">
        <v>10</v>
      </c>
      <c r="B261" s="2">
        <v>77.531000000000006</v>
      </c>
      <c r="C261" s="2">
        <v>60.116999999999997</v>
      </c>
      <c r="D261" s="2">
        <v>12.212</v>
      </c>
      <c r="E261" s="2" t="s">
        <v>121</v>
      </c>
      <c r="F261" s="2" t="s">
        <v>91</v>
      </c>
      <c r="G261" s="2" t="s">
        <v>101</v>
      </c>
      <c r="H261" s="2"/>
      <c r="I261" s="2">
        <v>69.983000000000004</v>
      </c>
      <c r="J261" s="2">
        <v>52.308</v>
      </c>
      <c r="K261" s="2" t="s">
        <v>131</v>
      </c>
      <c r="L261" s="2" t="s">
        <v>111</v>
      </c>
      <c r="M261" s="2"/>
    </row>
    <row r="262" spans="1:13" x14ac:dyDescent="0.25">
      <c r="A262" s="2" t="s">
        <v>11</v>
      </c>
      <c r="B262" s="2">
        <v>239.93</v>
      </c>
      <c r="C262" s="2">
        <v>197.78299999999999</v>
      </c>
      <c r="D262" s="2">
        <v>10.901</v>
      </c>
      <c r="E262" s="2" t="s">
        <v>122</v>
      </c>
      <c r="F262" s="2" t="s">
        <v>92</v>
      </c>
      <c r="G262" s="2" t="s">
        <v>102</v>
      </c>
      <c r="H262" s="2"/>
      <c r="I262" s="2">
        <v>209.13800000000001</v>
      </c>
      <c r="J262" s="2">
        <v>175.982</v>
      </c>
      <c r="K262" s="2" t="s">
        <v>132</v>
      </c>
      <c r="L262" s="2" t="s">
        <v>112</v>
      </c>
      <c r="M262" s="2"/>
    </row>
    <row r="263" spans="1:13" x14ac:dyDescent="0.25">
      <c r="A263" s="2" t="s">
        <v>12</v>
      </c>
      <c r="B263" s="2">
        <v>325.23500000000001</v>
      </c>
      <c r="C263" s="2">
        <v>319.12299999999999</v>
      </c>
      <c r="D263" s="2">
        <v>10.282999999999999</v>
      </c>
      <c r="E263" s="2" t="s">
        <v>123</v>
      </c>
      <c r="F263" s="2" t="s">
        <v>93</v>
      </c>
      <c r="G263" s="2" t="s">
        <v>103</v>
      </c>
      <c r="H263" s="2"/>
      <c r="I263" s="2">
        <v>224.82400000000001</v>
      </c>
      <c r="J263" s="2">
        <v>241.899</v>
      </c>
      <c r="K263" s="2" t="s">
        <v>133</v>
      </c>
      <c r="L263" s="2" t="s">
        <v>113</v>
      </c>
      <c r="M263" s="2"/>
    </row>
    <row r="264" spans="1:13" x14ac:dyDescent="0.25">
      <c r="A264" s="2" t="s">
        <v>13</v>
      </c>
      <c r="B264" s="2">
        <v>375.09899999999999</v>
      </c>
      <c r="C264" s="2">
        <v>461.71100000000001</v>
      </c>
      <c r="D264" s="2">
        <v>10.119</v>
      </c>
      <c r="E264" s="2" t="s">
        <v>124</v>
      </c>
      <c r="F264" s="2" t="s">
        <v>94</v>
      </c>
      <c r="G264" s="2" t="s">
        <v>104</v>
      </c>
      <c r="H264" s="2"/>
      <c r="I264" s="2">
        <v>289.03100000000001</v>
      </c>
      <c r="J264" s="2">
        <v>338.48</v>
      </c>
      <c r="K264" s="2" t="s">
        <v>134</v>
      </c>
      <c r="L264" s="2" t="s">
        <v>114</v>
      </c>
      <c r="M264" s="2"/>
    </row>
    <row r="265" spans="1:13" x14ac:dyDescent="0.25">
      <c r="A265" s="2" t="s">
        <v>14</v>
      </c>
      <c r="B265" s="2">
        <v>489.27499999999998</v>
      </c>
      <c r="C265" s="2">
        <v>642.17899999999997</v>
      </c>
      <c r="D265" s="2">
        <v>9.2200000000000006</v>
      </c>
      <c r="E265" s="2" t="s">
        <v>125</v>
      </c>
      <c r="F265" s="2" t="s">
        <v>95</v>
      </c>
      <c r="G265" s="2" t="s">
        <v>105</v>
      </c>
      <c r="H265" s="2"/>
      <c r="I265" s="2">
        <v>346.51100000000002</v>
      </c>
      <c r="J265" s="2">
        <v>460.81099999999998</v>
      </c>
      <c r="K265" s="2" t="s">
        <v>135</v>
      </c>
      <c r="L265" s="2" t="s">
        <v>115</v>
      </c>
      <c r="M265" s="2"/>
    </row>
    <row r="266" spans="1:13" x14ac:dyDescent="0.25">
      <c r="A266" s="2" t="s">
        <v>15</v>
      </c>
      <c r="B266" s="2">
        <v>560.697</v>
      </c>
      <c r="C266" s="2">
        <v>875.15499999999997</v>
      </c>
      <c r="D266" s="2">
        <v>8.9280000000000008</v>
      </c>
      <c r="E266" s="2" t="s">
        <v>126</v>
      </c>
      <c r="F266" s="2" t="s">
        <v>96</v>
      </c>
      <c r="G266" s="2" t="s">
        <v>106</v>
      </c>
      <c r="H266" s="2"/>
      <c r="I266" s="2">
        <v>368.37400000000002</v>
      </c>
      <c r="J266" s="2">
        <v>533.90099999999995</v>
      </c>
      <c r="K266" s="2" t="s">
        <v>136</v>
      </c>
      <c r="L266" s="2" t="s">
        <v>116</v>
      </c>
      <c r="M266" s="2"/>
    </row>
    <row r="267" spans="1:13" x14ac:dyDescent="0.25">
      <c r="A267" s="2" t="s">
        <v>16</v>
      </c>
      <c r="B267" s="2">
        <v>585.52800000000002</v>
      </c>
      <c r="C267" s="2">
        <v>1022.665</v>
      </c>
      <c r="D267" s="2">
        <v>8.2910000000000004</v>
      </c>
      <c r="E267" s="2" t="s">
        <v>127</v>
      </c>
      <c r="F267" s="2" t="s">
        <v>97</v>
      </c>
      <c r="G267" s="2" t="s">
        <v>107</v>
      </c>
      <c r="H267" s="2"/>
      <c r="I267" s="2">
        <v>371.88900000000001</v>
      </c>
      <c r="J267" s="2">
        <v>565.29700000000003</v>
      </c>
      <c r="K267" s="2" t="s">
        <v>137</v>
      </c>
      <c r="L267" s="2" t="s">
        <v>117</v>
      </c>
      <c r="M267" s="2"/>
    </row>
    <row r="268" spans="1:13" x14ac:dyDescent="0.25">
      <c r="A268" s="2" t="s">
        <v>17</v>
      </c>
      <c r="B268" s="2">
        <v>589.84100000000001</v>
      </c>
      <c r="C268" s="2">
        <v>1087.1880000000001</v>
      </c>
      <c r="D268" s="2">
        <v>7.6319999999999997</v>
      </c>
      <c r="E268" s="2" t="s">
        <v>128</v>
      </c>
      <c r="F268" s="2" t="s">
        <v>98</v>
      </c>
      <c r="G268" s="2" t="s">
        <v>108</v>
      </c>
      <c r="H268" s="2"/>
      <c r="I268" s="2">
        <v>364.166</v>
      </c>
      <c r="J268" s="2">
        <v>579.78899999999999</v>
      </c>
      <c r="K268" s="2" t="s">
        <v>138</v>
      </c>
      <c r="L268" s="2" t="s">
        <v>118</v>
      </c>
      <c r="M268" s="2"/>
    </row>
    <row r="269" spans="1:13" x14ac:dyDescent="0.25">
      <c r="A269" s="2" t="s">
        <v>18</v>
      </c>
      <c r="B269" s="2">
        <v>564.79100000000005</v>
      </c>
      <c r="C269" s="2">
        <v>1054.788</v>
      </c>
      <c r="D269" s="2">
        <v>7.4329999999999998</v>
      </c>
      <c r="E269" s="2" t="s">
        <v>129</v>
      </c>
      <c r="F269" s="2" t="s">
        <v>99</v>
      </c>
      <c r="G269" s="2" t="s">
        <v>109</v>
      </c>
      <c r="H269" s="2"/>
      <c r="I269" s="2">
        <v>347.22800000000001</v>
      </c>
      <c r="J269" s="2">
        <v>559.62300000000005</v>
      </c>
      <c r="K269" s="2" t="s">
        <v>139</v>
      </c>
      <c r="L269" s="2" t="s">
        <v>119</v>
      </c>
      <c r="M269" s="2"/>
    </row>
    <row r="270" spans="1:13" x14ac:dyDescent="0.25">
      <c r="A270" s="2" t="s">
        <v>19</v>
      </c>
      <c r="B270" s="2">
        <v>534.47</v>
      </c>
      <c r="C270" s="2">
        <v>1003.078</v>
      </c>
      <c r="D270" s="2">
        <v>7.0119999999999996</v>
      </c>
      <c r="E270" s="2" t="s">
        <v>130</v>
      </c>
      <c r="F270" s="2" t="s">
        <v>100</v>
      </c>
      <c r="G270" s="2" t="s">
        <v>110</v>
      </c>
      <c r="H270" s="2"/>
      <c r="I270" s="2">
        <v>332.83499999999998</v>
      </c>
      <c r="J270" s="2">
        <v>533.92700000000002</v>
      </c>
      <c r="K270" s="2" t="s">
        <v>140</v>
      </c>
      <c r="L270" s="2" t="s">
        <v>120</v>
      </c>
      <c r="M270" s="2"/>
    </row>
    <row r="301" spans="1:13" x14ac:dyDescent="0.25">
      <c r="A301" s="2" t="s">
        <v>141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25">
      <c r="A302" s="2"/>
      <c r="B302" s="2" t="s">
        <v>21</v>
      </c>
      <c r="C302" s="2"/>
      <c r="D302" s="2"/>
      <c r="E302" s="2"/>
      <c r="F302" s="2"/>
      <c r="G302" s="2"/>
      <c r="H302" s="2"/>
      <c r="I302" s="2" t="s">
        <v>22</v>
      </c>
      <c r="J302" s="2"/>
      <c r="K302" s="2"/>
      <c r="L302" s="2"/>
      <c r="M302" s="2"/>
    </row>
    <row r="303" spans="1:13" x14ac:dyDescent="0.25">
      <c r="A303" s="2"/>
      <c r="B303" s="2" t="s">
        <v>2</v>
      </c>
      <c r="C303" s="2" t="s">
        <v>3</v>
      </c>
      <c r="D303" s="2"/>
      <c r="E303" s="2" t="s">
        <v>4</v>
      </c>
      <c r="F303" s="2" t="s">
        <v>5</v>
      </c>
      <c r="G303" s="2"/>
      <c r="H303" s="2"/>
      <c r="I303" s="2" t="s">
        <v>6</v>
      </c>
      <c r="J303" s="2" t="s">
        <v>7</v>
      </c>
      <c r="K303" s="2" t="s">
        <v>8</v>
      </c>
      <c r="L303" s="2" t="s">
        <v>9</v>
      </c>
      <c r="M303" s="2"/>
    </row>
    <row r="304" spans="1:13" x14ac:dyDescent="0.25">
      <c r="A304" s="2" t="s">
        <v>10</v>
      </c>
      <c r="B304" s="2">
        <v>65.888999999999996</v>
      </c>
      <c r="C304" s="2">
        <v>56.381999999999998</v>
      </c>
      <c r="D304" s="2"/>
      <c r="E304" s="2" t="s">
        <v>162</v>
      </c>
      <c r="F304" s="2" t="s">
        <v>142</v>
      </c>
      <c r="G304" s="2"/>
      <c r="H304" s="2"/>
      <c r="I304" s="2">
        <v>52.942999999999998</v>
      </c>
      <c r="J304" s="2">
        <v>49.273000000000003</v>
      </c>
      <c r="K304" s="2" t="s">
        <v>172</v>
      </c>
      <c r="L304" s="2" t="s">
        <v>152</v>
      </c>
      <c r="M304" s="2"/>
    </row>
    <row r="305" spans="1:13" x14ac:dyDescent="0.25">
      <c r="A305" s="2" t="s">
        <v>11</v>
      </c>
      <c r="B305" s="2">
        <v>169.374</v>
      </c>
      <c r="C305" s="2">
        <v>171.93799999999999</v>
      </c>
      <c r="D305" s="2"/>
      <c r="E305" s="2" t="s">
        <v>163</v>
      </c>
      <c r="F305" s="2" t="s">
        <v>143</v>
      </c>
      <c r="G305" s="2"/>
      <c r="H305" s="2"/>
      <c r="I305" s="2">
        <v>134.98500000000001</v>
      </c>
      <c r="J305" s="2">
        <v>148.17699999999999</v>
      </c>
      <c r="K305" s="2" t="s">
        <v>173</v>
      </c>
      <c r="L305" s="2" t="s">
        <v>153</v>
      </c>
      <c r="M305" s="2"/>
    </row>
    <row r="306" spans="1:13" x14ac:dyDescent="0.25">
      <c r="A306" s="2" t="s">
        <v>12</v>
      </c>
      <c r="B306" s="2">
        <v>224.38499999999999</v>
      </c>
      <c r="C306" s="2">
        <v>269.28800000000001</v>
      </c>
      <c r="D306" s="2"/>
      <c r="E306" s="2" t="s">
        <v>164</v>
      </c>
      <c r="F306" s="2" t="s">
        <v>144</v>
      </c>
      <c r="G306" s="2"/>
      <c r="H306" s="2"/>
      <c r="I306" s="2">
        <v>167.89699999999999</v>
      </c>
      <c r="J306" s="2">
        <v>186.773</v>
      </c>
      <c r="K306" s="2" t="s">
        <v>174</v>
      </c>
      <c r="L306" s="2" t="s">
        <v>154</v>
      </c>
      <c r="M306" s="2"/>
    </row>
    <row r="307" spans="1:13" x14ac:dyDescent="0.25">
      <c r="A307" s="2" t="s">
        <v>13</v>
      </c>
      <c r="B307" s="2">
        <v>303.31099999999998</v>
      </c>
      <c r="C307" s="2">
        <v>370.584</v>
      </c>
      <c r="D307" s="2"/>
      <c r="E307" s="2" t="s">
        <v>165</v>
      </c>
      <c r="F307" s="2" t="s">
        <v>145</v>
      </c>
      <c r="G307" s="2"/>
      <c r="H307" s="2"/>
      <c r="I307" s="2">
        <v>208.54400000000001</v>
      </c>
      <c r="J307" s="2">
        <v>251.39500000000001</v>
      </c>
      <c r="K307" s="2" t="s">
        <v>175</v>
      </c>
      <c r="L307" s="2" t="s">
        <v>155</v>
      </c>
      <c r="M307" s="2"/>
    </row>
    <row r="308" spans="1:13" x14ac:dyDescent="0.25">
      <c r="A308" s="2" t="s">
        <v>14</v>
      </c>
      <c r="B308" s="2">
        <v>383.57600000000002</v>
      </c>
      <c r="C308" s="2">
        <v>558.25800000000004</v>
      </c>
      <c r="D308" s="2"/>
      <c r="E308" s="2" t="s">
        <v>166</v>
      </c>
      <c r="F308" s="2" t="s">
        <v>146</v>
      </c>
      <c r="G308" s="2"/>
      <c r="H308" s="2"/>
      <c r="I308" s="2">
        <v>244.268</v>
      </c>
      <c r="J308" s="2">
        <v>308.95600000000002</v>
      </c>
      <c r="K308" s="2" t="s">
        <v>176</v>
      </c>
      <c r="L308" s="2" t="s">
        <v>156</v>
      </c>
      <c r="M308" s="2"/>
    </row>
    <row r="309" spans="1:13" x14ac:dyDescent="0.25">
      <c r="A309" s="2" t="s">
        <v>15</v>
      </c>
      <c r="B309" s="2">
        <v>414.37200000000001</v>
      </c>
      <c r="C309" s="2">
        <v>646.79600000000005</v>
      </c>
      <c r="D309" s="2"/>
      <c r="E309" s="2" t="s">
        <v>167</v>
      </c>
      <c r="F309" s="2" t="s">
        <v>147</v>
      </c>
      <c r="G309" s="2"/>
      <c r="H309" s="2"/>
      <c r="I309" s="2">
        <v>255.227</v>
      </c>
      <c r="J309" s="2">
        <v>341.27300000000002</v>
      </c>
      <c r="K309" s="2" t="s">
        <v>177</v>
      </c>
      <c r="L309" s="2" t="s">
        <v>157</v>
      </c>
      <c r="M309" s="2"/>
    </row>
    <row r="310" spans="1:13" x14ac:dyDescent="0.25">
      <c r="A310" s="2" t="s">
        <v>16</v>
      </c>
      <c r="B310" s="2">
        <v>427.971</v>
      </c>
      <c r="C310" s="2">
        <v>713.56899999999996</v>
      </c>
      <c r="D310" s="2"/>
      <c r="E310" s="2" t="s">
        <v>168</v>
      </c>
      <c r="F310" s="2" t="s">
        <v>148</v>
      </c>
      <c r="G310" s="2"/>
      <c r="H310" s="2"/>
      <c r="I310" s="2">
        <v>257.01</v>
      </c>
      <c r="J310" s="2">
        <v>356.48399999999998</v>
      </c>
      <c r="K310" s="2" t="s">
        <v>178</v>
      </c>
      <c r="L310" s="2" t="s">
        <v>158</v>
      </c>
      <c r="M310" s="2"/>
    </row>
    <row r="311" spans="1:13" x14ac:dyDescent="0.25">
      <c r="A311" s="2" t="s">
        <v>17</v>
      </c>
      <c r="B311" s="2">
        <v>424.55</v>
      </c>
      <c r="C311" s="2">
        <v>742.80600000000004</v>
      </c>
      <c r="D311" s="2"/>
      <c r="E311" s="2" t="s">
        <v>169</v>
      </c>
      <c r="F311" s="2" t="s">
        <v>149</v>
      </c>
      <c r="G311" s="2"/>
      <c r="H311" s="2"/>
      <c r="I311" s="2">
        <v>254.393</v>
      </c>
      <c r="J311" s="2">
        <v>362.19499999999999</v>
      </c>
      <c r="K311" s="2" t="s">
        <v>179</v>
      </c>
      <c r="L311" s="2" t="s">
        <v>159</v>
      </c>
      <c r="M311" s="2"/>
    </row>
    <row r="312" spans="1:13" x14ac:dyDescent="0.25">
      <c r="A312" s="2" t="s">
        <v>18</v>
      </c>
      <c r="B312" s="2">
        <v>407.06700000000001</v>
      </c>
      <c r="C312" s="2">
        <v>724.49300000000005</v>
      </c>
      <c r="D312" s="2"/>
      <c r="E312" s="2" t="s">
        <v>170</v>
      </c>
      <c r="F312" s="2" t="s">
        <v>150</v>
      </c>
      <c r="G312" s="2"/>
      <c r="H312" s="2"/>
      <c r="I312" s="2">
        <v>243.84399999999999</v>
      </c>
      <c r="J312" s="2">
        <v>349.99099999999999</v>
      </c>
      <c r="K312" s="2" t="s">
        <v>180</v>
      </c>
      <c r="L312" s="2" t="s">
        <v>160</v>
      </c>
      <c r="M312" s="2"/>
    </row>
    <row r="313" spans="1:13" x14ac:dyDescent="0.25">
      <c r="A313" s="2" t="s">
        <v>19</v>
      </c>
      <c r="B313" s="2">
        <v>368.87799999999999</v>
      </c>
      <c r="C313" s="2">
        <v>691.32500000000005</v>
      </c>
      <c r="D313" s="2"/>
      <c r="E313" s="2" t="s">
        <v>171</v>
      </c>
      <c r="F313" s="2" t="s">
        <v>151</v>
      </c>
      <c r="G313" s="2"/>
      <c r="H313" s="2"/>
      <c r="I313" s="2">
        <v>185.28399999999999</v>
      </c>
      <c r="J313" s="2">
        <v>333.14</v>
      </c>
      <c r="K313" s="2" t="s">
        <v>181</v>
      </c>
      <c r="L313" s="2" t="s">
        <v>161</v>
      </c>
      <c r="M313" s="2"/>
    </row>
    <row r="343" spans="1:16" x14ac:dyDescent="0.25">
      <c r="A343" t="s">
        <v>182</v>
      </c>
    </row>
    <row r="344" spans="1:16" x14ac:dyDescent="0.25">
      <c r="B344" t="s">
        <v>21</v>
      </c>
      <c r="I344" t="s">
        <v>22</v>
      </c>
    </row>
    <row r="345" spans="1:16" x14ac:dyDescent="0.25">
      <c r="A345" t="s">
        <v>184</v>
      </c>
      <c r="B345" t="s">
        <v>2</v>
      </c>
      <c r="C345" t="s">
        <v>3</v>
      </c>
      <c r="D345" t="s">
        <v>4</v>
      </c>
      <c r="E345" t="s">
        <v>183</v>
      </c>
      <c r="I345" t="s">
        <v>6</v>
      </c>
      <c r="J345" t="s">
        <v>201</v>
      </c>
      <c r="K345" t="s">
        <v>8</v>
      </c>
      <c r="L345" t="s">
        <v>202</v>
      </c>
      <c r="O345" t="s">
        <v>282</v>
      </c>
      <c r="P345" t="s">
        <v>283</v>
      </c>
    </row>
    <row r="346" spans="1:16" x14ac:dyDescent="0.25">
      <c r="A346">
        <v>100</v>
      </c>
      <c r="B346">
        <v>1679.385</v>
      </c>
      <c r="C346">
        <v>2392.297</v>
      </c>
      <c r="D346" t="s">
        <v>237</v>
      </c>
      <c r="E346" t="s">
        <v>190</v>
      </c>
      <c r="I346">
        <v>1075.0609999999999</v>
      </c>
      <c r="J346">
        <v>1232.7919999999999</v>
      </c>
      <c r="K346" t="s">
        <v>248</v>
      </c>
      <c r="L346" t="s">
        <v>203</v>
      </c>
      <c r="N346">
        <v>0</v>
      </c>
      <c r="O346" s="2">
        <v>564.79100000000005</v>
      </c>
      <c r="P346" s="2">
        <v>1054.788</v>
      </c>
    </row>
    <row r="347" spans="1:16" x14ac:dyDescent="0.25">
      <c r="A347">
        <v>300</v>
      </c>
      <c r="B347">
        <v>1627.4929999999999</v>
      </c>
      <c r="C347">
        <v>2417.498</v>
      </c>
      <c r="D347" t="s">
        <v>238</v>
      </c>
      <c r="E347" t="s">
        <v>191</v>
      </c>
      <c r="I347">
        <v>1037.0150000000001</v>
      </c>
      <c r="J347">
        <v>1184.559</v>
      </c>
      <c r="K347" t="s">
        <v>249</v>
      </c>
      <c r="L347" t="s">
        <v>204</v>
      </c>
      <c r="N347" s="2">
        <v>1</v>
      </c>
      <c r="O347" s="2">
        <v>564.79100000000005</v>
      </c>
      <c r="P347" s="2">
        <v>1054.788</v>
      </c>
    </row>
    <row r="348" spans="1:16" x14ac:dyDescent="0.25">
      <c r="A348" t="s">
        <v>185</v>
      </c>
      <c r="B348">
        <v>1494.943</v>
      </c>
      <c r="C348">
        <v>2234.5569999999998</v>
      </c>
      <c r="D348" t="s">
        <v>239</v>
      </c>
      <c r="E348" t="s">
        <v>192</v>
      </c>
      <c r="I348">
        <v>956.76900000000001</v>
      </c>
      <c r="J348">
        <v>1106.529</v>
      </c>
      <c r="K348" t="s">
        <v>250</v>
      </c>
      <c r="L348" t="s">
        <v>205</v>
      </c>
      <c r="N348" s="2"/>
      <c r="O348" s="2"/>
    </row>
    <row r="349" spans="1:16" x14ac:dyDescent="0.25">
      <c r="A349" t="s">
        <v>186</v>
      </c>
      <c r="B349">
        <v>1302.365</v>
      </c>
      <c r="C349">
        <v>1961.779</v>
      </c>
      <c r="D349" t="s">
        <v>240</v>
      </c>
      <c r="E349" t="s">
        <v>193</v>
      </c>
      <c r="I349">
        <v>828.38300000000004</v>
      </c>
      <c r="J349">
        <v>977.86900000000003</v>
      </c>
      <c r="K349" t="s">
        <v>251</v>
      </c>
      <c r="L349" t="s">
        <v>206</v>
      </c>
      <c r="N349" s="2"/>
      <c r="O349" s="2"/>
    </row>
    <row r="350" spans="1:16" x14ac:dyDescent="0.25">
      <c r="A350" t="s">
        <v>10</v>
      </c>
      <c r="B350">
        <v>1087.701</v>
      </c>
      <c r="C350">
        <v>1639.4349999999999</v>
      </c>
      <c r="D350" t="s">
        <v>241</v>
      </c>
      <c r="E350" t="s">
        <v>194</v>
      </c>
      <c r="I350">
        <v>694.346</v>
      </c>
      <c r="J350">
        <v>834.54200000000003</v>
      </c>
      <c r="K350" t="s">
        <v>252</v>
      </c>
      <c r="L350" t="s">
        <v>207</v>
      </c>
      <c r="N350" s="2"/>
      <c r="O350" s="2"/>
    </row>
    <row r="351" spans="1:16" x14ac:dyDescent="0.25">
      <c r="A351" t="s">
        <v>187</v>
      </c>
      <c r="B351">
        <v>934.96</v>
      </c>
      <c r="C351">
        <v>1401.979</v>
      </c>
      <c r="D351" t="s">
        <v>242</v>
      </c>
      <c r="E351" t="s">
        <v>195</v>
      </c>
      <c r="I351">
        <v>585.90300000000002</v>
      </c>
      <c r="J351">
        <v>713.38699999999994</v>
      </c>
      <c r="K351" t="s">
        <v>253</v>
      </c>
      <c r="L351" t="s">
        <v>208</v>
      </c>
      <c r="N351" s="2"/>
      <c r="O351" s="2"/>
    </row>
    <row r="352" spans="1:16" x14ac:dyDescent="0.25">
      <c r="A352" t="s">
        <v>12</v>
      </c>
      <c r="B352">
        <v>810.91300000000001</v>
      </c>
      <c r="C352">
        <v>1212.2909999999999</v>
      </c>
      <c r="D352" t="s">
        <v>243</v>
      </c>
      <c r="E352" t="s">
        <v>196</v>
      </c>
      <c r="I352">
        <v>495.733</v>
      </c>
      <c r="J352">
        <v>609.94200000000001</v>
      </c>
      <c r="K352" t="s">
        <v>254</v>
      </c>
      <c r="L352" t="s">
        <v>209</v>
      </c>
      <c r="N352" s="2"/>
      <c r="O352" s="2"/>
    </row>
    <row r="353" spans="1:15" x14ac:dyDescent="0.25">
      <c r="A353" t="s">
        <v>188</v>
      </c>
      <c r="B353">
        <v>691.35</v>
      </c>
      <c r="C353">
        <v>1029.095</v>
      </c>
      <c r="D353" t="s">
        <v>244</v>
      </c>
      <c r="E353" t="s">
        <v>197</v>
      </c>
      <c r="I353">
        <v>441.23700000000002</v>
      </c>
      <c r="J353">
        <v>546.38099999999997</v>
      </c>
      <c r="K353" t="s">
        <v>255</v>
      </c>
      <c r="L353" t="s">
        <v>210</v>
      </c>
      <c r="N353" s="2"/>
      <c r="O353" s="2"/>
    </row>
    <row r="354" spans="1:15" x14ac:dyDescent="0.25">
      <c r="A354" t="s">
        <v>15</v>
      </c>
      <c r="B354">
        <v>630.92999999999995</v>
      </c>
      <c r="C354">
        <v>937.46900000000005</v>
      </c>
      <c r="D354" t="s">
        <v>245</v>
      </c>
      <c r="E354" t="s">
        <v>198</v>
      </c>
      <c r="I354">
        <v>382.16300000000001</v>
      </c>
      <c r="J354">
        <v>474.15899999999999</v>
      </c>
      <c r="K354" t="s">
        <v>256</v>
      </c>
      <c r="L354" t="s">
        <v>211</v>
      </c>
      <c r="N354" s="2"/>
      <c r="O354" s="2"/>
    </row>
    <row r="355" spans="1:15" x14ac:dyDescent="0.25">
      <c r="A355" t="s">
        <v>189</v>
      </c>
      <c r="B355">
        <v>579.74400000000003</v>
      </c>
      <c r="C355">
        <v>859.721</v>
      </c>
      <c r="D355" t="s">
        <v>246</v>
      </c>
      <c r="E355" t="s">
        <v>199</v>
      </c>
      <c r="I355">
        <v>362.911</v>
      </c>
      <c r="J355">
        <v>451.505</v>
      </c>
      <c r="K355" t="s">
        <v>257</v>
      </c>
      <c r="L355" t="s">
        <v>212</v>
      </c>
      <c r="N355" s="2"/>
      <c r="O355" s="2"/>
    </row>
    <row r="356" spans="1:15" x14ac:dyDescent="0.25">
      <c r="A356" t="s">
        <v>18</v>
      </c>
      <c r="B356">
        <v>557.03</v>
      </c>
      <c r="C356">
        <v>824.69799999999998</v>
      </c>
      <c r="D356" t="s">
        <v>247</v>
      </c>
      <c r="E356" t="s">
        <v>200</v>
      </c>
      <c r="I356">
        <v>346.79399999999998</v>
      </c>
      <c r="J356">
        <v>429.91800000000001</v>
      </c>
      <c r="K356" t="s">
        <v>258</v>
      </c>
      <c r="L356" t="s">
        <v>213</v>
      </c>
      <c r="N356" s="2" t="s">
        <v>284</v>
      </c>
      <c r="O356" s="2"/>
    </row>
    <row r="358" spans="1:15" x14ac:dyDescent="0.25">
      <c r="A358" t="s">
        <v>281</v>
      </c>
      <c r="B358" s="2">
        <v>564.79100000000005</v>
      </c>
      <c r="C358" s="2">
        <v>1054.788</v>
      </c>
      <c r="D358" s="2">
        <v>7.4329999999999998</v>
      </c>
      <c r="E358" s="2" t="s">
        <v>129</v>
      </c>
      <c r="F358" s="2" t="s">
        <v>99</v>
      </c>
      <c r="G358" s="2" t="s">
        <v>109</v>
      </c>
      <c r="H358" s="2"/>
      <c r="I358" s="2">
        <v>347.22800000000001</v>
      </c>
      <c r="J358" s="2">
        <v>559.62300000000005</v>
      </c>
      <c r="K358" s="2" t="s">
        <v>139</v>
      </c>
      <c r="L358" s="2" t="s">
        <v>119</v>
      </c>
    </row>
    <row r="385" spans="1:15" x14ac:dyDescent="0.25">
      <c r="A385" s="2" t="s">
        <v>214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5" x14ac:dyDescent="0.25">
      <c r="A386" s="2"/>
      <c r="B386" s="2" t="s">
        <v>21</v>
      </c>
      <c r="C386" s="2"/>
      <c r="D386" s="2"/>
      <c r="E386" s="2"/>
      <c r="F386" s="2"/>
      <c r="G386" s="2"/>
      <c r="H386" s="2"/>
      <c r="I386" s="2" t="s">
        <v>22</v>
      </c>
      <c r="J386" s="2"/>
      <c r="K386" s="2"/>
      <c r="L386" s="2"/>
      <c r="M386" s="2"/>
    </row>
    <row r="387" spans="1:15" x14ac:dyDescent="0.25">
      <c r="A387" s="2" t="s">
        <v>184</v>
      </c>
      <c r="B387" s="2" t="s">
        <v>2</v>
      </c>
      <c r="C387" s="2" t="s">
        <v>3</v>
      </c>
      <c r="D387" s="2" t="s">
        <v>4</v>
      </c>
      <c r="E387" s="2" t="s">
        <v>183</v>
      </c>
      <c r="F387" s="2"/>
      <c r="G387" s="2"/>
      <c r="H387" s="2"/>
      <c r="I387" s="2" t="s">
        <v>6</v>
      </c>
      <c r="J387" s="2" t="s">
        <v>201</v>
      </c>
      <c r="K387" s="2" t="s">
        <v>8</v>
      </c>
      <c r="L387" s="2" t="s">
        <v>202</v>
      </c>
      <c r="M387" s="2"/>
      <c r="N387" s="2" t="s">
        <v>282</v>
      </c>
      <c r="O387" s="2" t="s">
        <v>283</v>
      </c>
    </row>
    <row r="388" spans="1:15" x14ac:dyDescent="0.25">
      <c r="A388" s="2">
        <v>100</v>
      </c>
      <c r="B388" s="2">
        <v>1037.287</v>
      </c>
      <c r="C388" s="2">
        <v>1652.671</v>
      </c>
      <c r="D388" s="2" t="s">
        <v>259</v>
      </c>
      <c r="E388" s="2" t="s">
        <v>215</v>
      </c>
      <c r="F388" s="2"/>
      <c r="G388" s="2"/>
      <c r="H388" s="2"/>
      <c r="I388" s="2">
        <v>624.875</v>
      </c>
      <c r="J388" s="2">
        <v>929.21799999999996</v>
      </c>
      <c r="K388" s="2" t="s">
        <v>270</v>
      </c>
      <c r="L388" s="2" t="s">
        <v>226</v>
      </c>
      <c r="M388" s="2">
        <v>0</v>
      </c>
      <c r="N388">
        <v>407.06700000000001</v>
      </c>
      <c r="O388">
        <v>724.49300000000005</v>
      </c>
    </row>
    <row r="389" spans="1:15" x14ac:dyDescent="0.25">
      <c r="A389" s="2">
        <v>300</v>
      </c>
      <c r="B389" s="2">
        <v>998.37300000000005</v>
      </c>
      <c r="C389" s="2">
        <v>1591.25</v>
      </c>
      <c r="D389" s="2" t="s">
        <v>260</v>
      </c>
      <c r="E389" s="2" t="s">
        <v>216</v>
      </c>
      <c r="F389" s="2"/>
      <c r="G389" s="2"/>
      <c r="H389" s="2"/>
      <c r="I389" s="2">
        <v>604.57399999999996</v>
      </c>
      <c r="J389" s="2">
        <v>906.30799999999999</v>
      </c>
      <c r="K389" s="2" t="s">
        <v>271</v>
      </c>
      <c r="L389" s="2" t="s">
        <v>227</v>
      </c>
      <c r="M389" s="2">
        <v>1</v>
      </c>
      <c r="N389" s="2">
        <v>407.06700000000001</v>
      </c>
      <c r="O389" s="2">
        <v>724.49300000000005</v>
      </c>
    </row>
    <row r="390" spans="1:15" x14ac:dyDescent="0.25">
      <c r="A390" s="2" t="s">
        <v>185</v>
      </c>
      <c r="B390" s="2">
        <v>897.19600000000003</v>
      </c>
      <c r="C390" s="2">
        <v>1421.0250000000001</v>
      </c>
      <c r="D390" s="2" t="s">
        <v>261</v>
      </c>
      <c r="E390" s="2" t="s">
        <v>217</v>
      </c>
      <c r="F390" s="2"/>
      <c r="G390" s="2"/>
      <c r="H390" s="2"/>
      <c r="I390" s="2">
        <v>546.13199999999995</v>
      </c>
      <c r="J390" s="2">
        <v>824.91800000000001</v>
      </c>
      <c r="K390" s="2" t="s">
        <v>272</v>
      </c>
      <c r="L390" s="2" t="s">
        <v>228</v>
      </c>
      <c r="M390" s="2"/>
    </row>
    <row r="391" spans="1:15" x14ac:dyDescent="0.25">
      <c r="A391" s="2" t="s">
        <v>186</v>
      </c>
      <c r="B391" s="2">
        <v>775.31700000000001</v>
      </c>
      <c r="C391" s="2">
        <v>1210.6279999999999</v>
      </c>
      <c r="D391" s="2" t="s">
        <v>262</v>
      </c>
      <c r="E391" s="2" t="s">
        <v>218</v>
      </c>
      <c r="F391" s="2"/>
      <c r="G391" s="2"/>
      <c r="H391" s="2"/>
      <c r="I391" s="2">
        <v>465.33499999999998</v>
      </c>
      <c r="J391" s="2">
        <v>719.81899999999996</v>
      </c>
      <c r="K391" s="2" t="s">
        <v>273</v>
      </c>
      <c r="L391" s="2" t="s">
        <v>229</v>
      </c>
      <c r="M391" s="2"/>
    </row>
    <row r="392" spans="1:15" x14ac:dyDescent="0.25">
      <c r="A392" s="2" t="s">
        <v>10</v>
      </c>
      <c r="B392" s="2">
        <v>645.899</v>
      </c>
      <c r="C392" s="2">
        <v>993.18799999999999</v>
      </c>
      <c r="D392" s="2" t="s">
        <v>263</v>
      </c>
      <c r="E392" s="2" t="s">
        <v>219</v>
      </c>
      <c r="F392" s="2"/>
      <c r="G392" s="2"/>
      <c r="H392" s="2"/>
      <c r="I392" s="2">
        <v>389.26400000000001</v>
      </c>
      <c r="J392" s="2">
        <v>608.572</v>
      </c>
      <c r="K392" s="2" t="s">
        <v>274</v>
      </c>
      <c r="L392" s="2" t="s">
        <v>230</v>
      </c>
      <c r="M392" s="2"/>
    </row>
    <row r="393" spans="1:15" x14ac:dyDescent="0.25">
      <c r="A393" s="2" t="s">
        <v>187</v>
      </c>
      <c r="B393" s="2">
        <v>561.29700000000003</v>
      </c>
      <c r="C393" s="2">
        <v>853.31899999999996</v>
      </c>
      <c r="D393" s="2" t="s">
        <v>264</v>
      </c>
      <c r="E393" s="2" t="s">
        <v>220</v>
      </c>
      <c r="F393" s="2"/>
      <c r="G393" s="2"/>
      <c r="H393" s="2"/>
      <c r="I393" s="2">
        <v>329.61200000000002</v>
      </c>
      <c r="J393" s="2">
        <v>530.12199999999996</v>
      </c>
      <c r="K393" s="2" t="s">
        <v>275</v>
      </c>
      <c r="L393" s="2" t="s">
        <v>231</v>
      </c>
      <c r="M393" s="2"/>
    </row>
    <row r="394" spans="1:15" x14ac:dyDescent="0.25">
      <c r="A394" s="2" t="s">
        <v>12</v>
      </c>
      <c r="B394" s="2">
        <v>478.66699999999997</v>
      </c>
      <c r="C394" s="2">
        <v>723.17</v>
      </c>
      <c r="D394" s="2" t="s">
        <v>265</v>
      </c>
      <c r="E394" s="2" t="s">
        <v>221</v>
      </c>
      <c r="F394" s="2"/>
      <c r="G394" s="2"/>
      <c r="H394" s="2"/>
      <c r="I394" s="2">
        <v>286.52300000000002</v>
      </c>
      <c r="J394" s="2">
        <v>459.60300000000001</v>
      </c>
      <c r="K394" s="2" t="s">
        <v>276</v>
      </c>
      <c r="L394" s="2" t="s">
        <v>232</v>
      </c>
      <c r="M394" s="2"/>
    </row>
    <row r="395" spans="1:15" x14ac:dyDescent="0.25">
      <c r="A395" s="2" t="s">
        <v>188</v>
      </c>
      <c r="B395" s="2">
        <v>417.68099999999998</v>
      </c>
      <c r="C395" s="2">
        <v>627.48299999999995</v>
      </c>
      <c r="D395" s="2" t="s">
        <v>266</v>
      </c>
      <c r="E395" s="2" t="s">
        <v>222</v>
      </c>
      <c r="F395" s="2"/>
      <c r="G395" s="2"/>
      <c r="H395" s="2"/>
      <c r="I395" s="2">
        <v>254.90199999999999</v>
      </c>
      <c r="J395" s="2">
        <v>403.66</v>
      </c>
      <c r="K395" s="2" t="s">
        <v>277</v>
      </c>
      <c r="L395" s="2" t="s">
        <v>233</v>
      </c>
      <c r="M395" s="2"/>
    </row>
    <row r="396" spans="1:15" x14ac:dyDescent="0.25">
      <c r="A396" s="2" t="s">
        <v>15</v>
      </c>
      <c r="B396" s="2">
        <v>379.59300000000002</v>
      </c>
      <c r="C396" s="2">
        <v>566.61699999999996</v>
      </c>
      <c r="D396" s="2" t="s">
        <v>267</v>
      </c>
      <c r="E396" s="2" t="s">
        <v>223</v>
      </c>
      <c r="F396" s="2"/>
      <c r="G396" s="2"/>
      <c r="H396" s="2"/>
      <c r="I396" s="2">
        <v>229.27500000000001</v>
      </c>
      <c r="J396" s="2">
        <v>364.41800000000001</v>
      </c>
      <c r="K396" s="2" t="s">
        <v>278</v>
      </c>
      <c r="L396" s="2" t="s">
        <v>234</v>
      </c>
      <c r="M396" s="2"/>
    </row>
    <row r="397" spans="1:15" x14ac:dyDescent="0.25">
      <c r="A397" s="2" t="s">
        <v>189</v>
      </c>
      <c r="B397" s="2">
        <v>353.77</v>
      </c>
      <c r="C397" s="2">
        <v>528.48599999999999</v>
      </c>
      <c r="D397" s="2" t="s">
        <v>268</v>
      </c>
      <c r="E397" s="2" t="s">
        <v>224</v>
      </c>
      <c r="F397" s="2"/>
      <c r="G397" s="2"/>
      <c r="H397" s="2"/>
      <c r="I397" s="2">
        <v>209.352</v>
      </c>
      <c r="J397" s="2">
        <v>341.16699999999997</v>
      </c>
      <c r="K397" s="2" t="s">
        <v>279</v>
      </c>
      <c r="L397" s="2" t="s">
        <v>235</v>
      </c>
      <c r="M397" s="2"/>
    </row>
    <row r="398" spans="1:15" x14ac:dyDescent="0.25">
      <c r="A398" s="2" t="s">
        <v>18</v>
      </c>
      <c r="B398" s="2">
        <v>335.959</v>
      </c>
      <c r="C398" s="2">
        <v>498.82100000000003</v>
      </c>
      <c r="D398" s="2" t="s">
        <v>269</v>
      </c>
      <c r="E398" s="2" t="s">
        <v>225</v>
      </c>
      <c r="F398" s="2"/>
      <c r="G398" s="2"/>
      <c r="H398" s="2"/>
      <c r="I398" s="2">
        <v>201.63399999999999</v>
      </c>
      <c r="J398" s="2">
        <v>328.49599999999998</v>
      </c>
      <c r="K398" s="2" t="s">
        <v>280</v>
      </c>
      <c r="L398" s="2" t="s">
        <v>236</v>
      </c>
      <c r="M398" s="2"/>
    </row>
    <row r="400" spans="1: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29" spans="1:16" x14ac:dyDescent="0.25">
      <c r="A429" s="2" t="s">
        <v>285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25">
      <c r="A430" s="2"/>
      <c r="B430" s="2" t="s">
        <v>21</v>
      </c>
      <c r="C430" s="2"/>
      <c r="D430" s="2"/>
      <c r="E430" s="2"/>
      <c r="F430" s="2"/>
      <c r="G430" s="2"/>
      <c r="H430" s="2"/>
      <c r="I430" s="2" t="s">
        <v>22</v>
      </c>
      <c r="J430" s="2"/>
      <c r="K430" s="2"/>
      <c r="L430" s="2"/>
      <c r="M430" s="2"/>
      <c r="N430" s="2"/>
      <c r="O430" s="2"/>
      <c r="P430" s="2"/>
    </row>
    <row r="431" spans="1:16" x14ac:dyDescent="0.25">
      <c r="A431" s="2" t="s">
        <v>184</v>
      </c>
      <c r="B431" s="2" t="s">
        <v>2</v>
      </c>
      <c r="C431" s="2" t="s">
        <v>3</v>
      </c>
      <c r="D431" s="2" t="s">
        <v>4</v>
      </c>
      <c r="E431" s="2" t="s">
        <v>183</v>
      </c>
      <c r="F431" s="2"/>
      <c r="G431" s="2"/>
      <c r="H431" s="2"/>
      <c r="I431" s="2" t="s">
        <v>6</v>
      </c>
      <c r="J431" s="2" t="s">
        <v>201</v>
      </c>
      <c r="K431" s="2" t="s">
        <v>8</v>
      </c>
      <c r="L431" s="2" t="s">
        <v>202</v>
      </c>
      <c r="M431" s="2"/>
      <c r="N431" s="2"/>
      <c r="O431" s="2" t="s">
        <v>282</v>
      </c>
      <c r="P431" s="2" t="s">
        <v>283</v>
      </c>
    </row>
    <row r="432" spans="1:16" x14ac:dyDescent="0.25">
      <c r="A432" s="2">
        <v>100</v>
      </c>
      <c r="B432" s="2">
        <v>1436.9159999999999</v>
      </c>
      <c r="C432" s="2">
        <v>2340.6770000000001</v>
      </c>
      <c r="D432" s="2" t="s">
        <v>308</v>
      </c>
      <c r="E432" s="2" t="s">
        <v>286</v>
      </c>
      <c r="F432" s="2"/>
      <c r="G432" s="2"/>
      <c r="H432" s="2"/>
      <c r="I432" s="2">
        <v>963.43100000000004</v>
      </c>
      <c r="J432" s="2">
        <v>1150.905</v>
      </c>
      <c r="K432" s="2" t="s">
        <v>330</v>
      </c>
      <c r="L432" s="2" t="s">
        <v>297</v>
      </c>
      <c r="M432" s="2"/>
      <c r="N432" s="2">
        <v>0</v>
      </c>
      <c r="O432" s="2">
        <v>564.79100000000005</v>
      </c>
      <c r="P432" s="2">
        <v>1054.788</v>
      </c>
    </row>
    <row r="433" spans="1:16" x14ac:dyDescent="0.25">
      <c r="A433" s="2">
        <v>300</v>
      </c>
      <c r="B433" s="2">
        <v>1408.5940000000001</v>
      </c>
      <c r="C433" s="2">
        <v>2330.9920000000002</v>
      </c>
      <c r="D433" s="2" t="s">
        <v>309</v>
      </c>
      <c r="E433" s="2" t="s">
        <v>287</v>
      </c>
      <c r="F433" s="2"/>
      <c r="G433" s="2"/>
      <c r="H433" s="2"/>
      <c r="I433" s="2">
        <v>937.24099999999999</v>
      </c>
      <c r="J433" s="2">
        <v>1129.6559999999999</v>
      </c>
      <c r="K433" s="2" t="s">
        <v>331</v>
      </c>
      <c r="L433" s="2" t="s">
        <v>298</v>
      </c>
      <c r="M433" s="2"/>
      <c r="N433" s="2">
        <v>1</v>
      </c>
      <c r="O433" s="2">
        <v>564.79100000000005</v>
      </c>
      <c r="P433" s="2">
        <v>1054.788</v>
      </c>
    </row>
    <row r="434" spans="1:16" x14ac:dyDescent="0.25">
      <c r="A434" s="2" t="s">
        <v>185</v>
      </c>
      <c r="B434" s="2">
        <v>1383.4490000000001</v>
      </c>
      <c r="C434" s="2">
        <v>2274.6179999999999</v>
      </c>
      <c r="D434" s="2" t="s">
        <v>310</v>
      </c>
      <c r="E434" s="2" t="s">
        <v>288</v>
      </c>
      <c r="F434" s="2"/>
      <c r="G434" s="2"/>
      <c r="H434" s="2"/>
      <c r="I434" s="2">
        <v>914.56600000000003</v>
      </c>
      <c r="J434" s="2">
        <v>1106.376</v>
      </c>
      <c r="K434" s="2" t="s">
        <v>332</v>
      </c>
      <c r="L434" s="2" t="s">
        <v>299</v>
      </c>
      <c r="M434" s="2"/>
      <c r="N434" s="2"/>
      <c r="O434" s="2"/>
      <c r="P434" s="2"/>
    </row>
    <row r="435" spans="1:16" x14ac:dyDescent="0.25">
      <c r="A435" s="2" t="s">
        <v>186</v>
      </c>
      <c r="B435" s="2">
        <v>1286.463</v>
      </c>
      <c r="C435" s="2">
        <v>2095.4940000000001</v>
      </c>
      <c r="D435" s="2" t="s">
        <v>311</v>
      </c>
      <c r="E435" s="2" t="s">
        <v>289</v>
      </c>
      <c r="F435" s="2"/>
      <c r="G435" s="2"/>
      <c r="H435" s="2"/>
      <c r="I435" s="2">
        <v>833.10199999999998</v>
      </c>
      <c r="J435" s="2">
        <v>1028.7460000000001</v>
      </c>
      <c r="K435" s="2" t="s">
        <v>333</v>
      </c>
      <c r="L435" s="2" t="s">
        <v>300</v>
      </c>
      <c r="M435" s="2"/>
      <c r="N435" s="2"/>
      <c r="O435" s="2"/>
      <c r="P435" s="2"/>
    </row>
    <row r="436" spans="1:16" x14ac:dyDescent="0.25">
      <c r="A436" s="2" t="s">
        <v>10</v>
      </c>
      <c r="B436" s="2">
        <v>1129.663</v>
      </c>
      <c r="C436" s="2">
        <v>1810.09</v>
      </c>
      <c r="D436" s="2" t="s">
        <v>312</v>
      </c>
      <c r="E436" s="2" t="s">
        <v>290</v>
      </c>
      <c r="F436" s="2"/>
      <c r="G436" s="2"/>
      <c r="H436" s="2"/>
      <c r="I436" s="2">
        <v>712.57299999999998</v>
      </c>
      <c r="J436" s="2">
        <v>883.91899999999998</v>
      </c>
      <c r="K436" s="2" t="s">
        <v>334</v>
      </c>
      <c r="L436" s="2" t="s">
        <v>301</v>
      </c>
      <c r="M436" s="2"/>
      <c r="N436" s="2"/>
      <c r="O436" s="2"/>
      <c r="P436" s="2"/>
    </row>
    <row r="437" spans="1:16" x14ac:dyDescent="0.25">
      <c r="A437" s="2" t="s">
        <v>187</v>
      </c>
      <c r="B437" s="2">
        <v>994.02200000000005</v>
      </c>
      <c r="C437" s="2">
        <v>1570.761</v>
      </c>
      <c r="D437" s="2" t="s">
        <v>313</v>
      </c>
      <c r="E437" s="2" t="s">
        <v>291</v>
      </c>
      <c r="F437" s="2"/>
      <c r="G437" s="2"/>
      <c r="H437" s="2"/>
      <c r="I437" s="2">
        <v>611.79999999999995</v>
      </c>
      <c r="J437" s="2">
        <v>763.13699999999994</v>
      </c>
      <c r="K437" s="2" t="s">
        <v>335</v>
      </c>
      <c r="L437" s="2" t="s">
        <v>302</v>
      </c>
      <c r="M437" s="2"/>
      <c r="N437" s="2"/>
      <c r="O437" s="2"/>
      <c r="P437" s="2"/>
    </row>
    <row r="438" spans="1:16" x14ac:dyDescent="0.25">
      <c r="A438" s="2" t="s">
        <v>12</v>
      </c>
      <c r="B438" s="2">
        <v>868.26</v>
      </c>
      <c r="C438" s="2">
        <v>1356.5989999999999</v>
      </c>
      <c r="D438" s="2" t="s">
        <v>314</v>
      </c>
      <c r="E438" s="2" t="s">
        <v>292</v>
      </c>
      <c r="F438" s="2"/>
      <c r="G438" s="2"/>
      <c r="H438" s="2"/>
      <c r="I438" s="2">
        <v>523.22400000000005</v>
      </c>
      <c r="J438" s="2">
        <v>655.36300000000006</v>
      </c>
      <c r="K438" s="2" t="s">
        <v>336</v>
      </c>
      <c r="L438" s="2" t="s">
        <v>303</v>
      </c>
      <c r="M438" s="2"/>
      <c r="N438" s="2"/>
      <c r="O438" s="2"/>
      <c r="P438" s="2"/>
    </row>
    <row r="439" spans="1:16" x14ac:dyDescent="0.25">
      <c r="A439" s="2" t="s">
        <v>188</v>
      </c>
      <c r="B439" s="2">
        <v>778.10199999999998</v>
      </c>
      <c r="C439" s="2">
        <v>1209.383</v>
      </c>
      <c r="D439" s="2" t="s">
        <v>315</v>
      </c>
      <c r="E439" s="2" t="s">
        <v>293</v>
      </c>
      <c r="F439" s="2"/>
      <c r="G439" s="2"/>
      <c r="H439" s="2"/>
      <c r="I439" s="2">
        <v>463.06599999999997</v>
      </c>
      <c r="J439" s="2">
        <v>581.66300000000001</v>
      </c>
      <c r="K439" s="2" t="s">
        <v>337</v>
      </c>
      <c r="L439" s="2" t="s">
        <v>304</v>
      </c>
      <c r="M439" s="2"/>
      <c r="N439" s="2"/>
      <c r="O439" s="2"/>
      <c r="P439" s="2"/>
    </row>
    <row r="440" spans="1:16" x14ac:dyDescent="0.25">
      <c r="A440" s="2" t="s">
        <v>15</v>
      </c>
      <c r="B440" s="2">
        <v>702.07100000000003</v>
      </c>
      <c r="C440" s="2">
        <v>1082.7449999999999</v>
      </c>
      <c r="D440" s="2" t="s">
        <v>316</v>
      </c>
      <c r="E440" s="2" t="s">
        <v>294</v>
      </c>
      <c r="F440" s="2"/>
      <c r="G440" s="2"/>
      <c r="H440" s="2"/>
      <c r="I440" s="2">
        <v>413.39299999999997</v>
      </c>
      <c r="J440" s="2">
        <v>518.84900000000005</v>
      </c>
      <c r="K440" s="2" t="s">
        <v>338</v>
      </c>
      <c r="L440" s="2" t="s">
        <v>305</v>
      </c>
      <c r="M440" s="2"/>
      <c r="N440" s="2"/>
      <c r="O440" s="2"/>
      <c r="P440" s="2"/>
    </row>
    <row r="441" spans="1:16" x14ac:dyDescent="0.25">
      <c r="A441" s="2" t="s">
        <v>189</v>
      </c>
      <c r="B441" s="2">
        <v>651.48699999999997</v>
      </c>
      <c r="C441" s="2">
        <v>998.93499999999995</v>
      </c>
      <c r="D441" s="2" t="s">
        <v>317</v>
      </c>
      <c r="E441" s="2" t="s">
        <v>295</v>
      </c>
      <c r="F441" s="2"/>
      <c r="G441" s="2"/>
      <c r="H441" s="2"/>
      <c r="I441" s="2">
        <v>381.637</v>
      </c>
      <c r="J441" s="2">
        <v>477.892</v>
      </c>
      <c r="K441" s="2" t="s">
        <v>339</v>
      </c>
      <c r="L441" s="2" t="s">
        <v>306</v>
      </c>
      <c r="M441" s="2"/>
      <c r="N441" s="2"/>
      <c r="O441" s="2"/>
      <c r="P441" s="2"/>
    </row>
    <row r="442" spans="1:16" x14ac:dyDescent="0.25">
      <c r="A442" s="2" t="s">
        <v>18</v>
      </c>
      <c r="B442" s="2">
        <v>628.37699999999995</v>
      </c>
      <c r="C442" s="2">
        <v>958.31100000000004</v>
      </c>
      <c r="D442" s="2" t="s">
        <v>318</v>
      </c>
      <c r="E442" s="2" t="s">
        <v>296</v>
      </c>
      <c r="F442" s="2"/>
      <c r="G442" s="2"/>
      <c r="H442" s="2"/>
      <c r="I442" s="2">
        <v>367.70699999999999</v>
      </c>
      <c r="J442" s="2">
        <v>458.17200000000003</v>
      </c>
      <c r="K442" s="2" t="s">
        <v>340</v>
      </c>
      <c r="L442" s="2" t="s">
        <v>307</v>
      </c>
      <c r="M442" s="2"/>
      <c r="N442" s="2" t="s">
        <v>284</v>
      </c>
      <c r="O442" s="2"/>
      <c r="P442" s="2"/>
    </row>
    <row r="443" spans="1:1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74" spans="1:16" x14ac:dyDescent="0.25">
      <c r="A474" s="2" t="s">
        <v>341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25">
      <c r="A475" s="2"/>
      <c r="B475" s="2" t="s">
        <v>21</v>
      </c>
      <c r="C475" s="2"/>
      <c r="D475" s="2"/>
      <c r="E475" s="2"/>
      <c r="F475" s="2"/>
      <c r="G475" s="2"/>
      <c r="H475" s="2"/>
      <c r="I475" s="2" t="s">
        <v>22</v>
      </c>
      <c r="J475" s="2"/>
      <c r="K475" s="2"/>
      <c r="L475" s="2"/>
      <c r="M475" s="2"/>
      <c r="N475" s="2"/>
      <c r="O475" s="2"/>
      <c r="P475" s="2"/>
    </row>
    <row r="476" spans="1:16" x14ac:dyDescent="0.25">
      <c r="A476" s="2" t="s">
        <v>184</v>
      </c>
      <c r="B476" s="2" t="s">
        <v>2</v>
      </c>
      <c r="C476" s="2" t="s">
        <v>3</v>
      </c>
      <c r="D476" s="2" t="s">
        <v>4</v>
      </c>
      <c r="E476" s="2" t="s">
        <v>183</v>
      </c>
      <c r="F476" s="2"/>
      <c r="G476" s="2"/>
      <c r="H476" s="2"/>
      <c r="I476" s="2" t="s">
        <v>6</v>
      </c>
      <c r="J476" s="2" t="s">
        <v>201</v>
      </c>
      <c r="K476" s="2" t="s">
        <v>8</v>
      </c>
      <c r="L476" s="2" t="s">
        <v>202</v>
      </c>
      <c r="M476" s="2"/>
      <c r="N476" s="2" t="s">
        <v>282</v>
      </c>
      <c r="O476" s="2" t="s">
        <v>283</v>
      </c>
      <c r="P476" s="2"/>
    </row>
    <row r="477" spans="1:16" x14ac:dyDescent="0.25">
      <c r="A477" s="2">
        <v>100</v>
      </c>
      <c r="B477" s="2">
        <v>891.10500000000002</v>
      </c>
      <c r="C477" s="2">
        <v>1529.018</v>
      </c>
      <c r="D477" s="2" t="s">
        <v>319</v>
      </c>
      <c r="E477" s="2" t="s">
        <v>353</v>
      </c>
      <c r="F477" s="2"/>
      <c r="G477" s="2"/>
      <c r="H477" s="2"/>
      <c r="I477" s="2">
        <v>550.71100000000001</v>
      </c>
      <c r="J477" s="2">
        <v>865.88599999999997</v>
      </c>
      <c r="K477" s="2" t="s">
        <v>342</v>
      </c>
      <c r="L477" s="2" t="s">
        <v>363</v>
      </c>
      <c r="M477" s="2">
        <v>0</v>
      </c>
      <c r="N477" s="2">
        <v>407.06700000000001</v>
      </c>
      <c r="O477" s="2">
        <v>724.49300000000005</v>
      </c>
      <c r="P477" s="2"/>
    </row>
    <row r="478" spans="1:16" x14ac:dyDescent="0.25">
      <c r="A478" s="2">
        <v>300</v>
      </c>
      <c r="B478" s="2">
        <v>878.41899999999998</v>
      </c>
      <c r="C478" s="2">
        <v>1486.4259999999999</v>
      </c>
      <c r="D478" s="2" t="s">
        <v>320</v>
      </c>
      <c r="E478" s="2" t="s">
        <v>354</v>
      </c>
      <c r="F478" s="2"/>
      <c r="G478" s="2"/>
      <c r="H478" s="2"/>
      <c r="I478" s="2">
        <v>542.52300000000002</v>
      </c>
      <c r="J478" s="2">
        <v>849.21900000000005</v>
      </c>
      <c r="K478" s="2" t="s">
        <v>343</v>
      </c>
      <c r="L478" s="2" t="s">
        <v>364</v>
      </c>
      <c r="M478" s="2">
        <v>1</v>
      </c>
      <c r="N478" s="2">
        <v>407.06700000000001</v>
      </c>
      <c r="O478" s="2">
        <v>724.49300000000005</v>
      </c>
      <c r="P478" s="2"/>
    </row>
    <row r="479" spans="1:16" x14ac:dyDescent="0.25">
      <c r="A479" s="2" t="s">
        <v>185</v>
      </c>
      <c r="B479" s="2">
        <v>860.26400000000001</v>
      </c>
      <c r="C479" s="2">
        <v>1451.5340000000001</v>
      </c>
      <c r="D479" s="2" t="s">
        <v>321</v>
      </c>
      <c r="E479" s="2" t="s">
        <v>355</v>
      </c>
      <c r="F479" s="2"/>
      <c r="G479" s="2"/>
      <c r="H479" s="2"/>
      <c r="I479" s="2">
        <v>531.00800000000004</v>
      </c>
      <c r="J479" s="2">
        <v>834.73599999999999</v>
      </c>
      <c r="K479" s="2" t="s">
        <v>344</v>
      </c>
      <c r="L479" s="2" t="s">
        <v>365</v>
      </c>
      <c r="M479" s="2"/>
      <c r="N479" s="2"/>
      <c r="O479" s="2"/>
      <c r="P479" s="2"/>
    </row>
    <row r="480" spans="1:16" x14ac:dyDescent="0.25">
      <c r="A480" s="2" t="s">
        <v>186</v>
      </c>
      <c r="B480" s="2">
        <v>768.18</v>
      </c>
      <c r="C480" s="2">
        <v>1272.114</v>
      </c>
      <c r="D480" s="2" t="s">
        <v>322</v>
      </c>
      <c r="E480" s="2" t="s">
        <v>356</v>
      </c>
      <c r="F480" s="2"/>
      <c r="G480" s="2"/>
      <c r="H480" s="2"/>
      <c r="I480" s="2">
        <v>463.85300000000001</v>
      </c>
      <c r="J480" s="2">
        <v>737.30100000000004</v>
      </c>
      <c r="K480" s="2" t="s">
        <v>345</v>
      </c>
      <c r="L480" s="2" t="s">
        <v>366</v>
      </c>
      <c r="M480" s="2"/>
      <c r="N480" s="2"/>
      <c r="O480" s="2"/>
      <c r="P480" s="2"/>
    </row>
    <row r="481" spans="1:16" x14ac:dyDescent="0.25">
      <c r="A481" s="2" t="s">
        <v>10</v>
      </c>
      <c r="B481" s="2">
        <v>665.09100000000001</v>
      </c>
      <c r="C481" s="2">
        <v>1071.04</v>
      </c>
      <c r="D481" s="2" t="s">
        <v>323</v>
      </c>
      <c r="E481" s="2" t="s">
        <v>357</v>
      </c>
      <c r="F481" s="2"/>
      <c r="G481" s="2"/>
      <c r="H481" s="2"/>
      <c r="I481" s="2">
        <v>392.07499999999999</v>
      </c>
      <c r="J481" s="2">
        <v>630.78200000000004</v>
      </c>
      <c r="K481" s="2" t="s">
        <v>346</v>
      </c>
      <c r="L481" s="2" t="s">
        <v>367</v>
      </c>
      <c r="M481" s="2"/>
      <c r="N481" s="2"/>
      <c r="O481" s="2"/>
      <c r="P481" s="2"/>
    </row>
    <row r="482" spans="1:16" x14ac:dyDescent="0.25">
      <c r="A482" s="2" t="s">
        <v>187</v>
      </c>
      <c r="B482" s="2">
        <v>586.84</v>
      </c>
      <c r="C482" s="2">
        <v>927.89300000000003</v>
      </c>
      <c r="D482" s="2" t="s">
        <v>324</v>
      </c>
      <c r="E482" s="2" t="s">
        <v>358</v>
      </c>
      <c r="F482" s="2"/>
      <c r="G482" s="2"/>
      <c r="H482" s="2"/>
      <c r="I482" s="2">
        <v>339.73200000000003</v>
      </c>
      <c r="J482" s="2">
        <v>551.88800000000003</v>
      </c>
      <c r="K482" s="2" t="s">
        <v>347</v>
      </c>
      <c r="L482" s="2" t="s">
        <v>368</v>
      </c>
      <c r="M482" s="2"/>
      <c r="N482" s="2"/>
      <c r="O482" s="2"/>
      <c r="P482" s="2"/>
    </row>
    <row r="483" spans="1:16" x14ac:dyDescent="0.25">
      <c r="A483" s="2" t="s">
        <v>12</v>
      </c>
      <c r="B483" s="2">
        <v>516.50199999999995</v>
      </c>
      <c r="C483" s="2">
        <v>804.61</v>
      </c>
      <c r="D483" s="2" t="s">
        <v>325</v>
      </c>
      <c r="E483" s="2" t="s">
        <v>359</v>
      </c>
      <c r="F483" s="2"/>
      <c r="G483" s="2"/>
      <c r="H483" s="2"/>
      <c r="I483" s="2">
        <v>294.553</v>
      </c>
      <c r="J483" s="2">
        <v>479.65600000000001</v>
      </c>
      <c r="K483" s="2" t="s">
        <v>348</v>
      </c>
      <c r="L483" s="2" t="s">
        <v>369</v>
      </c>
      <c r="M483" s="2"/>
      <c r="N483" s="2"/>
      <c r="O483" s="2"/>
      <c r="P483" s="2"/>
    </row>
    <row r="484" spans="1:16" x14ac:dyDescent="0.25">
      <c r="A484" s="2" t="s">
        <v>188</v>
      </c>
      <c r="B484" s="2">
        <v>464.88499999999999</v>
      </c>
      <c r="C484" s="2">
        <v>715.36199999999997</v>
      </c>
      <c r="D484" s="2" t="s">
        <v>326</v>
      </c>
      <c r="E484" s="2" t="s">
        <v>360</v>
      </c>
      <c r="F484" s="2"/>
      <c r="G484" s="2"/>
      <c r="H484" s="2"/>
      <c r="I484" s="2">
        <v>262.68</v>
      </c>
      <c r="J484" s="2">
        <v>428.608</v>
      </c>
      <c r="K484" s="2" t="s">
        <v>349</v>
      </c>
      <c r="L484" s="2" t="s">
        <v>370</v>
      </c>
      <c r="M484" s="2"/>
      <c r="N484" s="2"/>
      <c r="O484" s="2"/>
      <c r="P484" s="2"/>
    </row>
    <row r="485" spans="1:16" x14ac:dyDescent="0.25">
      <c r="A485" s="2" t="s">
        <v>15</v>
      </c>
      <c r="B485" s="2">
        <v>420.37700000000001</v>
      </c>
      <c r="C485" s="2">
        <v>640.62599999999998</v>
      </c>
      <c r="D485" s="2" t="s">
        <v>327</v>
      </c>
      <c r="E485" s="2" t="s">
        <v>361</v>
      </c>
      <c r="F485" s="2"/>
      <c r="G485" s="2"/>
      <c r="H485" s="2"/>
      <c r="I485" s="2">
        <v>235.79599999999999</v>
      </c>
      <c r="J485" s="2">
        <v>385.536</v>
      </c>
      <c r="K485" s="2" t="s">
        <v>350</v>
      </c>
      <c r="L485" s="2" t="s">
        <v>371</v>
      </c>
      <c r="M485" s="2"/>
      <c r="N485" s="2"/>
      <c r="O485" s="2"/>
      <c r="P485" s="2"/>
    </row>
    <row r="486" spans="1:16" x14ac:dyDescent="0.25">
      <c r="A486" s="2" t="s">
        <v>189</v>
      </c>
      <c r="B486" s="2">
        <v>391.69400000000002</v>
      </c>
      <c r="C486" s="2">
        <v>592.25599999999997</v>
      </c>
      <c r="D486" s="2" t="s">
        <v>328</v>
      </c>
      <c r="E486" s="2" t="s">
        <v>362</v>
      </c>
      <c r="F486" s="2"/>
      <c r="G486" s="2"/>
      <c r="H486" s="2"/>
      <c r="I486" s="2">
        <v>218.93100000000001</v>
      </c>
      <c r="J486" s="2">
        <v>358.32299999999998</v>
      </c>
      <c r="K486" s="2" t="s">
        <v>351</v>
      </c>
      <c r="L486" s="2" t="s">
        <v>372</v>
      </c>
      <c r="M486" s="2"/>
      <c r="N486" s="2"/>
      <c r="O486" s="2"/>
      <c r="P486" s="2"/>
    </row>
    <row r="487" spans="1:16" x14ac:dyDescent="0.25">
      <c r="A487" s="2" t="s">
        <v>18</v>
      </c>
      <c r="B487" s="2">
        <v>377.42200000000003</v>
      </c>
      <c r="C487" s="2">
        <v>566.60400000000004</v>
      </c>
      <c r="D487" s="2" t="s">
        <v>329</v>
      </c>
      <c r="E487" s="2" t="s">
        <v>223</v>
      </c>
      <c r="F487" s="2"/>
      <c r="G487" s="2"/>
      <c r="H487" s="2"/>
      <c r="I487" s="2">
        <v>210.53399999999999</v>
      </c>
      <c r="J487" s="2">
        <v>345.226</v>
      </c>
      <c r="K487" s="2" t="s">
        <v>352</v>
      </c>
      <c r="L487" s="2" t="s">
        <v>373</v>
      </c>
      <c r="M487" s="2"/>
      <c r="N487" s="2"/>
      <c r="O487" s="2"/>
      <c r="P487" s="2"/>
    </row>
    <row r="488" spans="1:1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518" spans="1:11" x14ac:dyDescent="0.25">
      <c r="A518" t="s">
        <v>454</v>
      </c>
    </row>
    <row r="519" spans="1:11" x14ac:dyDescent="0.25">
      <c r="B519" t="s">
        <v>21</v>
      </c>
      <c r="H519" t="s">
        <v>22</v>
      </c>
    </row>
    <row r="520" spans="1:11" x14ac:dyDescent="0.25">
      <c r="B520" t="s">
        <v>2</v>
      </c>
      <c r="C520" t="s">
        <v>3</v>
      </c>
      <c r="D520" t="s">
        <v>455</v>
      </c>
      <c r="E520" t="s">
        <v>456</v>
      </c>
      <c r="H520" s="2" t="s">
        <v>6</v>
      </c>
      <c r="I520" s="2" t="s">
        <v>7</v>
      </c>
      <c r="J520" s="2" t="s">
        <v>455</v>
      </c>
      <c r="K520" s="2" t="s">
        <v>456</v>
      </c>
    </row>
    <row r="521" spans="1:11" x14ac:dyDescent="0.25">
      <c r="A521" t="s">
        <v>10</v>
      </c>
      <c r="B521">
        <v>678.26099999999997</v>
      </c>
      <c r="C521">
        <v>478.08199999999999</v>
      </c>
      <c r="D521" t="s">
        <v>477</v>
      </c>
      <c r="E521" t="s">
        <v>457</v>
      </c>
      <c r="H521">
        <v>643.26900000000001</v>
      </c>
      <c r="I521">
        <v>525.79899999999998</v>
      </c>
      <c r="J521" t="s">
        <v>487</v>
      </c>
      <c r="K521" t="s">
        <v>467</v>
      </c>
    </row>
    <row r="522" spans="1:11" x14ac:dyDescent="0.25">
      <c r="A522" t="s">
        <v>11</v>
      </c>
      <c r="B522">
        <v>2060.1280000000002</v>
      </c>
      <c r="C522">
        <v>1747.3910000000001</v>
      </c>
      <c r="D522" t="s">
        <v>478</v>
      </c>
      <c r="E522" t="s">
        <v>458</v>
      </c>
      <c r="H522">
        <v>2031.77</v>
      </c>
      <c r="I522">
        <v>1934.335</v>
      </c>
      <c r="J522" t="s">
        <v>488</v>
      </c>
      <c r="K522" t="s">
        <v>468</v>
      </c>
    </row>
    <row r="523" spans="1:11" x14ac:dyDescent="0.25">
      <c r="A523" t="s">
        <v>12</v>
      </c>
      <c r="B523">
        <v>3258.9050000000002</v>
      </c>
      <c r="C523">
        <v>3135.3339999999998</v>
      </c>
      <c r="D523" t="s">
        <v>479</v>
      </c>
      <c r="E523" t="s">
        <v>459</v>
      </c>
      <c r="H523">
        <v>2695.3780000000002</v>
      </c>
      <c r="I523">
        <v>3029.5569999999998</v>
      </c>
      <c r="J523" t="s">
        <v>489</v>
      </c>
      <c r="K523" t="s">
        <v>469</v>
      </c>
    </row>
    <row r="524" spans="1:11" x14ac:dyDescent="0.25">
      <c r="A524" t="s">
        <v>13</v>
      </c>
      <c r="B524">
        <v>4533.0129999999999</v>
      </c>
      <c r="C524">
        <v>4891.1959999999999</v>
      </c>
      <c r="D524" t="s">
        <v>480</v>
      </c>
      <c r="E524" t="s">
        <v>460</v>
      </c>
      <c r="H524">
        <v>3675.1729999999998</v>
      </c>
      <c r="I524">
        <v>4479.9399999999996</v>
      </c>
      <c r="J524" t="s">
        <v>490</v>
      </c>
      <c r="K524" t="s">
        <v>470</v>
      </c>
    </row>
    <row r="525" spans="1:11" x14ac:dyDescent="0.25">
      <c r="A525" t="s">
        <v>14</v>
      </c>
      <c r="B525">
        <v>6560.0379999999996</v>
      </c>
      <c r="C525">
        <v>7750.5110000000004</v>
      </c>
      <c r="D525" t="s">
        <v>481</v>
      </c>
      <c r="E525" t="s">
        <v>461</v>
      </c>
      <c r="H525">
        <v>4933.9840000000004</v>
      </c>
      <c r="I525">
        <v>6362.4009999999998</v>
      </c>
      <c r="J525" t="s">
        <v>491</v>
      </c>
      <c r="K525" t="s">
        <v>471</v>
      </c>
    </row>
    <row r="526" spans="1:11" x14ac:dyDescent="0.25">
      <c r="A526" t="s">
        <v>15</v>
      </c>
      <c r="B526">
        <v>7635.1170000000002</v>
      </c>
      <c r="C526">
        <v>10037.300999999999</v>
      </c>
      <c r="D526" t="s">
        <v>482</v>
      </c>
      <c r="E526" t="s">
        <v>462</v>
      </c>
      <c r="H526">
        <v>5412.8609999999999</v>
      </c>
      <c r="I526">
        <v>7637.9160000000002</v>
      </c>
      <c r="J526" t="s">
        <v>492</v>
      </c>
      <c r="K526" t="s">
        <v>472</v>
      </c>
    </row>
    <row r="527" spans="1:11" x14ac:dyDescent="0.25">
      <c r="A527" t="s">
        <v>16</v>
      </c>
      <c r="B527">
        <v>8190.2120000000004</v>
      </c>
      <c r="C527">
        <v>11330.271000000001</v>
      </c>
      <c r="D527" t="s">
        <v>483</v>
      </c>
      <c r="E527" t="s">
        <v>463</v>
      </c>
      <c r="H527">
        <v>5713.56</v>
      </c>
      <c r="I527">
        <v>8406.5720000000001</v>
      </c>
      <c r="J527" t="s">
        <v>493</v>
      </c>
      <c r="K527" t="s">
        <v>473</v>
      </c>
    </row>
    <row r="528" spans="1:11" x14ac:dyDescent="0.25">
      <c r="A528" t="s">
        <v>17</v>
      </c>
      <c r="B528">
        <v>8304.5519999999997</v>
      </c>
      <c r="C528">
        <v>12016.784</v>
      </c>
      <c r="D528" t="s">
        <v>484</v>
      </c>
      <c r="E528" t="s">
        <v>464</v>
      </c>
      <c r="H528">
        <v>5800.97</v>
      </c>
      <c r="I528">
        <v>8819.3909999999996</v>
      </c>
      <c r="J528" t="s">
        <v>494</v>
      </c>
      <c r="K528" t="s">
        <v>474</v>
      </c>
    </row>
    <row r="529" spans="1:11" x14ac:dyDescent="0.25">
      <c r="A529" t="s">
        <v>18</v>
      </c>
      <c r="B529">
        <v>8235.607</v>
      </c>
      <c r="C529">
        <v>12347.037</v>
      </c>
      <c r="D529" t="s">
        <v>485</v>
      </c>
      <c r="E529" t="s">
        <v>465</v>
      </c>
      <c r="H529">
        <v>5779.6509999999998</v>
      </c>
      <c r="I529">
        <v>8839.9760000000006</v>
      </c>
      <c r="J529" t="s">
        <v>495</v>
      </c>
      <c r="K529" t="s">
        <v>475</v>
      </c>
    </row>
    <row r="530" spans="1:11" x14ac:dyDescent="0.25">
      <c r="A530" t="s">
        <v>19</v>
      </c>
      <c r="B530">
        <v>8309.3389999999999</v>
      </c>
      <c r="C530">
        <v>12683.147000000001</v>
      </c>
      <c r="D530" t="s">
        <v>486</v>
      </c>
      <c r="E530" t="s">
        <v>466</v>
      </c>
      <c r="H530">
        <v>5769.3370000000004</v>
      </c>
      <c r="I530">
        <v>8794.1880000000001</v>
      </c>
      <c r="J530" t="s">
        <v>496</v>
      </c>
      <c r="K530" t="s">
        <v>476</v>
      </c>
    </row>
    <row r="561" spans="1:11" x14ac:dyDescent="0.25">
      <c r="A561" s="2" t="s">
        <v>497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x14ac:dyDescent="0.25">
      <c r="A562" s="2"/>
      <c r="B562" s="2" t="s">
        <v>21</v>
      </c>
      <c r="C562" s="2"/>
      <c r="D562" s="2"/>
      <c r="E562" s="2"/>
      <c r="F562" s="2"/>
      <c r="G562" s="2"/>
      <c r="H562" s="2" t="s">
        <v>22</v>
      </c>
      <c r="I562" s="2"/>
      <c r="J562" s="2"/>
      <c r="K562" s="2"/>
    </row>
    <row r="563" spans="1:11" x14ac:dyDescent="0.25">
      <c r="A563" s="2"/>
      <c r="B563" s="2" t="s">
        <v>2</v>
      </c>
      <c r="C563" s="2" t="s">
        <v>3</v>
      </c>
      <c r="D563" s="2" t="s">
        <v>455</v>
      </c>
      <c r="E563" s="2" t="s">
        <v>456</v>
      </c>
      <c r="F563" s="2"/>
      <c r="G563" s="2"/>
      <c r="H563" s="2" t="s">
        <v>6</v>
      </c>
      <c r="I563" s="2" t="s">
        <v>7</v>
      </c>
      <c r="J563" s="2" t="s">
        <v>455</v>
      </c>
      <c r="K563" s="2" t="s">
        <v>456</v>
      </c>
    </row>
    <row r="564" spans="1:11" x14ac:dyDescent="0.25">
      <c r="A564" s="2" t="s">
        <v>10</v>
      </c>
      <c r="B564" s="2">
        <v>574.16899999999998</v>
      </c>
      <c r="C564" s="2">
        <v>480.74700000000001</v>
      </c>
      <c r="D564" s="2" t="s">
        <v>518</v>
      </c>
      <c r="E564" s="2" t="s">
        <v>498</v>
      </c>
      <c r="F564" s="2"/>
      <c r="G564" s="2"/>
      <c r="H564" s="2">
        <v>538.64300000000003</v>
      </c>
      <c r="I564" s="2">
        <v>460.49299999999999</v>
      </c>
      <c r="J564" s="2" t="s">
        <v>528</v>
      </c>
      <c r="K564" s="2" t="s">
        <v>508</v>
      </c>
    </row>
    <row r="565" spans="1:11" x14ac:dyDescent="0.25">
      <c r="A565" s="2" t="s">
        <v>11</v>
      </c>
      <c r="B565" s="2">
        <v>1730.857</v>
      </c>
      <c r="C565" s="2">
        <v>1839.7180000000001</v>
      </c>
      <c r="D565" s="2" t="s">
        <v>519</v>
      </c>
      <c r="E565" s="2" t="s">
        <v>499</v>
      </c>
      <c r="F565" s="2"/>
      <c r="G565" s="2"/>
      <c r="H565" s="2">
        <v>1737.0820000000001</v>
      </c>
      <c r="I565" s="2">
        <v>1753.972</v>
      </c>
      <c r="J565" s="2" t="s">
        <v>529</v>
      </c>
      <c r="K565" s="2" t="s">
        <v>509</v>
      </c>
    </row>
    <row r="566" spans="1:11" x14ac:dyDescent="0.25">
      <c r="A566" s="2" t="s">
        <v>12</v>
      </c>
      <c r="B566" s="2">
        <v>2627.4630000000002</v>
      </c>
      <c r="C566" s="2">
        <v>3179.018</v>
      </c>
      <c r="D566" s="2" t="s">
        <v>520</v>
      </c>
      <c r="E566" s="2" t="s">
        <v>500</v>
      </c>
      <c r="F566" s="2"/>
      <c r="G566" s="2"/>
      <c r="H566" s="2">
        <v>2165.1950000000002</v>
      </c>
      <c r="I566" s="2">
        <v>2503.3649999999998</v>
      </c>
      <c r="J566" s="2" t="s">
        <v>530</v>
      </c>
      <c r="K566" s="2" t="s">
        <v>510</v>
      </c>
    </row>
    <row r="567" spans="1:11" x14ac:dyDescent="0.25">
      <c r="A567" s="2" t="s">
        <v>13</v>
      </c>
      <c r="B567" s="2">
        <v>3413.5169999999998</v>
      </c>
      <c r="C567" s="2">
        <v>4843.7</v>
      </c>
      <c r="D567" s="2" t="s">
        <v>521</v>
      </c>
      <c r="E567" s="2" t="s">
        <v>501</v>
      </c>
      <c r="F567" s="2"/>
      <c r="G567" s="2"/>
      <c r="H567" s="2">
        <v>2936.7179999999998</v>
      </c>
      <c r="I567" s="2">
        <v>3644.6590000000001</v>
      </c>
      <c r="J567" s="2" t="s">
        <v>531</v>
      </c>
      <c r="K567" s="2" t="s">
        <v>511</v>
      </c>
    </row>
    <row r="568" spans="1:11" x14ac:dyDescent="0.25">
      <c r="A568" s="2" t="s">
        <v>14</v>
      </c>
      <c r="B568" s="2">
        <v>4619.9930000000004</v>
      </c>
      <c r="C568" s="2">
        <v>7514.2439999999997</v>
      </c>
      <c r="D568" s="2" t="s">
        <v>522</v>
      </c>
      <c r="E568" s="2" t="s">
        <v>502</v>
      </c>
      <c r="F568" s="2"/>
      <c r="G568" s="2"/>
      <c r="H568" s="2">
        <v>3759.518</v>
      </c>
      <c r="I568" s="2">
        <v>5025.6220000000003</v>
      </c>
      <c r="J568" s="2" t="s">
        <v>532</v>
      </c>
      <c r="K568" s="2" t="s">
        <v>512</v>
      </c>
    </row>
    <row r="569" spans="1:11" x14ac:dyDescent="0.25">
      <c r="A569" s="2" t="s">
        <v>15</v>
      </c>
      <c r="B569" s="2">
        <v>5082.1629999999996</v>
      </c>
      <c r="C569" s="2">
        <v>9444.3590000000004</v>
      </c>
      <c r="D569" s="2" t="s">
        <v>523</v>
      </c>
      <c r="E569" s="2" t="s">
        <v>503</v>
      </c>
      <c r="F569" s="2"/>
      <c r="G569" s="2"/>
      <c r="H569" s="2">
        <v>4076.84</v>
      </c>
      <c r="I569" s="2">
        <v>5773.7569999999996</v>
      </c>
      <c r="J569" s="2" t="s">
        <v>533</v>
      </c>
      <c r="K569" s="2" t="s">
        <v>513</v>
      </c>
    </row>
    <row r="570" spans="1:11" x14ac:dyDescent="0.25">
      <c r="A570" s="2" t="s">
        <v>16</v>
      </c>
      <c r="B570" s="2">
        <v>5299.3950000000004</v>
      </c>
      <c r="C570" s="2">
        <v>10557.789000000001</v>
      </c>
      <c r="D570" s="2" t="s">
        <v>524</v>
      </c>
      <c r="E570" s="2" t="s">
        <v>504</v>
      </c>
      <c r="F570" s="2"/>
      <c r="G570" s="2"/>
      <c r="H570" s="2">
        <v>4309.808</v>
      </c>
      <c r="I570" s="2">
        <v>6207.0590000000002</v>
      </c>
      <c r="J570" s="2" t="s">
        <v>534</v>
      </c>
      <c r="K570" s="2" t="s">
        <v>514</v>
      </c>
    </row>
    <row r="571" spans="1:11" x14ac:dyDescent="0.25">
      <c r="A571" s="2" t="s">
        <v>17</v>
      </c>
      <c r="B571" s="2">
        <v>5413.8029999999999</v>
      </c>
      <c r="C571" s="2">
        <v>11194.554</v>
      </c>
      <c r="D571" s="2" t="s">
        <v>525</v>
      </c>
      <c r="E571" s="2" t="s">
        <v>505</v>
      </c>
      <c r="F571" s="2"/>
      <c r="G571" s="2"/>
      <c r="H571" s="2">
        <v>4376.8599999999997</v>
      </c>
      <c r="I571" s="2">
        <v>6448.1909999999998</v>
      </c>
      <c r="J571" s="2" t="s">
        <v>535</v>
      </c>
      <c r="K571" s="2" t="s">
        <v>515</v>
      </c>
    </row>
    <row r="572" spans="1:11" x14ac:dyDescent="0.25">
      <c r="A572" s="2" t="s">
        <v>18</v>
      </c>
      <c r="B572" s="2">
        <v>5414.46</v>
      </c>
      <c r="C572" s="2">
        <v>11183.620999999999</v>
      </c>
      <c r="D572" s="2" t="s">
        <v>526</v>
      </c>
      <c r="E572" s="2" t="s">
        <v>506</v>
      </c>
      <c r="F572" s="2"/>
      <c r="G572" s="2"/>
      <c r="H572" s="2">
        <v>4401.1210000000001</v>
      </c>
      <c r="I572" s="2">
        <v>6478.723</v>
      </c>
      <c r="J572" s="2" t="s">
        <v>536</v>
      </c>
      <c r="K572" s="2" t="s">
        <v>516</v>
      </c>
    </row>
    <row r="573" spans="1:11" x14ac:dyDescent="0.25">
      <c r="A573" s="2" t="s">
        <v>19</v>
      </c>
      <c r="B573" s="2">
        <v>5455.9369999999999</v>
      </c>
      <c r="C573" s="2">
        <v>11094.6</v>
      </c>
      <c r="D573" s="2" t="s">
        <v>527</v>
      </c>
      <c r="E573" s="2" t="s">
        <v>507</v>
      </c>
      <c r="F573" s="2"/>
      <c r="G573" s="2"/>
      <c r="H573" s="2">
        <v>4406.3329999999996</v>
      </c>
      <c r="I573" s="2">
        <v>6454.5519999999997</v>
      </c>
      <c r="J573" s="2" t="s">
        <v>537</v>
      </c>
      <c r="K573" s="2" t="s">
        <v>517</v>
      </c>
    </row>
    <row r="606" spans="1:5" x14ac:dyDescent="0.25">
      <c r="B606" t="s">
        <v>551</v>
      </c>
    </row>
    <row r="607" spans="1:5" x14ac:dyDescent="0.25">
      <c r="B607" t="s">
        <v>549</v>
      </c>
      <c r="C607" t="s">
        <v>550</v>
      </c>
      <c r="D607" t="s">
        <v>455</v>
      </c>
      <c r="E607" t="s">
        <v>456</v>
      </c>
    </row>
    <row r="608" spans="1:5" x14ac:dyDescent="0.25">
      <c r="A608" t="s">
        <v>538</v>
      </c>
      <c r="B608">
        <v>749.36500000000001</v>
      </c>
      <c r="C608">
        <v>489.608</v>
      </c>
      <c r="D608" t="s">
        <v>584</v>
      </c>
      <c r="E608" t="s">
        <v>552</v>
      </c>
    </row>
    <row r="609" spans="1:5" x14ac:dyDescent="0.25">
      <c r="A609" t="s">
        <v>539</v>
      </c>
      <c r="B609">
        <v>2413.509</v>
      </c>
      <c r="C609">
        <v>2122.625</v>
      </c>
      <c r="D609" t="s">
        <v>585</v>
      </c>
      <c r="E609" t="s">
        <v>553</v>
      </c>
    </row>
    <row r="610" spans="1:5" x14ac:dyDescent="0.25">
      <c r="A610" t="s">
        <v>540</v>
      </c>
      <c r="B610">
        <v>3557.1489999999999</v>
      </c>
      <c r="C610">
        <v>3818.6080000000002</v>
      </c>
      <c r="D610" t="s">
        <v>586</v>
      </c>
      <c r="E610" t="s">
        <v>554</v>
      </c>
    </row>
    <row r="611" spans="1:5" x14ac:dyDescent="0.25">
      <c r="A611" t="s">
        <v>541</v>
      </c>
      <c r="B611">
        <v>4819.348</v>
      </c>
      <c r="C611">
        <v>6254.9040000000005</v>
      </c>
      <c r="D611" t="s">
        <v>587</v>
      </c>
      <c r="E611" t="s">
        <v>555</v>
      </c>
    </row>
    <row r="612" spans="1:5" x14ac:dyDescent="0.25">
      <c r="A612" t="s">
        <v>542</v>
      </c>
      <c r="B612">
        <v>6443.0919999999996</v>
      </c>
      <c r="C612">
        <v>10180.996999999999</v>
      </c>
      <c r="D612" t="s">
        <v>588</v>
      </c>
      <c r="E612" t="s">
        <v>556</v>
      </c>
    </row>
    <row r="613" spans="1:5" x14ac:dyDescent="0.25">
      <c r="A613" t="s">
        <v>543</v>
      </c>
      <c r="B613">
        <v>7810.6989999999996</v>
      </c>
      <c r="C613">
        <v>13861.007</v>
      </c>
      <c r="D613" t="s">
        <v>589</v>
      </c>
      <c r="E613" t="s">
        <v>557</v>
      </c>
    </row>
    <row r="614" spans="1:5" x14ac:dyDescent="0.25">
      <c r="A614" t="s">
        <v>544</v>
      </c>
      <c r="B614">
        <v>8656.8359999999993</v>
      </c>
      <c r="C614">
        <v>16812.707999999999</v>
      </c>
      <c r="D614" t="s">
        <v>590</v>
      </c>
      <c r="E614" t="s">
        <v>558</v>
      </c>
    </row>
    <row r="615" spans="1:5" x14ac:dyDescent="0.25">
      <c r="A615" t="s">
        <v>545</v>
      </c>
      <c r="B615">
        <v>9046.7639999999992</v>
      </c>
      <c r="C615">
        <v>18950.328000000001</v>
      </c>
      <c r="D615" t="s">
        <v>591</v>
      </c>
      <c r="E615" t="s">
        <v>559</v>
      </c>
    </row>
    <row r="616" spans="1:5" x14ac:dyDescent="0.25">
      <c r="A616" t="s">
        <v>546</v>
      </c>
      <c r="B616">
        <v>9049.402</v>
      </c>
      <c r="C616">
        <v>19438.994999999999</v>
      </c>
      <c r="D616" t="s">
        <v>592</v>
      </c>
      <c r="E616" t="s">
        <v>560</v>
      </c>
    </row>
    <row r="617" spans="1:5" x14ac:dyDescent="0.25">
      <c r="A617" t="s">
        <v>547</v>
      </c>
      <c r="B617">
        <v>9078.8529999999992</v>
      </c>
      <c r="C617">
        <v>19558.53</v>
      </c>
      <c r="D617" t="s">
        <v>593</v>
      </c>
      <c r="E617" t="s">
        <v>561</v>
      </c>
    </row>
    <row r="618" spans="1:5" x14ac:dyDescent="0.25">
      <c r="A618" t="s">
        <v>548</v>
      </c>
      <c r="B618">
        <v>9086.6990000000005</v>
      </c>
      <c r="C618">
        <v>19618.994999999999</v>
      </c>
      <c r="D618" t="s">
        <v>594</v>
      </c>
      <c r="E618" t="s">
        <v>562</v>
      </c>
    </row>
    <row r="621" spans="1:5" x14ac:dyDescent="0.25">
      <c r="A621" t="s">
        <v>573</v>
      </c>
    </row>
    <row r="622" spans="1:5" x14ac:dyDescent="0.25">
      <c r="A622" t="s">
        <v>563</v>
      </c>
      <c r="B622">
        <v>10629.839</v>
      </c>
      <c r="C622">
        <v>23226.746999999999</v>
      </c>
      <c r="D622" t="s">
        <v>574</v>
      </c>
      <c r="E622" t="s">
        <v>595</v>
      </c>
    </row>
    <row r="623" spans="1:5" x14ac:dyDescent="0.25">
      <c r="A623" t="s">
        <v>564</v>
      </c>
      <c r="B623">
        <v>9495.8420000000006</v>
      </c>
      <c r="C623">
        <v>20886.595000000001</v>
      </c>
      <c r="D623" t="s">
        <v>575</v>
      </c>
      <c r="E623" t="s">
        <v>596</v>
      </c>
    </row>
    <row r="624" spans="1:5" x14ac:dyDescent="0.25">
      <c r="A624" t="s">
        <v>565</v>
      </c>
      <c r="B624">
        <v>9047.0740000000005</v>
      </c>
      <c r="C624">
        <v>19417.307000000001</v>
      </c>
      <c r="D624" t="s">
        <v>576</v>
      </c>
      <c r="E624" t="s">
        <v>597</v>
      </c>
    </row>
    <row r="625" spans="1:5" x14ac:dyDescent="0.25">
      <c r="A625" t="s">
        <v>566</v>
      </c>
      <c r="B625">
        <v>8686.6630000000005</v>
      </c>
      <c r="C625">
        <v>18488.919000000002</v>
      </c>
      <c r="D625" t="s">
        <v>577</v>
      </c>
      <c r="E625" t="s">
        <v>598</v>
      </c>
    </row>
    <row r="626" spans="1:5" x14ac:dyDescent="0.25">
      <c r="A626" t="s">
        <v>567</v>
      </c>
      <c r="B626">
        <v>8280.4060000000009</v>
      </c>
      <c r="C626">
        <v>17834.732</v>
      </c>
      <c r="D626" t="s">
        <v>578</v>
      </c>
      <c r="E626" t="s">
        <v>599</v>
      </c>
    </row>
    <row r="627" spans="1:5" x14ac:dyDescent="0.25">
      <c r="A627" t="s">
        <v>568</v>
      </c>
      <c r="B627">
        <v>8136.6890000000003</v>
      </c>
      <c r="C627">
        <v>17423.947</v>
      </c>
      <c r="D627" t="s">
        <v>579</v>
      </c>
      <c r="E627" t="s">
        <v>600</v>
      </c>
    </row>
    <row r="628" spans="1:5" x14ac:dyDescent="0.25">
      <c r="A628" t="s">
        <v>569</v>
      </c>
      <c r="B628">
        <v>8132.6909999999998</v>
      </c>
      <c r="C628">
        <v>16972.03</v>
      </c>
      <c r="D628" t="s">
        <v>580</v>
      </c>
      <c r="E628" t="s">
        <v>601</v>
      </c>
    </row>
    <row r="629" spans="1:5" x14ac:dyDescent="0.25">
      <c r="A629" t="s">
        <v>570</v>
      </c>
      <c r="B629">
        <v>8122.8530000000001</v>
      </c>
      <c r="C629">
        <v>17025.886999999999</v>
      </c>
      <c r="D629" t="s">
        <v>581</v>
      </c>
      <c r="E629" t="s">
        <v>602</v>
      </c>
    </row>
    <row r="630" spans="1:5" x14ac:dyDescent="0.25">
      <c r="A630" t="s">
        <v>571</v>
      </c>
      <c r="B630">
        <v>8135.2209999999995</v>
      </c>
      <c r="C630">
        <v>17020.543000000001</v>
      </c>
      <c r="D630" t="s">
        <v>582</v>
      </c>
      <c r="E630" t="s">
        <v>603</v>
      </c>
    </row>
    <row r="631" spans="1:5" x14ac:dyDescent="0.25">
      <c r="A631" t="s">
        <v>572</v>
      </c>
      <c r="B631">
        <v>8718.9040000000005</v>
      </c>
      <c r="C631">
        <v>18273.882000000001</v>
      </c>
      <c r="D631" t="s">
        <v>583</v>
      </c>
      <c r="E631" t="s">
        <v>604</v>
      </c>
    </row>
    <row r="653" spans="1:10" x14ac:dyDescent="0.25">
      <c r="A653" t="s">
        <v>615</v>
      </c>
    </row>
    <row r="654" spans="1:10" x14ac:dyDescent="0.25">
      <c r="B654" t="s">
        <v>21</v>
      </c>
      <c r="G654" t="s">
        <v>22</v>
      </c>
    </row>
    <row r="655" spans="1:10" x14ac:dyDescent="0.25">
      <c r="A655" t="s">
        <v>614</v>
      </c>
      <c r="B655" t="s">
        <v>2</v>
      </c>
      <c r="C655" t="s">
        <v>3</v>
      </c>
      <c r="G655" t="s">
        <v>6</v>
      </c>
      <c r="H655" t="s">
        <v>7</v>
      </c>
    </row>
    <row r="656" spans="1:10" x14ac:dyDescent="0.25">
      <c r="A656" t="s">
        <v>605</v>
      </c>
      <c r="B656">
        <v>819.21400000000006</v>
      </c>
      <c r="C656">
        <v>538.71299999999997</v>
      </c>
      <c r="D656" t="s">
        <v>772</v>
      </c>
      <c r="E656" t="s">
        <v>616</v>
      </c>
      <c r="G656">
        <v>781.58199999999999</v>
      </c>
      <c r="H656">
        <v>613.19000000000005</v>
      </c>
      <c r="I656" t="s">
        <v>782</v>
      </c>
      <c r="J656" t="s">
        <v>626</v>
      </c>
    </row>
    <row r="657" spans="1:10" x14ac:dyDescent="0.25">
      <c r="A657" t="s">
        <v>606</v>
      </c>
      <c r="B657">
        <v>2751.8409999999999</v>
      </c>
      <c r="C657">
        <v>2444.5929999999998</v>
      </c>
      <c r="D657" t="s">
        <v>773</v>
      </c>
      <c r="E657" t="s">
        <v>617</v>
      </c>
      <c r="G657">
        <v>2720.5990000000002</v>
      </c>
      <c r="H657">
        <v>2560.819</v>
      </c>
      <c r="I657" t="s">
        <v>783</v>
      </c>
      <c r="J657" t="s">
        <v>627</v>
      </c>
    </row>
    <row r="658" spans="1:10" x14ac:dyDescent="0.25">
      <c r="A658" t="s">
        <v>607</v>
      </c>
      <c r="B658">
        <v>4173.6809999999996</v>
      </c>
      <c r="C658">
        <v>4618.8389999999999</v>
      </c>
      <c r="D658" t="s">
        <v>774</v>
      </c>
      <c r="E658" t="s">
        <v>618</v>
      </c>
      <c r="G658">
        <v>3364.761</v>
      </c>
      <c r="H658">
        <v>3860.105</v>
      </c>
      <c r="I658" t="s">
        <v>784</v>
      </c>
      <c r="J658" t="s">
        <v>628</v>
      </c>
    </row>
    <row r="659" spans="1:10" x14ac:dyDescent="0.25">
      <c r="A659" t="s">
        <v>608</v>
      </c>
      <c r="B659">
        <v>5117.5770000000002</v>
      </c>
      <c r="C659">
        <v>7120.99</v>
      </c>
      <c r="D659" t="s">
        <v>775</v>
      </c>
      <c r="E659" t="s">
        <v>619</v>
      </c>
      <c r="G659">
        <v>4508.1239999999998</v>
      </c>
      <c r="H659">
        <v>5496.9750000000004</v>
      </c>
      <c r="I659" t="s">
        <v>785</v>
      </c>
      <c r="J659" t="s">
        <v>629</v>
      </c>
    </row>
    <row r="660" spans="1:10" x14ac:dyDescent="0.25">
      <c r="A660" t="s">
        <v>563</v>
      </c>
      <c r="B660">
        <v>6509.6840000000002</v>
      </c>
      <c r="C660">
        <v>10679.182000000001</v>
      </c>
      <c r="D660" t="s">
        <v>776</v>
      </c>
      <c r="E660" t="s">
        <v>620</v>
      </c>
      <c r="G660">
        <v>6089.6639999999998</v>
      </c>
      <c r="H660">
        <v>7578.826</v>
      </c>
      <c r="I660" t="s">
        <v>495</v>
      </c>
      <c r="J660" t="s">
        <v>630</v>
      </c>
    </row>
    <row r="661" spans="1:10" x14ac:dyDescent="0.25">
      <c r="A661" t="s">
        <v>609</v>
      </c>
      <c r="B661">
        <v>7317.826</v>
      </c>
      <c r="C661">
        <v>13889.79</v>
      </c>
      <c r="D661" t="s">
        <v>777</v>
      </c>
      <c r="E661" t="s">
        <v>621</v>
      </c>
      <c r="G661">
        <v>6977.3869999999997</v>
      </c>
      <c r="H661">
        <v>9014.4660000000003</v>
      </c>
      <c r="I661" t="s">
        <v>786</v>
      </c>
      <c r="J661" t="s">
        <v>631</v>
      </c>
    </row>
    <row r="662" spans="1:10" x14ac:dyDescent="0.25">
      <c r="A662" t="s">
        <v>610</v>
      </c>
      <c r="B662">
        <v>7907.2719999999999</v>
      </c>
      <c r="C662">
        <v>16293.862999999999</v>
      </c>
      <c r="D662" t="s">
        <v>778</v>
      </c>
      <c r="E662" t="s">
        <v>622</v>
      </c>
      <c r="G662">
        <v>7594.2209999999995</v>
      </c>
      <c r="H662">
        <v>9998.3259999999991</v>
      </c>
      <c r="I662" t="s">
        <v>787</v>
      </c>
      <c r="J662" t="s">
        <v>632</v>
      </c>
    </row>
    <row r="663" spans="1:10" x14ac:dyDescent="0.25">
      <c r="A663" t="s">
        <v>611</v>
      </c>
      <c r="B663">
        <v>8229.8320000000003</v>
      </c>
      <c r="C663">
        <v>18267.348999999998</v>
      </c>
      <c r="D663" t="s">
        <v>779</v>
      </c>
      <c r="E663" t="s">
        <v>623</v>
      </c>
      <c r="G663">
        <v>7939.1819999999998</v>
      </c>
      <c r="H663">
        <v>10719.960999999999</v>
      </c>
      <c r="I663" t="s">
        <v>788</v>
      </c>
      <c r="J663" t="s">
        <v>633</v>
      </c>
    </row>
    <row r="664" spans="1:10" x14ac:dyDescent="0.25">
      <c r="A664" t="s">
        <v>612</v>
      </c>
      <c r="B664">
        <v>8295.5550000000003</v>
      </c>
      <c r="C664">
        <v>18946.117999999999</v>
      </c>
      <c r="D664" t="s">
        <v>780</v>
      </c>
      <c r="E664" t="s">
        <v>624</v>
      </c>
      <c r="G664">
        <v>8025.1710000000003</v>
      </c>
      <c r="H664">
        <v>10952.873</v>
      </c>
      <c r="I664" t="s">
        <v>789</v>
      </c>
      <c r="J664" t="s">
        <v>634</v>
      </c>
    </row>
    <row r="665" spans="1:10" x14ac:dyDescent="0.25">
      <c r="A665" t="s">
        <v>613</v>
      </c>
      <c r="B665">
        <v>8379.1489999999994</v>
      </c>
      <c r="C665">
        <v>19269.944</v>
      </c>
      <c r="D665" t="s">
        <v>781</v>
      </c>
      <c r="E665" t="s">
        <v>625</v>
      </c>
      <c r="G665">
        <v>8099.8710000000001</v>
      </c>
      <c r="H665">
        <v>11054.618</v>
      </c>
      <c r="I665" t="s">
        <v>790</v>
      </c>
      <c r="J665" t="s">
        <v>635</v>
      </c>
    </row>
    <row r="669" spans="1:10" x14ac:dyDescent="0.25">
      <c r="A669" t="s">
        <v>636</v>
      </c>
    </row>
    <row r="670" spans="1:10" x14ac:dyDescent="0.25">
      <c r="B670" t="s">
        <v>21</v>
      </c>
      <c r="G670" s="2" t="s">
        <v>22</v>
      </c>
      <c r="H670" s="2"/>
    </row>
    <row r="671" spans="1:10" x14ac:dyDescent="0.25">
      <c r="A671" t="s">
        <v>637</v>
      </c>
      <c r="B671" t="s">
        <v>2</v>
      </c>
      <c r="C671" t="s">
        <v>3</v>
      </c>
      <c r="G671" s="2" t="s">
        <v>6</v>
      </c>
      <c r="H671" s="2" t="s">
        <v>7</v>
      </c>
    </row>
    <row r="672" spans="1:10" x14ac:dyDescent="0.25">
      <c r="A672" t="s">
        <v>611</v>
      </c>
      <c r="B672">
        <v>4694.0559999999996</v>
      </c>
      <c r="C672">
        <v>10458.596</v>
      </c>
      <c r="D672" t="s">
        <v>663</v>
      </c>
      <c r="E672" t="s">
        <v>641</v>
      </c>
      <c r="G672">
        <v>4599.6170000000002</v>
      </c>
      <c r="H672">
        <v>6035.2510000000002</v>
      </c>
      <c r="I672" t="s">
        <v>674</v>
      </c>
      <c r="J672" t="s">
        <v>652</v>
      </c>
    </row>
    <row r="673" spans="1:10" x14ac:dyDescent="0.25">
      <c r="A673" t="s">
        <v>610</v>
      </c>
      <c r="B673">
        <v>6277.06</v>
      </c>
      <c r="C673">
        <v>14303.323</v>
      </c>
      <c r="D673" t="s">
        <v>664</v>
      </c>
      <c r="E673" t="s">
        <v>642</v>
      </c>
      <c r="G673">
        <v>6131.4</v>
      </c>
      <c r="H673">
        <v>8267.9529999999995</v>
      </c>
      <c r="I673" t="s">
        <v>675</v>
      </c>
      <c r="J673" t="s">
        <v>653</v>
      </c>
    </row>
    <row r="674" spans="1:10" x14ac:dyDescent="0.25">
      <c r="A674" t="s">
        <v>609</v>
      </c>
      <c r="B674">
        <v>7207.5420000000004</v>
      </c>
      <c r="C674">
        <v>16360.92</v>
      </c>
      <c r="D674" t="s">
        <v>665</v>
      </c>
      <c r="E674" t="s">
        <v>643</v>
      </c>
      <c r="G674">
        <v>6976.7489999999998</v>
      </c>
      <c r="H674">
        <v>9493.67</v>
      </c>
      <c r="I674" t="s">
        <v>676</v>
      </c>
      <c r="J674" t="s">
        <v>654</v>
      </c>
    </row>
    <row r="675" spans="1:10" x14ac:dyDescent="0.25">
      <c r="A675" t="s">
        <v>563</v>
      </c>
      <c r="B675">
        <v>8071.0529999999999</v>
      </c>
      <c r="C675">
        <v>18448.311000000002</v>
      </c>
      <c r="D675" t="s">
        <v>666</v>
      </c>
      <c r="E675" t="s">
        <v>644</v>
      </c>
      <c r="G675">
        <v>7809.7280000000001</v>
      </c>
      <c r="H675">
        <v>10660.589</v>
      </c>
      <c r="I675" t="s">
        <v>677</v>
      </c>
      <c r="J675" t="s">
        <v>655</v>
      </c>
    </row>
    <row r="676" spans="1:10" x14ac:dyDescent="0.25">
      <c r="A676" t="s">
        <v>608</v>
      </c>
      <c r="B676">
        <v>9117.7099999999991</v>
      </c>
      <c r="C676">
        <v>20868.839</v>
      </c>
      <c r="D676" t="s">
        <v>667</v>
      </c>
      <c r="E676" t="s">
        <v>645</v>
      </c>
      <c r="G676">
        <v>8778.9699999999993</v>
      </c>
      <c r="H676">
        <v>12061.337</v>
      </c>
      <c r="I676" t="s">
        <v>678</v>
      </c>
      <c r="J676" t="s">
        <v>656</v>
      </c>
    </row>
    <row r="677" spans="1:10" x14ac:dyDescent="0.25">
      <c r="A677" t="s">
        <v>607</v>
      </c>
      <c r="B677">
        <v>9799.0059999999994</v>
      </c>
      <c r="C677">
        <v>22650.694</v>
      </c>
      <c r="D677" t="s">
        <v>668</v>
      </c>
      <c r="E677" t="s">
        <v>646</v>
      </c>
      <c r="G677">
        <v>9405.8040000000001</v>
      </c>
      <c r="H677">
        <v>13032.218999999999</v>
      </c>
      <c r="I677" t="s">
        <v>679</v>
      </c>
      <c r="J677" t="s">
        <v>657</v>
      </c>
    </row>
    <row r="678" spans="1:10" x14ac:dyDescent="0.25">
      <c r="A678" t="s">
        <v>606</v>
      </c>
      <c r="B678">
        <v>10275.92</v>
      </c>
      <c r="C678">
        <v>24085.848000000002</v>
      </c>
      <c r="D678" t="s">
        <v>669</v>
      </c>
      <c r="E678" t="s">
        <v>647</v>
      </c>
      <c r="G678">
        <v>9872.9390000000003</v>
      </c>
      <c r="H678">
        <v>13861.996999999999</v>
      </c>
      <c r="I678" t="s">
        <v>680</v>
      </c>
      <c r="J678" t="s">
        <v>658</v>
      </c>
    </row>
    <row r="679" spans="1:10" x14ac:dyDescent="0.25">
      <c r="A679" t="s">
        <v>638</v>
      </c>
      <c r="B679">
        <v>10857.263999999999</v>
      </c>
      <c r="C679">
        <v>25644.785</v>
      </c>
      <c r="D679" t="s">
        <v>670</v>
      </c>
      <c r="E679" t="s">
        <v>648</v>
      </c>
      <c r="G679">
        <v>10420.334999999999</v>
      </c>
      <c r="H679">
        <v>14888.805</v>
      </c>
      <c r="I679" t="s">
        <v>681</v>
      </c>
      <c r="J679" t="s">
        <v>659</v>
      </c>
    </row>
    <row r="680" spans="1:10" x14ac:dyDescent="0.25">
      <c r="A680" t="s">
        <v>605</v>
      </c>
      <c r="B680">
        <v>11270.697</v>
      </c>
      <c r="C680">
        <v>26868.245999999999</v>
      </c>
      <c r="D680" t="s">
        <v>671</v>
      </c>
      <c r="E680" t="s">
        <v>649</v>
      </c>
      <c r="G680">
        <v>10819.6</v>
      </c>
      <c r="H680">
        <v>15808.215</v>
      </c>
      <c r="I680" t="s">
        <v>682</v>
      </c>
      <c r="J680" t="s">
        <v>660</v>
      </c>
    </row>
    <row r="681" spans="1:10" x14ac:dyDescent="0.25">
      <c r="A681" t="s">
        <v>639</v>
      </c>
      <c r="B681">
        <v>11600.857</v>
      </c>
      <c r="C681">
        <v>27850.131000000001</v>
      </c>
      <c r="D681" t="s">
        <v>672</v>
      </c>
      <c r="E681" t="s">
        <v>650</v>
      </c>
      <c r="G681">
        <v>11148.485000000001</v>
      </c>
      <c r="H681">
        <v>16612.334999999999</v>
      </c>
      <c r="I681" t="s">
        <v>683</v>
      </c>
      <c r="J681" t="s">
        <v>661</v>
      </c>
    </row>
    <row r="682" spans="1:10" x14ac:dyDescent="0.25">
      <c r="A682" t="s">
        <v>640</v>
      </c>
      <c r="B682">
        <v>11846.527</v>
      </c>
      <c r="C682">
        <v>28643.463</v>
      </c>
      <c r="D682" t="s">
        <v>673</v>
      </c>
      <c r="E682" t="s">
        <v>651</v>
      </c>
      <c r="G682">
        <v>11369.852999999999</v>
      </c>
      <c r="H682">
        <v>17242.305</v>
      </c>
      <c r="I682" t="s">
        <v>684</v>
      </c>
      <c r="J682" t="s">
        <v>662</v>
      </c>
    </row>
    <row r="697" spans="1:10" x14ac:dyDescent="0.25">
      <c r="A697" t="s">
        <v>685</v>
      </c>
    </row>
    <row r="698" spans="1:10" x14ac:dyDescent="0.25">
      <c r="A698" s="2"/>
      <c r="B698" s="2" t="s">
        <v>21</v>
      </c>
      <c r="C698" s="2"/>
      <c r="D698" s="2"/>
      <c r="E698" s="2"/>
      <c r="F698" s="2"/>
      <c r="G698" s="2" t="s">
        <v>22</v>
      </c>
      <c r="H698" s="2"/>
      <c r="I698" s="2"/>
    </row>
    <row r="699" spans="1:10" x14ac:dyDescent="0.25">
      <c r="A699" s="2" t="s">
        <v>614</v>
      </c>
      <c r="B699" s="2" t="s">
        <v>2</v>
      </c>
      <c r="C699" s="2" t="s">
        <v>3</v>
      </c>
      <c r="D699" s="2"/>
      <c r="E699" s="2"/>
      <c r="F699" s="2"/>
      <c r="G699" s="2" t="s">
        <v>6</v>
      </c>
      <c r="H699" s="2" t="s">
        <v>7</v>
      </c>
      <c r="I699" s="2"/>
    </row>
    <row r="700" spans="1:10" x14ac:dyDescent="0.25">
      <c r="A700" t="s">
        <v>538</v>
      </c>
      <c r="B700">
        <v>716.23400000000004</v>
      </c>
      <c r="C700">
        <v>422.27100000000002</v>
      </c>
      <c r="D700" t="s">
        <v>706</v>
      </c>
      <c r="E700" t="s">
        <v>686</v>
      </c>
      <c r="G700">
        <v>705.08399999999995</v>
      </c>
      <c r="H700">
        <v>490.18</v>
      </c>
      <c r="I700" t="s">
        <v>716</v>
      </c>
      <c r="J700" t="s">
        <v>696</v>
      </c>
    </row>
    <row r="701" spans="1:10" x14ac:dyDescent="0.25">
      <c r="A701" t="s">
        <v>539</v>
      </c>
      <c r="B701">
        <v>2505.6640000000002</v>
      </c>
      <c r="C701">
        <v>1949.884</v>
      </c>
      <c r="D701" t="s">
        <v>707</v>
      </c>
      <c r="E701" t="s">
        <v>687</v>
      </c>
      <c r="G701">
        <v>2215.306</v>
      </c>
      <c r="H701">
        <v>2043.069</v>
      </c>
      <c r="I701" t="s">
        <v>717</v>
      </c>
      <c r="J701" t="s">
        <v>697</v>
      </c>
    </row>
    <row r="702" spans="1:10" x14ac:dyDescent="0.25">
      <c r="A702" t="s">
        <v>540</v>
      </c>
      <c r="B702">
        <v>2977.4690000000001</v>
      </c>
      <c r="C702">
        <v>3505.21</v>
      </c>
      <c r="D702" t="s">
        <v>708</v>
      </c>
      <c r="E702" t="s">
        <v>688</v>
      </c>
      <c r="G702">
        <v>2486.5709999999999</v>
      </c>
      <c r="H702">
        <v>3250.23</v>
      </c>
      <c r="I702" t="s">
        <v>718</v>
      </c>
      <c r="J702" t="s">
        <v>698</v>
      </c>
    </row>
    <row r="703" spans="1:10" x14ac:dyDescent="0.25">
      <c r="A703" t="s">
        <v>541</v>
      </c>
      <c r="B703">
        <v>3774.335</v>
      </c>
      <c r="C703">
        <v>4965.0770000000002</v>
      </c>
      <c r="D703" t="s">
        <v>709</v>
      </c>
      <c r="E703" t="s">
        <v>689</v>
      </c>
      <c r="G703">
        <v>3298.8150000000001</v>
      </c>
      <c r="H703">
        <v>4456.808</v>
      </c>
      <c r="I703" t="s">
        <v>719</v>
      </c>
      <c r="J703" t="s">
        <v>699</v>
      </c>
    </row>
    <row r="704" spans="1:10" x14ac:dyDescent="0.25">
      <c r="A704" t="s">
        <v>542</v>
      </c>
      <c r="B704">
        <v>4739.5379999999996</v>
      </c>
      <c r="C704">
        <v>7391.73</v>
      </c>
      <c r="D704" t="s">
        <v>710</v>
      </c>
      <c r="E704" t="s">
        <v>690</v>
      </c>
      <c r="G704">
        <v>4017.7420000000002</v>
      </c>
      <c r="H704">
        <v>6783.0829999999996</v>
      </c>
      <c r="I704" t="s">
        <v>720</v>
      </c>
      <c r="J704" t="s">
        <v>700</v>
      </c>
    </row>
    <row r="705" spans="1:10" x14ac:dyDescent="0.25">
      <c r="A705" t="s">
        <v>543</v>
      </c>
      <c r="B705">
        <v>5267.8670000000002</v>
      </c>
      <c r="C705">
        <v>9006.3549999999996</v>
      </c>
      <c r="D705" t="s">
        <v>711</v>
      </c>
      <c r="E705" t="s">
        <v>691</v>
      </c>
      <c r="G705">
        <v>4430.99</v>
      </c>
      <c r="H705">
        <v>8152.308</v>
      </c>
      <c r="I705" t="s">
        <v>721</v>
      </c>
      <c r="J705" t="s">
        <v>701</v>
      </c>
    </row>
    <row r="706" spans="1:10" x14ac:dyDescent="0.25">
      <c r="A706" t="s">
        <v>544</v>
      </c>
      <c r="B706">
        <v>5604.6809999999996</v>
      </c>
      <c r="C706">
        <v>10240.731</v>
      </c>
      <c r="D706" t="s">
        <v>712</v>
      </c>
      <c r="E706" t="s">
        <v>692</v>
      </c>
      <c r="G706">
        <v>4706.6360000000004</v>
      </c>
      <c r="H706">
        <v>9186.6190000000006</v>
      </c>
      <c r="I706" t="s">
        <v>722</v>
      </c>
      <c r="J706" t="s">
        <v>702</v>
      </c>
    </row>
    <row r="707" spans="1:10" x14ac:dyDescent="0.25">
      <c r="A707" t="s">
        <v>545</v>
      </c>
      <c r="B707">
        <v>5795.3980000000001</v>
      </c>
      <c r="C707">
        <v>11105.991</v>
      </c>
      <c r="D707" t="s">
        <v>713</v>
      </c>
      <c r="E707" t="s">
        <v>693</v>
      </c>
      <c r="G707">
        <v>4843.2860000000001</v>
      </c>
      <c r="H707">
        <v>9922.9</v>
      </c>
      <c r="I707" t="s">
        <v>723</v>
      </c>
      <c r="J707" t="s">
        <v>703</v>
      </c>
    </row>
    <row r="708" spans="1:10" x14ac:dyDescent="0.25">
      <c r="A708" t="s">
        <v>546</v>
      </c>
      <c r="B708">
        <v>5825.7030000000004</v>
      </c>
      <c r="C708">
        <v>11465.106</v>
      </c>
      <c r="D708" t="s">
        <v>714</v>
      </c>
      <c r="E708" t="s">
        <v>694</v>
      </c>
      <c r="G708">
        <v>4896.5749999999998</v>
      </c>
      <c r="H708">
        <v>10152.737999999999</v>
      </c>
      <c r="I708" t="s">
        <v>724</v>
      </c>
      <c r="J708" t="s">
        <v>704</v>
      </c>
    </row>
    <row r="709" spans="1:10" x14ac:dyDescent="0.25">
      <c r="A709" t="s">
        <v>547</v>
      </c>
      <c r="B709">
        <v>5889.1760000000004</v>
      </c>
      <c r="C709">
        <v>11529.903</v>
      </c>
      <c r="D709" t="s">
        <v>715</v>
      </c>
      <c r="E709" t="s">
        <v>695</v>
      </c>
      <c r="G709">
        <v>4961.4409999999998</v>
      </c>
      <c r="H709">
        <v>10202.210999999999</v>
      </c>
      <c r="I709" t="s">
        <v>725</v>
      </c>
      <c r="J709" t="s">
        <v>705</v>
      </c>
    </row>
    <row r="718" spans="1:10" x14ac:dyDescent="0.25">
      <c r="A718" s="2" t="s">
        <v>726</v>
      </c>
      <c r="B718" s="2"/>
      <c r="C718" s="2"/>
      <c r="D718" s="2"/>
      <c r="E718" s="2"/>
      <c r="F718" s="2"/>
      <c r="G718" s="2"/>
      <c r="H718" s="2"/>
      <c r="I718" s="2"/>
    </row>
    <row r="719" spans="1:10" x14ac:dyDescent="0.25">
      <c r="A719" s="2"/>
      <c r="B719" s="2" t="s">
        <v>21</v>
      </c>
      <c r="C719" s="2"/>
      <c r="D719" s="2"/>
      <c r="E719" s="2"/>
      <c r="F719" s="2"/>
      <c r="G719" s="2" t="s">
        <v>22</v>
      </c>
      <c r="H719" s="2"/>
      <c r="I719" s="2"/>
    </row>
    <row r="720" spans="1:10" x14ac:dyDescent="0.25">
      <c r="A720" s="2" t="s">
        <v>637</v>
      </c>
      <c r="B720" s="2" t="s">
        <v>2</v>
      </c>
      <c r="C720" s="2" t="s">
        <v>3</v>
      </c>
      <c r="D720" s="2"/>
      <c r="E720" s="2"/>
      <c r="F720" s="2"/>
      <c r="G720" s="2" t="s">
        <v>6</v>
      </c>
      <c r="H720" s="2" t="s">
        <v>7</v>
      </c>
      <c r="I720" s="2"/>
    </row>
    <row r="721" spans="1:10" x14ac:dyDescent="0.25">
      <c r="A721" t="s">
        <v>611</v>
      </c>
      <c r="B721">
        <v>1188.6890000000001</v>
      </c>
      <c r="C721">
        <v>2500.1880000000001</v>
      </c>
      <c r="D721" t="s">
        <v>749</v>
      </c>
      <c r="E721" t="s">
        <v>727</v>
      </c>
      <c r="G721">
        <v>1136.491</v>
      </c>
      <c r="H721">
        <v>2367.605</v>
      </c>
      <c r="I721" t="s">
        <v>760</v>
      </c>
      <c r="J721" t="s">
        <v>738</v>
      </c>
    </row>
    <row r="722" spans="1:10" x14ac:dyDescent="0.25">
      <c r="A722" t="s">
        <v>610</v>
      </c>
      <c r="B722">
        <v>2540.7260000000001</v>
      </c>
      <c r="C722">
        <v>5400.9059999999999</v>
      </c>
      <c r="D722" t="s">
        <v>750</v>
      </c>
      <c r="E722" t="s">
        <v>728</v>
      </c>
      <c r="G722">
        <v>2279.4720000000002</v>
      </c>
      <c r="H722">
        <v>4662.9709999999995</v>
      </c>
      <c r="I722" t="s">
        <v>761</v>
      </c>
      <c r="J722" t="s">
        <v>739</v>
      </c>
    </row>
    <row r="723" spans="1:10" x14ac:dyDescent="0.25">
      <c r="A723" t="s">
        <v>609</v>
      </c>
      <c r="B723">
        <v>4276.3149999999996</v>
      </c>
      <c r="C723">
        <v>8841.5789999999997</v>
      </c>
      <c r="D723" t="s">
        <v>751</v>
      </c>
      <c r="E723" t="s">
        <v>729</v>
      </c>
      <c r="G723">
        <v>3552.01</v>
      </c>
      <c r="H723">
        <v>7403.2389999999996</v>
      </c>
      <c r="I723" t="s">
        <v>762</v>
      </c>
      <c r="J723" t="s">
        <v>740</v>
      </c>
    </row>
    <row r="724" spans="1:10" x14ac:dyDescent="0.25">
      <c r="A724" t="s">
        <v>563</v>
      </c>
      <c r="B724">
        <v>5610.0020000000004</v>
      </c>
      <c r="C724">
        <v>11101.405000000001</v>
      </c>
      <c r="D724" t="s">
        <v>752</v>
      </c>
      <c r="E724" t="s">
        <v>730</v>
      </c>
      <c r="G724">
        <v>4640.2629999999999</v>
      </c>
      <c r="H724">
        <v>9823.9869999999992</v>
      </c>
      <c r="I724" t="s">
        <v>763</v>
      </c>
      <c r="J724" t="s">
        <v>741</v>
      </c>
    </row>
    <row r="725" spans="1:10" x14ac:dyDescent="0.25">
      <c r="A725" t="s">
        <v>608</v>
      </c>
      <c r="B725">
        <v>6485.335</v>
      </c>
      <c r="C725">
        <v>12838.487999999999</v>
      </c>
      <c r="D725" t="s">
        <v>753</v>
      </c>
      <c r="E725" t="s">
        <v>731</v>
      </c>
      <c r="G725">
        <v>5498.3050000000003</v>
      </c>
      <c r="H725">
        <v>11238.799000000001</v>
      </c>
      <c r="I725" t="s">
        <v>764</v>
      </c>
      <c r="J725" t="s">
        <v>742</v>
      </c>
    </row>
    <row r="726" spans="1:10" x14ac:dyDescent="0.25">
      <c r="A726" t="s">
        <v>607</v>
      </c>
      <c r="B726">
        <v>6947.2110000000002</v>
      </c>
      <c r="C726">
        <v>14133.377</v>
      </c>
      <c r="D726" t="s">
        <v>754</v>
      </c>
      <c r="E726" t="s">
        <v>732</v>
      </c>
      <c r="G726">
        <v>5969.8630000000003</v>
      </c>
      <c r="H726">
        <v>12110.142</v>
      </c>
      <c r="I726" t="s">
        <v>765</v>
      </c>
      <c r="J726" t="s">
        <v>743</v>
      </c>
    </row>
    <row r="727" spans="1:10" x14ac:dyDescent="0.25">
      <c r="A727" t="s">
        <v>606</v>
      </c>
      <c r="B727">
        <v>7308.4520000000002</v>
      </c>
      <c r="C727">
        <v>14998.956</v>
      </c>
      <c r="D727" t="s">
        <v>755</v>
      </c>
      <c r="E727" t="s">
        <v>733</v>
      </c>
      <c r="G727">
        <v>6346.9170000000004</v>
      </c>
      <c r="H727">
        <v>12547.915999999999</v>
      </c>
      <c r="I727" t="s">
        <v>766</v>
      </c>
      <c r="J727" t="s">
        <v>744</v>
      </c>
    </row>
    <row r="728" spans="1:10" x14ac:dyDescent="0.25">
      <c r="A728" t="s">
        <v>638</v>
      </c>
      <c r="B728">
        <v>7669.0370000000003</v>
      </c>
      <c r="C728">
        <v>15926.24</v>
      </c>
      <c r="D728" t="s">
        <v>756</v>
      </c>
      <c r="E728" t="s">
        <v>734</v>
      </c>
      <c r="G728">
        <v>6682.4750000000004</v>
      </c>
      <c r="H728">
        <v>13083.248</v>
      </c>
      <c r="I728" t="s">
        <v>767</v>
      </c>
      <c r="J728" t="s">
        <v>745</v>
      </c>
    </row>
    <row r="729" spans="1:10" x14ac:dyDescent="0.25">
      <c r="A729" t="s">
        <v>605</v>
      </c>
      <c r="B729">
        <v>7922.1490000000003</v>
      </c>
      <c r="C729">
        <v>16635.891</v>
      </c>
      <c r="D729" t="s">
        <v>757</v>
      </c>
      <c r="E729" t="s">
        <v>735</v>
      </c>
      <c r="G729">
        <v>6930.7820000000002</v>
      </c>
      <c r="H729">
        <v>13437.901</v>
      </c>
      <c r="I729" t="s">
        <v>768</v>
      </c>
      <c r="J729" t="s">
        <v>746</v>
      </c>
    </row>
    <row r="730" spans="1:10" x14ac:dyDescent="0.25">
      <c r="A730" t="s">
        <v>639</v>
      </c>
      <c r="B730">
        <v>8099.9290000000001</v>
      </c>
      <c r="C730">
        <v>17125.68</v>
      </c>
      <c r="D730" t="s">
        <v>758</v>
      </c>
      <c r="E730" t="s">
        <v>736</v>
      </c>
      <c r="G730">
        <v>7049.5510000000004</v>
      </c>
      <c r="H730">
        <v>13589.808999999999</v>
      </c>
      <c r="I730" t="s">
        <v>769</v>
      </c>
      <c r="J730" t="s">
        <v>747</v>
      </c>
    </row>
    <row r="731" spans="1:10" x14ac:dyDescent="0.25">
      <c r="A731" t="s">
        <v>640</v>
      </c>
      <c r="B731">
        <v>8282.8150000000005</v>
      </c>
      <c r="C731">
        <v>17524.072</v>
      </c>
      <c r="D731" t="s">
        <v>759</v>
      </c>
      <c r="E731" t="s">
        <v>737</v>
      </c>
      <c r="G731">
        <v>7095.3969999999999</v>
      </c>
      <c r="H731">
        <v>13752.084999999999</v>
      </c>
      <c r="I731" t="s">
        <v>770</v>
      </c>
      <c r="J731" t="s">
        <v>748</v>
      </c>
    </row>
    <row r="744" spans="1:12" x14ac:dyDescent="0.25">
      <c r="A744" t="s">
        <v>771</v>
      </c>
    </row>
    <row r="745" spans="1:12" x14ac:dyDescent="0.25">
      <c r="B745" t="s">
        <v>21</v>
      </c>
      <c r="H745" t="s">
        <v>22</v>
      </c>
    </row>
    <row r="746" spans="1:12" x14ac:dyDescent="0.25">
      <c r="B746" t="s">
        <v>847</v>
      </c>
      <c r="C746" t="s">
        <v>3</v>
      </c>
      <c r="D746" t="s">
        <v>455</v>
      </c>
      <c r="E746" t="s">
        <v>456</v>
      </c>
      <c r="H746" s="2" t="s">
        <v>848</v>
      </c>
      <c r="I746" s="2" t="s">
        <v>7</v>
      </c>
      <c r="J746" s="2" t="s">
        <v>455</v>
      </c>
      <c r="K746" s="2" t="s">
        <v>456</v>
      </c>
      <c r="L746" s="2"/>
    </row>
    <row r="747" spans="1:12" x14ac:dyDescent="0.25">
      <c r="A747" t="s">
        <v>849</v>
      </c>
      <c r="B747">
        <v>425.65199999999999</v>
      </c>
      <c r="C747">
        <v>826.91899999999998</v>
      </c>
      <c r="D747" t="s">
        <v>823</v>
      </c>
      <c r="E747" t="s">
        <v>799</v>
      </c>
      <c r="H747">
        <v>311.95999999999998</v>
      </c>
      <c r="I747">
        <v>552.96299999999997</v>
      </c>
      <c r="J747" t="s">
        <v>835</v>
      </c>
      <c r="K747" t="s">
        <v>811</v>
      </c>
    </row>
    <row r="748" spans="1:12" x14ac:dyDescent="0.25">
      <c r="A748" t="s">
        <v>850</v>
      </c>
      <c r="B748">
        <v>516.17999999999995</v>
      </c>
      <c r="C748">
        <v>946.27599999999995</v>
      </c>
      <c r="D748" t="s">
        <v>824</v>
      </c>
      <c r="E748" t="s">
        <v>800</v>
      </c>
      <c r="H748">
        <v>344.96100000000001</v>
      </c>
      <c r="I748">
        <v>548.39700000000005</v>
      </c>
      <c r="J748" t="s">
        <v>836</v>
      </c>
      <c r="K748" t="s">
        <v>812</v>
      </c>
    </row>
    <row r="749" spans="1:12" x14ac:dyDescent="0.25">
      <c r="A749" t="s">
        <v>791</v>
      </c>
      <c r="B749">
        <v>639.19500000000005</v>
      </c>
      <c r="C749">
        <v>1053.0329999999999</v>
      </c>
      <c r="D749" t="s">
        <v>825</v>
      </c>
      <c r="E749" t="s">
        <v>801</v>
      </c>
      <c r="H749">
        <v>383.084</v>
      </c>
      <c r="I749">
        <v>483.96</v>
      </c>
      <c r="J749" t="s">
        <v>837</v>
      </c>
      <c r="K749" t="s">
        <v>813</v>
      </c>
    </row>
    <row r="750" spans="1:12" x14ac:dyDescent="0.25">
      <c r="A750" t="s">
        <v>792</v>
      </c>
      <c r="B750">
        <v>698.2</v>
      </c>
      <c r="C750">
        <v>1004.487</v>
      </c>
      <c r="D750" t="s">
        <v>826</v>
      </c>
      <c r="E750" t="s">
        <v>802</v>
      </c>
      <c r="H750">
        <v>376.72399999999999</v>
      </c>
      <c r="I750">
        <v>427.63900000000001</v>
      </c>
      <c r="J750" t="s">
        <v>838</v>
      </c>
      <c r="K750" t="s">
        <v>814</v>
      </c>
    </row>
    <row r="751" spans="1:12" x14ac:dyDescent="0.25">
      <c r="A751" t="s">
        <v>793</v>
      </c>
      <c r="B751">
        <v>661.577</v>
      </c>
      <c r="C751">
        <v>786.45899999999995</v>
      </c>
      <c r="D751" t="s">
        <v>827</v>
      </c>
      <c r="E751" t="s">
        <v>803</v>
      </c>
      <c r="H751">
        <v>317.76</v>
      </c>
      <c r="I751">
        <v>335.13299999999998</v>
      </c>
      <c r="J751" t="s">
        <v>839</v>
      </c>
      <c r="K751" t="s">
        <v>815</v>
      </c>
    </row>
    <row r="752" spans="1:12" x14ac:dyDescent="0.25">
      <c r="A752" t="s">
        <v>794</v>
      </c>
      <c r="B752">
        <v>738.28800000000001</v>
      </c>
      <c r="C752">
        <v>876.35799999999995</v>
      </c>
      <c r="D752" t="s">
        <v>828</v>
      </c>
      <c r="E752" t="s">
        <v>804</v>
      </c>
      <c r="H752">
        <v>343.68599999999998</v>
      </c>
      <c r="I752">
        <v>365.69900000000001</v>
      </c>
      <c r="J752" t="s">
        <v>840</v>
      </c>
      <c r="K752" t="s">
        <v>816</v>
      </c>
    </row>
    <row r="753" spans="1:11" x14ac:dyDescent="0.25">
      <c r="A753" t="s">
        <v>795</v>
      </c>
      <c r="B753">
        <v>658.35400000000004</v>
      </c>
      <c r="C753">
        <v>743.82299999999998</v>
      </c>
      <c r="D753" t="s">
        <v>829</v>
      </c>
      <c r="E753" t="s">
        <v>805</v>
      </c>
      <c r="H753">
        <v>209.70099999999999</v>
      </c>
      <c r="I753">
        <v>203.33600000000001</v>
      </c>
      <c r="J753" t="s">
        <v>841</v>
      </c>
      <c r="K753" t="s">
        <v>817</v>
      </c>
    </row>
    <row r="754" spans="1:11" x14ac:dyDescent="0.25">
      <c r="A754" t="s">
        <v>851</v>
      </c>
      <c r="B754">
        <v>474.92599999999999</v>
      </c>
      <c r="C754">
        <v>945.73299999999995</v>
      </c>
      <c r="D754" t="s">
        <v>830</v>
      </c>
      <c r="E754" t="s">
        <v>806</v>
      </c>
      <c r="H754">
        <v>325.97500000000002</v>
      </c>
      <c r="I754">
        <v>567.16899999999998</v>
      </c>
      <c r="J754" t="s">
        <v>842</v>
      </c>
      <c r="K754" t="s">
        <v>818</v>
      </c>
    </row>
    <row r="755" spans="1:11" x14ac:dyDescent="0.25">
      <c r="A755" t="s">
        <v>852</v>
      </c>
      <c r="B755">
        <v>568.005</v>
      </c>
      <c r="C755">
        <v>1025.789</v>
      </c>
      <c r="D755" t="s">
        <v>831</v>
      </c>
      <c r="E755" t="s">
        <v>807</v>
      </c>
      <c r="H755">
        <v>349.34800000000001</v>
      </c>
      <c r="I755">
        <v>550.18700000000001</v>
      </c>
      <c r="J755" t="s">
        <v>843</v>
      </c>
      <c r="K755" t="s">
        <v>819</v>
      </c>
    </row>
    <row r="756" spans="1:11" x14ac:dyDescent="0.25">
      <c r="A756" t="s">
        <v>796</v>
      </c>
      <c r="B756">
        <v>671.96100000000001</v>
      </c>
      <c r="C756">
        <v>1083.1079999999999</v>
      </c>
      <c r="D756" t="s">
        <v>832</v>
      </c>
      <c r="E756" t="s">
        <v>808</v>
      </c>
      <c r="H756">
        <v>366.32600000000002</v>
      </c>
      <c r="I756">
        <v>472.42399999999998</v>
      </c>
      <c r="J756" t="s">
        <v>844</v>
      </c>
      <c r="K756" t="s">
        <v>820</v>
      </c>
    </row>
    <row r="757" spans="1:11" x14ac:dyDescent="0.25">
      <c r="A757" t="s">
        <v>797</v>
      </c>
      <c r="B757">
        <v>711.303</v>
      </c>
      <c r="C757">
        <v>1017.268</v>
      </c>
      <c r="D757" t="s">
        <v>833</v>
      </c>
      <c r="E757" t="s">
        <v>809</v>
      </c>
      <c r="H757">
        <v>285.88799999999998</v>
      </c>
      <c r="I757">
        <v>312.14100000000002</v>
      </c>
      <c r="J757" t="s">
        <v>845</v>
      </c>
      <c r="K757" t="s">
        <v>821</v>
      </c>
    </row>
    <row r="758" spans="1:11" x14ac:dyDescent="0.25">
      <c r="A758" t="s">
        <v>798</v>
      </c>
      <c r="B758">
        <v>637.74800000000005</v>
      </c>
      <c r="C758">
        <v>790.98299999999995</v>
      </c>
      <c r="D758" t="s">
        <v>834</v>
      </c>
      <c r="E758" t="s">
        <v>810</v>
      </c>
      <c r="H758">
        <v>302.36900000000003</v>
      </c>
      <c r="I758">
        <v>328.81</v>
      </c>
      <c r="J758" t="s">
        <v>846</v>
      </c>
      <c r="K758" t="s">
        <v>822</v>
      </c>
    </row>
    <row r="769" spans="1:20" x14ac:dyDescent="0.25">
      <c r="A769" t="s">
        <v>853</v>
      </c>
    </row>
    <row r="770" spans="1:20" x14ac:dyDescent="0.25">
      <c r="B770" t="s">
        <v>21</v>
      </c>
      <c r="K770" t="s">
        <v>22</v>
      </c>
    </row>
    <row r="771" spans="1:20" x14ac:dyDescent="0.25">
      <c r="A771" t="s">
        <v>854</v>
      </c>
      <c r="B771" t="s">
        <v>855</v>
      </c>
      <c r="C771" t="s">
        <v>856</v>
      </c>
      <c r="D771" t="s">
        <v>857</v>
      </c>
      <c r="E771" t="s">
        <v>858</v>
      </c>
      <c r="F771" t="s">
        <v>859</v>
      </c>
      <c r="G771" t="s">
        <v>860</v>
      </c>
      <c r="H771" t="s">
        <v>861</v>
      </c>
      <c r="I771" t="s">
        <v>862</v>
      </c>
      <c r="K771" s="2" t="s">
        <v>855</v>
      </c>
      <c r="L771" s="2" t="s">
        <v>856</v>
      </c>
      <c r="M771" s="2" t="s">
        <v>857</v>
      </c>
      <c r="N771" s="2" t="s">
        <v>858</v>
      </c>
      <c r="O771" s="2" t="s">
        <v>859</v>
      </c>
      <c r="P771" s="2" t="s">
        <v>860</v>
      </c>
      <c r="Q771" s="2" t="s">
        <v>861</v>
      </c>
      <c r="R771" s="2" t="s">
        <v>862</v>
      </c>
      <c r="S771" s="2"/>
      <c r="T771" s="2"/>
    </row>
    <row r="772" spans="1:20" x14ac:dyDescent="0.25">
      <c r="A772" t="s">
        <v>538</v>
      </c>
      <c r="B772">
        <v>120.17400000000001</v>
      </c>
      <c r="C772">
        <v>80.251999999999995</v>
      </c>
      <c r="D772">
        <v>97.58</v>
      </c>
      <c r="E772">
        <v>72.849999999999994</v>
      </c>
      <c r="F772">
        <v>99.027000000000001</v>
      </c>
      <c r="G772">
        <v>79.103999999999999</v>
      </c>
      <c r="H772">
        <v>91.850999999999999</v>
      </c>
      <c r="I772">
        <v>73.018000000000001</v>
      </c>
      <c r="K772">
        <v>100.96</v>
      </c>
      <c r="L772">
        <v>68.218999999999994</v>
      </c>
      <c r="M772">
        <v>94.361000000000004</v>
      </c>
      <c r="N772">
        <v>71.480999999999995</v>
      </c>
      <c r="O772">
        <v>100.941</v>
      </c>
      <c r="P772">
        <v>74.540999999999997</v>
      </c>
      <c r="Q772">
        <v>98.165000000000006</v>
      </c>
      <c r="R772">
        <v>71.302000000000007</v>
      </c>
    </row>
    <row r="773" spans="1:20" x14ac:dyDescent="0.25">
      <c r="A773" t="s">
        <v>539</v>
      </c>
      <c r="B773">
        <v>542.13400000000001</v>
      </c>
      <c r="C773">
        <v>372.83</v>
      </c>
      <c r="D773">
        <v>453.82600000000002</v>
      </c>
      <c r="E773">
        <v>348.738</v>
      </c>
      <c r="F773">
        <v>430.72199999999998</v>
      </c>
      <c r="G773">
        <v>353.55099999999999</v>
      </c>
      <c r="H773">
        <v>407.572</v>
      </c>
      <c r="I773">
        <v>346.29300000000001</v>
      </c>
      <c r="K773">
        <v>449.81299999999999</v>
      </c>
      <c r="L773">
        <v>342.30200000000002</v>
      </c>
      <c r="M773">
        <v>400.91</v>
      </c>
      <c r="N773">
        <v>323.31299999999999</v>
      </c>
      <c r="O773">
        <v>450.298</v>
      </c>
      <c r="P773">
        <v>327.447</v>
      </c>
      <c r="Q773">
        <v>429.84899999999999</v>
      </c>
      <c r="R773">
        <v>331.85700000000003</v>
      </c>
    </row>
    <row r="774" spans="1:20" x14ac:dyDescent="0.25">
      <c r="A774" t="s">
        <v>540</v>
      </c>
      <c r="B774">
        <v>976.29600000000005</v>
      </c>
      <c r="C774">
        <v>760.73599999999999</v>
      </c>
      <c r="D774">
        <v>794.31500000000005</v>
      </c>
      <c r="E774">
        <v>699.65700000000004</v>
      </c>
      <c r="F774">
        <v>800.45</v>
      </c>
      <c r="G774">
        <v>677.24599999999998</v>
      </c>
      <c r="H774">
        <v>727.49699999999996</v>
      </c>
      <c r="I774">
        <v>679.39800000000002</v>
      </c>
      <c r="K774">
        <v>748.99800000000005</v>
      </c>
      <c r="L774">
        <v>594.75099999999998</v>
      </c>
      <c r="M774">
        <v>676.30100000000004</v>
      </c>
      <c r="N774">
        <v>557.94600000000003</v>
      </c>
      <c r="O774">
        <v>729.50300000000004</v>
      </c>
      <c r="P774">
        <v>604.24099999999999</v>
      </c>
      <c r="Q774">
        <v>714.51</v>
      </c>
      <c r="R774">
        <v>598.33399999999995</v>
      </c>
    </row>
    <row r="775" spans="1:20" x14ac:dyDescent="0.25">
      <c r="A775" t="s">
        <v>541</v>
      </c>
      <c r="B775">
        <v>1595.0070000000001</v>
      </c>
      <c r="C775">
        <v>1329.9970000000001</v>
      </c>
      <c r="D775">
        <v>1304.5260000000001</v>
      </c>
      <c r="E775">
        <v>1192.0160000000001</v>
      </c>
      <c r="F775">
        <v>1311.144</v>
      </c>
      <c r="G775">
        <v>1253.375</v>
      </c>
      <c r="H775">
        <v>1234.461</v>
      </c>
      <c r="I775">
        <v>1238.299</v>
      </c>
      <c r="K775">
        <v>1252.6559999999999</v>
      </c>
      <c r="L775">
        <v>1058.078</v>
      </c>
      <c r="M775">
        <v>1123.9749999999999</v>
      </c>
      <c r="N775">
        <v>1029.1410000000001</v>
      </c>
      <c r="O775">
        <v>1257.2260000000001</v>
      </c>
      <c r="P775">
        <v>1089.806</v>
      </c>
      <c r="Q775">
        <v>1192.0119999999999</v>
      </c>
      <c r="R775">
        <v>1099.6079999999999</v>
      </c>
    </row>
    <row r="776" spans="1:20" x14ac:dyDescent="0.25">
      <c r="A776" t="s">
        <v>542</v>
      </c>
      <c r="B776">
        <v>3003.1239999999998</v>
      </c>
      <c r="C776">
        <v>2788.355</v>
      </c>
      <c r="D776">
        <v>2615.174</v>
      </c>
      <c r="E776">
        <v>2581.1179999999999</v>
      </c>
      <c r="F776">
        <v>2732.8969999999999</v>
      </c>
      <c r="G776">
        <v>2605.875</v>
      </c>
      <c r="H776">
        <v>2553.1869999999999</v>
      </c>
      <c r="I776">
        <v>2533.5279999999998</v>
      </c>
      <c r="K776">
        <v>2260.69</v>
      </c>
      <c r="L776">
        <v>1995.7239999999999</v>
      </c>
      <c r="M776">
        <v>1816.059</v>
      </c>
      <c r="N776">
        <v>1865.223</v>
      </c>
      <c r="O776">
        <v>2165.0169999999998</v>
      </c>
      <c r="P776">
        <v>2032.7349999999999</v>
      </c>
      <c r="Q776">
        <v>1886.6980000000001</v>
      </c>
      <c r="R776">
        <v>1870.6849999999999</v>
      </c>
    </row>
    <row r="777" spans="1:20" x14ac:dyDescent="0.25">
      <c r="A777" t="s">
        <v>543</v>
      </c>
      <c r="B777">
        <v>4336.9369999999999</v>
      </c>
      <c r="C777">
        <v>4309.4160000000002</v>
      </c>
      <c r="D777">
        <v>3576.9259999999999</v>
      </c>
      <c r="E777">
        <v>4124.8620000000001</v>
      </c>
      <c r="F777">
        <v>3948.549</v>
      </c>
      <c r="G777">
        <v>4425.2089999999998</v>
      </c>
      <c r="H777">
        <v>3585.2339999999999</v>
      </c>
      <c r="I777">
        <v>4136.5320000000002</v>
      </c>
      <c r="K777">
        <v>2975.8719999999998</v>
      </c>
      <c r="L777">
        <v>3135.8580000000002</v>
      </c>
      <c r="M777">
        <v>2274.3739999999998</v>
      </c>
      <c r="N777">
        <v>2664.116</v>
      </c>
      <c r="O777">
        <v>2774.7939999999999</v>
      </c>
      <c r="P777">
        <v>2993.424</v>
      </c>
      <c r="Q777">
        <v>2417.9940000000001</v>
      </c>
      <c r="R777">
        <v>2642.1640000000002</v>
      </c>
    </row>
    <row r="778" spans="1:20" x14ac:dyDescent="0.25">
      <c r="A778" t="s">
        <v>544</v>
      </c>
      <c r="B778">
        <v>5712.9719999999998</v>
      </c>
      <c r="C778">
        <v>6119.6760000000004</v>
      </c>
      <c r="D778">
        <v>4409.7110000000002</v>
      </c>
      <c r="E778">
        <v>5558.8270000000002</v>
      </c>
      <c r="F778">
        <v>5278.576</v>
      </c>
      <c r="G778">
        <v>6124.82</v>
      </c>
      <c r="H778">
        <v>4505.3559999999998</v>
      </c>
      <c r="I778">
        <v>5617.107</v>
      </c>
      <c r="K778">
        <v>3543.5390000000002</v>
      </c>
      <c r="L778">
        <v>4070.2260000000001</v>
      </c>
      <c r="M778">
        <v>2607.0120000000002</v>
      </c>
      <c r="N778">
        <v>3217.6779999999999</v>
      </c>
      <c r="O778">
        <v>3255.0230000000001</v>
      </c>
      <c r="P778">
        <v>3851.1729999999998</v>
      </c>
      <c r="Q778">
        <v>2765.1680000000001</v>
      </c>
      <c r="R778">
        <v>3388.3020000000001</v>
      </c>
    </row>
    <row r="779" spans="1:20" x14ac:dyDescent="0.25">
      <c r="A779" t="s">
        <v>545</v>
      </c>
      <c r="B779">
        <v>6896.527</v>
      </c>
      <c r="C779">
        <v>8820.7909999999993</v>
      </c>
      <c r="D779">
        <v>5061.3639999999996</v>
      </c>
      <c r="E779">
        <v>7057.0990000000002</v>
      </c>
      <c r="F779">
        <v>6192.5219999999999</v>
      </c>
      <c r="G779">
        <v>8206.5560000000005</v>
      </c>
      <c r="H779">
        <v>5268.5169999999998</v>
      </c>
      <c r="I779">
        <v>7321.2929999999997</v>
      </c>
      <c r="K779">
        <v>3929.9229999999998</v>
      </c>
      <c r="L779">
        <v>4981.6580000000004</v>
      </c>
      <c r="M779">
        <v>2812.3420000000001</v>
      </c>
      <c r="N779">
        <v>3803.636</v>
      </c>
      <c r="O779">
        <v>3570.9639999999999</v>
      </c>
      <c r="P779">
        <v>4583.3779999999997</v>
      </c>
      <c r="Q779">
        <v>3020.6080000000002</v>
      </c>
      <c r="R779">
        <v>4080.4319999999998</v>
      </c>
    </row>
    <row r="780" spans="1:20" x14ac:dyDescent="0.25">
      <c r="A780" t="s">
        <v>546</v>
      </c>
      <c r="B780">
        <v>7439.0569999999998</v>
      </c>
      <c r="C780">
        <v>9699.4509999999991</v>
      </c>
      <c r="D780">
        <v>5404.7089999999998</v>
      </c>
      <c r="E780">
        <v>7601.4229999999998</v>
      </c>
      <c r="F780">
        <v>6738.2489999999998</v>
      </c>
      <c r="G780">
        <v>8943.3940000000002</v>
      </c>
      <c r="H780">
        <v>5687.4269999999997</v>
      </c>
      <c r="I780">
        <v>7994.317</v>
      </c>
      <c r="K780">
        <v>4022.28</v>
      </c>
      <c r="L780">
        <v>5309.973</v>
      </c>
      <c r="M780">
        <v>2868.5219999999999</v>
      </c>
      <c r="N780">
        <v>4046.43</v>
      </c>
      <c r="O780">
        <v>3654.5839999999998</v>
      </c>
      <c r="P780">
        <v>4901.3</v>
      </c>
      <c r="Q780">
        <v>3072.7759999999998</v>
      </c>
      <c r="R780">
        <v>4289.5450000000001</v>
      </c>
    </row>
    <row r="781" spans="1:20" x14ac:dyDescent="0.25">
      <c r="A781" t="s">
        <v>547</v>
      </c>
      <c r="B781">
        <v>7569.1760000000004</v>
      </c>
      <c r="C781">
        <v>9798.0930000000008</v>
      </c>
      <c r="D781">
        <v>5509.3230000000003</v>
      </c>
      <c r="E781">
        <v>7824.37</v>
      </c>
      <c r="F781">
        <v>6890.7759999999998</v>
      </c>
      <c r="G781">
        <v>9337.7009999999991</v>
      </c>
      <c r="H781">
        <v>5804.9279999999999</v>
      </c>
      <c r="I781">
        <v>8323.5920000000006</v>
      </c>
      <c r="K781">
        <v>4084.1680000000001</v>
      </c>
      <c r="L781">
        <v>5443.5969999999998</v>
      </c>
      <c r="M781">
        <v>2904.2710000000002</v>
      </c>
      <c r="N781">
        <v>4136.0770000000002</v>
      </c>
      <c r="O781">
        <v>3707.3449999999998</v>
      </c>
      <c r="P781">
        <v>4988.8969999999999</v>
      </c>
      <c r="Q781">
        <v>3110.3470000000002</v>
      </c>
      <c r="R781">
        <v>4396.3540000000003</v>
      </c>
    </row>
    <row r="784" spans="1:20" x14ac:dyDescent="0.25">
      <c r="A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811" spans="1:18" x14ac:dyDescent="0.25">
      <c r="A811" s="2" t="s">
        <v>863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 t="s">
        <v>21</v>
      </c>
      <c r="C812" s="2"/>
      <c r="D812" s="2"/>
      <c r="E812" s="2"/>
      <c r="F812" s="2"/>
      <c r="G812" s="2"/>
      <c r="H812" s="2"/>
      <c r="I812" s="2"/>
      <c r="J812" s="2"/>
      <c r="K812" s="2" t="s">
        <v>22</v>
      </c>
      <c r="L812" s="2"/>
      <c r="M812" s="2"/>
      <c r="N812" s="2"/>
      <c r="O812" s="2"/>
      <c r="P812" s="2"/>
      <c r="Q812" s="2"/>
      <c r="R812" s="2"/>
    </row>
    <row r="813" spans="1:18" x14ac:dyDescent="0.25">
      <c r="A813" s="2" t="s">
        <v>854</v>
      </c>
      <c r="B813" s="2" t="s">
        <v>855</v>
      </c>
      <c r="C813" s="2" t="s">
        <v>856</v>
      </c>
      <c r="D813" s="2" t="s">
        <v>857</v>
      </c>
      <c r="E813" s="2" t="s">
        <v>858</v>
      </c>
      <c r="F813" s="2" t="s">
        <v>859</v>
      </c>
      <c r="G813" s="2" t="s">
        <v>860</v>
      </c>
      <c r="H813" s="2" t="s">
        <v>861</v>
      </c>
      <c r="I813" s="2" t="s">
        <v>862</v>
      </c>
      <c r="J813" s="2"/>
      <c r="K813" s="2" t="s">
        <v>855</v>
      </c>
      <c r="L813" s="2" t="s">
        <v>856</v>
      </c>
      <c r="M813" s="2" t="s">
        <v>857</v>
      </c>
      <c r="N813" s="2" t="s">
        <v>858</v>
      </c>
      <c r="O813" s="2" t="s">
        <v>859</v>
      </c>
      <c r="P813" s="2" t="s">
        <v>860</v>
      </c>
      <c r="Q813" s="2" t="s">
        <v>861</v>
      </c>
      <c r="R813" s="2" t="s">
        <v>862</v>
      </c>
    </row>
    <row r="814" spans="1:18" x14ac:dyDescent="0.25">
      <c r="A814" s="2" t="s">
        <v>538</v>
      </c>
      <c r="B814" s="2">
        <v>93.388000000000005</v>
      </c>
      <c r="C814" s="2">
        <v>67.611000000000004</v>
      </c>
      <c r="D814" s="2">
        <v>88.820999999999998</v>
      </c>
      <c r="E814" s="2">
        <v>62.006999999999998</v>
      </c>
      <c r="F814" s="2">
        <v>87.087999999999994</v>
      </c>
      <c r="G814" s="2">
        <v>63.585000000000001</v>
      </c>
      <c r="H814" s="2">
        <v>85.082999999999998</v>
      </c>
      <c r="I814" s="2">
        <v>59.6</v>
      </c>
      <c r="J814" s="2"/>
      <c r="K814" s="2">
        <v>79.42</v>
      </c>
      <c r="L814" s="2">
        <v>61.283999999999999</v>
      </c>
      <c r="M814" s="2">
        <v>83.789000000000001</v>
      </c>
      <c r="N814" s="2">
        <v>61.726999999999997</v>
      </c>
      <c r="O814" s="2">
        <v>101.645</v>
      </c>
      <c r="P814" s="2">
        <v>58.01</v>
      </c>
      <c r="Q814" s="2">
        <v>91.311999999999998</v>
      </c>
      <c r="R814" s="2">
        <v>57.988999999999997</v>
      </c>
    </row>
    <row r="815" spans="1:18" x14ac:dyDescent="0.25">
      <c r="A815" s="2" t="s">
        <v>539</v>
      </c>
      <c r="B815" s="2">
        <v>403.77800000000002</v>
      </c>
      <c r="C815" s="2">
        <v>324.89800000000002</v>
      </c>
      <c r="D815" s="2">
        <v>379.02100000000002</v>
      </c>
      <c r="E815" s="2">
        <v>305.91800000000001</v>
      </c>
      <c r="F815" s="2">
        <v>374.59100000000001</v>
      </c>
      <c r="G815" s="2">
        <v>292.39299999999997</v>
      </c>
      <c r="H815" s="2">
        <v>369.28</v>
      </c>
      <c r="I815" s="2">
        <v>281.57</v>
      </c>
      <c r="J815" s="2"/>
      <c r="K815" s="2">
        <v>365.79399999999998</v>
      </c>
      <c r="L815" s="2">
        <v>296.70600000000002</v>
      </c>
      <c r="M815" s="2">
        <v>362.20400000000001</v>
      </c>
      <c r="N815" s="2">
        <v>287.87299999999999</v>
      </c>
      <c r="O815" s="2">
        <v>418.73099999999999</v>
      </c>
      <c r="P815" s="2">
        <v>293.03699999999998</v>
      </c>
      <c r="Q815" s="2">
        <v>375.995</v>
      </c>
      <c r="R815" s="2">
        <v>275.464</v>
      </c>
    </row>
    <row r="816" spans="1:18" x14ac:dyDescent="0.25">
      <c r="A816" s="2" t="s">
        <v>540</v>
      </c>
      <c r="B816" s="2">
        <v>685.654</v>
      </c>
      <c r="C816" s="2">
        <v>592.28</v>
      </c>
      <c r="D816" s="2">
        <v>613.34500000000003</v>
      </c>
      <c r="E816" s="2">
        <v>552.62900000000002</v>
      </c>
      <c r="F816" s="2">
        <v>624.48599999999999</v>
      </c>
      <c r="G816" s="2">
        <v>616.03200000000004</v>
      </c>
      <c r="H816" s="2">
        <v>602.27099999999996</v>
      </c>
      <c r="I816" s="2">
        <v>551.35799999999995</v>
      </c>
      <c r="J816" s="2"/>
      <c r="K816" s="2">
        <v>571.91700000000003</v>
      </c>
      <c r="L816" s="2">
        <v>501.339</v>
      </c>
      <c r="M816" s="2">
        <v>552.46299999999997</v>
      </c>
      <c r="N816" s="2">
        <v>473.04399999999998</v>
      </c>
      <c r="O816" s="2">
        <v>644.20500000000004</v>
      </c>
      <c r="P816" s="2">
        <v>475.03500000000003</v>
      </c>
      <c r="Q816" s="2">
        <v>585.90700000000004</v>
      </c>
      <c r="R816" s="2">
        <v>477.125</v>
      </c>
    </row>
    <row r="817" spans="1:18" x14ac:dyDescent="0.25">
      <c r="A817" s="2" t="s">
        <v>541</v>
      </c>
      <c r="B817" s="2">
        <v>1075.5889999999999</v>
      </c>
      <c r="C817" s="2">
        <v>1083.1389999999999</v>
      </c>
      <c r="D817" s="2">
        <v>1009.515</v>
      </c>
      <c r="E817" s="2">
        <v>907</v>
      </c>
      <c r="F817" s="2">
        <v>1014.106</v>
      </c>
      <c r="G817" s="2">
        <v>994.28399999999999</v>
      </c>
      <c r="H817" s="2">
        <v>985.45299999999997</v>
      </c>
      <c r="I817" s="2">
        <v>980.49900000000002</v>
      </c>
      <c r="J817" s="2"/>
      <c r="K817" s="2">
        <v>921.68299999999999</v>
      </c>
      <c r="L817" s="2">
        <v>865.35199999999998</v>
      </c>
      <c r="M817" s="2">
        <v>873.76800000000003</v>
      </c>
      <c r="N817" s="2">
        <v>810.86800000000005</v>
      </c>
      <c r="O817" s="2">
        <v>991.23099999999999</v>
      </c>
      <c r="P817" s="2">
        <v>848.36400000000003</v>
      </c>
      <c r="Q817" s="2">
        <v>910.40200000000004</v>
      </c>
      <c r="R817" s="2">
        <v>825.77499999999998</v>
      </c>
    </row>
    <row r="818" spans="1:18" x14ac:dyDescent="0.25">
      <c r="A818" s="2" t="s">
        <v>542</v>
      </c>
      <c r="B818" s="2">
        <v>1667.6579999999999</v>
      </c>
      <c r="C818" s="2">
        <v>2246.2469999999998</v>
      </c>
      <c r="D818" s="2">
        <v>1622.2090000000001</v>
      </c>
      <c r="E818" s="2">
        <v>1854.2460000000001</v>
      </c>
      <c r="F818" s="2">
        <v>1675.432</v>
      </c>
      <c r="G818" s="2">
        <v>2096.37</v>
      </c>
      <c r="H818" s="2">
        <v>1598.989</v>
      </c>
      <c r="I818" s="2">
        <v>1896.796</v>
      </c>
      <c r="J818" s="2"/>
      <c r="K818" s="2">
        <v>1435.694</v>
      </c>
      <c r="L818" s="2">
        <v>1630.67</v>
      </c>
      <c r="M818" s="2">
        <v>1251.191</v>
      </c>
      <c r="N818" s="2">
        <v>1435.913</v>
      </c>
      <c r="O818" s="2">
        <v>1470.453</v>
      </c>
      <c r="P818" s="2">
        <v>1575.482</v>
      </c>
      <c r="Q818" s="2">
        <v>1313.085</v>
      </c>
      <c r="R818" s="2">
        <v>1497.73</v>
      </c>
    </row>
    <row r="819" spans="1:18" x14ac:dyDescent="0.25">
      <c r="A819" s="2" t="s">
        <v>543</v>
      </c>
      <c r="B819" s="2">
        <v>2090.1559999999999</v>
      </c>
      <c r="C819" s="2">
        <v>3308.5839999999998</v>
      </c>
      <c r="D819" s="2">
        <v>2022.684</v>
      </c>
      <c r="E819" s="2">
        <v>2768.4789999999998</v>
      </c>
      <c r="F819" s="2">
        <v>2139.1750000000002</v>
      </c>
      <c r="G819" s="2">
        <v>3179.0770000000002</v>
      </c>
      <c r="H819" s="2">
        <v>2021.373</v>
      </c>
      <c r="I819" s="2">
        <v>2851.4850000000001</v>
      </c>
      <c r="J819" s="2"/>
      <c r="K819" s="2">
        <v>1750.758</v>
      </c>
      <c r="L819" s="2">
        <v>2142.471</v>
      </c>
      <c r="M819" s="2">
        <v>1518.586</v>
      </c>
      <c r="N819" s="2">
        <v>1938.1990000000001</v>
      </c>
      <c r="O819" s="2">
        <v>1762.384</v>
      </c>
      <c r="P819" s="2">
        <v>2057.0239999999999</v>
      </c>
      <c r="Q819" s="2">
        <v>1551.53</v>
      </c>
      <c r="R819" s="2">
        <v>1985.0309999999999</v>
      </c>
    </row>
    <row r="820" spans="1:18" x14ac:dyDescent="0.25">
      <c r="A820" s="2" t="s">
        <v>544</v>
      </c>
      <c r="B820" s="2">
        <v>2503.1590000000001</v>
      </c>
      <c r="C820" s="2">
        <v>4277.1379999999999</v>
      </c>
      <c r="D820" s="2">
        <v>2351.4639999999999</v>
      </c>
      <c r="E820" s="2">
        <v>3687.433</v>
      </c>
      <c r="F820" s="2">
        <v>2455.6129999999998</v>
      </c>
      <c r="G820" s="2">
        <v>4024.748</v>
      </c>
      <c r="H820" s="2">
        <v>2275.8919999999998</v>
      </c>
      <c r="I820" s="2">
        <v>3757.8809999999999</v>
      </c>
      <c r="J820" s="2"/>
      <c r="K820" s="2">
        <v>1943.9359999999999</v>
      </c>
      <c r="L820" s="2">
        <v>2612.797</v>
      </c>
      <c r="M820" s="2">
        <v>1662.7919999999999</v>
      </c>
      <c r="N820" s="2">
        <v>2393.3310000000001</v>
      </c>
      <c r="O820" s="2">
        <v>1922.309</v>
      </c>
      <c r="P820" s="2">
        <v>2524.0619999999999</v>
      </c>
      <c r="Q820" s="2">
        <v>1696.5630000000001</v>
      </c>
      <c r="R820" s="2">
        <v>2403.1469999999999</v>
      </c>
    </row>
    <row r="821" spans="1:18" x14ac:dyDescent="0.25">
      <c r="A821" s="2" t="s">
        <v>545</v>
      </c>
      <c r="B821" s="2">
        <v>2658.1170000000002</v>
      </c>
      <c r="C821" s="2">
        <v>5258.6729999999998</v>
      </c>
      <c r="D821" s="2">
        <v>2533.6460000000002</v>
      </c>
      <c r="E821" s="2">
        <v>4483.8599999999997</v>
      </c>
      <c r="F821" s="2">
        <v>2654.4560000000001</v>
      </c>
      <c r="G821" s="2">
        <v>5031.4229999999998</v>
      </c>
      <c r="H821" s="2">
        <v>2466.4070000000002</v>
      </c>
      <c r="I821" s="2">
        <v>4589.598</v>
      </c>
      <c r="J821" s="2"/>
      <c r="K821" s="2">
        <v>2095.5189999999998</v>
      </c>
      <c r="L821" s="2">
        <v>3015.511</v>
      </c>
      <c r="M821" s="2">
        <v>1767.596</v>
      </c>
      <c r="N821" s="2">
        <v>2694.9119999999998</v>
      </c>
      <c r="O821" s="2">
        <v>2060.848</v>
      </c>
      <c r="P821" s="2">
        <v>2908.6109999999999</v>
      </c>
      <c r="Q821" s="2">
        <v>1814.066</v>
      </c>
      <c r="R821" s="2">
        <v>2752.9929999999999</v>
      </c>
    </row>
    <row r="822" spans="1:18" x14ac:dyDescent="0.25">
      <c r="A822" s="2" t="s">
        <v>546</v>
      </c>
      <c r="B822" s="2">
        <v>2720.8690000000001</v>
      </c>
      <c r="C822" s="2">
        <v>5561.3789999999999</v>
      </c>
      <c r="D822" s="2">
        <v>2590.2539999999999</v>
      </c>
      <c r="E822" s="2">
        <v>4747.1989999999996</v>
      </c>
      <c r="F822" s="2">
        <v>2710.7359999999999</v>
      </c>
      <c r="G822" s="2">
        <v>5352.5280000000002</v>
      </c>
      <c r="H822" s="2">
        <v>2523.4459999999999</v>
      </c>
      <c r="I822" s="2">
        <v>4841.1819999999998</v>
      </c>
      <c r="J822" s="2"/>
      <c r="K822" s="2">
        <v>2136.8829999999998</v>
      </c>
      <c r="L822" s="2">
        <v>3130.41</v>
      </c>
      <c r="M822" s="2">
        <v>1797.683</v>
      </c>
      <c r="N822" s="2">
        <v>2812.0929999999998</v>
      </c>
      <c r="O822" s="2">
        <v>2092.1239999999998</v>
      </c>
      <c r="P822" s="2">
        <v>3029.63</v>
      </c>
      <c r="Q822" s="2">
        <v>1842.7239999999999</v>
      </c>
      <c r="R822" s="2">
        <v>2860.886</v>
      </c>
    </row>
    <row r="823" spans="1:18" x14ac:dyDescent="0.25">
      <c r="A823" s="2" t="s">
        <v>547</v>
      </c>
      <c r="B823" s="2">
        <v>2766.0659999999998</v>
      </c>
      <c r="C823" s="2">
        <v>5771.6170000000002</v>
      </c>
      <c r="D823" s="2">
        <v>2625.317</v>
      </c>
      <c r="E823" s="2">
        <v>4902.7370000000001</v>
      </c>
      <c r="F823" s="2">
        <v>2749.7530000000002</v>
      </c>
      <c r="G823" s="2">
        <v>5542.4470000000001</v>
      </c>
      <c r="H823" s="2">
        <v>2556.0189999999998</v>
      </c>
      <c r="I823" s="2">
        <v>4907.3220000000001</v>
      </c>
      <c r="J823" s="2"/>
      <c r="K823" s="2">
        <v>2176.56</v>
      </c>
      <c r="L823" s="2">
        <v>3187.4569999999999</v>
      </c>
      <c r="M823" s="2">
        <v>1675.7729999999999</v>
      </c>
      <c r="N823" s="2">
        <v>2836.3429999999998</v>
      </c>
      <c r="O823" s="2">
        <v>2124.6669999999999</v>
      </c>
      <c r="P823" s="2">
        <v>3078.8310000000001</v>
      </c>
      <c r="Q823" s="2">
        <v>1776.2529999999999</v>
      </c>
      <c r="R823" s="2">
        <v>2885.817</v>
      </c>
    </row>
    <row r="853" spans="1:20" x14ac:dyDescent="0.25">
      <c r="A853" t="s">
        <v>864</v>
      </c>
      <c r="B853" t="s">
        <v>21</v>
      </c>
      <c r="C853" t="s">
        <v>873</v>
      </c>
      <c r="L853" s="2" t="s">
        <v>22</v>
      </c>
      <c r="M853" s="2" t="s">
        <v>873</v>
      </c>
      <c r="N853" s="2"/>
      <c r="O853" s="2"/>
      <c r="P853" s="2"/>
      <c r="Q853" s="2"/>
      <c r="R853" s="2"/>
      <c r="S853" s="2"/>
      <c r="T853" s="2"/>
    </row>
    <row r="854" spans="1:20" x14ac:dyDescent="0.25">
      <c r="B854" t="s">
        <v>865</v>
      </c>
      <c r="C854" t="s">
        <v>866</v>
      </c>
      <c r="D854" t="s">
        <v>867</v>
      </c>
      <c r="E854" t="s">
        <v>868</v>
      </c>
      <c r="F854" t="s">
        <v>869</v>
      </c>
      <c r="G854" t="s">
        <v>870</v>
      </c>
      <c r="H854" t="s">
        <v>871</v>
      </c>
      <c r="I854" t="s">
        <v>872</v>
      </c>
      <c r="L854" s="2" t="s">
        <v>865</v>
      </c>
      <c r="M854" s="2" t="s">
        <v>866</v>
      </c>
      <c r="N854" s="2" t="s">
        <v>867</v>
      </c>
      <c r="O854" s="2" t="s">
        <v>868</v>
      </c>
      <c r="P854" s="2" t="s">
        <v>869</v>
      </c>
      <c r="Q854" s="2" t="s">
        <v>870</v>
      </c>
      <c r="R854" s="2" t="s">
        <v>871</v>
      </c>
      <c r="S854" s="2" t="s">
        <v>872</v>
      </c>
      <c r="T854" s="2"/>
    </row>
    <row r="855" spans="1:20" x14ac:dyDescent="0.25">
      <c r="A855" t="s">
        <v>605</v>
      </c>
      <c r="B855">
        <v>0.48299999999999998</v>
      </c>
      <c r="C855">
        <v>0.32900000000000001</v>
      </c>
      <c r="D855">
        <v>0.56799999999999995</v>
      </c>
      <c r="E855">
        <v>0.45200000000000001</v>
      </c>
      <c r="F855">
        <v>0.311</v>
      </c>
      <c r="G855">
        <v>0.24299999999999999</v>
      </c>
      <c r="H855">
        <v>0.40200000000000002</v>
      </c>
      <c r="I855">
        <v>0.30599999999999999</v>
      </c>
      <c r="L855">
        <v>0.69399999999999995</v>
      </c>
      <c r="M855">
        <v>0.44600000000000001</v>
      </c>
      <c r="N855">
        <v>0.79500000000000004</v>
      </c>
      <c r="O855">
        <v>0.53200000000000003</v>
      </c>
      <c r="P855">
        <v>0.46899999999999997</v>
      </c>
      <c r="Q855">
        <v>0.313</v>
      </c>
      <c r="R855">
        <v>0.55000000000000004</v>
      </c>
      <c r="S855">
        <v>0.375</v>
      </c>
    </row>
    <row r="856" spans="1:20" x14ac:dyDescent="0.25">
      <c r="A856" t="s">
        <v>606</v>
      </c>
      <c r="B856">
        <v>1.7849999999999999</v>
      </c>
      <c r="C856">
        <v>1.397</v>
      </c>
      <c r="D856">
        <v>2.222</v>
      </c>
      <c r="E856">
        <v>1.871</v>
      </c>
      <c r="F856">
        <v>1.34</v>
      </c>
      <c r="G856">
        <v>1.091</v>
      </c>
      <c r="H856">
        <v>1.6919999999999999</v>
      </c>
      <c r="I856">
        <v>1.391</v>
      </c>
      <c r="L856">
        <v>2.7850000000000001</v>
      </c>
      <c r="M856">
        <v>1.91</v>
      </c>
      <c r="N856">
        <v>3.1669999999999998</v>
      </c>
      <c r="O856">
        <v>2.2759999999999998</v>
      </c>
      <c r="P856">
        <v>2.0299999999999998</v>
      </c>
      <c r="Q856">
        <v>1.413</v>
      </c>
      <c r="R856">
        <v>2.3879999999999999</v>
      </c>
      <c r="S856">
        <v>1.696</v>
      </c>
    </row>
    <row r="857" spans="1:20" x14ac:dyDescent="0.25">
      <c r="A857" t="s">
        <v>607</v>
      </c>
      <c r="B857">
        <v>3.1440000000000001</v>
      </c>
      <c r="C857">
        <v>2.657</v>
      </c>
      <c r="D857">
        <v>3.78</v>
      </c>
      <c r="E857">
        <v>3.5350000000000001</v>
      </c>
      <c r="F857">
        <v>2.4300000000000002</v>
      </c>
      <c r="G857">
        <v>2.081</v>
      </c>
      <c r="H857">
        <v>3.036</v>
      </c>
      <c r="I857">
        <v>2.6059999999999999</v>
      </c>
      <c r="L857">
        <v>4.569</v>
      </c>
      <c r="M857">
        <v>3.5779999999999998</v>
      </c>
      <c r="N857">
        <v>5.2549999999999999</v>
      </c>
      <c r="O857">
        <v>4.2130000000000001</v>
      </c>
      <c r="P857">
        <v>3.609</v>
      </c>
      <c r="Q857">
        <v>2.6949999999999998</v>
      </c>
      <c r="R857">
        <v>4.1390000000000002</v>
      </c>
      <c r="S857">
        <v>3.2189999999999999</v>
      </c>
    </row>
    <row r="858" spans="1:20" x14ac:dyDescent="0.25">
      <c r="A858" t="s">
        <v>608</v>
      </c>
      <c r="B858">
        <v>4.8879999999999999</v>
      </c>
      <c r="C858">
        <v>4.5060000000000002</v>
      </c>
      <c r="D858">
        <v>5.9729999999999999</v>
      </c>
      <c r="E858">
        <v>6.274</v>
      </c>
      <c r="F858">
        <v>4.07</v>
      </c>
      <c r="G858">
        <v>3.806</v>
      </c>
      <c r="H858">
        <v>5.0030000000000001</v>
      </c>
      <c r="I858">
        <v>4.7960000000000003</v>
      </c>
      <c r="L858">
        <v>7.3109999999999999</v>
      </c>
      <c r="M858">
        <v>6.2610000000000001</v>
      </c>
      <c r="N858">
        <v>8.3689999999999998</v>
      </c>
      <c r="O858">
        <v>7.548</v>
      </c>
      <c r="P858">
        <v>6.0170000000000003</v>
      </c>
      <c r="Q858">
        <v>4.75</v>
      </c>
      <c r="R858">
        <v>6.8179999999999996</v>
      </c>
      <c r="S858">
        <v>6.0030000000000001</v>
      </c>
    </row>
    <row r="859" spans="1:20" x14ac:dyDescent="0.25">
      <c r="A859" t="s">
        <v>563</v>
      </c>
      <c r="B859">
        <v>7.97</v>
      </c>
      <c r="C859">
        <v>9.0809999999999995</v>
      </c>
      <c r="D859">
        <v>9.9420000000000002</v>
      </c>
      <c r="E859">
        <v>12.25</v>
      </c>
      <c r="F859">
        <v>7.3220000000000001</v>
      </c>
      <c r="G859">
        <v>8.1180000000000003</v>
      </c>
      <c r="H859">
        <v>8.91</v>
      </c>
      <c r="I859">
        <v>10.117000000000001</v>
      </c>
      <c r="L859">
        <v>11.622</v>
      </c>
      <c r="M859">
        <v>12.361000000000001</v>
      </c>
      <c r="N859">
        <v>13.395</v>
      </c>
      <c r="O859">
        <v>14.723000000000001</v>
      </c>
      <c r="P859">
        <v>10.319000000000001</v>
      </c>
      <c r="Q859">
        <v>9.7490000000000006</v>
      </c>
      <c r="R859">
        <v>11.69</v>
      </c>
      <c r="S859">
        <v>12.401</v>
      </c>
    </row>
    <row r="860" spans="1:20" x14ac:dyDescent="0.25">
      <c r="A860" t="s">
        <v>609</v>
      </c>
      <c r="B860">
        <v>10.435</v>
      </c>
      <c r="C860">
        <v>13.904</v>
      </c>
      <c r="D860">
        <v>12.693</v>
      </c>
      <c r="E860">
        <v>18.073</v>
      </c>
      <c r="F860">
        <v>10.37</v>
      </c>
      <c r="G860">
        <v>12.798999999999999</v>
      </c>
      <c r="H860">
        <v>12.292</v>
      </c>
      <c r="I860">
        <v>15.936</v>
      </c>
      <c r="L860">
        <v>15.038</v>
      </c>
      <c r="M860">
        <v>18.401</v>
      </c>
      <c r="N860">
        <v>17.094999999999999</v>
      </c>
      <c r="O860">
        <v>21.556000000000001</v>
      </c>
      <c r="P860">
        <v>14.205</v>
      </c>
      <c r="Q860">
        <v>15.484999999999999</v>
      </c>
      <c r="R860">
        <v>15.821999999999999</v>
      </c>
      <c r="S860">
        <v>18.776</v>
      </c>
    </row>
    <row r="861" spans="1:20" x14ac:dyDescent="0.25">
      <c r="A861" t="s">
        <v>610</v>
      </c>
      <c r="B861">
        <v>12.474</v>
      </c>
      <c r="C861">
        <v>18.071999999999999</v>
      </c>
      <c r="D861">
        <v>15.215999999999999</v>
      </c>
      <c r="E861">
        <v>23.57</v>
      </c>
      <c r="F861">
        <v>12.946</v>
      </c>
      <c r="G861">
        <v>18.334</v>
      </c>
      <c r="H861">
        <v>15.119</v>
      </c>
      <c r="I861">
        <v>22.533999999999999</v>
      </c>
      <c r="L861">
        <v>17.853999999999999</v>
      </c>
      <c r="M861">
        <v>24.495000000000001</v>
      </c>
      <c r="N861">
        <v>19.907</v>
      </c>
      <c r="O861">
        <v>28.353000000000002</v>
      </c>
      <c r="P861">
        <v>17.411999999999999</v>
      </c>
      <c r="Q861">
        <v>22.388999999999999</v>
      </c>
      <c r="R861">
        <v>19.225999999999999</v>
      </c>
      <c r="S861">
        <v>26.234000000000002</v>
      </c>
    </row>
    <row r="862" spans="1:20" x14ac:dyDescent="0.25">
      <c r="A862" t="s">
        <v>611</v>
      </c>
      <c r="B862">
        <v>13.667999999999999</v>
      </c>
      <c r="C862">
        <v>21.664999999999999</v>
      </c>
      <c r="D862">
        <v>16.608000000000001</v>
      </c>
      <c r="E862">
        <v>28.716999999999999</v>
      </c>
      <c r="F862">
        <v>14.843</v>
      </c>
      <c r="G862">
        <v>23.937000000000001</v>
      </c>
      <c r="H862">
        <v>17.329000000000001</v>
      </c>
      <c r="I862">
        <v>29.42</v>
      </c>
      <c r="L862">
        <v>19.713000000000001</v>
      </c>
      <c r="M862">
        <v>30.033000000000001</v>
      </c>
      <c r="N862">
        <v>21.911999999999999</v>
      </c>
      <c r="O862">
        <v>34.152000000000001</v>
      </c>
      <c r="P862">
        <v>19.731000000000002</v>
      </c>
      <c r="Q862">
        <v>29.041</v>
      </c>
      <c r="R862">
        <v>21.808</v>
      </c>
      <c r="S862">
        <v>33.46</v>
      </c>
    </row>
    <row r="863" spans="1:20" x14ac:dyDescent="0.25">
      <c r="A863" t="s">
        <v>612</v>
      </c>
      <c r="B863">
        <v>13.989000000000001</v>
      </c>
      <c r="C863">
        <v>23.015000000000001</v>
      </c>
      <c r="D863">
        <v>17.058</v>
      </c>
      <c r="E863">
        <v>30.378</v>
      </c>
      <c r="F863">
        <v>15.457000000000001</v>
      </c>
      <c r="G863">
        <v>26.448</v>
      </c>
      <c r="H863">
        <v>18.058</v>
      </c>
      <c r="I863">
        <v>32.454999999999998</v>
      </c>
      <c r="L863">
        <v>20.385999999999999</v>
      </c>
      <c r="M863">
        <v>31.998999999999999</v>
      </c>
      <c r="N863">
        <v>22.736999999999998</v>
      </c>
      <c r="O863">
        <v>36.173000000000002</v>
      </c>
      <c r="P863">
        <v>20.591000000000001</v>
      </c>
      <c r="Q863">
        <v>31.783999999999999</v>
      </c>
      <c r="R863">
        <v>22.687000000000001</v>
      </c>
      <c r="S863">
        <v>36.237000000000002</v>
      </c>
    </row>
    <row r="864" spans="1:20" x14ac:dyDescent="0.25">
      <c r="A864" t="s">
        <v>613</v>
      </c>
      <c r="B864">
        <v>14.143000000000001</v>
      </c>
      <c r="C864">
        <v>22.963999999999999</v>
      </c>
      <c r="D864">
        <v>17.2</v>
      </c>
      <c r="E864">
        <v>30.692</v>
      </c>
      <c r="F864">
        <v>15.868</v>
      </c>
      <c r="G864">
        <v>27.053999999999998</v>
      </c>
      <c r="H864">
        <v>17.965</v>
      </c>
      <c r="I864">
        <v>33.981000000000002</v>
      </c>
      <c r="L864">
        <v>21.045000000000002</v>
      </c>
      <c r="M864">
        <v>32.357999999999997</v>
      </c>
      <c r="N864">
        <v>23.219000000000001</v>
      </c>
      <c r="O864">
        <v>36.969000000000001</v>
      </c>
      <c r="P864">
        <v>21.225000000000001</v>
      </c>
      <c r="Q864">
        <v>32.832000000000001</v>
      </c>
      <c r="R864">
        <v>20.553000000000001</v>
      </c>
      <c r="S864">
        <v>37.497</v>
      </c>
    </row>
    <row r="898" spans="1:8" x14ac:dyDescent="0.25">
      <c r="A898" t="s">
        <v>1043</v>
      </c>
      <c r="C898" t="s">
        <v>550</v>
      </c>
      <c r="E898" t="s">
        <v>1047</v>
      </c>
    </row>
    <row r="899" spans="1:8" x14ac:dyDescent="0.25">
      <c r="C899" t="s">
        <v>1045</v>
      </c>
      <c r="G899" t="s">
        <v>1046</v>
      </c>
    </row>
    <row r="900" spans="1:8" x14ac:dyDescent="0.25">
      <c r="A900" t="s">
        <v>1044</v>
      </c>
      <c r="B900" t="s">
        <v>1050</v>
      </c>
      <c r="C900" t="s">
        <v>1051</v>
      </c>
      <c r="D900" t="s">
        <v>1052</v>
      </c>
      <c r="F900" t="s">
        <v>1053</v>
      </c>
      <c r="G900" t="s">
        <v>1054</v>
      </c>
      <c r="H900" t="s">
        <v>1055</v>
      </c>
    </row>
    <row r="901" spans="1:8" x14ac:dyDescent="0.25">
      <c r="A901" t="s">
        <v>538</v>
      </c>
      <c r="B901">
        <v>1.9950000000000001</v>
      </c>
      <c r="C901">
        <v>1.9490000000000001</v>
      </c>
      <c r="D901">
        <v>3.2589999999999999</v>
      </c>
      <c r="F901">
        <v>4.0590000000000002</v>
      </c>
      <c r="G901">
        <v>4.07</v>
      </c>
      <c r="H901">
        <v>6.0720000000000001</v>
      </c>
    </row>
    <row r="902" spans="1:8" x14ac:dyDescent="0.25">
      <c r="A902" t="s">
        <v>539</v>
      </c>
      <c r="B902">
        <v>10.055999999999999</v>
      </c>
      <c r="C902">
        <v>9.9359999999999999</v>
      </c>
      <c r="D902">
        <v>15.762</v>
      </c>
      <c r="F902">
        <v>19.408999999999999</v>
      </c>
      <c r="G902">
        <v>19.113</v>
      </c>
      <c r="H902">
        <v>27.902999999999999</v>
      </c>
    </row>
    <row r="903" spans="1:8" x14ac:dyDescent="0.25">
      <c r="A903" t="s">
        <v>540</v>
      </c>
      <c r="B903">
        <v>20.056000000000001</v>
      </c>
      <c r="C903">
        <v>18.809000000000001</v>
      </c>
      <c r="D903">
        <v>32.081000000000003</v>
      </c>
      <c r="F903">
        <v>34.610999999999997</v>
      </c>
      <c r="G903">
        <v>34.411999999999999</v>
      </c>
      <c r="H903">
        <v>48.104999999999997</v>
      </c>
    </row>
    <row r="904" spans="1:8" x14ac:dyDescent="0.25">
      <c r="A904" t="s">
        <v>541</v>
      </c>
      <c r="B904">
        <v>27.6</v>
      </c>
      <c r="C904">
        <v>25.661999999999999</v>
      </c>
      <c r="D904">
        <v>41.844000000000001</v>
      </c>
      <c r="F904">
        <v>46.201999999999998</v>
      </c>
      <c r="G904">
        <v>46.332000000000001</v>
      </c>
      <c r="H904">
        <v>59.045000000000002</v>
      </c>
    </row>
    <row r="905" spans="1:8" x14ac:dyDescent="0.25">
      <c r="A905" t="s">
        <v>542</v>
      </c>
      <c r="B905">
        <v>48.792000000000002</v>
      </c>
      <c r="C905">
        <v>45.732999999999997</v>
      </c>
      <c r="D905">
        <v>67.296000000000006</v>
      </c>
      <c r="F905">
        <v>80.38</v>
      </c>
      <c r="G905">
        <v>74.644999999999996</v>
      </c>
      <c r="H905">
        <v>95.326999999999998</v>
      </c>
    </row>
    <row r="906" spans="1:8" x14ac:dyDescent="0.25">
      <c r="A906" t="s">
        <v>543</v>
      </c>
      <c r="B906">
        <v>71.052000000000007</v>
      </c>
      <c r="C906">
        <v>60.527000000000001</v>
      </c>
      <c r="D906">
        <v>96.427999999999997</v>
      </c>
      <c r="F906">
        <v>112.136</v>
      </c>
      <c r="G906">
        <v>98.826999999999998</v>
      </c>
      <c r="H906">
        <v>130.643</v>
      </c>
    </row>
    <row r="907" spans="1:8" x14ac:dyDescent="0.25">
      <c r="A907" t="s">
        <v>544</v>
      </c>
      <c r="B907">
        <v>94.260999999999996</v>
      </c>
      <c r="C907">
        <v>75.135999999999996</v>
      </c>
      <c r="D907">
        <v>122.07299999999999</v>
      </c>
      <c r="F907">
        <v>140.52000000000001</v>
      </c>
      <c r="G907">
        <v>119.88500000000001</v>
      </c>
      <c r="H907">
        <v>160.523</v>
      </c>
    </row>
    <row r="908" spans="1:8" x14ac:dyDescent="0.25">
      <c r="A908" t="s">
        <v>545</v>
      </c>
      <c r="B908">
        <v>116.937</v>
      </c>
      <c r="C908">
        <v>88.378</v>
      </c>
      <c r="D908">
        <v>147.35400000000001</v>
      </c>
      <c r="F908">
        <v>173.08500000000001</v>
      </c>
      <c r="G908">
        <v>137.36699999999999</v>
      </c>
      <c r="H908">
        <v>186.02799999999999</v>
      </c>
    </row>
    <row r="909" spans="1:8" x14ac:dyDescent="0.25">
      <c r="A909" t="s">
        <v>546</v>
      </c>
      <c r="B909">
        <v>128.33099999999999</v>
      </c>
      <c r="C909">
        <v>94.463999999999999</v>
      </c>
      <c r="D909">
        <v>158.59100000000001</v>
      </c>
      <c r="F909">
        <v>184.417</v>
      </c>
      <c r="G909">
        <v>145.38300000000001</v>
      </c>
      <c r="H909">
        <v>196.95099999999999</v>
      </c>
    </row>
    <row r="910" spans="1:8" x14ac:dyDescent="0.25">
      <c r="A910" t="s">
        <v>547</v>
      </c>
      <c r="B910">
        <v>132.54300000000001</v>
      </c>
      <c r="C910">
        <v>96.662999999999997</v>
      </c>
      <c r="D910">
        <v>163.28800000000001</v>
      </c>
      <c r="F910">
        <v>194.04</v>
      </c>
      <c r="G910">
        <v>148.226</v>
      </c>
      <c r="H910">
        <v>202.84899999999999</v>
      </c>
    </row>
    <row r="914" spans="1:8" x14ac:dyDescent="0.25">
      <c r="A914" t="s">
        <v>1048</v>
      </c>
    </row>
    <row r="915" spans="1:8" x14ac:dyDescent="0.25">
      <c r="A915">
        <v>10</v>
      </c>
      <c r="B915">
        <v>87.947999999999993</v>
      </c>
      <c r="C915">
        <v>53.243000000000002</v>
      </c>
      <c r="D915">
        <v>151.34800000000001</v>
      </c>
      <c r="F915">
        <v>148.863</v>
      </c>
      <c r="G915">
        <v>77.623000000000005</v>
      </c>
      <c r="H915">
        <v>183.17500000000001</v>
      </c>
    </row>
    <row r="916" spans="1:8" x14ac:dyDescent="0.25">
      <c r="A916">
        <v>20</v>
      </c>
      <c r="B916">
        <v>94.198999999999998</v>
      </c>
      <c r="C916">
        <v>68.903000000000006</v>
      </c>
      <c r="D916">
        <v>158.31100000000001</v>
      </c>
      <c r="F916">
        <v>160.42500000000001</v>
      </c>
      <c r="G916">
        <v>111.559</v>
      </c>
      <c r="H916">
        <v>191.52199999999999</v>
      </c>
    </row>
    <row r="917" spans="1:8" x14ac:dyDescent="0.25">
      <c r="A917">
        <v>50</v>
      </c>
      <c r="B917">
        <v>106.53100000000001</v>
      </c>
      <c r="C917">
        <v>79.566000000000003</v>
      </c>
      <c r="D917">
        <v>161.017</v>
      </c>
      <c r="F917">
        <v>174.13</v>
      </c>
      <c r="G917">
        <v>126.354</v>
      </c>
      <c r="H917">
        <v>198.01</v>
      </c>
    </row>
    <row r="918" spans="1:8" x14ac:dyDescent="0.25">
      <c r="A918">
        <v>100</v>
      </c>
      <c r="B918">
        <v>115.215</v>
      </c>
      <c r="C918">
        <v>84.597999999999999</v>
      </c>
      <c r="D918">
        <v>162.71</v>
      </c>
      <c r="F918">
        <v>181.99799999999999</v>
      </c>
      <c r="G918">
        <v>133.18899999999999</v>
      </c>
      <c r="H918">
        <v>200.59800000000001</v>
      </c>
    </row>
    <row r="919" spans="1:8" x14ac:dyDescent="0.25">
      <c r="A919">
        <v>200</v>
      </c>
      <c r="B919">
        <v>123.461</v>
      </c>
      <c r="C919">
        <v>90.688000000000002</v>
      </c>
      <c r="D919">
        <v>162.81899999999999</v>
      </c>
      <c r="F919">
        <v>188.18600000000001</v>
      </c>
      <c r="G919">
        <v>140.57400000000001</v>
      </c>
      <c r="H919">
        <v>202.20599999999999</v>
      </c>
    </row>
    <row r="920" spans="1:8" x14ac:dyDescent="0.25">
      <c r="A920">
        <v>500</v>
      </c>
      <c r="B920">
        <v>132.62700000000001</v>
      </c>
      <c r="C920">
        <v>96.792000000000002</v>
      </c>
      <c r="D920">
        <v>163.126</v>
      </c>
      <c r="F920">
        <v>194.017</v>
      </c>
      <c r="G920">
        <v>148.09399999999999</v>
      </c>
      <c r="H920">
        <v>202.87799999999999</v>
      </c>
    </row>
    <row r="921" spans="1:8" x14ac:dyDescent="0.25">
      <c r="A921" t="s">
        <v>1049</v>
      </c>
      <c r="B921">
        <v>161.10499999999999</v>
      </c>
      <c r="C921">
        <v>115.209</v>
      </c>
      <c r="D921">
        <v>171.9</v>
      </c>
      <c r="F921">
        <v>203.446</v>
      </c>
      <c r="G921">
        <v>173.09399999999999</v>
      </c>
      <c r="H921">
        <v>204.26300000000001</v>
      </c>
    </row>
    <row r="922" spans="1:8" x14ac:dyDescent="0.25">
      <c r="A922" t="s">
        <v>640</v>
      </c>
      <c r="B922">
        <v>195.38900000000001</v>
      </c>
      <c r="C922">
        <v>137.715</v>
      </c>
      <c r="D922">
        <v>187.65199999999999</v>
      </c>
      <c r="F922">
        <v>228.34100000000001</v>
      </c>
      <c r="G922">
        <v>201.416</v>
      </c>
      <c r="H922">
        <v>214.59800000000001</v>
      </c>
    </row>
    <row r="923" spans="1:8" x14ac:dyDescent="0.25">
      <c r="A923" t="s">
        <v>639</v>
      </c>
      <c r="B923">
        <v>197.071</v>
      </c>
      <c r="C923">
        <v>158.28100000000001</v>
      </c>
      <c r="D923">
        <v>181.637</v>
      </c>
      <c r="F923">
        <v>240.03700000000001</v>
      </c>
      <c r="G923">
        <v>219.87299999999999</v>
      </c>
      <c r="H923">
        <v>227.08099999999999</v>
      </c>
    </row>
    <row r="924" spans="1:8" x14ac:dyDescent="0.25">
      <c r="A924" t="s">
        <v>605</v>
      </c>
      <c r="B924">
        <v>192.44200000000001</v>
      </c>
      <c r="C924">
        <v>166.744</v>
      </c>
      <c r="D924">
        <v>180.28200000000001</v>
      </c>
      <c r="F924">
        <v>242.852</v>
      </c>
      <c r="G924">
        <v>223.739</v>
      </c>
      <c r="H924">
        <v>231.94399999999999</v>
      </c>
    </row>
    <row r="925" spans="1:8" x14ac:dyDescent="0.25">
      <c r="A925" t="s">
        <v>638</v>
      </c>
      <c r="B925">
        <v>192.017</v>
      </c>
      <c r="C925">
        <v>172.31399999999999</v>
      </c>
      <c r="D925">
        <v>179.59399999999999</v>
      </c>
      <c r="F925">
        <v>243.80500000000001</v>
      </c>
      <c r="G925">
        <v>223.62200000000001</v>
      </c>
      <c r="H925">
        <v>234.209</v>
      </c>
    </row>
    <row r="926" spans="1:8" x14ac:dyDescent="0.25">
      <c r="A926" t="s">
        <v>606</v>
      </c>
      <c r="B926">
        <v>192.38499999999999</v>
      </c>
      <c r="C926">
        <v>175.75899999999999</v>
      </c>
      <c r="D926">
        <v>179.215</v>
      </c>
      <c r="F926">
        <v>244.14400000000001</v>
      </c>
      <c r="G926">
        <v>221.46199999999999</v>
      </c>
      <c r="H926">
        <v>235.37700000000001</v>
      </c>
    </row>
    <row r="927" spans="1:8" x14ac:dyDescent="0.25">
      <c r="A927" t="s">
        <v>607</v>
      </c>
      <c r="B927">
        <v>192.79499999999999</v>
      </c>
      <c r="C927">
        <v>176.84200000000001</v>
      </c>
      <c r="D927">
        <v>179.16</v>
      </c>
      <c r="F927">
        <v>244.35400000000001</v>
      </c>
      <c r="G927">
        <v>221.221</v>
      </c>
      <c r="H927">
        <v>235.786</v>
      </c>
    </row>
    <row r="928" spans="1:8" x14ac:dyDescent="0.25">
      <c r="A928" t="s">
        <v>608</v>
      </c>
      <c r="B928">
        <v>193.33600000000001</v>
      </c>
      <c r="C928">
        <v>177.86</v>
      </c>
      <c r="D928">
        <v>178.94800000000001</v>
      </c>
      <c r="F928">
        <v>244.53899999999999</v>
      </c>
      <c r="G928">
        <v>220.251</v>
      </c>
      <c r="H928">
        <v>236.065</v>
      </c>
    </row>
    <row r="929" spans="1:11" x14ac:dyDescent="0.25">
      <c r="A929" t="s">
        <v>563</v>
      </c>
      <c r="B929">
        <v>193.458</v>
      </c>
      <c r="C929">
        <v>178.66200000000001</v>
      </c>
      <c r="D929">
        <v>179.03899999999999</v>
      </c>
      <c r="F929">
        <v>244.643</v>
      </c>
      <c r="G929">
        <v>220.851</v>
      </c>
      <c r="H929">
        <v>236.179</v>
      </c>
    </row>
    <row r="942" spans="1:11" x14ac:dyDescent="0.25">
      <c r="B942" t="s">
        <v>1074</v>
      </c>
      <c r="G942" t="s">
        <v>1075</v>
      </c>
      <c r="H942" t="s">
        <v>1077</v>
      </c>
    </row>
    <row r="943" spans="1:11" x14ac:dyDescent="0.25">
      <c r="D943" t="s">
        <v>1045</v>
      </c>
      <c r="G943" t="s">
        <v>1076</v>
      </c>
      <c r="J943" t="s">
        <v>1046</v>
      </c>
    </row>
    <row r="944" spans="1:11" x14ac:dyDescent="0.25">
      <c r="A944" t="s">
        <v>1056</v>
      </c>
      <c r="C944" t="s">
        <v>1071</v>
      </c>
      <c r="D944" t="s">
        <v>1072</v>
      </c>
      <c r="E944" t="s">
        <v>1073</v>
      </c>
      <c r="I944" t="s">
        <v>1071</v>
      </c>
      <c r="J944" t="s">
        <v>1072</v>
      </c>
      <c r="K944" t="s">
        <v>1073</v>
      </c>
    </row>
    <row r="945" spans="1:12" x14ac:dyDescent="0.25">
      <c r="A945" t="s">
        <v>1057</v>
      </c>
      <c r="C945">
        <v>262.24299999999999</v>
      </c>
      <c r="D945">
        <v>231.298</v>
      </c>
      <c r="E945">
        <v>294.60599999999999</v>
      </c>
      <c r="F945">
        <f>E945 * 2 / 12</f>
        <v>49.100999999999999</v>
      </c>
      <c r="I945">
        <v>342.36099999999999</v>
      </c>
      <c r="J945">
        <v>312.61799999999999</v>
      </c>
      <c r="K945">
        <v>329.62200000000001</v>
      </c>
      <c r="L945">
        <f>K945 * 2 / 20</f>
        <v>32.962200000000003</v>
      </c>
    </row>
    <row r="946" spans="1:12" x14ac:dyDescent="0.25">
      <c r="A946" t="s">
        <v>1058</v>
      </c>
      <c r="C946">
        <v>219.55600000000001</v>
      </c>
      <c r="D946">
        <v>228.215</v>
      </c>
      <c r="E946">
        <v>282.60700000000003</v>
      </c>
      <c r="F946" s="2">
        <f t="shared" ref="F946:F958" si="0">E946 * 2 / 12</f>
        <v>47.101166666666671</v>
      </c>
      <c r="I946">
        <v>318.12700000000001</v>
      </c>
      <c r="J946">
        <v>293.55700000000002</v>
      </c>
      <c r="K946">
        <v>328.541</v>
      </c>
      <c r="L946" s="2">
        <f t="shared" ref="L946:L958" si="1">K946 * 2 / 20</f>
        <v>32.854100000000003</v>
      </c>
    </row>
    <row r="947" spans="1:12" x14ac:dyDescent="0.25">
      <c r="A947" t="s">
        <v>1059</v>
      </c>
      <c r="C947">
        <v>207.86099999999999</v>
      </c>
      <c r="D947">
        <v>238.87700000000001</v>
      </c>
      <c r="E947">
        <v>285.87</v>
      </c>
      <c r="F947" s="2">
        <f t="shared" si="0"/>
        <v>47.645000000000003</v>
      </c>
      <c r="I947">
        <v>274.75700000000001</v>
      </c>
      <c r="J947">
        <v>296.32799999999997</v>
      </c>
      <c r="K947">
        <v>333.26600000000002</v>
      </c>
      <c r="L947" s="2">
        <f t="shared" si="1"/>
        <v>33.326599999999999</v>
      </c>
    </row>
    <row r="948" spans="1:12" x14ac:dyDescent="0.25">
      <c r="A948" t="s">
        <v>1060</v>
      </c>
      <c r="C948">
        <v>148.18199999999999</v>
      </c>
      <c r="D948">
        <v>224.22800000000001</v>
      </c>
      <c r="E948">
        <v>276.47300000000001</v>
      </c>
      <c r="F948" s="2">
        <f t="shared" si="0"/>
        <v>46.078833333333336</v>
      </c>
      <c r="I948">
        <v>223.40700000000001</v>
      </c>
      <c r="J948">
        <v>280.52999999999997</v>
      </c>
      <c r="K948">
        <v>322.42899999999997</v>
      </c>
      <c r="L948" s="2">
        <f t="shared" si="1"/>
        <v>32.242899999999999</v>
      </c>
    </row>
    <row r="949" spans="1:12" x14ac:dyDescent="0.25">
      <c r="A949" t="s">
        <v>1061</v>
      </c>
      <c r="C949">
        <v>160.62899999999999</v>
      </c>
      <c r="D949">
        <v>244.39500000000001</v>
      </c>
      <c r="E949">
        <v>294.96499999999997</v>
      </c>
      <c r="F949" s="2">
        <f t="shared" si="0"/>
        <v>49.160833333333329</v>
      </c>
      <c r="I949">
        <v>231.982</v>
      </c>
      <c r="J949">
        <v>299.42200000000003</v>
      </c>
      <c r="K949">
        <v>343.26900000000001</v>
      </c>
      <c r="L949" s="2">
        <f t="shared" si="1"/>
        <v>34.326900000000002</v>
      </c>
    </row>
    <row r="950" spans="1:12" x14ac:dyDescent="0.25">
      <c r="A950" t="s">
        <v>1062</v>
      </c>
      <c r="C950">
        <v>139.714</v>
      </c>
      <c r="D950">
        <v>198.03100000000001</v>
      </c>
      <c r="E950">
        <v>249.75899999999999</v>
      </c>
      <c r="F950" s="2">
        <f t="shared" si="0"/>
        <v>41.6265</v>
      </c>
      <c r="I950">
        <v>208.727</v>
      </c>
      <c r="J950">
        <v>248.75</v>
      </c>
      <c r="K950">
        <v>292.17</v>
      </c>
      <c r="L950" s="2">
        <f t="shared" si="1"/>
        <v>29.217000000000002</v>
      </c>
    </row>
    <row r="951" spans="1:12" x14ac:dyDescent="0.25">
      <c r="A951" t="s">
        <v>1063</v>
      </c>
      <c r="C951">
        <v>156.43600000000001</v>
      </c>
      <c r="D951">
        <v>180.649</v>
      </c>
      <c r="E951">
        <v>237.21199999999999</v>
      </c>
      <c r="F951" s="2">
        <f t="shared" si="0"/>
        <v>39.535333333333334</v>
      </c>
      <c r="I951">
        <v>229.00299999999999</v>
      </c>
      <c r="J951">
        <v>236.45699999999999</v>
      </c>
      <c r="K951">
        <v>280.63600000000002</v>
      </c>
      <c r="L951" s="2">
        <f t="shared" si="1"/>
        <v>28.063600000000001</v>
      </c>
    </row>
    <row r="952" spans="1:12" x14ac:dyDescent="0.25">
      <c r="A952" t="s">
        <v>1064</v>
      </c>
      <c r="C952">
        <v>157.548</v>
      </c>
      <c r="D952">
        <v>239.34200000000001</v>
      </c>
      <c r="E952">
        <v>287.60199999999998</v>
      </c>
      <c r="F952" s="2">
        <f t="shared" si="0"/>
        <v>47.93366666666666</v>
      </c>
      <c r="I952">
        <v>232.548</v>
      </c>
      <c r="J952">
        <v>297.947</v>
      </c>
      <c r="K952">
        <v>337.11399999999998</v>
      </c>
      <c r="L952" s="2">
        <f t="shared" si="1"/>
        <v>33.711399999999998</v>
      </c>
    </row>
    <row r="953" spans="1:12" x14ac:dyDescent="0.25">
      <c r="A953" t="s">
        <v>1065</v>
      </c>
      <c r="C953">
        <v>76.616</v>
      </c>
      <c r="D953">
        <v>134.89400000000001</v>
      </c>
      <c r="E953">
        <v>194.768</v>
      </c>
      <c r="F953" s="2">
        <f t="shared" si="0"/>
        <v>32.461333333333336</v>
      </c>
      <c r="I953">
        <v>106.07899999999999</v>
      </c>
      <c r="J953">
        <v>184.83500000000001</v>
      </c>
      <c r="K953">
        <v>224.124</v>
      </c>
      <c r="L953" s="2">
        <f t="shared" si="1"/>
        <v>22.412399999999998</v>
      </c>
    </row>
    <row r="954" spans="1:12" x14ac:dyDescent="0.25">
      <c r="A954" t="s">
        <v>1066</v>
      </c>
      <c r="C954">
        <v>111.694</v>
      </c>
      <c r="D954">
        <v>148.298</v>
      </c>
      <c r="E954">
        <v>205.892</v>
      </c>
      <c r="F954" s="2">
        <f t="shared" si="0"/>
        <v>34.315333333333335</v>
      </c>
      <c r="I954">
        <v>130.452</v>
      </c>
      <c r="J954">
        <v>195.82400000000001</v>
      </c>
      <c r="K954">
        <v>232.37100000000001</v>
      </c>
      <c r="L954" s="2">
        <f t="shared" si="1"/>
        <v>23.237100000000002</v>
      </c>
    </row>
    <row r="955" spans="1:12" x14ac:dyDescent="0.25">
      <c r="A955" t="s">
        <v>1067</v>
      </c>
      <c r="C955">
        <v>144.095</v>
      </c>
      <c r="D955">
        <v>144.60599999999999</v>
      </c>
      <c r="E955">
        <v>203.43</v>
      </c>
      <c r="F955" s="2">
        <f t="shared" si="0"/>
        <v>33.905000000000001</v>
      </c>
      <c r="I955">
        <v>179.804</v>
      </c>
      <c r="J955">
        <v>194.41200000000001</v>
      </c>
      <c r="K955">
        <v>238.423</v>
      </c>
      <c r="L955" s="2">
        <f t="shared" si="1"/>
        <v>23.842300000000002</v>
      </c>
    </row>
    <row r="956" spans="1:12" x14ac:dyDescent="0.25">
      <c r="A956" t="s">
        <v>1068</v>
      </c>
      <c r="C956">
        <v>86.152000000000001</v>
      </c>
      <c r="D956">
        <v>116.56699999999999</v>
      </c>
      <c r="E956">
        <v>173.279</v>
      </c>
      <c r="F956" s="2">
        <f t="shared" si="0"/>
        <v>28.879833333333334</v>
      </c>
      <c r="I956">
        <v>119.383</v>
      </c>
      <c r="J956">
        <v>157.69</v>
      </c>
      <c r="K956">
        <v>194.18</v>
      </c>
      <c r="L956" s="2">
        <f t="shared" si="1"/>
        <v>19.417999999999999</v>
      </c>
    </row>
    <row r="957" spans="1:12" x14ac:dyDescent="0.25">
      <c r="A957" t="s">
        <v>1069</v>
      </c>
      <c r="C957">
        <v>44.61</v>
      </c>
      <c r="D957">
        <v>157.125</v>
      </c>
      <c r="E957">
        <v>204.15</v>
      </c>
      <c r="F957" s="2">
        <f t="shared" si="0"/>
        <v>34.024999999999999</v>
      </c>
      <c r="I957">
        <v>66.804000000000002</v>
      </c>
      <c r="J957">
        <v>192.56800000000001</v>
      </c>
      <c r="K957">
        <v>227.126</v>
      </c>
      <c r="L957" s="2">
        <f t="shared" si="1"/>
        <v>22.712600000000002</v>
      </c>
    </row>
    <row r="958" spans="1:12" x14ac:dyDescent="0.25">
      <c r="A958" t="s">
        <v>1070</v>
      </c>
      <c r="C958">
        <v>70.677000000000007</v>
      </c>
      <c r="D958">
        <v>198.773</v>
      </c>
      <c r="E958">
        <v>197.267</v>
      </c>
      <c r="F958" s="2">
        <f t="shared" si="0"/>
        <v>32.877833333333335</v>
      </c>
      <c r="I958">
        <v>102.27800000000001</v>
      </c>
      <c r="J958">
        <v>218.108</v>
      </c>
      <c r="K958">
        <v>220.49199999999999</v>
      </c>
      <c r="L958" s="2">
        <f t="shared" si="1"/>
        <v>22.049199999999999</v>
      </c>
    </row>
    <row r="986" spans="1:14" x14ac:dyDescent="0.25">
      <c r="C986" t="s">
        <v>1045</v>
      </c>
      <c r="K986" t="s">
        <v>1046</v>
      </c>
    </row>
    <row r="987" spans="1:14" x14ac:dyDescent="0.25">
      <c r="B987" t="s">
        <v>1078</v>
      </c>
      <c r="D987" t="s">
        <v>1083</v>
      </c>
    </row>
    <row r="988" spans="1:14" x14ac:dyDescent="0.25">
      <c r="A988" t="s">
        <v>1085</v>
      </c>
      <c r="B988" t="s">
        <v>1079</v>
      </c>
      <c r="C988" t="s">
        <v>1080</v>
      </c>
      <c r="D988" t="s">
        <v>1081</v>
      </c>
      <c r="E988" t="s">
        <v>1087</v>
      </c>
      <c r="F988" t="s">
        <v>1082</v>
      </c>
      <c r="I988" s="2" t="s">
        <v>1079</v>
      </c>
      <c r="J988" s="2" t="s">
        <v>1080</v>
      </c>
      <c r="K988" s="2" t="s">
        <v>1081</v>
      </c>
      <c r="L988" t="s">
        <v>1087</v>
      </c>
      <c r="M988" s="2" t="s">
        <v>1082</v>
      </c>
      <c r="N988" s="2"/>
    </row>
    <row r="989" spans="1:14" x14ac:dyDescent="0.25">
      <c r="A989" t="s">
        <v>605</v>
      </c>
      <c r="B989">
        <v>719.1</v>
      </c>
      <c r="C989">
        <v>83.1</v>
      </c>
      <c r="D989">
        <v>282.5</v>
      </c>
      <c r="E989">
        <v>329.8</v>
      </c>
      <c r="F989">
        <v>12.8</v>
      </c>
      <c r="G989">
        <f>F989*4 / 1000</f>
        <v>5.1200000000000002E-2</v>
      </c>
      <c r="I989">
        <v>735.9</v>
      </c>
      <c r="J989">
        <v>77.3</v>
      </c>
      <c r="K989">
        <v>248.2</v>
      </c>
      <c r="L989">
        <v>288</v>
      </c>
      <c r="M989">
        <v>11.6</v>
      </c>
      <c r="N989">
        <f>M989 * 8 / 1000</f>
        <v>9.2799999999999994E-2</v>
      </c>
    </row>
    <row r="990" spans="1:14" x14ac:dyDescent="0.25">
      <c r="A990" t="s">
        <v>606</v>
      </c>
      <c r="B990">
        <v>3853.1</v>
      </c>
      <c r="C990">
        <v>442</v>
      </c>
      <c r="D990">
        <v>1401.5</v>
      </c>
      <c r="E990">
        <v>1657.9</v>
      </c>
      <c r="F990">
        <v>63.8</v>
      </c>
      <c r="G990" s="2">
        <f t="shared" ref="G990:G998" si="2">F990*4 / 1000</f>
        <v>0.25519999999999998</v>
      </c>
      <c r="I990">
        <v>3036.4</v>
      </c>
      <c r="J990">
        <v>400.8</v>
      </c>
      <c r="K990">
        <v>1246.5</v>
      </c>
      <c r="L990">
        <v>1455.3</v>
      </c>
      <c r="M990">
        <v>57.9</v>
      </c>
      <c r="N990" s="2">
        <f t="shared" ref="N990:N998" si="3">M990 * 8 / 1000</f>
        <v>0.4632</v>
      </c>
    </row>
    <row r="991" spans="1:14" x14ac:dyDescent="0.25">
      <c r="A991" t="s">
        <v>607</v>
      </c>
      <c r="B991">
        <v>8424.9</v>
      </c>
      <c r="C991">
        <v>878.3</v>
      </c>
      <c r="D991">
        <v>2803</v>
      </c>
      <c r="E991">
        <v>3315.9</v>
      </c>
      <c r="F991">
        <v>123</v>
      </c>
      <c r="G991" s="2">
        <f t="shared" si="2"/>
        <v>0.49199999999999999</v>
      </c>
      <c r="I991">
        <v>6013</v>
      </c>
      <c r="J991">
        <v>802.3</v>
      </c>
      <c r="K991">
        <v>2410</v>
      </c>
      <c r="L991">
        <v>2779.7</v>
      </c>
      <c r="M991">
        <v>110.9</v>
      </c>
      <c r="N991" s="2">
        <f t="shared" si="3"/>
        <v>0.8872000000000001</v>
      </c>
    </row>
    <row r="992" spans="1:14" x14ac:dyDescent="0.25">
      <c r="A992" t="s">
        <v>608</v>
      </c>
      <c r="B992">
        <v>10548.9</v>
      </c>
      <c r="C992">
        <v>1643.8</v>
      </c>
      <c r="D992">
        <v>3968.7</v>
      </c>
      <c r="E992">
        <v>4707.3999999999996</v>
      </c>
      <c r="F992">
        <v>236</v>
      </c>
      <c r="G992" s="2">
        <f t="shared" si="2"/>
        <v>0.94399999999999995</v>
      </c>
      <c r="I992">
        <v>7372.9</v>
      </c>
      <c r="J992">
        <v>1446.3</v>
      </c>
      <c r="K992">
        <v>3291.2</v>
      </c>
      <c r="L992">
        <v>3771.1</v>
      </c>
      <c r="M992">
        <v>215.1</v>
      </c>
      <c r="N992" s="2">
        <f t="shared" si="3"/>
        <v>1.7207999999999999</v>
      </c>
    </row>
    <row r="993" spans="1:14" x14ac:dyDescent="0.25">
      <c r="A993" t="s">
        <v>563</v>
      </c>
      <c r="B993">
        <v>16988.400000000001</v>
      </c>
      <c r="C993">
        <v>3694.1</v>
      </c>
      <c r="D993">
        <v>6826.5</v>
      </c>
      <c r="E993">
        <v>8275.6</v>
      </c>
      <c r="F993">
        <v>557.70000000000005</v>
      </c>
      <c r="G993" s="2">
        <f t="shared" si="2"/>
        <v>2.2308000000000003</v>
      </c>
      <c r="I993">
        <v>11936.6</v>
      </c>
      <c r="J993">
        <v>3290.1</v>
      </c>
      <c r="K993">
        <v>5712.3</v>
      </c>
      <c r="L993">
        <v>6593.4</v>
      </c>
      <c r="M993">
        <v>505.7</v>
      </c>
      <c r="N993" s="2">
        <f t="shared" si="3"/>
        <v>4.0456000000000003</v>
      </c>
    </row>
    <row r="994" spans="1:14" x14ac:dyDescent="0.25">
      <c r="A994" t="s">
        <v>609</v>
      </c>
      <c r="B994">
        <v>23689.4</v>
      </c>
      <c r="C994">
        <v>5846.4</v>
      </c>
      <c r="D994">
        <v>9519</v>
      </c>
      <c r="E994">
        <v>11719</v>
      </c>
      <c r="F994">
        <v>1010.3</v>
      </c>
      <c r="G994" s="2">
        <f t="shared" si="2"/>
        <v>4.0411999999999999</v>
      </c>
      <c r="I994">
        <v>16260.8</v>
      </c>
      <c r="J994">
        <v>5789</v>
      </c>
      <c r="K994">
        <v>7823.6</v>
      </c>
      <c r="L994">
        <v>9134.7999999999993</v>
      </c>
      <c r="M994">
        <v>890.5</v>
      </c>
      <c r="N994" s="2">
        <f t="shared" si="3"/>
        <v>7.1239999999999997</v>
      </c>
    </row>
    <row r="995" spans="1:14" x14ac:dyDescent="0.25">
      <c r="A995" t="s">
        <v>610</v>
      </c>
      <c r="B995">
        <v>30403.9</v>
      </c>
      <c r="C995">
        <v>9744.6</v>
      </c>
      <c r="D995">
        <v>12011.4</v>
      </c>
      <c r="E995">
        <v>15115.4</v>
      </c>
      <c r="F995">
        <v>1781.7</v>
      </c>
      <c r="G995" s="2">
        <f t="shared" si="2"/>
        <v>7.1268000000000002</v>
      </c>
      <c r="I995">
        <v>20050.3</v>
      </c>
      <c r="J995">
        <v>9238.2000000000007</v>
      </c>
      <c r="K995">
        <v>9655.4</v>
      </c>
      <c r="L995">
        <v>11419.2</v>
      </c>
      <c r="M995">
        <v>1473.3</v>
      </c>
      <c r="N995" s="2">
        <f t="shared" si="3"/>
        <v>11.7864</v>
      </c>
    </row>
    <row r="996" spans="1:14" x14ac:dyDescent="0.25">
      <c r="A996" t="s">
        <v>611</v>
      </c>
      <c r="B996">
        <v>36393.599999999999</v>
      </c>
      <c r="C996">
        <v>13746.8</v>
      </c>
      <c r="D996">
        <v>14027.5</v>
      </c>
      <c r="E996">
        <v>17790.599999999999</v>
      </c>
      <c r="F996">
        <v>3272.3</v>
      </c>
      <c r="G996" s="2">
        <f t="shared" si="2"/>
        <v>13.0892</v>
      </c>
      <c r="I996">
        <v>23256.6</v>
      </c>
      <c r="J996">
        <v>10849.9</v>
      </c>
      <c r="K996">
        <v>10987.4</v>
      </c>
      <c r="L996">
        <v>13144.3</v>
      </c>
      <c r="M996">
        <v>2457.5</v>
      </c>
      <c r="N996" s="2">
        <f t="shared" si="3"/>
        <v>19.66</v>
      </c>
    </row>
    <row r="997" spans="1:14" x14ac:dyDescent="0.25">
      <c r="A997" t="s">
        <v>612</v>
      </c>
      <c r="B997">
        <v>39277.199999999997</v>
      </c>
      <c r="C997">
        <v>15095.2</v>
      </c>
      <c r="D997">
        <v>15244</v>
      </c>
      <c r="E997">
        <v>19571.599999999999</v>
      </c>
      <c r="F997">
        <v>4578.6000000000004</v>
      </c>
      <c r="G997" s="2">
        <f t="shared" si="2"/>
        <v>18.314400000000003</v>
      </c>
      <c r="I997">
        <v>24622.2</v>
      </c>
      <c r="J997">
        <v>11689</v>
      </c>
      <c r="K997">
        <v>11761.9</v>
      </c>
      <c r="L997">
        <v>14178.5</v>
      </c>
      <c r="M997">
        <v>3085.3</v>
      </c>
      <c r="N997" s="2">
        <f t="shared" si="3"/>
        <v>24.682400000000001</v>
      </c>
    </row>
    <row r="998" spans="1:14" x14ac:dyDescent="0.25">
      <c r="A998" t="s">
        <v>613</v>
      </c>
      <c r="B998">
        <v>41046.1</v>
      </c>
      <c r="C998">
        <v>15876.1</v>
      </c>
      <c r="D998">
        <v>15938.3</v>
      </c>
      <c r="E998">
        <v>20610.599999999999</v>
      </c>
      <c r="F998">
        <v>5455.7</v>
      </c>
      <c r="G998" s="2">
        <f t="shared" si="2"/>
        <v>21.822800000000001</v>
      </c>
      <c r="I998">
        <v>25343.599999999999</v>
      </c>
      <c r="J998">
        <v>12161.5</v>
      </c>
      <c r="K998">
        <v>12198.2</v>
      </c>
      <c r="L998">
        <v>14765.2</v>
      </c>
      <c r="M998">
        <v>3641.6</v>
      </c>
      <c r="N998" s="2">
        <f t="shared" si="3"/>
        <v>29.1328</v>
      </c>
    </row>
    <row r="1000" spans="1:14" x14ac:dyDescent="0.25">
      <c r="C1000" t="s">
        <v>1084</v>
      </c>
    </row>
    <row r="1001" spans="1:14" x14ac:dyDescent="0.25">
      <c r="A1001" t="s">
        <v>1086</v>
      </c>
    </row>
    <row r="1002" spans="1:14" x14ac:dyDescent="0.25">
      <c r="A1002">
        <v>10</v>
      </c>
      <c r="B1002">
        <v>38002.699999999997</v>
      </c>
      <c r="C1002">
        <v>13448.1</v>
      </c>
      <c r="E1002">
        <v>19727.599999999999</v>
      </c>
      <c r="F1002">
        <v>5309.5</v>
      </c>
      <c r="G1002">
        <f>F1002 * 4/1000</f>
        <v>21.238</v>
      </c>
      <c r="I1002">
        <v>21512.6</v>
      </c>
      <c r="J1002">
        <v>10316</v>
      </c>
      <c r="L1002">
        <v>13757.1</v>
      </c>
      <c r="M1002">
        <v>3516.3</v>
      </c>
      <c r="N1002">
        <f>M1002 * 8 / 1000</f>
        <v>28.130400000000002</v>
      </c>
    </row>
    <row r="1003" spans="1:14" x14ac:dyDescent="0.25">
      <c r="A1003">
        <v>20</v>
      </c>
      <c r="B1003">
        <v>39718.5</v>
      </c>
      <c r="C1003">
        <v>14526.9</v>
      </c>
      <c r="E1003">
        <v>20188.900000000001</v>
      </c>
      <c r="F1003">
        <v>5293.6</v>
      </c>
      <c r="G1003" s="2">
        <f t="shared" ref="G1003:G1016" si="4">F1003 * 4/1000</f>
        <v>21.174400000000002</v>
      </c>
      <c r="I1003">
        <v>23693.1</v>
      </c>
      <c r="J1003">
        <v>11091</v>
      </c>
      <c r="L1003">
        <v>13207.3</v>
      </c>
      <c r="M1003">
        <v>3105.6</v>
      </c>
      <c r="N1003" s="2">
        <f t="shared" ref="N1003:N1016" si="5">M1003 * 8 / 1000</f>
        <v>24.844799999999999</v>
      </c>
    </row>
    <row r="1004" spans="1:14" x14ac:dyDescent="0.25">
      <c r="A1004">
        <v>50</v>
      </c>
      <c r="B1004">
        <v>40384.699999999997</v>
      </c>
      <c r="C1004">
        <v>14833.1</v>
      </c>
      <c r="E1004">
        <v>20354.900000000001</v>
      </c>
      <c r="F1004">
        <v>5347</v>
      </c>
      <c r="G1004" s="2">
        <f t="shared" si="4"/>
        <v>21.388000000000002</v>
      </c>
      <c r="I1004">
        <v>22910.1</v>
      </c>
      <c r="J1004">
        <v>11260.3</v>
      </c>
      <c r="L1004">
        <v>14152.8</v>
      </c>
      <c r="M1004">
        <v>3132.7</v>
      </c>
      <c r="N1004" s="2">
        <f t="shared" si="5"/>
        <v>25.061599999999999</v>
      </c>
    </row>
    <row r="1005" spans="1:14" x14ac:dyDescent="0.25">
      <c r="A1005">
        <v>100</v>
      </c>
      <c r="B1005">
        <v>40804.400000000001</v>
      </c>
      <c r="C1005">
        <v>15317.8</v>
      </c>
      <c r="E1005">
        <v>20472.900000000001</v>
      </c>
      <c r="F1005">
        <v>5470.3</v>
      </c>
      <c r="G1005" s="2">
        <f t="shared" si="4"/>
        <v>21.8812</v>
      </c>
      <c r="I1005">
        <v>23175</v>
      </c>
      <c r="J1005">
        <v>11436.7</v>
      </c>
      <c r="L1005">
        <v>13973.2</v>
      </c>
      <c r="M1005">
        <v>3190.5</v>
      </c>
      <c r="N1005" s="2">
        <f t="shared" si="5"/>
        <v>25.524000000000001</v>
      </c>
    </row>
    <row r="1006" spans="1:14" x14ac:dyDescent="0.25">
      <c r="A1006">
        <v>200</v>
      </c>
      <c r="B1006">
        <v>40850.1</v>
      </c>
      <c r="C1006">
        <v>15569.7</v>
      </c>
      <c r="E1006">
        <v>20488.7</v>
      </c>
      <c r="F1006">
        <v>5443.1</v>
      </c>
      <c r="G1006" s="2">
        <f t="shared" si="4"/>
        <v>21.772400000000001</v>
      </c>
      <c r="I1006">
        <v>23799.9</v>
      </c>
      <c r="J1006">
        <v>11611.6</v>
      </c>
      <c r="L1006">
        <v>14218.9</v>
      </c>
      <c r="M1006">
        <v>3500.3</v>
      </c>
      <c r="N1006" s="2">
        <f t="shared" si="5"/>
        <v>28.002400000000002</v>
      </c>
    </row>
    <row r="1007" spans="1:14" x14ac:dyDescent="0.25">
      <c r="A1007">
        <v>500</v>
      </c>
      <c r="B1007">
        <v>41113.599999999999</v>
      </c>
      <c r="C1007">
        <v>15479.3</v>
      </c>
      <c r="E1007">
        <v>20225.8</v>
      </c>
      <c r="F1007">
        <v>5453.6</v>
      </c>
      <c r="G1007" s="2">
        <f t="shared" si="4"/>
        <v>21.814400000000003</v>
      </c>
      <c r="I1007">
        <v>24829.4</v>
      </c>
      <c r="J1007">
        <v>11662.9</v>
      </c>
      <c r="L1007">
        <v>12775.1</v>
      </c>
      <c r="M1007">
        <v>3205.6</v>
      </c>
      <c r="N1007" s="2">
        <f t="shared" si="5"/>
        <v>25.6448</v>
      </c>
    </row>
    <row r="1008" spans="1:14" x14ac:dyDescent="0.25">
      <c r="A1008" t="s">
        <v>1049</v>
      </c>
      <c r="B1008">
        <v>43106.1</v>
      </c>
      <c r="C1008">
        <v>16476.599999999999</v>
      </c>
      <c r="E1008">
        <v>20764.599999999999</v>
      </c>
      <c r="F1008">
        <v>5082.1000000000004</v>
      </c>
      <c r="G1008" s="2">
        <f t="shared" si="4"/>
        <v>20.328400000000002</v>
      </c>
      <c r="I1008">
        <v>23468.400000000001</v>
      </c>
      <c r="J1008">
        <v>12056.2</v>
      </c>
      <c r="L1008">
        <v>13982.2</v>
      </c>
      <c r="M1008">
        <v>3212.7</v>
      </c>
      <c r="N1008" s="2">
        <f t="shared" si="5"/>
        <v>25.701599999999999</v>
      </c>
    </row>
    <row r="1009" spans="1:14" x14ac:dyDescent="0.25">
      <c r="A1009" t="s">
        <v>640</v>
      </c>
      <c r="B1009">
        <v>46577.599999999999</v>
      </c>
      <c r="C1009">
        <v>17835.3</v>
      </c>
      <c r="E1009">
        <v>22424.799999999999</v>
      </c>
      <c r="F1009">
        <v>5520.1</v>
      </c>
      <c r="G1009" s="2">
        <f t="shared" si="4"/>
        <v>22.080400000000001</v>
      </c>
      <c r="I1009">
        <v>24794.1</v>
      </c>
      <c r="J1009">
        <v>12849.2</v>
      </c>
      <c r="L1009">
        <v>14955.2</v>
      </c>
      <c r="M1009">
        <v>3286.1</v>
      </c>
      <c r="N1009" s="2">
        <f t="shared" si="5"/>
        <v>26.288799999999998</v>
      </c>
    </row>
    <row r="1010" spans="1:14" x14ac:dyDescent="0.25">
      <c r="A1010" t="s">
        <v>639</v>
      </c>
      <c r="B1010">
        <v>44924.3</v>
      </c>
      <c r="C1010">
        <v>19140.2</v>
      </c>
      <c r="E1010">
        <v>21964.3</v>
      </c>
      <c r="F1010">
        <v>5194.2</v>
      </c>
      <c r="G1010" s="2">
        <f t="shared" si="4"/>
        <v>20.776799999999998</v>
      </c>
      <c r="I1010">
        <v>26403.1</v>
      </c>
      <c r="J1010">
        <v>13750.9</v>
      </c>
      <c r="L1010">
        <v>15629.6</v>
      </c>
      <c r="M1010">
        <v>3628.8</v>
      </c>
      <c r="N1010" s="2">
        <f t="shared" si="5"/>
        <v>29.0304</v>
      </c>
    </row>
    <row r="1011" spans="1:14" x14ac:dyDescent="0.25">
      <c r="A1011" t="s">
        <v>605</v>
      </c>
      <c r="B1011">
        <v>42915.9</v>
      </c>
      <c r="C1011">
        <v>19397.900000000001</v>
      </c>
      <c r="E1011">
        <v>22808.2</v>
      </c>
      <c r="F1011">
        <v>5678.3</v>
      </c>
      <c r="G1011" s="2">
        <f t="shared" si="4"/>
        <v>22.713200000000001</v>
      </c>
      <c r="I1011">
        <v>28695.9</v>
      </c>
      <c r="J1011">
        <v>14496.2</v>
      </c>
      <c r="L1011">
        <v>15151</v>
      </c>
      <c r="M1011">
        <v>3320.8</v>
      </c>
      <c r="N1011" s="2">
        <f t="shared" si="5"/>
        <v>26.566400000000002</v>
      </c>
    </row>
    <row r="1012" spans="1:14" x14ac:dyDescent="0.25">
      <c r="A1012" t="s">
        <v>638</v>
      </c>
      <c r="B1012">
        <v>44491.199999999997</v>
      </c>
      <c r="C1012">
        <v>19797</v>
      </c>
      <c r="E1012">
        <v>22999.200000000001</v>
      </c>
      <c r="F1012">
        <v>5327.5</v>
      </c>
      <c r="G1012" s="2">
        <f t="shared" si="4"/>
        <v>21.31</v>
      </c>
      <c r="I1012">
        <v>27822.5</v>
      </c>
      <c r="J1012">
        <v>14489.2</v>
      </c>
      <c r="L1012">
        <v>16195.9</v>
      </c>
      <c r="M1012">
        <v>3668.4</v>
      </c>
      <c r="N1012" s="2">
        <f t="shared" si="5"/>
        <v>29.347200000000001</v>
      </c>
    </row>
    <row r="1013" spans="1:14" x14ac:dyDescent="0.25">
      <c r="A1013" t="s">
        <v>606</v>
      </c>
      <c r="B1013">
        <v>42612.4</v>
      </c>
      <c r="C1013">
        <v>19611.5</v>
      </c>
      <c r="E1013">
        <v>22721.200000000001</v>
      </c>
      <c r="F1013">
        <v>5672</v>
      </c>
      <c r="G1013" s="2">
        <f t="shared" si="4"/>
        <v>22.687999999999999</v>
      </c>
      <c r="I1013">
        <v>29004.799999999999</v>
      </c>
      <c r="J1013">
        <v>14649.5</v>
      </c>
      <c r="L1013">
        <v>15502.9</v>
      </c>
      <c r="M1013">
        <v>3346</v>
      </c>
      <c r="N1013" s="2">
        <f t="shared" si="5"/>
        <v>26.768000000000001</v>
      </c>
    </row>
    <row r="1014" spans="1:14" x14ac:dyDescent="0.25">
      <c r="A1014" t="s">
        <v>607</v>
      </c>
      <c r="B1014">
        <v>44230.6</v>
      </c>
      <c r="C1014">
        <v>19990</v>
      </c>
      <c r="E1014">
        <v>23024.799999999999</v>
      </c>
      <c r="F1014">
        <v>5318.6</v>
      </c>
      <c r="G1014" s="2">
        <f t="shared" si="4"/>
        <v>21.2744</v>
      </c>
      <c r="I1014">
        <v>28183</v>
      </c>
      <c r="J1014">
        <v>14574.5</v>
      </c>
      <c r="L1014">
        <v>16213.8</v>
      </c>
      <c r="M1014">
        <v>3628.5</v>
      </c>
      <c r="N1014" s="2">
        <f t="shared" si="5"/>
        <v>29.027999999999999</v>
      </c>
    </row>
    <row r="1015" spans="1:14" x14ac:dyDescent="0.25">
      <c r="A1015" t="s">
        <v>608</v>
      </c>
      <c r="B1015">
        <v>41625.699999999997</v>
      </c>
      <c r="C1015">
        <v>19664.8</v>
      </c>
      <c r="E1015">
        <v>22750</v>
      </c>
      <c r="F1015">
        <v>5656.6</v>
      </c>
      <c r="G1015" s="2">
        <f t="shared" si="4"/>
        <v>22.6264</v>
      </c>
      <c r="I1015">
        <v>29041.5</v>
      </c>
      <c r="J1015">
        <v>14738.6</v>
      </c>
      <c r="L1015">
        <v>15428.5</v>
      </c>
      <c r="M1015">
        <v>3346.6</v>
      </c>
      <c r="N1015" s="2">
        <f t="shared" si="5"/>
        <v>26.7728</v>
      </c>
    </row>
    <row r="1016" spans="1:14" x14ac:dyDescent="0.25">
      <c r="A1016" t="s">
        <v>563</v>
      </c>
      <c r="B1016">
        <v>44016.5</v>
      </c>
      <c r="C1016">
        <v>20025.599999999999</v>
      </c>
      <c r="E1016">
        <v>23005.1</v>
      </c>
      <c r="F1016">
        <v>5297.3</v>
      </c>
      <c r="G1016" s="2">
        <f t="shared" si="4"/>
        <v>21.1892</v>
      </c>
      <c r="I1016">
        <v>28265.7</v>
      </c>
      <c r="J1016">
        <v>14622.2</v>
      </c>
      <c r="L1016">
        <v>16255</v>
      </c>
      <c r="M1016">
        <v>3627.7</v>
      </c>
      <c r="N1016" s="2">
        <f t="shared" si="5"/>
        <v>29.021599999999999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NVIDIA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NVIDIA</dc:creator>
  <cp:lastModifiedBy>Sean Baxter</cp:lastModifiedBy>
  <dcterms:created xsi:type="dcterms:W3CDTF">2013-04-01T17:50:23Z</dcterms:created>
  <dcterms:modified xsi:type="dcterms:W3CDTF">2013-11-09T00:13:41Z</dcterms:modified>
</cp:coreProperties>
</file>