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2"/>
  </bookViews>
  <sheets>
    <sheet name="parameters" sheetId="2" r:id="rId1"/>
    <sheet name="timeseries" sheetId="1" r:id="rId2"/>
    <sheet name="Runs" sheetId="4" r:id="rId3"/>
  </sheets>
  <definedNames>
    <definedName name="output" localSheetId="2">Runs!$A$1:$A$1125</definedName>
    <definedName name="output_1" localSheetId="2">Runs!$A$1:$C$1125</definedName>
    <definedName name="output_2" localSheetId="2">Runs!$A$1:$C$1125</definedName>
    <definedName name="output_3" localSheetId="2">Runs!$A$1:$C$1125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C12" i="2"/>
  <c r="C13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2" i="1"/>
  <c r="G2" i="1"/>
  <c r="G3" i="1"/>
  <c r="K3" i="1"/>
  <c r="G4" i="1"/>
  <c r="K4" i="1"/>
  <c r="G5" i="1"/>
  <c r="K5" i="1"/>
  <c r="G6" i="1"/>
  <c r="K6" i="1"/>
  <c r="G7" i="1"/>
  <c r="K7" i="1"/>
  <c r="G8" i="1"/>
  <c r="K8" i="1"/>
  <c r="G9" i="1"/>
  <c r="K9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G25" i="1"/>
  <c r="K25" i="1"/>
  <c r="G26" i="1"/>
  <c r="K26" i="1"/>
  <c r="G27" i="1"/>
  <c r="K27" i="1"/>
  <c r="G28" i="1"/>
  <c r="K28" i="1"/>
  <c r="G29" i="1"/>
  <c r="K29" i="1"/>
  <c r="G30" i="1"/>
  <c r="K30" i="1"/>
  <c r="G31" i="1"/>
  <c r="K31" i="1"/>
  <c r="G32" i="1"/>
  <c r="K32" i="1"/>
  <c r="G33" i="1"/>
  <c r="K33" i="1"/>
  <c r="G34" i="1"/>
  <c r="K34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G48" i="1"/>
  <c r="K48" i="1"/>
  <c r="G49" i="1"/>
  <c r="K49" i="1"/>
  <c r="G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K57" i="1"/>
  <c r="G58" i="1"/>
  <c r="K58" i="1"/>
  <c r="G59" i="1"/>
  <c r="K59" i="1"/>
  <c r="G60" i="1"/>
  <c r="K60" i="1"/>
  <c r="G61" i="1"/>
  <c r="K61" i="1"/>
  <c r="G62" i="1"/>
  <c r="K62" i="1"/>
  <c r="G63" i="1"/>
  <c r="K63" i="1"/>
  <c r="G64" i="1"/>
  <c r="K64" i="1"/>
  <c r="G65" i="1"/>
  <c r="K65" i="1"/>
  <c r="G66" i="1"/>
  <c r="K66" i="1"/>
  <c r="G67" i="1"/>
  <c r="K67" i="1"/>
  <c r="G68" i="1"/>
  <c r="K68" i="1"/>
  <c r="G69" i="1"/>
  <c r="K69" i="1"/>
  <c r="G70" i="1"/>
  <c r="K70" i="1"/>
  <c r="G71" i="1"/>
  <c r="K71" i="1"/>
  <c r="G72" i="1"/>
  <c r="K72" i="1"/>
  <c r="G73" i="1"/>
  <c r="K73" i="1"/>
  <c r="G74" i="1"/>
  <c r="K74" i="1"/>
  <c r="G75" i="1"/>
  <c r="K75" i="1"/>
  <c r="G76" i="1"/>
  <c r="K76" i="1"/>
  <c r="G77" i="1"/>
  <c r="K77" i="1"/>
  <c r="G78" i="1"/>
  <c r="K78" i="1"/>
  <c r="G79" i="1"/>
  <c r="K79" i="1"/>
  <c r="G80" i="1"/>
  <c r="K80" i="1"/>
  <c r="G81" i="1"/>
  <c r="K81" i="1"/>
  <c r="G82" i="1"/>
  <c r="K82" i="1"/>
  <c r="G83" i="1"/>
  <c r="K83" i="1"/>
  <c r="G84" i="1"/>
  <c r="K84" i="1"/>
  <c r="G85" i="1"/>
  <c r="K85" i="1"/>
  <c r="G86" i="1"/>
  <c r="K86" i="1"/>
  <c r="G87" i="1"/>
  <c r="K87" i="1"/>
  <c r="G88" i="1"/>
  <c r="K88" i="1"/>
  <c r="G89" i="1"/>
  <c r="K89" i="1"/>
  <c r="G90" i="1"/>
  <c r="K90" i="1"/>
  <c r="G91" i="1"/>
  <c r="K91" i="1"/>
  <c r="G92" i="1"/>
  <c r="K92" i="1"/>
  <c r="G93" i="1"/>
  <c r="K93" i="1"/>
  <c r="G94" i="1"/>
  <c r="K94" i="1"/>
  <c r="G95" i="1"/>
  <c r="K95" i="1"/>
  <c r="G96" i="1"/>
  <c r="K96" i="1"/>
  <c r="G97" i="1"/>
  <c r="K97" i="1"/>
  <c r="G98" i="1"/>
  <c r="K98" i="1"/>
  <c r="G99" i="1"/>
  <c r="K99" i="1"/>
  <c r="G100" i="1"/>
  <c r="K100" i="1"/>
  <c r="G101" i="1"/>
  <c r="K101" i="1"/>
  <c r="G102" i="1"/>
  <c r="K102" i="1"/>
  <c r="G103" i="1"/>
  <c r="K103" i="1"/>
  <c r="G104" i="1"/>
  <c r="K104" i="1"/>
  <c r="G105" i="1"/>
  <c r="K105" i="1"/>
  <c r="G106" i="1"/>
  <c r="K106" i="1"/>
  <c r="G107" i="1"/>
  <c r="K107" i="1"/>
  <c r="G108" i="1"/>
  <c r="K108" i="1"/>
  <c r="G109" i="1"/>
  <c r="K109" i="1"/>
  <c r="G110" i="1"/>
  <c r="K110" i="1"/>
  <c r="G111" i="1"/>
  <c r="K111" i="1"/>
  <c r="G112" i="1"/>
  <c r="K112" i="1"/>
  <c r="G113" i="1"/>
  <c r="K113" i="1"/>
  <c r="G114" i="1"/>
  <c r="K114" i="1"/>
  <c r="G115" i="1"/>
  <c r="K115" i="1"/>
  <c r="G116" i="1"/>
  <c r="K116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G124" i="1"/>
  <c r="K124" i="1"/>
  <c r="G125" i="1"/>
  <c r="K125" i="1"/>
  <c r="G126" i="1"/>
  <c r="K126" i="1"/>
  <c r="G127" i="1"/>
  <c r="K127" i="1"/>
  <c r="G128" i="1"/>
  <c r="K128" i="1"/>
  <c r="G129" i="1"/>
  <c r="K129" i="1"/>
  <c r="G130" i="1"/>
  <c r="K130" i="1"/>
  <c r="G131" i="1"/>
  <c r="K131" i="1"/>
  <c r="G132" i="1"/>
  <c r="K132" i="1"/>
  <c r="G133" i="1"/>
  <c r="K133" i="1"/>
  <c r="G134" i="1"/>
  <c r="K134" i="1"/>
  <c r="G135" i="1"/>
  <c r="K135" i="1"/>
  <c r="G136" i="1"/>
  <c r="K136" i="1"/>
  <c r="G137" i="1"/>
  <c r="K137" i="1"/>
  <c r="G138" i="1"/>
  <c r="K138" i="1"/>
  <c r="G139" i="1"/>
  <c r="K139" i="1"/>
  <c r="G140" i="1"/>
  <c r="K140" i="1"/>
  <c r="G141" i="1"/>
  <c r="K141" i="1"/>
  <c r="G142" i="1"/>
  <c r="K142" i="1"/>
  <c r="G143" i="1"/>
  <c r="K143" i="1"/>
  <c r="G144" i="1"/>
  <c r="K144" i="1"/>
  <c r="G145" i="1"/>
  <c r="K145" i="1"/>
  <c r="G146" i="1"/>
  <c r="K146" i="1"/>
  <c r="G147" i="1"/>
  <c r="K147" i="1"/>
  <c r="G148" i="1"/>
  <c r="K148" i="1"/>
  <c r="G149" i="1"/>
  <c r="K149" i="1"/>
  <c r="G150" i="1"/>
  <c r="K150" i="1"/>
  <c r="G151" i="1"/>
  <c r="K151" i="1"/>
  <c r="G152" i="1"/>
  <c r="K152" i="1"/>
  <c r="G153" i="1"/>
  <c r="K153" i="1"/>
  <c r="G154" i="1"/>
  <c r="K154" i="1"/>
  <c r="G155" i="1"/>
  <c r="K155" i="1"/>
  <c r="G156" i="1"/>
  <c r="K156" i="1"/>
  <c r="G157" i="1"/>
  <c r="K157" i="1"/>
  <c r="G158" i="1"/>
  <c r="K158" i="1"/>
  <c r="G159" i="1"/>
  <c r="K159" i="1"/>
  <c r="G160" i="1"/>
  <c r="K160" i="1"/>
  <c r="G161" i="1"/>
  <c r="K161" i="1"/>
  <c r="G162" i="1"/>
  <c r="K162" i="1"/>
  <c r="G163" i="1"/>
  <c r="K163" i="1"/>
  <c r="G164" i="1"/>
  <c r="K164" i="1"/>
  <c r="G165" i="1"/>
  <c r="K165" i="1"/>
  <c r="G166" i="1"/>
  <c r="K166" i="1"/>
  <c r="G167" i="1"/>
  <c r="K167" i="1"/>
  <c r="G168" i="1"/>
  <c r="K168" i="1"/>
  <c r="G169" i="1"/>
  <c r="K169" i="1"/>
  <c r="G170" i="1"/>
  <c r="K170" i="1"/>
  <c r="G171" i="1"/>
  <c r="K171" i="1"/>
  <c r="G172" i="1"/>
  <c r="K172" i="1"/>
  <c r="G173" i="1"/>
  <c r="K173" i="1"/>
  <c r="G174" i="1"/>
  <c r="K174" i="1"/>
  <c r="G175" i="1"/>
  <c r="K175" i="1"/>
  <c r="G176" i="1"/>
  <c r="K176" i="1"/>
  <c r="G177" i="1"/>
  <c r="K177" i="1"/>
  <c r="G178" i="1"/>
  <c r="K178" i="1"/>
  <c r="G179" i="1"/>
  <c r="K179" i="1"/>
  <c r="G180" i="1"/>
  <c r="K180" i="1"/>
  <c r="G181" i="1"/>
  <c r="K181" i="1"/>
  <c r="G182" i="1"/>
  <c r="K182" i="1"/>
  <c r="G183" i="1"/>
  <c r="K183" i="1"/>
  <c r="G184" i="1"/>
  <c r="K184" i="1"/>
  <c r="G185" i="1"/>
  <c r="K185" i="1"/>
  <c r="G186" i="1"/>
  <c r="K186" i="1"/>
  <c r="G187" i="1"/>
  <c r="K187" i="1"/>
  <c r="G188" i="1"/>
  <c r="K188" i="1"/>
  <c r="G189" i="1"/>
  <c r="K189" i="1"/>
  <c r="G190" i="1"/>
  <c r="K190" i="1"/>
  <c r="G191" i="1"/>
  <c r="K191" i="1"/>
  <c r="G192" i="1"/>
  <c r="K192" i="1"/>
  <c r="G193" i="1"/>
  <c r="K193" i="1"/>
  <c r="G194" i="1"/>
  <c r="K194" i="1"/>
  <c r="G195" i="1"/>
  <c r="K195" i="1"/>
  <c r="G196" i="1"/>
  <c r="K196" i="1"/>
  <c r="G197" i="1"/>
  <c r="K197" i="1"/>
  <c r="G198" i="1"/>
  <c r="K198" i="1"/>
  <c r="G199" i="1"/>
  <c r="K199" i="1"/>
  <c r="G200" i="1"/>
  <c r="K200" i="1"/>
  <c r="G201" i="1"/>
  <c r="K201" i="1"/>
  <c r="G202" i="1"/>
  <c r="K202" i="1"/>
  <c r="G203" i="1"/>
  <c r="K203" i="1"/>
  <c r="G204" i="1"/>
  <c r="K204" i="1"/>
  <c r="G205" i="1"/>
  <c r="K205" i="1"/>
  <c r="G206" i="1"/>
  <c r="K206" i="1"/>
  <c r="G207" i="1"/>
  <c r="K207" i="1"/>
  <c r="G208" i="1"/>
  <c r="K208" i="1"/>
  <c r="G209" i="1"/>
  <c r="K209" i="1"/>
  <c r="G210" i="1"/>
  <c r="K210" i="1"/>
  <c r="G211" i="1"/>
  <c r="K211" i="1"/>
  <c r="G212" i="1"/>
  <c r="K212" i="1"/>
  <c r="G213" i="1"/>
  <c r="K213" i="1"/>
  <c r="G214" i="1"/>
  <c r="K214" i="1"/>
  <c r="G215" i="1"/>
  <c r="K215" i="1"/>
  <c r="G216" i="1"/>
  <c r="K216" i="1"/>
  <c r="G217" i="1"/>
  <c r="K217" i="1"/>
  <c r="G218" i="1"/>
  <c r="K218" i="1"/>
  <c r="G219" i="1"/>
  <c r="K219" i="1"/>
  <c r="G220" i="1"/>
  <c r="K220" i="1"/>
  <c r="G221" i="1"/>
  <c r="K221" i="1"/>
  <c r="G222" i="1"/>
  <c r="K222" i="1"/>
  <c r="G223" i="1"/>
  <c r="K223" i="1"/>
  <c r="G224" i="1"/>
  <c r="K224" i="1"/>
  <c r="G225" i="1"/>
  <c r="K225" i="1"/>
  <c r="G226" i="1"/>
  <c r="K226" i="1"/>
  <c r="G227" i="1"/>
  <c r="K227" i="1"/>
  <c r="G228" i="1"/>
  <c r="K228" i="1"/>
  <c r="G229" i="1"/>
  <c r="K229" i="1"/>
  <c r="G230" i="1"/>
  <c r="K230" i="1"/>
  <c r="G231" i="1"/>
  <c r="K231" i="1"/>
  <c r="G232" i="1"/>
  <c r="K232" i="1"/>
  <c r="G233" i="1"/>
  <c r="K233" i="1"/>
  <c r="G234" i="1"/>
  <c r="K234" i="1"/>
  <c r="G235" i="1"/>
  <c r="K235" i="1"/>
  <c r="G236" i="1"/>
  <c r="K236" i="1"/>
  <c r="G237" i="1"/>
  <c r="K237" i="1"/>
  <c r="G238" i="1"/>
  <c r="K238" i="1"/>
  <c r="G239" i="1"/>
  <c r="K239" i="1"/>
  <c r="G240" i="1"/>
  <c r="K240" i="1"/>
  <c r="G241" i="1"/>
  <c r="K241" i="1"/>
  <c r="G242" i="1"/>
  <c r="K242" i="1"/>
  <c r="G243" i="1"/>
  <c r="K243" i="1"/>
  <c r="G244" i="1"/>
  <c r="K244" i="1"/>
  <c r="G245" i="1"/>
  <c r="K245" i="1"/>
  <c r="G246" i="1"/>
  <c r="K246" i="1"/>
  <c r="G247" i="1"/>
  <c r="K247" i="1"/>
  <c r="G248" i="1"/>
  <c r="K248" i="1"/>
  <c r="G249" i="1"/>
  <c r="K249" i="1"/>
  <c r="G250" i="1"/>
  <c r="K250" i="1"/>
  <c r="G251" i="1"/>
  <c r="K251" i="1"/>
  <c r="G252" i="1"/>
  <c r="K252" i="1"/>
  <c r="G253" i="1"/>
  <c r="K253" i="1"/>
  <c r="G254" i="1"/>
  <c r="K254" i="1"/>
  <c r="G255" i="1"/>
  <c r="K255" i="1"/>
  <c r="G256" i="1"/>
  <c r="K256" i="1"/>
  <c r="G257" i="1"/>
  <c r="K257" i="1"/>
  <c r="G258" i="1"/>
  <c r="K258" i="1"/>
  <c r="G259" i="1"/>
  <c r="K259" i="1"/>
  <c r="G260" i="1"/>
  <c r="K260" i="1"/>
  <c r="G261" i="1"/>
  <c r="K261" i="1"/>
  <c r="G262" i="1"/>
  <c r="K262" i="1"/>
  <c r="G263" i="1"/>
  <c r="K263" i="1"/>
  <c r="G264" i="1"/>
  <c r="K264" i="1"/>
  <c r="G265" i="1"/>
  <c r="K265" i="1"/>
  <c r="G266" i="1"/>
  <c r="K266" i="1"/>
  <c r="G267" i="1"/>
  <c r="K267" i="1"/>
  <c r="G268" i="1"/>
  <c r="K268" i="1"/>
  <c r="G269" i="1"/>
  <c r="K269" i="1"/>
  <c r="G270" i="1"/>
  <c r="K270" i="1"/>
  <c r="G271" i="1"/>
  <c r="K271" i="1"/>
  <c r="G272" i="1"/>
  <c r="K272" i="1"/>
  <c r="G273" i="1"/>
  <c r="K273" i="1"/>
  <c r="G274" i="1"/>
  <c r="K274" i="1"/>
  <c r="G275" i="1"/>
  <c r="K275" i="1"/>
  <c r="G276" i="1"/>
  <c r="K276" i="1"/>
  <c r="G277" i="1"/>
  <c r="K277" i="1"/>
  <c r="G278" i="1"/>
  <c r="K278" i="1"/>
  <c r="G279" i="1"/>
  <c r="K279" i="1"/>
  <c r="G280" i="1"/>
  <c r="K280" i="1"/>
  <c r="G281" i="1"/>
  <c r="K281" i="1"/>
  <c r="G282" i="1"/>
  <c r="K282" i="1"/>
  <c r="G283" i="1"/>
  <c r="K283" i="1"/>
  <c r="G284" i="1"/>
  <c r="K284" i="1"/>
  <c r="G285" i="1"/>
  <c r="K285" i="1"/>
  <c r="G286" i="1"/>
  <c r="K286" i="1"/>
  <c r="G287" i="1"/>
  <c r="K287" i="1"/>
  <c r="G288" i="1"/>
  <c r="K288" i="1"/>
  <c r="G289" i="1"/>
  <c r="K289" i="1"/>
  <c r="G290" i="1"/>
  <c r="K290" i="1"/>
  <c r="G291" i="1"/>
  <c r="K291" i="1"/>
  <c r="G292" i="1"/>
  <c r="K292" i="1"/>
  <c r="G293" i="1"/>
  <c r="K293" i="1"/>
  <c r="G294" i="1"/>
  <c r="K294" i="1"/>
  <c r="G295" i="1"/>
  <c r="K295" i="1"/>
  <c r="G296" i="1"/>
  <c r="K296" i="1"/>
  <c r="G297" i="1"/>
  <c r="K297" i="1"/>
  <c r="G298" i="1"/>
  <c r="K298" i="1"/>
  <c r="G299" i="1"/>
  <c r="K299" i="1"/>
  <c r="G300" i="1"/>
  <c r="K300" i="1"/>
  <c r="G301" i="1"/>
  <c r="K301" i="1"/>
  <c r="G302" i="1"/>
  <c r="K302" i="1"/>
  <c r="G303" i="1"/>
  <c r="K303" i="1"/>
  <c r="G304" i="1"/>
  <c r="K304" i="1"/>
  <c r="G305" i="1"/>
  <c r="K305" i="1"/>
  <c r="G306" i="1"/>
  <c r="K306" i="1"/>
  <c r="G307" i="1"/>
  <c r="K307" i="1"/>
  <c r="G308" i="1"/>
  <c r="K308" i="1"/>
  <c r="G309" i="1"/>
  <c r="K309" i="1"/>
  <c r="G310" i="1"/>
  <c r="K310" i="1"/>
  <c r="G311" i="1"/>
  <c r="K311" i="1"/>
  <c r="G312" i="1"/>
  <c r="K312" i="1"/>
  <c r="G313" i="1"/>
  <c r="K313" i="1"/>
  <c r="G314" i="1"/>
  <c r="K314" i="1"/>
  <c r="G315" i="1"/>
  <c r="K315" i="1"/>
  <c r="G316" i="1"/>
  <c r="K316" i="1"/>
  <c r="G317" i="1"/>
  <c r="K317" i="1"/>
  <c r="G318" i="1"/>
  <c r="K318" i="1"/>
  <c r="G319" i="1"/>
  <c r="K319" i="1"/>
  <c r="G320" i="1"/>
  <c r="K320" i="1"/>
  <c r="G321" i="1"/>
  <c r="K321" i="1"/>
  <c r="G322" i="1"/>
  <c r="K322" i="1"/>
  <c r="G323" i="1"/>
  <c r="K323" i="1"/>
  <c r="G324" i="1"/>
  <c r="K324" i="1"/>
  <c r="G325" i="1"/>
  <c r="K325" i="1"/>
  <c r="G326" i="1"/>
  <c r="K326" i="1"/>
  <c r="G327" i="1"/>
  <c r="K327" i="1"/>
  <c r="G328" i="1"/>
  <c r="K328" i="1"/>
  <c r="G329" i="1"/>
  <c r="K329" i="1"/>
  <c r="G330" i="1"/>
  <c r="K330" i="1"/>
  <c r="G331" i="1"/>
  <c r="K331" i="1"/>
  <c r="G332" i="1"/>
  <c r="K332" i="1"/>
  <c r="G333" i="1"/>
  <c r="K333" i="1"/>
  <c r="G334" i="1"/>
  <c r="K334" i="1"/>
  <c r="G335" i="1"/>
  <c r="K335" i="1"/>
  <c r="G336" i="1"/>
  <c r="K336" i="1"/>
  <c r="G337" i="1"/>
  <c r="K337" i="1"/>
  <c r="G338" i="1"/>
  <c r="K338" i="1"/>
  <c r="G339" i="1"/>
  <c r="K339" i="1"/>
  <c r="G340" i="1"/>
  <c r="K340" i="1"/>
  <c r="G341" i="1"/>
  <c r="K341" i="1"/>
  <c r="G342" i="1"/>
  <c r="K342" i="1"/>
  <c r="G343" i="1"/>
  <c r="K343" i="1"/>
  <c r="G344" i="1"/>
  <c r="K344" i="1"/>
  <c r="G345" i="1"/>
  <c r="K345" i="1"/>
  <c r="G346" i="1"/>
  <c r="K346" i="1"/>
  <c r="G347" i="1"/>
  <c r="K347" i="1"/>
  <c r="G348" i="1"/>
  <c r="K348" i="1"/>
  <c r="G349" i="1"/>
  <c r="K349" i="1"/>
  <c r="G350" i="1"/>
  <c r="K350" i="1"/>
  <c r="G351" i="1"/>
  <c r="K351" i="1"/>
  <c r="G352" i="1"/>
  <c r="K352" i="1"/>
  <c r="G353" i="1"/>
  <c r="K353" i="1"/>
  <c r="G354" i="1"/>
  <c r="K354" i="1"/>
  <c r="G355" i="1"/>
  <c r="K355" i="1"/>
  <c r="G356" i="1"/>
  <c r="K356" i="1"/>
  <c r="G357" i="1"/>
  <c r="K357" i="1"/>
  <c r="G358" i="1"/>
  <c r="K358" i="1"/>
  <c r="G359" i="1"/>
  <c r="K359" i="1"/>
  <c r="G360" i="1"/>
  <c r="K360" i="1"/>
  <c r="G361" i="1"/>
  <c r="K361" i="1"/>
  <c r="G362" i="1"/>
  <c r="K362" i="1"/>
  <c r="G363" i="1"/>
  <c r="K363" i="1"/>
  <c r="G364" i="1"/>
  <c r="K364" i="1"/>
  <c r="G365" i="1"/>
  <c r="K365" i="1"/>
  <c r="G366" i="1"/>
  <c r="K366" i="1"/>
  <c r="G367" i="1"/>
  <c r="K367" i="1"/>
  <c r="G368" i="1"/>
  <c r="K368" i="1"/>
  <c r="G369" i="1"/>
  <c r="K369" i="1"/>
  <c r="G370" i="1"/>
  <c r="K370" i="1"/>
  <c r="G371" i="1"/>
  <c r="K371" i="1"/>
  <c r="G372" i="1"/>
  <c r="K372" i="1"/>
  <c r="G373" i="1"/>
  <c r="K373" i="1"/>
  <c r="G374" i="1"/>
  <c r="K374" i="1"/>
  <c r="G375" i="1"/>
  <c r="K375" i="1"/>
  <c r="G376" i="1"/>
  <c r="K376" i="1"/>
  <c r="G377" i="1"/>
  <c r="K377" i="1"/>
  <c r="G378" i="1"/>
  <c r="K378" i="1"/>
  <c r="G379" i="1"/>
  <c r="K379" i="1"/>
  <c r="G380" i="1"/>
  <c r="K380" i="1"/>
  <c r="G381" i="1"/>
  <c r="K381" i="1"/>
  <c r="G382" i="1"/>
  <c r="K382" i="1"/>
  <c r="G383" i="1"/>
  <c r="K383" i="1"/>
  <c r="G384" i="1"/>
  <c r="K384" i="1"/>
  <c r="G385" i="1"/>
  <c r="K385" i="1"/>
  <c r="G386" i="1"/>
  <c r="K386" i="1"/>
  <c r="G387" i="1"/>
  <c r="K387" i="1"/>
  <c r="G388" i="1"/>
  <c r="K388" i="1"/>
  <c r="G389" i="1"/>
  <c r="K389" i="1"/>
  <c r="G390" i="1"/>
  <c r="K390" i="1"/>
  <c r="G391" i="1"/>
  <c r="K391" i="1"/>
  <c r="G392" i="1"/>
  <c r="K392" i="1"/>
  <c r="G393" i="1"/>
  <c r="K393" i="1"/>
  <c r="G394" i="1"/>
  <c r="K394" i="1"/>
  <c r="G395" i="1"/>
  <c r="K395" i="1"/>
  <c r="G396" i="1"/>
  <c r="K396" i="1"/>
  <c r="G397" i="1"/>
  <c r="K397" i="1"/>
  <c r="G398" i="1"/>
  <c r="K398" i="1"/>
  <c r="G399" i="1"/>
  <c r="K399" i="1"/>
  <c r="G400" i="1"/>
  <c r="K400" i="1"/>
  <c r="G401" i="1"/>
  <c r="K401" i="1"/>
  <c r="G402" i="1"/>
  <c r="K402" i="1"/>
  <c r="G403" i="1"/>
  <c r="K403" i="1"/>
  <c r="G404" i="1"/>
  <c r="K404" i="1"/>
  <c r="G405" i="1"/>
  <c r="K405" i="1"/>
  <c r="G406" i="1"/>
  <c r="K406" i="1"/>
  <c r="G407" i="1"/>
  <c r="K407" i="1"/>
  <c r="G408" i="1"/>
  <c r="K408" i="1"/>
  <c r="G409" i="1"/>
  <c r="K409" i="1"/>
  <c r="G410" i="1"/>
  <c r="K410" i="1"/>
  <c r="G411" i="1"/>
  <c r="K411" i="1"/>
  <c r="G412" i="1"/>
  <c r="K412" i="1"/>
  <c r="G413" i="1"/>
  <c r="K413" i="1"/>
  <c r="G414" i="1"/>
  <c r="K414" i="1"/>
  <c r="G415" i="1"/>
  <c r="K415" i="1"/>
  <c r="G416" i="1"/>
  <c r="K416" i="1"/>
  <c r="G417" i="1"/>
  <c r="K417" i="1"/>
  <c r="G418" i="1"/>
  <c r="K418" i="1"/>
  <c r="G419" i="1"/>
  <c r="K419" i="1"/>
  <c r="G420" i="1"/>
  <c r="K420" i="1"/>
  <c r="G421" i="1"/>
  <c r="K421" i="1"/>
  <c r="G422" i="1"/>
  <c r="K422" i="1"/>
  <c r="G423" i="1"/>
  <c r="K423" i="1"/>
  <c r="G424" i="1"/>
  <c r="K424" i="1"/>
  <c r="G425" i="1"/>
  <c r="K425" i="1"/>
  <c r="G426" i="1"/>
  <c r="K426" i="1"/>
  <c r="G427" i="1"/>
  <c r="K427" i="1"/>
  <c r="G428" i="1"/>
  <c r="K428" i="1"/>
  <c r="G429" i="1"/>
  <c r="K429" i="1"/>
  <c r="G430" i="1"/>
  <c r="K430" i="1"/>
  <c r="G431" i="1"/>
  <c r="K431" i="1"/>
  <c r="G432" i="1"/>
  <c r="K432" i="1"/>
  <c r="G433" i="1"/>
  <c r="K433" i="1"/>
  <c r="G434" i="1"/>
  <c r="K434" i="1"/>
  <c r="G435" i="1"/>
  <c r="K435" i="1"/>
  <c r="G436" i="1"/>
  <c r="K436" i="1"/>
  <c r="G437" i="1"/>
  <c r="K437" i="1"/>
  <c r="G438" i="1"/>
  <c r="K438" i="1"/>
  <c r="G439" i="1"/>
  <c r="K439" i="1"/>
  <c r="G440" i="1"/>
  <c r="K440" i="1"/>
  <c r="G441" i="1"/>
  <c r="K441" i="1"/>
  <c r="G442" i="1"/>
  <c r="K442" i="1"/>
  <c r="G443" i="1"/>
  <c r="K443" i="1"/>
  <c r="G444" i="1"/>
  <c r="K444" i="1"/>
  <c r="G445" i="1"/>
  <c r="K445" i="1"/>
  <c r="G446" i="1"/>
  <c r="K446" i="1"/>
  <c r="G447" i="1"/>
  <c r="K447" i="1"/>
  <c r="G448" i="1"/>
  <c r="K448" i="1"/>
  <c r="G449" i="1"/>
  <c r="K449" i="1"/>
  <c r="G450" i="1"/>
  <c r="K450" i="1"/>
  <c r="G451" i="1"/>
  <c r="K451" i="1"/>
  <c r="G452" i="1"/>
  <c r="K452" i="1"/>
  <c r="G453" i="1"/>
  <c r="K453" i="1"/>
  <c r="G454" i="1"/>
  <c r="K454" i="1"/>
  <c r="G455" i="1"/>
  <c r="K455" i="1"/>
  <c r="G456" i="1"/>
  <c r="K456" i="1"/>
  <c r="G457" i="1"/>
  <c r="K457" i="1"/>
  <c r="G458" i="1"/>
  <c r="K458" i="1"/>
  <c r="G459" i="1"/>
  <c r="K459" i="1"/>
  <c r="G460" i="1"/>
  <c r="K460" i="1"/>
  <c r="G461" i="1"/>
  <c r="K461" i="1"/>
  <c r="G462" i="1"/>
  <c r="K462" i="1"/>
  <c r="G463" i="1"/>
  <c r="K463" i="1"/>
  <c r="G464" i="1"/>
  <c r="K464" i="1"/>
  <c r="G465" i="1"/>
  <c r="K465" i="1"/>
  <c r="G466" i="1"/>
  <c r="K466" i="1"/>
  <c r="G467" i="1"/>
  <c r="K467" i="1"/>
  <c r="G468" i="1"/>
  <c r="K468" i="1"/>
  <c r="G469" i="1"/>
  <c r="K469" i="1"/>
  <c r="G470" i="1"/>
  <c r="K470" i="1"/>
  <c r="G471" i="1"/>
  <c r="K471" i="1"/>
  <c r="G472" i="1"/>
  <c r="K472" i="1"/>
  <c r="G473" i="1"/>
  <c r="K473" i="1"/>
  <c r="G474" i="1"/>
  <c r="K474" i="1"/>
  <c r="G475" i="1"/>
  <c r="K475" i="1"/>
  <c r="G476" i="1"/>
  <c r="K476" i="1"/>
  <c r="G477" i="1"/>
  <c r="K477" i="1"/>
  <c r="G478" i="1"/>
  <c r="K478" i="1"/>
  <c r="G479" i="1"/>
  <c r="K479" i="1"/>
  <c r="G480" i="1"/>
  <c r="K480" i="1"/>
  <c r="G481" i="1"/>
  <c r="K481" i="1"/>
  <c r="G482" i="1"/>
  <c r="K482" i="1"/>
  <c r="G483" i="1"/>
  <c r="K483" i="1"/>
  <c r="G484" i="1"/>
  <c r="K484" i="1"/>
  <c r="G485" i="1"/>
  <c r="K485" i="1"/>
  <c r="G486" i="1"/>
  <c r="K486" i="1"/>
  <c r="G487" i="1"/>
  <c r="K487" i="1"/>
  <c r="G488" i="1"/>
  <c r="K488" i="1"/>
  <c r="G489" i="1"/>
  <c r="K489" i="1"/>
  <c r="G490" i="1"/>
  <c r="K490" i="1"/>
  <c r="G491" i="1"/>
  <c r="K491" i="1"/>
  <c r="G492" i="1"/>
  <c r="K492" i="1"/>
  <c r="G493" i="1"/>
  <c r="K493" i="1"/>
  <c r="G494" i="1"/>
  <c r="K494" i="1"/>
  <c r="G495" i="1"/>
  <c r="K495" i="1"/>
  <c r="G496" i="1"/>
  <c r="K496" i="1"/>
  <c r="G497" i="1"/>
  <c r="K497" i="1"/>
  <c r="G498" i="1"/>
  <c r="K498" i="1"/>
  <c r="G499" i="1"/>
  <c r="K499" i="1"/>
  <c r="G500" i="1"/>
  <c r="K500" i="1"/>
  <c r="G501" i="1"/>
  <c r="K501" i="1"/>
  <c r="G502" i="1"/>
  <c r="K502" i="1"/>
  <c r="G503" i="1"/>
  <c r="K503" i="1"/>
  <c r="G504" i="1"/>
  <c r="K504" i="1"/>
  <c r="G505" i="1"/>
  <c r="K505" i="1"/>
  <c r="G506" i="1"/>
  <c r="K506" i="1"/>
  <c r="G507" i="1"/>
  <c r="K507" i="1"/>
  <c r="G508" i="1"/>
  <c r="K508" i="1"/>
  <c r="G509" i="1"/>
  <c r="K509" i="1"/>
  <c r="G510" i="1"/>
  <c r="K510" i="1"/>
  <c r="G511" i="1"/>
  <c r="K511" i="1"/>
  <c r="G512" i="1"/>
  <c r="K512" i="1"/>
  <c r="G513" i="1"/>
  <c r="K513" i="1"/>
  <c r="G514" i="1"/>
  <c r="K514" i="1"/>
  <c r="G515" i="1"/>
  <c r="K515" i="1"/>
  <c r="G516" i="1"/>
  <c r="K516" i="1"/>
  <c r="G517" i="1"/>
  <c r="K517" i="1"/>
  <c r="G518" i="1"/>
  <c r="K518" i="1"/>
  <c r="G519" i="1"/>
  <c r="K519" i="1"/>
  <c r="G520" i="1"/>
  <c r="K520" i="1"/>
  <c r="G521" i="1"/>
  <c r="K521" i="1"/>
  <c r="G522" i="1"/>
  <c r="K522" i="1"/>
  <c r="G523" i="1"/>
  <c r="K523" i="1"/>
  <c r="G524" i="1"/>
  <c r="K524" i="1"/>
  <c r="G525" i="1"/>
  <c r="K525" i="1"/>
  <c r="G526" i="1"/>
  <c r="K526" i="1"/>
  <c r="G527" i="1"/>
  <c r="K527" i="1"/>
  <c r="G528" i="1"/>
  <c r="K528" i="1"/>
  <c r="G529" i="1"/>
  <c r="K529" i="1"/>
  <c r="G530" i="1"/>
  <c r="K530" i="1"/>
  <c r="G531" i="1"/>
  <c r="K531" i="1"/>
  <c r="G532" i="1"/>
  <c r="K532" i="1"/>
  <c r="G533" i="1"/>
  <c r="K533" i="1"/>
  <c r="G534" i="1"/>
  <c r="K534" i="1"/>
  <c r="G535" i="1"/>
  <c r="K535" i="1"/>
  <c r="G536" i="1"/>
  <c r="K536" i="1"/>
  <c r="G537" i="1"/>
  <c r="K537" i="1"/>
  <c r="G538" i="1"/>
  <c r="K538" i="1"/>
  <c r="G539" i="1"/>
  <c r="K539" i="1"/>
  <c r="G540" i="1"/>
  <c r="K540" i="1"/>
  <c r="G541" i="1"/>
  <c r="K541" i="1"/>
  <c r="G542" i="1"/>
  <c r="K542" i="1"/>
  <c r="G543" i="1"/>
  <c r="K543" i="1"/>
  <c r="G544" i="1"/>
  <c r="K544" i="1"/>
  <c r="G545" i="1"/>
  <c r="K545" i="1"/>
  <c r="G546" i="1"/>
  <c r="K546" i="1"/>
  <c r="G547" i="1"/>
  <c r="K547" i="1"/>
  <c r="G548" i="1"/>
  <c r="K548" i="1"/>
  <c r="G549" i="1"/>
  <c r="K549" i="1"/>
  <c r="G550" i="1"/>
  <c r="K550" i="1"/>
  <c r="G551" i="1"/>
  <c r="K551" i="1"/>
  <c r="G552" i="1"/>
  <c r="K552" i="1"/>
  <c r="G553" i="1"/>
  <c r="K553" i="1"/>
  <c r="G554" i="1"/>
  <c r="K554" i="1"/>
  <c r="G555" i="1"/>
  <c r="K555" i="1"/>
  <c r="G556" i="1"/>
  <c r="K556" i="1"/>
  <c r="G557" i="1"/>
  <c r="K557" i="1"/>
  <c r="G558" i="1"/>
  <c r="K558" i="1"/>
  <c r="G559" i="1"/>
  <c r="K559" i="1"/>
  <c r="G560" i="1"/>
  <c r="K560" i="1"/>
  <c r="G561" i="1"/>
  <c r="K561" i="1"/>
  <c r="G562" i="1"/>
  <c r="K562" i="1"/>
  <c r="G563" i="1"/>
  <c r="K563" i="1"/>
  <c r="G564" i="1"/>
  <c r="K564" i="1"/>
  <c r="G565" i="1"/>
  <c r="K565" i="1"/>
  <c r="G566" i="1"/>
  <c r="K566" i="1"/>
  <c r="G567" i="1"/>
  <c r="K567" i="1"/>
  <c r="G568" i="1"/>
  <c r="K568" i="1"/>
  <c r="G569" i="1"/>
  <c r="K569" i="1"/>
  <c r="G570" i="1"/>
  <c r="K570" i="1"/>
  <c r="G571" i="1"/>
  <c r="K571" i="1"/>
  <c r="G572" i="1"/>
  <c r="K572" i="1"/>
  <c r="G573" i="1"/>
  <c r="K573" i="1"/>
  <c r="G574" i="1"/>
  <c r="K574" i="1"/>
  <c r="G575" i="1"/>
  <c r="K575" i="1"/>
  <c r="G576" i="1"/>
  <c r="K576" i="1"/>
  <c r="G577" i="1"/>
  <c r="K577" i="1"/>
  <c r="G578" i="1"/>
  <c r="K578" i="1"/>
  <c r="G579" i="1"/>
  <c r="K579" i="1"/>
  <c r="G580" i="1"/>
  <c r="K580" i="1"/>
  <c r="G581" i="1"/>
  <c r="K581" i="1"/>
  <c r="G582" i="1"/>
  <c r="K582" i="1"/>
  <c r="G583" i="1"/>
  <c r="K583" i="1"/>
  <c r="G584" i="1"/>
  <c r="K584" i="1"/>
  <c r="G585" i="1"/>
  <c r="K585" i="1"/>
  <c r="G586" i="1"/>
  <c r="K586" i="1"/>
  <c r="G587" i="1"/>
  <c r="K587" i="1"/>
  <c r="G588" i="1"/>
  <c r="K588" i="1"/>
  <c r="G589" i="1"/>
  <c r="K589" i="1"/>
  <c r="G590" i="1"/>
  <c r="K590" i="1"/>
  <c r="G591" i="1"/>
  <c r="K591" i="1"/>
  <c r="G592" i="1"/>
  <c r="K592" i="1"/>
  <c r="G593" i="1"/>
  <c r="K593" i="1"/>
  <c r="G594" i="1"/>
  <c r="K594" i="1"/>
  <c r="G595" i="1"/>
  <c r="K595" i="1"/>
  <c r="G596" i="1"/>
  <c r="K596" i="1"/>
  <c r="G597" i="1"/>
  <c r="K597" i="1"/>
  <c r="G598" i="1"/>
  <c r="K598" i="1"/>
  <c r="G599" i="1"/>
  <c r="K599" i="1"/>
  <c r="G600" i="1"/>
  <c r="K600" i="1"/>
  <c r="G601" i="1"/>
  <c r="K601" i="1"/>
  <c r="G602" i="1"/>
  <c r="K602" i="1"/>
  <c r="G603" i="1"/>
  <c r="K603" i="1"/>
  <c r="G604" i="1"/>
  <c r="K604" i="1"/>
  <c r="G605" i="1"/>
  <c r="K605" i="1"/>
  <c r="G606" i="1"/>
  <c r="K606" i="1"/>
  <c r="G607" i="1"/>
  <c r="K607" i="1"/>
  <c r="G608" i="1"/>
  <c r="K608" i="1"/>
  <c r="G609" i="1"/>
  <c r="K609" i="1"/>
  <c r="G610" i="1"/>
  <c r="K610" i="1"/>
  <c r="G611" i="1"/>
  <c r="K611" i="1"/>
  <c r="G612" i="1"/>
  <c r="K612" i="1"/>
  <c r="G613" i="1"/>
  <c r="K613" i="1"/>
  <c r="G614" i="1"/>
  <c r="K614" i="1"/>
  <c r="G615" i="1"/>
  <c r="K615" i="1"/>
  <c r="G616" i="1"/>
  <c r="K616" i="1"/>
  <c r="G617" i="1"/>
  <c r="K617" i="1"/>
  <c r="G618" i="1"/>
  <c r="K618" i="1"/>
  <c r="G619" i="1"/>
  <c r="K619" i="1"/>
  <c r="G620" i="1"/>
  <c r="K620" i="1"/>
  <c r="G621" i="1"/>
  <c r="K621" i="1"/>
  <c r="G622" i="1"/>
  <c r="K622" i="1"/>
  <c r="G623" i="1"/>
  <c r="K623" i="1"/>
  <c r="G624" i="1"/>
  <c r="K624" i="1"/>
  <c r="G625" i="1"/>
  <c r="K625" i="1"/>
  <c r="G626" i="1"/>
  <c r="K626" i="1"/>
  <c r="G627" i="1"/>
  <c r="K627" i="1"/>
  <c r="G628" i="1"/>
  <c r="K628" i="1"/>
  <c r="G629" i="1"/>
  <c r="K629" i="1"/>
  <c r="G630" i="1"/>
  <c r="K630" i="1"/>
  <c r="G631" i="1"/>
  <c r="K631" i="1"/>
  <c r="G632" i="1"/>
  <c r="K632" i="1"/>
  <c r="G633" i="1"/>
  <c r="K633" i="1"/>
  <c r="G634" i="1"/>
  <c r="K634" i="1"/>
  <c r="G635" i="1"/>
  <c r="K635" i="1"/>
  <c r="G636" i="1"/>
  <c r="K636" i="1"/>
  <c r="G637" i="1"/>
  <c r="K637" i="1"/>
  <c r="G638" i="1"/>
  <c r="K638" i="1"/>
  <c r="G639" i="1"/>
  <c r="K639" i="1"/>
  <c r="G640" i="1"/>
  <c r="K640" i="1"/>
  <c r="G641" i="1"/>
  <c r="K641" i="1"/>
  <c r="G642" i="1"/>
  <c r="K642" i="1"/>
  <c r="G643" i="1"/>
  <c r="K643" i="1"/>
  <c r="G644" i="1"/>
  <c r="K644" i="1"/>
  <c r="G645" i="1"/>
  <c r="K645" i="1"/>
  <c r="G646" i="1"/>
  <c r="K646" i="1"/>
  <c r="G647" i="1"/>
  <c r="K647" i="1"/>
  <c r="G648" i="1"/>
  <c r="K648" i="1"/>
  <c r="G649" i="1"/>
  <c r="K649" i="1"/>
  <c r="G650" i="1"/>
  <c r="K650" i="1"/>
  <c r="G651" i="1"/>
  <c r="K651" i="1"/>
  <c r="G652" i="1"/>
  <c r="K652" i="1"/>
  <c r="G653" i="1"/>
  <c r="K653" i="1"/>
  <c r="G654" i="1"/>
  <c r="K654" i="1"/>
  <c r="G655" i="1"/>
  <c r="K655" i="1"/>
  <c r="G656" i="1"/>
  <c r="K656" i="1"/>
  <c r="G657" i="1"/>
  <c r="K657" i="1"/>
  <c r="G658" i="1"/>
  <c r="K658" i="1"/>
  <c r="G659" i="1"/>
  <c r="K659" i="1"/>
  <c r="G660" i="1"/>
  <c r="K660" i="1"/>
  <c r="G661" i="1"/>
  <c r="K661" i="1"/>
  <c r="G662" i="1"/>
  <c r="K662" i="1"/>
  <c r="G663" i="1"/>
  <c r="K663" i="1"/>
  <c r="G664" i="1"/>
  <c r="K664" i="1"/>
  <c r="G665" i="1"/>
  <c r="K665" i="1"/>
  <c r="G666" i="1"/>
  <c r="K666" i="1"/>
  <c r="G667" i="1"/>
  <c r="K667" i="1"/>
  <c r="G668" i="1"/>
  <c r="K668" i="1"/>
  <c r="G669" i="1"/>
  <c r="K669" i="1"/>
  <c r="G670" i="1"/>
  <c r="K670" i="1"/>
  <c r="G671" i="1"/>
  <c r="K671" i="1"/>
  <c r="G672" i="1"/>
  <c r="K672" i="1"/>
  <c r="G673" i="1"/>
  <c r="K673" i="1"/>
  <c r="G674" i="1"/>
  <c r="K674" i="1"/>
  <c r="G675" i="1"/>
  <c r="K675" i="1"/>
  <c r="G676" i="1"/>
  <c r="K676" i="1"/>
  <c r="G677" i="1"/>
  <c r="K677" i="1"/>
  <c r="G678" i="1"/>
  <c r="K678" i="1"/>
  <c r="G679" i="1"/>
  <c r="K679" i="1"/>
  <c r="G680" i="1"/>
  <c r="K680" i="1"/>
  <c r="G681" i="1"/>
  <c r="K681" i="1"/>
  <c r="G682" i="1"/>
  <c r="K682" i="1"/>
  <c r="G683" i="1"/>
  <c r="K683" i="1"/>
  <c r="G684" i="1"/>
  <c r="K684" i="1"/>
  <c r="G685" i="1"/>
  <c r="K685" i="1"/>
  <c r="G686" i="1"/>
  <c r="K686" i="1"/>
  <c r="G687" i="1"/>
  <c r="K687" i="1"/>
  <c r="G688" i="1"/>
  <c r="K688" i="1"/>
  <c r="G689" i="1"/>
  <c r="K689" i="1"/>
  <c r="G690" i="1"/>
  <c r="K690" i="1"/>
  <c r="G691" i="1"/>
  <c r="K691" i="1"/>
  <c r="G692" i="1"/>
  <c r="K692" i="1"/>
  <c r="G693" i="1"/>
  <c r="K693" i="1"/>
  <c r="G694" i="1"/>
  <c r="K694" i="1"/>
  <c r="G695" i="1"/>
  <c r="K695" i="1"/>
  <c r="G696" i="1"/>
  <c r="K696" i="1"/>
  <c r="G697" i="1"/>
  <c r="K697" i="1"/>
  <c r="G698" i="1"/>
  <c r="K698" i="1"/>
  <c r="G699" i="1"/>
  <c r="K699" i="1"/>
  <c r="G700" i="1"/>
  <c r="K700" i="1"/>
  <c r="G701" i="1"/>
  <c r="K701" i="1"/>
  <c r="G702" i="1"/>
  <c r="K702" i="1"/>
  <c r="G703" i="1"/>
  <c r="K703" i="1"/>
  <c r="G704" i="1"/>
  <c r="K704" i="1"/>
  <c r="G705" i="1"/>
  <c r="K705" i="1"/>
  <c r="G706" i="1"/>
  <c r="K706" i="1"/>
  <c r="G707" i="1"/>
  <c r="K707" i="1"/>
  <c r="G708" i="1"/>
  <c r="K708" i="1"/>
  <c r="G709" i="1"/>
  <c r="K709" i="1"/>
  <c r="G710" i="1"/>
  <c r="K710" i="1"/>
  <c r="G711" i="1"/>
  <c r="K711" i="1"/>
  <c r="G712" i="1"/>
  <c r="K712" i="1"/>
  <c r="G713" i="1"/>
  <c r="K713" i="1"/>
  <c r="G714" i="1"/>
  <c r="K714" i="1"/>
  <c r="G715" i="1"/>
  <c r="K715" i="1"/>
  <c r="G716" i="1"/>
  <c r="K716" i="1"/>
  <c r="G717" i="1"/>
  <c r="K717" i="1"/>
  <c r="G718" i="1"/>
  <c r="K718" i="1"/>
  <c r="G719" i="1"/>
  <c r="K719" i="1"/>
  <c r="G720" i="1"/>
  <c r="K720" i="1"/>
  <c r="G721" i="1"/>
  <c r="K721" i="1"/>
  <c r="G722" i="1"/>
  <c r="K722" i="1"/>
  <c r="G723" i="1"/>
  <c r="K723" i="1"/>
  <c r="G724" i="1"/>
  <c r="K724" i="1"/>
  <c r="G725" i="1"/>
  <c r="K725" i="1"/>
  <c r="G726" i="1"/>
  <c r="K726" i="1"/>
  <c r="G727" i="1"/>
  <c r="K727" i="1"/>
  <c r="G728" i="1"/>
  <c r="K728" i="1"/>
  <c r="G729" i="1"/>
  <c r="K729" i="1"/>
  <c r="G730" i="1"/>
  <c r="K730" i="1"/>
  <c r="G731" i="1"/>
  <c r="K731" i="1"/>
  <c r="G732" i="1"/>
  <c r="K732" i="1"/>
  <c r="G733" i="1"/>
  <c r="K733" i="1"/>
  <c r="G734" i="1"/>
  <c r="K734" i="1"/>
  <c r="G735" i="1"/>
  <c r="K735" i="1"/>
  <c r="G736" i="1"/>
  <c r="K736" i="1"/>
  <c r="G737" i="1"/>
  <c r="K737" i="1"/>
  <c r="G738" i="1"/>
  <c r="K738" i="1"/>
  <c r="G739" i="1"/>
  <c r="K739" i="1"/>
  <c r="G740" i="1"/>
  <c r="K740" i="1"/>
  <c r="G741" i="1"/>
  <c r="K741" i="1"/>
  <c r="G742" i="1"/>
  <c r="K742" i="1"/>
  <c r="G743" i="1"/>
  <c r="K743" i="1"/>
  <c r="G744" i="1"/>
  <c r="K744" i="1"/>
  <c r="G745" i="1"/>
  <c r="K745" i="1"/>
  <c r="G746" i="1"/>
  <c r="K746" i="1"/>
  <c r="G747" i="1"/>
  <c r="K747" i="1"/>
  <c r="G748" i="1"/>
  <c r="K748" i="1"/>
  <c r="G749" i="1"/>
  <c r="K749" i="1"/>
  <c r="G750" i="1"/>
  <c r="K750" i="1"/>
  <c r="G751" i="1"/>
  <c r="K751" i="1"/>
  <c r="G752" i="1"/>
  <c r="K752" i="1"/>
  <c r="G753" i="1"/>
  <c r="K753" i="1"/>
  <c r="G754" i="1"/>
  <c r="K754" i="1"/>
  <c r="G755" i="1"/>
  <c r="K755" i="1"/>
  <c r="G756" i="1"/>
  <c r="K756" i="1"/>
  <c r="G757" i="1"/>
  <c r="K757" i="1"/>
  <c r="G758" i="1"/>
  <c r="K758" i="1"/>
  <c r="G759" i="1"/>
  <c r="K759" i="1"/>
  <c r="G760" i="1"/>
  <c r="K760" i="1"/>
  <c r="G761" i="1"/>
  <c r="K761" i="1"/>
  <c r="G762" i="1"/>
  <c r="K762" i="1"/>
  <c r="G763" i="1"/>
  <c r="K763" i="1"/>
  <c r="G764" i="1"/>
  <c r="K764" i="1"/>
  <c r="G765" i="1"/>
  <c r="K765" i="1"/>
  <c r="G766" i="1"/>
  <c r="K766" i="1"/>
  <c r="G767" i="1"/>
  <c r="K767" i="1"/>
  <c r="G768" i="1"/>
  <c r="K768" i="1"/>
  <c r="G769" i="1"/>
  <c r="K769" i="1"/>
  <c r="G770" i="1"/>
  <c r="K770" i="1"/>
  <c r="G771" i="1"/>
  <c r="K771" i="1"/>
  <c r="G772" i="1"/>
  <c r="K772" i="1"/>
  <c r="G773" i="1"/>
  <c r="K773" i="1"/>
  <c r="G774" i="1"/>
  <c r="K774" i="1"/>
  <c r="G775" i="1"/>
  <c r="K775" i="1"/>
  <c r="G776" i="1"/>
  <c r="K776" i="1"/>
  <c r="G777" i="1"/>
  <c r="K777" i="1"/>
  <c r="G778" i="1"/>
  <c r="K778" i="1"/>
  <c r="G779" i="1"/>
  <c r="K779" i="1"/>
  <c r="G780" i="1"/>
  <c r="K780" i="1"/>
  <c r="G781" i="1"/>
  <c r="K781" i="1"/>
  <c r="G782" i="1"/>
  <c r="K782" i="1"/>
  <c r="G783" i="1"/>
  <c r="K783" i="1"/>
  <c r="G784" i="1"/>
  <c r="K784" i="1"/>
  <c r="G785" i="1"/>
  <c r="K785" i="1"/>
  <c r="G786" i="1"/>
  <c r="K786" i="1"/>
  <c r="G787" i="1"/>
  <c r="K787" i="1"/>
  <c r="G788" i="1"/>
  <c r="K788" i="1"/>
  <c r="G789" i="1"/>
  <c r="K789" i="1"/>
  <c r="G790" i="1"/>
  <c r="K790" i="1"/>
  <c r="G791" i="1"/>
  <c r="K791" i="1"/>
  <c r="G792" i="1"/>
  <c r="K792" i="1"/>
  <c r="G793" i="1"/>
  <c r="K793" i="1"/>
  <c r="G794" i="1"/>
  <c r="K794" i="1"/>
  <c r="G795" i="1"/>
  <c r="K795" i="1"/>
  <c r="G796" i="1"/>
  <c r="K796" i="1"/>
  <c r="G797" i="1"/>
  <c r="K797" i="1"/>
  <c r="G798" i="1"/>
  <c r="K798" i="1"/>
  <c r="G799" i="1"/>
  <c r="K799" i="1"/>
  <c r="G800" i="1"/>
  <c r="K800" i="1"/>
  <c r="G801" i="1"/>
  <c r="K801" i="1"/>
  <c r="G802" i="1"/>
  <c r="K802" i="1"/>
  <c r="G803" i="1"/>
  <c r="K803" i="1"/>
  <c r="G804" i="1"/>
  <c r="K804" i="1"/>
  <c r="G805" i="1"/>
  <c r="K805" i="1"/>
  <c r="G806" i="1"/>
  <c r="K806" i="1"/>
  <c r="G807" i="1"/>
  <c r="K807" i="1"/>
  <c r="G808" i="1"/>
  <c r="K808" i="1"/>
  <c r="G809" i="1"/>
  <c r="K809" i="1"/>
  <c r="G810" i="1"/>
  <c r="K810" i="1"/>
  <c r="G811" i="1"/>
  <c r="K811" i="1"/>
  <c r="G812" i="1"/>
  <c r="K812" i="1"/>
  <c r="G813" i="1"/>
  <c r="K813" i="1"/>
  <c r="G814" i="1"/>
  <c r="K814" i="1"/>
  <c r="G815" i="1"/>
  <c r="K815" i="1"/>
  <c r="G816" i="1"/>
  <c r="K816" i="1"/>
  <c r="G817" i="1"/>
  <c r="K817" i="1"/>
  <c r="G818" i="1"/>
  <c r="K818" i="1"/>
  <c r="G819" i="1"/>
  <c r="K819" i="1"/>
  <c r="G820" i="1"/>
  <c r="K820" i="1"/>
  <c r="G821" i="1"/>
  <c r="K821" i="1"/>
  <c r="G822" i="1"/>
  <c r="K822" i="1"/>
  <c r="G823" i="1"/>
  <c r="K823" i="1"/>
  <c r="G824" i="1"/>
  <c r="K824" i="1"/>
  <c r="G825" i="1"/>
  <c r="K825" i="1"/>
  <c r="G826" i="1"/>
  <c r="K826" i="1"/>
  <c r="G827" i="1"/>
  <c r="K827" i="1"/>
  <c r="G828" i="1"/>
  <c r="K828" i="1"/>
  <c r="G829" i="1"/>
  <c r="K829" i="1"/>
  <c r="G830" i="1"/>
  <c r="K830" i="1"/>
  <c r="G831" i="1"/>
  <c r="K831" i="1"/>
  <c r="G832" i="1"/>
  <c r="K832" i="1"/>
  <c r="G833" i="1"/>
  <c r="K833" i="1"/>
  <c r="G834" i="1"/>
  <c r="K834" i="1"/>
  <c r="G835" i="1"/>
  <c r="K835" i="1"/>
  <c r="G836" i="1"/>
  <c r="K836" i="1"/>
  <c r="G837" i="1"/>
  <c r="K837" i="1"/>
  <c r="G838" i="1"/>
  <c r="K838" i="1"/>
  <c r="G839" i="1"/>
  <c r="K839" i="1"/>
  <c r="G840" i="1"/>
  <c r="K840" i="1"/>
  <c r="G841" i="1"/>
  <c r="K841" i="1"/>
  <c r="G842" i="1"/>
  <c r="K842" i="1"/>
  <c r="G843" i="1"/>
  <c r="K843" i="1"/>
  <c r="G844" i="1"/>
  <c r="K844" i="1"/>
  <c r="G845" i="1"/>
  <c r="K845" i="1"/>
  <c r="G846" i="1"/>
  <c r="K846" i="1"/>
  <c r="G847" i="1"/>
  <c r="K847" i="1"/>
  <c r="G848" i="1"/>
  <c r="K848" i="1"/>
  <c r="G849" i="1"/>
  <c r="K849" i="1"/>
  <c r="G850" i="1"/>
  <c r="K850" i="1"/>
  <c r="G851" i="1"/>
  <c r="K851" i="1"/>
  <c r="G852" i="1"/>
  <c r="K852" i="1"/>
  <c r="G853" i="1"/>
  <c r="K853" i="1"/>
  <c r="G854" i="1"/>
  <c r="K854" i="1"/>
  <c r="G855" i="1"/>
  <c r="K855" i="1"/>
  <c r="G856" i="1"/>
  <c r="K856" i="1"/>
  <c r="G857" i="1"/>
  <c r="K857" i="1"/>
  <c r="G858" i="1"/>
  <c r="K858" i="1"/>
  <c r="G859" i="1"/>
  <c r="K859" i="1"/>
  <c r="G860" i="1"/>
  <c r="K860" i="1"/>
  <c r="G861" i="1"/>
  <c r="K861" i="1"/>
  <c r="G862" i="1"/>
  <c r="K862" i="1"/>
  <c r="G863" i="1"/>
  <c r="K863" i="1"/>
  <c r="G864" i="1"/>
  <c r="K864" i="1"/>
  <c r="G865" i="1"/>
  <c r="K865" i="1"/>
  <c r="G866" i="1"/>
  <c r="K866" i="1"/>
  <c r="G867" i="1"/>
  <c r="K867" i="1"/>
  <c r="G868" i="1"/>
  <c r="K868" i="1"/>
  <c r="G869" i="1"/>
  <c r="K869" i="1"/>
  <c r="G870" i="1"/>
  <c r="K870" i="1"/>
  <c r="G871" i="1"/>
  <c r="K871" i="1"/>
  <c r="G872" i="1"/>
  <c r="K872" i="1"/>
  <c r="G873" i="1"/>
  <c r="K873" i="1"/>
  <c r="G874" i="1"/>
  <c r="K874" i="1"/>
  <c r="G875" i="1"/>
  <c r="K875" i="1"/>
  <c r="G876" i="1"/>
  <c r="K876" i="1"/>
  <c r="G877" i="1"/>
  <c r="K877" i="1"/>
  <c r="G878" i="1"/>
  <c r="K878" i="1"/>
  <c r="G879" i="1"/>
  <c r="K879" i="1"/>
  <c r="G880" i="1"/>
  <c r="K880" i="1"/>
  <c r="G881" i="1"/>
  <c r="K881" i="1"/>
  <c r="G882" i="1"/>
  <c r="K882" i="1"/>
  <c r="G883" i="1"/>
  <c r="K883" i="1"/>
  <c r="G884" i="1"/>
  <c r="K884" i="1"/>
  <c r="G885" i="1"/>
  <c r="K885" i="1"/>
  <c r="G886" i="1"/>
  <c r="K886" i="1"/>
  <c r="G887" i="1"/>
  <c r="K887" i="1"/>
  <c r="G888" i="1"/>
  <c r="K888" i="1"/>
  <c r="G889" i="1"/>
  <c r="K889" i="1"/>
  <c r="G890" i="1"/>
  <c r="K890" i="1"/>
  <c r="G891" i="1"/>
  <c r="K891" i="1"/>
  <c r="G892" i="1"/>
  <c r="K892" i="1"/>
  <c r="G893" i="1"/>
  <c r="K893" i="1"/>
  <c r="G894" i="1"/>
  <c r="K894" i="1"/>
  <c r="G895" i="1"/>
  <c r="K895" i="1"/>
  <c r="G896" i="1"/>
  <c r="K896" i="1"/>
  <c r="G897" i="1"/>
  <c r="K897" i="1"/>
  <c r="G898" i="1"/>
  <c r="K898" i="1"/>
  <c r="G899" i="1"/>
  <c r="K899" i="1"/>
  <c r="G900" i="1"/>
  <c r="K900" i="1"/>
  <c r="G901" i="1"/>
  <c r="K901" i="1"/>
  <c r="G902" i="1"/>
  <c r="K902" i="1"/>
  <c r="G903" i="1"/>
  <c r="K903" i="1"/>
  <c r="G904" i="1"/>
  <c r="K904" i="1"/>
  <c r="G905" i="1"/>
  <c r="K905" i="1"/>
  <c r="G906" i="1"/>
  <c r="K906" i="1"/>
  <c r="G907" i="1"/>
  <c r="K907" i="1"/>
  <c r="G908" i="1"/>
  <c r="K908" i="1"/>
  <c r="G909" i="1"/>
  <c r="K909" i="1"/>
  <c r="G910" i="1"/>
  <c r="K910" i="1"/>
  <c r="G911" i="1"/>
  <c r="K911" i="1"/>
  <c r="G912" i="1"/>
  <c r="K912" i="1"/>
  <c r="G913" i="1"/>
  <c r="K913" i="1"/>
  <c r="G914" i="1"/>
  <c r="K914" i="1"/>
  <c r="G915" i="1"/>
  <c r="K915" i="1"/>
  <c r="G916" i="1"/>
  <c r="K916" i="1"/>
  <c r="G917" i="1"/>
  <c r="K917" i="1"/>
  <c r="G918" i="1"/>
  <c r="K918" i="1"/>
  <c r="G919" i="1"/>
  <c r="K919" i="1"/>
  <c r="G920" i="1"/>
  <c r="K920" i="1"/>
  <c r="G921" i="1"/>
  <c r="K921" i="1"/>
  <c r="G922" i="1"/>
  <c r="K922" i="1"/>
  <c r="G923" i="1"/>
  <c r="K923" i="1"/>
  <c r="G924" i="1"/>
  <c r="K924" i="1"/>
  <c r="G925" i="1"/>
  <c r="K925" i="1"/>
  <c r="G926" i="1"/>
  <c r="K926" i="1"/>
  <c r="G927" i="1"/>
  <c r="K927" i="1"/>
  <c r="G928" i="1"/>
  <c r="K928" i="1"/>
  <c r="G929" i="1"/>
  <c r="K929" i="1"/>
  <c r="G930" i="1"/>
  <c r="K930" i="1"/>
  <c r="G931" i="1"/>
  <c r="K931" i="1"/>
  <c r="G932" i="1"/>
  <c r="K932" i="1"/>
  <c r="G933" i="1"/>
  <c r="K933" i="1"/>
  <c r="G934" i="1"/>
  <c r="K934" i="1"/>
  <c r="G935" i="1"/>
  <c r="K935" i="1"/>
  <c r="G936" i="1"/>
  <c r="K936" i="1"/>
  <c r="G937" i="1"/>
  <c r="K937" i="1"/>
  <c r="G938" i="1"/>
  <c r="K938" i="1"/>
  <c r="G939" i="1"/>
  <c r="K939" i="1"/>
  <c r="G940" i="1"/>
  <c r="K940" i="1"/>
  <c r="G941" i="1"/>
  <c r="K941" i="1"/>
  <c r="G942" i="1"/>
  <c r="K942" i="1"/>
  <c r="G943" i="1"/>
  <c r="K943" i="1"/>
  <c r="G944" i="1"/>
  <c r="K944" i="1"/>
  <c r="G945" i="1"/>
  <c r="K945" i="1"/>
  <c r="G946" i="1"/>
  <c r="K946" i="1"/>
  <c r="G947" i="1"/>
  <c r="K947" i="1"/>
  <c r="G948" i="1"/>
  <c r="K948" i="1"/>
  <c r="G949" i="1"/>
  <c r="K949" i="1"/>
  <c r="G950" i="1"/>
  <c r="K950" i="1"/>
  <c r="G951" i="1"/>
  <c r="K951" i="1"/>
  <c r="G952" i="1"/>
  <c r="K952" i="1"/>
  <c r="G953" i="1"/>
  <c r="K953" i="1"/>
  <c r="G954" i="1"/>
  <c r="K954" i="1"/>
  <c r="G955" i="1"/>
  <c r="K955" i="1"/>
  <c r="G956" i="1"/>
  <c r="K956" i="1"/>
  <c r="G957" i="1"/>
  <c r="K957" i="1"/>
  <c r="G958" i="1"/>
  <c r="K958" i="1"/>
  <c r="G959" i="1"/>
  <c r="K959" i="1"/>
  <c r="G960" i="1"/>
  <c r="K960" i="1"/>
  <c r="G961" i="1"/>
  <c r="K961" i="1"/>
  <c r="G962" i="1"/>
  <c r="K962" i="1"/>
  <c r="G963" i="1"/>
  <c r="K963" i="1"/>
  <c r="G964" i="1"/>
  <c r="K964" i="1"/>
  <c r="G965" i="1"/>
  <c r="K965" i="1"/>
  <c r="G966" i="1"/>
  <c r="K966" i="1"/>
  <c r="G967" i="1"/>
  <c r="K967" i="1"/>
  <c r="G968" i="1"/>
  <c r="K968" i="1"/>
  <c r="G969" i="1"/>
  <c r="K969" i="1"/>
  <c r="G970" i="1"/>
  <c r="K970" i="1"/>
  <c r="G971" i="1"/>
  <c r="K971" i="1"/>
  <c r="G972" i="1"/>
  <c r="K972" i="1"/>
  <c r="G973" i="1"/>
  <c r="K973" i="1"/>
  <c r="G974" i="1"/>
  <c r="K974" i="1"/>
  <c r="G975" i="1"/>
  <c r="K975" i="1"/>
  <c r="G976" i="1"/>
  <c r="K976" i="1"/>
  <c r="G977" i="1"/>
  <c r="K977" i="1"/>
  <c r="G978" i="1"/>
  <c r="K978" i="1"/>
  <c r="G979" i="1"/>
  <c r="K979" i="1"/>
  <c r="G980" i="1"/>
  <c r="K980" i="1"/>
  <c r="G981" i="1"/>
  <c r="K981" i="1"/>
  <c r="G982" i="1"/>
  <c r="K982" i="1"/>
  <c r="G983" i="1"/>
  <c r="K983" i="1"/>
  <c r="G984" i="1"/>
  <c r="K984" i="1"/>
  <c r="G985" i="1"/>
  <c r="K985" i="1"/>
  <c r="G986" i="1"/>
  <c r="K986" i="1"/>
  <c r="G987" i="1"/>
  <c r="K987" i="1"/>
  <c r="G988" i="1"/>
  <c r="K988" i="1"/>
  <c r="G989" i="1"/>
  <c r="K989" i="1"/>
  <c r="G990" i="1"/>
  <c r="K990" i="1"/>
  <c r="G991" i="1"/>
  <c r="K991" i="1"/>
  <c r="G992" i="1"/>
  <c r="K992" i="1"/>
  <c r="G993" i="1"/>
  <c r="K993" i="1"/>
  <c r="G994" i="1"/>
  <c r="K994" i="1"/>
  <c r="G995" i="1"/>
  <c r="K995" i="1"/>
  <c r="G996" i="1"/>
  <c r="K996" i="1"/>
  <c r="G997" i="1"/>
  <c r="K997" i="1"/>
  <c r="G998" i="1"/>
  <c r="K998" i="1"/>
  <c r="G999" i="1"/>
  <c r="K999" i="1"/>
  <c r="G1000" i="1"/>
  <c r="K1000" i="1"/>
  <c r="G1001" i="1"/>
  <c r="K1001" i="1"/>
  <c r="G1002" i="1"/>
  <c r="K1002" i="1"/>
  <c r="G1003" i="1"/>
  <c r="K1003" i="1"/>
  <c r="G1004" i="1"/>
  <c r="K1004" i="1"/>
  <c r="G1005" i="1"/>
  <c r="K1005" i="1"/>
  <c r="G1006" i="1"/>
  <c r="K1006" i="1"/>
  <c r="G1007" i="1"/>
  <c r="K1007" i="1"/>
  <c r="G1008" i="1"/>
  <c r="K1008" i="1"/>
  <c r="G1009" i="1"/>
  <c r="K1009" i="1"/>
  <c r="G1010" i="1"/>
  <c r="K1010" i="1"/>
  <c r="G1011" i="1"/>
  <c r="K1011" i="1"/>
  <c r="G1012" i="1"/>
  <c r="K1012" i="1"/>
  <c r="G1013" i="1"/>
  <c r="K1013" i="1"/>
  <c r="G1014" i="1"/>
  <c r="K1014" i="1"/>
  <c r="G1015" i="1"/>
  <c r="K1015" i="1"/>
  <c r="G1016" i="1"/>
  <c r="K1016" i="1"/>
  <c r="G1017" i="1"/>
  <c r="K1017" i="1"/>
  <c r="G1018" i="1"/>
  <c r="K1018" i="1"/>
  <c r="G1019" i="1"/>
  <c r="K1019" i="1"/>
  <c r="G1020" i="1"/>
  <c r="K1020" i="1"/>
  <c r="G1021" i="1"/>
  <c r="K1021" i="1"/>
  <c r="G1022" i="1"/>
  <c r="K1022" i="1"/>
  <c r="G1023" i="1"/>
  <c r="K1023" i="1"/>
  <c r="G1024" i="1"/>
  <c r="K1024" i="1"/>
  <c r="G1025" i="1"/>
  <c r="K1025" i="1"/>
  <c r="G1026" i="1"/>
  <c r="K1026" i="1"/>
  <c r="G1027" i="1"/>
  <c r="K1027" i="1"/>
  <c r="G1028" i="1"/>
  <c r="K1028" i="1"/>
  <c r="G1029" i="1"/>
  <c r="K1029" i="1"/>
  <c r="G1030" i="1"/>
  <c r="K1030" i="1"/>
  <c r="G1031" i="1"/>
  <c r="K1031" i="1"/>
  <c r="G1032" i="1"/>
  <c r="K1032" i="1"/>
  <c r="G1033" i="1"/>
  <c r="K1033" i="1"/>
  <c r="G1034" i="1"/>
  <c r="K1034" i="1"/>
  <c r="G1035" i="1"/>
  <c r="K1035" i="1"/>
  <c r="G1036" i="1"/>
  <c r="K1036" i="1"/>
  <c r="G1037" i="1"/>
  <c r="K1037" i="1"/>
  <c r="G1038" i="1"/>
  <c r="K1038" i="1"/>
  <c r="G1039" i="1"/>
  <c r="K1039" i="1"/>
  <c r="G1040" i="1"/>
  <c r="K1040" i="1"/>
  <c r="G1041" i="1"/>
  <c r="K1041" i="1"/>
  <c r="G1042" i="1"/>
  <c r="K1042" i="1"/>
  <c r="G1043" i="1"/>
  <c r="K1043" i="1"/>
  <c r="G1044" i="1"/>
  <c r="K1044" i="1"/>
  <c r="G1045" i="1"/>
  <c r="K1045" i="1"/>
  <c r="G1046" i="1"/>
  <c r="K1046" i="1"/>
  <c r="G1047" i="1"/>
  <c r="K1047" i="1"/>
  <c r="G1048" i="1"/>
  <c r="K1048" i="1"/>
  <c r="G1049" i="1"/>
  <c r="K1049" i="1"/>
  <c r="G1050" i="1"/>
  <c r="K1050" i="1"/>
  <c r="G1051" i="1"/>
  <c r="K1051" i="1"/>
  <c r="G1052" i="1"/>
  <c r="K1052" i="1"/>
  <c r="G1053" i="1"/>
  <c r="K1053" i="1"/>
  <c r="G1054" i="1"/>
  <c r="K1054" i="1"/>
  <c r="G1055" i="1"/>
  <c r="K1055" i="1"/>
  <c r="G1056" i="1"/>
  <c r="K1056" i="1"/>
  <c r="G1057" i="1"/>
  <c r="K1057" i="1"/>
  <c r="G1058" i="1"/>
  <c r="K1058" i="1"/>
  <c r="G1059" i="1"/>
  <c r="K1059" i="1"/>
  <c r="G1060" i="1"/>
  <c r="K1060" i="1"/>
  <c r="G1061" i="1"/>
  <c r="K1061" i="1"/>
  <c r="G1062" i="1"/>
  <c r="K1062" i="1"/>
  <c r="G1063" i="1"/>
  <c r="K1063" i="1"/>
  <c r="G1064" i="1"/>
  <c r="K1064" i="1"/>
  <c r="G1065" i="1"/>
  <c r="K1065" i="1"/>
  <c r="G1066" i="1"/>
  <c r="K1066" i="1"/>
  <c r="G1067" i="1"/>
  <c r="K1067" i="1"/>
  <c r="G1068" i="1"/>
  <c r="K1068" i="1"/>
  <c r="G1069" i="1"/>
  <c r="K1069" i="1"/>
  <c r="G1070" i="1"/>
  <c r="K1070" i="1"/>
  <c r="G1071" i="1"/>
  <c r="K1071" i="1"/>
  <c r="G1072" i="1"/>
  <c r="K1072" i="1"/>
  <c r="G1073" i="1"/>
  <c r="K1073" i="1"/>
  <c r="G1074" i="1"/>
  <c r="K1074" i="1"/>
  <c r="G1075" i="1"/>
  <c r="K1075" i="1"/>
  <c r="G1076" i="1"/>
  <c r="K1076" i="1"/>
  <c r="G1077" i="1"/>
  <c r="K1077" i="1"/>
  <c r="G1078" i="1"/>
  <c r="K1078" i="1"/>
  <c r="G1079" i="1"/>
  <c r="K1079" i="1"/>
  <c r="G1080" i="1"/>
  <c r="K1080" i="1"/>
  <c r="G1081" i="1"/>
  <c r="K1081" i="1"/>
  <c r="G1082" i="1"/>
  <c r="K1082" i="1"/>
  <c r="G1083" i="1"/>
  <c r="K1083" i="1"/>
  <c r="G1084" i="1"/>
  <c r="K1084" i="1"/>
  <c r="G1085" i="1"/>
  <c r="K1085" i="1"/>
  <c r="G1086" i="1"/>
  <c r="K1086" i="1"/>
  <c r="G1087" i="1"/>
  <c r="K1087" i="1"/>
  <c r="G1088" i="1"/>
  <c r="K1088" i="1"/>
  <c r="G1089" i="1"/>
  <c r="K1089" i="1"/>
  <c r="G1090" i="1"/>
  <c r="K1090" i="1"/>
  <c r="G1091" i="1"/>
  <c r="K1091" i="1"/>
  <c r="G1092" i="1"/>
  <c r="K1092" i="1"/>
  <c r="G1093" i="1"/>
  <c r="K1093" i="1"/>
  <c r="G1094" i="1"/>
  <c r="K1094" i="1"/>
  <c r="G1095" i="1"/>
  <c r="K1095" i="1"/>
  <c r="G1096" i="1"/>
  <c r="K1096" i="1"/>
  <c r="G1097" i="1"/>
  <c r="K109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2" i="1"/>
</calcChain>
</file>

<file path=xl/connections.xml><?xml version="1.0" encoding="utf-8"?>
<connections xmlns="http://schemas.openxmlformats.org/spreadsheetml/2006/main">
  <connection id="1" name="output.csv" type="6" refreshedVersion="0" background="1" saveData="1">
    <textPr fileType="mac" sourceFile="Macintosh HD:Users:ciaran:Documents:Research:TVTTD:rsas:examples:outpu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output.csv1" type="6" refreshedVersion="0" background="1" saveData="1">
    <textPr prompt="0" fileType="mac" sourceFile="Macintosh HD:Users:ciaran:Documents:Research:TVTTD:rsas:examples:output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.csv2" type="6" refreshedVersion="0" background="1" saveData="1">
    <textPr prompt="0" fileType="mac" sourceFile="Macintosh HD:Users:ciaran:Documents:Research:TVTTD:rsas:examples:output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utput.csv3" type="6" refreshedVersion="0" background="1" saveData="1">
    <textPr prompt="0" fileType="mac" sourceFile="Macintosh HD:Users:ciaran:Documents:Research:TVTTD:rsas:examples:output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<sst xmlns="http://schemas.openxmlformats.org/spreadsheetml/2006/main" count="28" uniqueCount="23">
  <si>
    <t>timestep</t>
  </si>
  <si>
    <t>datetime</t>
  </si>
  <si>
    <t>J</t>
  </si>
  <si>
    <t>Q</t>
  </si>
  <si>
    <t>C_J</t>
  </si>
  <si>
    <t>ST_min</t>
  </si>
  <si>
    <t>ST_max</t>
  </si>
  <si>
    <t>days</t>
  </si>
  <si>
    <t>1 / Rainfall frequency</t>
  </si>
  <si>
    <t>Mean annual rainfall</t>
  </si>
  <si>
    <t>mm</t>
  </si>
  <si>
    <t>Storm event size</t>
  </si>
  <si>
    <t>mm/event</t>
  </si>
  <si>
    <t>Initial Q</t>
  </si>
  <si>
    <t>mm/day</t>
  </si>
  <si>
    <t>Delta S</t>
  </si>
  <si>
    <t>Intial Delta S</t>
  </si>
  <si>
    <t>RAND1</t>
  </si>
  <si>
    <t>RAND2</t>
  </si>
  <si>
    <t>Recession timescale tc</t>
  </si>
  <si>
    <t>Minimum storage</t>
  </si>
  <si>
    <t>RAND3</t>
  </si>
  <si>
    <t>Only change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</si>
</sst>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5"/>
      <name val="Calibri"/>
      <scheme val="minor"/>
    </font>
    <font>
      <sz val="12"/>
      <color theme="0" tint="-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2" fontId="0" fillId="0" borderId="0" xfId="0" applyNumberFormat="1"/>
    <xf numFmtId="0" fontId="3" fillId="3" borderId="0" xfId="0" applyFont="1" applyFill="1"/>
    <xf numFmtId="0" fontId="4" fillId="2" borderId="0" xfId="0" applyFont="1" applyFill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_3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2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3"/>
  <sheetViews>
    <sheetView workbookViewId="0">
      <selection activeCell="F11" sqref="F11"/>
    </sheetView>
  </sheetViews>
  <sheetFormatPr baseColWidth="10" defaultRowHeight="15" x14ac:dyDescent="0"/>
  <cols>
    <col min="2" max="2" width="20.1640625" customWidth="1"/>
  </cols>
  <sheetData>
    <row r="6" spans="2:4">
      <c r="B6" s="4" t="s">
        <v>22</v>
      </c>
      <c r="C6" s="2"/>
      <c r="D6" s="2"/>
    </row>
    <row r="7" spans="2:4">
      <c r="B7" s="2" t="s">
        <v>20</v>
      </c>
      <c r="C7" s="2">
        <v>100</v>
      </c>
      <c r="D7" s="2" t="s">
        <v>10</v>
      </c>
    </row>
    <row r="8" spans="2:4">
      <c r="B8" s="2" t="s">
        <v>8</v>
      </c>
      <c r="C8" s="2">
        <v>10</v>
      </c>
      <c r="D8" s="2" t="s">
        <v>7</v>
      </c>
    </row>
    <row r="9" spans="2:4">
      <c r="B9" s="2" t="s">
        <v>9</v>
      </c>
      <c r="C9" s="2">
        <v>1000</v>
      </c>
      <c r="D9" s="2" t="s">
        <v>10</v>
      </c>
    </row>
    <row r="10" spans="2:4">
      <c r="B10" s="2" t="s">
        <v>19</v>
      </c>
      <c r="C10" s="2">
        <v>4</v>
      </c>
      <c r="D10" s="2" t="s">
        <v>7</v>
      </c>
    </row>
    <row r="11" spans="2:4">
      <c r="B11" s="5" t="s">
        <v>11</v>
      </c>
      <c r="C11" s="5">
        <f>C9/365*C8</f>
        <v>27.397260273972602</v>
      </c>
      <c r="D11" s="5" t="s">
        <v>12</v>
      </c>
    </row>
    <row r="12" spans="2:4">
      <c r="B12" s="5" t="s">
        <v>13</v>
      </c>
      <c r="C12" s="5">
        <f>C11/C8</f>
        <v>2.7397260273972601</v>
      </c>
      <c r="D12" s="5" t="s">
        <v>14</v>
      </c>
    </row>
    <row r="13" spans="2:4">
      <c r="B13" s="5" t="s">
        <v>16</v>
      </c>
      <c r="C13" s="5">
        <f>C12*C10</f>
        <v>10.95890410958904</v>
      </c>
      <c r="D13" s="5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5"/>
  <sheetViews>
    <sheetView workbookViewId="0">
      <selection activeCell="S12" sqref="S12"/>
    </sheetView>
  </sheetViews>
  <sheetFormatPr baseColWidth="10" defaultRowHeight="15" x14ac:dyDescent="0"/>
  <cols>
    <col min="3" max="5" width="10.83203125" style="3"/>
  </cols>
  <sheetData>
    <row r="1" spans="1:11">
      <c r="A1" t="s">
        <v>0</v>
      </c>
      <c r="B1" t="s">
        <v>1</v>
      </c>
      <c r="C1" s="3" t="s">
        <v>17</v>
      </c>
      <c r="D1" s="3" t="s">
        <v>18</v>
      </c>
      <c r="E1" s="3" t="s">
        <v>21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6</v>
      </c>
    </row>
    <row r="2" spans="1:11">
      <c r="A2">
        <v>0</v>
      </c>
      <c r="B2" s="1">
        <v>36526</v>
      </c>
      <c r="C2" s="3">
        <v>0.47046564476165775</v>
      </c>
      <c r="D2" s="3">
        <v>0.6286809202040361</v>
      </c>
      <c r="E2" s="3">
        <v>0.92159890709226022</v>
      </c>
      <c r="F2">
        <f>IF(C2&lt;1/parameters!$C$8,-LN(D2)*parameters!$C$11,0)</f>
        <v>0</v>
      </c>
      <c r="G2">
        <f>parameters!$C$13*EXP(-1/parameters!$C$10)+timeseries!F2*parameters!$C$10*(1-EXP(-1/parameters!$C$10))</f>
        <v>8.5348031021523809</v>
      </c>
      <c r="H2">
        <f>G2/parameters!$C$10</f>
        <v>2.1337007755380952</v>
      </c>
      <c r="I2">
        <f>IF(F2&gt;0,_xlfn.NORM.INV(E2,0,1),0)</f>
        <v>0</v>
      </c>
      <c r="J2">
        <f>0</f>
        <v>0</v>
      </c>
      <c r="K2">
        <f>G2+parameters!$C$7</f>
        <v>108.53480310215238</v>
      </c>
    </row>
    <row r="3" spans="1:11">
      <c r="A3">
        <v>1</v>
      </c>
      <c r="B3" s="1">
        <v>36527</v>
      </c>
      <c r="C3" s="3">
        <v>0.90154303720357098</v>
      </c>
      <c r="D3" s="3">
        <v>0.36846303511697331</v>
      </c>
      <c r="E3" s="3">
        <v>0.92588697930749309</v>
      </c>
      <c r="F3">
        <f>IF(C3&lt;1/parameters!$C$8,-LN(D3)*parameters!$C$11,0)</f>
        <v>0</v>
      </c>
      <c r="G3">
        <f>G2*EXP(-1/parameters!$C$10)+timeseries!F3*parameters!$C$10*(1-EXP(-1/parameters!$C$10))</f>
        <v>6.6469113393165298</v>
      </c>
      <c r="H3">
        <f>G3/parameters!$C$10</f>
        <v>1.6617278348291324</v>
      </c>
      <c r="I3">
        <f t="shared" ref="I3:I66" si="0">IF(F3&gt;0,_xlfn.NORM.INV(E3,0,1),0)</f>
        <v>0</v>
      </c>
      <c r="J3">
        <f>0</f>
        <v>0</v>
      </c>
      <c r="K3">
        <f>G3+parameters!$C$7</f>
        <v>106.64691133931653</v>
      </c>
    </row>
    <row r="4" spans="1:11">
      <c r="A4">
        <v>2</v>
      </c>
      <c r="B4" s="1">
        <v>36528</v>
      </c>
      <c r="C4" s="3">
        <v>0.74814953861804689</v>
      </c>
      <c r="D4" s="3">
        <v>0.54397660638380541</v>
      </c>
      <c r="E4" s="3">
        <v>0.82434295215045561</v>
      </c>
      <c r="F4">
        <f>IF(C4&lt;1/parameters!$C$8,-LN(D4)*parameters!$C$11,0)</f>
        <v>0</v>
      </c>
      <c r="G4">
        <f>G3*EXP(-1/parameters!$C$10)+timeseries!F4*parameters!$C$10*(1-EXP(-1/parameters!$C$10))</f>
        <v>5.1766197560659144</v>
      </c>
      <c r="H4">
        <f>G4/parameters!$C$10</f>
        <v>1.2941549390164786</v>
      </c>
      <c r="I4">
        <f t="shared" si="0"/>
        <v>0</v>
      </c>
      <c r="J4">
        <f>0</f>
        <v>0</v>
      </c>
      <c r="K4">
        <f>G4+parameters!$C$7</f>
        <v>105.17661975606592</v>
      </c>
    </row>
    <row r="5" spans="1:11">
      <c r="A5">
        <v>3</v>
      </c>
      <c r="B5" s="1">
        <v>36529</v>
      </c>
      <c r="C5" s="3">
        <v>0.4469071476327956</v>
      </c>
      <c r="D5" s="3">
        <v>0.94186759019257815</v>
      </c>
      <c r="E5" s="3">
        <v>0.20697737891682932</v>
      </c>
      <c r="F5">
        <f>IF(C5&lt;1/parameters!$C$8,-LN(D5)*parameters!$C$11,0)</f>
        <v>0</v>
      </c>
      <c r="G5">
        <f>G4*EXP(-1/parameters!$C$10)+timeseries!F5*parameters!$C$10*(1-EXP(-1/parameters!$C$10))</f>
        <v>4.0315555196870392</v>
      </c>
      <c r="H5">
        <f>G5/parameters!$C$10</f>
        <v>1.0078888799217598</v>
      </c>
      <c r="I5">
        <f t="shared" si="0"/>
        <v>0</v>
      </c>
      <c r="J5">
        <f>0</f>
        <v>0</v>
      </c>
      <c r="K5">
        <f>G5+parameters!$C$7</f>
        <v>104.03155551968703</v>
      </c>
    </row>
    <row r="6" spans="1:11">
      <c r="A6">
        <v>4</v>
      </c>
      <c r="B6" s="1">
        <v>36530</v>
      </c>
      <c r="C6" s="3">
        <v>0.15562398059319704</v>
      </c>
      <c r="D6" s="3">
        <v>0.49122311266527974</v>
      </c>
      <c r="E6" s="3">
        <v>0.69399010484491674</v>
      </c>
      <c r="F6">
        <f>IF(C6&lt;1/parameters!$C$8,-LN(D6)*parameters!$C$11,0)</f>
        <v>0</v>
      </c>
      <c r="G6">
        <f>G5*EXP(-1/parameters!$C$10)+timeseries!F6*parameters!$C$10*(1-EXP(-1/parameters!$C$10))</f>
        <v>3.1397785957281106</v>
      </c>
      <c r="H6">
        <f>G6/parameters!$C$10</f>
        <v>0.78494464893202764</v>
      </c>
      <c r="I6">
        <f t="shared" si="0"/>
        <v>0</v>
      </c>
      <c r="J6">
        <f>0</f>
        <v>0</v>
      </c>
      <c r="K6">
        <f>G6+parameters!$C$7</f>
        <v>103.13977859572812</v>
      </c>
    </row>
    <row r="7" spans="1:11">
      <c r="A7">
        <v>5</v>
      </c>
      <c r="B7" s="1">
        <v>36531</v>
      </c>
      <c r="C7" s="3">
        <v>0.33196154551321011</v>
      </c>
      <c r="D7" s="3">
        <v>0.11374153628766348</v>
      </c>
      <c r="E7" s="3">
        <v>0.68413243118339073</v>
      </c>
      <c r="F7">
        <f>IF(C7&lt;1/parameters!$C$8,-LN(D7)*parameters!$C$11,0)</f>
        <v>0</v>
      </c>
      <c r="G7">
        <f>G6*EXP(-1/parameters!$C$10)+timeseries!F7*parameters!$C$10*(1-EXP(-1/parameters!$C$10))</f>
        <v>2.4452620290238887</v>
      </c>
      <c r="H7">
        <f>G7/parameters!$C$10</f>
        <v>0.61131550725597217</v>
      </c>
      <c r="I7">
        <f t="shared" si="0"/>
        <v>0</v>
      </c>
      <c r="J7">
        <f>0</f>
        <v>0</v>
      </c>
      <c r="K7">
        <f>G7+parameters!$C$7</f>
        <v>102.44526202902389</v>
      </c>
    </row>
    <row r="8" spans="1:11">
      <c r="A8">
        <v>6</v>
      </c>
      <c r="B8" s="1">
        <v>36532</v>
      </c>
      <c r="C8" s="3">
        <v>0.75530743205619189</v>
      </c>
      <c r="D8" s="3">
        <v>0.26743160907798669</v>
      </c>
      <c r="E8" s="3">
        <v>0.49137782678544739</v>
      </c>
      <c r="F8">
        <f>IF(C8&lt;1/parameters!$C$8,-LN(D8)*parameters!$C$11,0)</f>
        <v>0</v>
      </c>
      <c r="G8">
        <f>G7*EXP(-1/parameters!$C$10)+timeseries!F8*parameters!$C$10*(1-EXP(-1/parameters!$C$10))</f>
        <v>1.9043719830185768</v>
      </c>
      <c r="H8">
        <f>G8/parameters!$C$10</f>
        <v>0.4760929957546442</v>
      </c>
      <c r="I8">
        <f t="shared" si="0"/>
        <v>0</v>
      </c>
      <c r="J8">
        <f>0</f>
        <v>0</v>
      </c>
      <c r="K8">
        <f>G8+parameters!$C$7</f>
        <v>101.90437198301858</v>
      </c>
    </row>
    <row r="9" spans="1:11">
      <c r="A9">
        <v>7</v>
      </c>
      <c r="B9" s="1">
        <v>36533</v>
      </c>
      <c r="C9" s="3">
        <v>0.38058417340666417</v>
      </c>
      <c r="D9" s="3">
        <v>0.67125700272043709</v>
      </c>
      <c r="E9" s="3">
        <v>3.4759590189827216E-2</v>
      </c>
      <c r="F9">
        <f>IF(C9&lt;1/parameters!$C$8,-LN(D9)*parameters!$C$11,0)</f>
        <v>0</v>
      </c>
      <c r="G9">
        <f>G8*EXP(-1/parameters!$C$10)+timeseries!F9*parameters!$C$10*(1-EXP(-1/parameters!$C$10))</f>
        <v>1.4831263916341118</v>
      </c>
      <c r="H9">
        <f>G9/parameters!$C$10</f>
        <v>0.37078159790852794</v>
      </c>
      <c r="I9">
        <f t="shared" si="0"/>
        <v>0</v>
      </c>
      <c r="J9">
        <f>0</f>
        <v>0</v>
      </c>
      <c r="K9">
        <f>G9+parameters!$C$7</f>
        <v>101.48312639163412</v>
      </c>
    </row>
    <row r="10" spans="1:11">
      <c r="A10">
        <v>8</v>
      </c>
      <c r="B10" s="1">
        <v>36534</v>
      </c>
      <c r="C10" s="3">
        <v>0.63380624582487732</v>
      </c>
      <c r="D10" s="3">
        <v>0.89059337852839171</v>
      </c>
      <c r="E10" s="3">
        <v>0.31649869989765078</v>
      </c>
      <c r="F10">
        <f>IF(C10&lt;1/parameters!$C$8,-LN(D10)*parameters!$C$11,0)</f>
        <v>0</v>
      </c>
      <c r="G10">
        <f>G9*EXP(-1/parameters!$C$10)+timeseries!F10*parameters!$C$10*(1-EXP(-1/parameters!$C$10))</f>
        <v>1.1550599951985134</v>
      </c>
      <c r="H10">
        <f>G10/parameters!$C$10</f>
        <v>0.28876499879962836</v>
      </c>
      <c r="I10">
        <f t="shared" si="0"/>
        <v>0</v>
      </c>
      <c r="J10">
        <f>0</f>
        <v>0</v>
      </c>
      <c r="K10">
        <f>G10+parameters!$C$7</f>
        <v>101.15505999519851</v>
      </c>
    </row>
    <row r="11" spans="1:11">
      <c r="A11">
        <v>9</v>
      </c>
      <c r="B11" s="1">
        <v>36535</v>
      </c>
      <c r="C11" s="3">
        <v>0.24405603459942549</v>
      </c>
      <c r="D11" s="3">
        <v>0.72464198878301311</v>
      </c>
      <c r="E11" s="3">
        <v>0.40261457176018001</v>
      </c>
      <c r="F11">
        <f>IF(C11&lt;1/parameters!$C$8,-LN(D11)*parameters!$C$11,0)</f>
        <v>0</v>
      </c>
      <c r="G11">
        <f>G10*EXP(-1/parameters!$C$10)+timeseries!F11*parameters!$C$10*(1-EXP(-1/parameters!$C$10))</f>
        <v>0.89956162875505541</v>
      </c>
      <c r="H11">
        <f>G11/parameters!$C$10</f>
        <v>0.22489040718876385</v>
      </c>
      <c r="I11">
        <f t="shared" si="0"/>
        <v>0</v>
      </c>
      <c r="J11">
        <f>0</f>
        <v>0</v>
      </c>
      <c r="K11">
        <f>G11+parameters!$C$7</f>
        <v>100.89956162875505</v>
      </c>
    </row>
    <row r="12" spans="1:11">
      <c r="A12">
        <v>10</v>
      </c>
      <c r="B12" s="1">
        <v>36536</v>
      </c>
      <c r="C12" s="3">
        <v>0.94218167314361334</v>
      </c>
      <c r="D12" s="3">
        <v>0.76422499541361077</v>
      </c>
      <c r="E12" s="3">
        <v>0.95930516718593295</v>
      </c>
      <c r="F12">
        <f>IF(C12&lt;1/parameters!$C$8,-LN(D12)*parameters!$C$11,0)</f>
        <v>0</v>
      </c>
      <c r="G12">
        <f>G11*EXP(-1/parameters!$C$10)+timeseries!F12*parameters!$C$10*(1-EXP(-1/parameters!$C$10))</f>
        <v>0.70057930089542553</v>
      </c>
      <c r="H12">
        <f>G12/parameters!$C$10</f>
        <v>0.17514482522385638</v>
      </c>
      <c r="I12">
        <f t="shared" si="0"/>
        <v>0</v>
      </c>
      <c r="J12">
        <f>0</f>
        <v>0</v>
      </c>
      <c r="K12">
        <f>G12+parameters!$C$7</f>
        <v>100.70057930089543</v>
      </c>
    </row>
    <row r="13" spans="1:11">
      <c r="A13">
        <v>11</v>
      </c>
      <c r="B13" s="1">
        <v>36537</v>
      </c>
      <c r="C13" s="3">
        <v>0.71572039701743539</v>
      </c>
      <c r="D13" s="3">
        <v>0.6783003330041677</v>
      </c>
      <c r="E13" s="3">
        <v>0.94376663275806738</v>
      </c>
      <c r="F13">
        <f>IF(C13&lt;1/parameters!$C$8,-LN(D13)*parameters!$C$11,0)</f>
        <v>0</v>
      </c>
      <c r="G13">
        <f>G12*EXP(-1/parameters!$C$10)+timeseries!F13*parameters!$C$10*(1-EXP(-1/parameters!$C$10))</f>
        <v>0.54561170814097482</v>
      </c>
      <c r="H13">
        <f>G13/parameters!$C$10</f>
        <v>0.1364029270352437</v>
      </c>
      <c r="I13">
        <f t="shared" si="0"/>
        <v>0</v>
      </c>
      <c r="J13">
        <f>0</f>
        <v>0</v>
      </c>
      <c r="K13">
        <f>G13+parameters!$C$7</f>
        <v>100.54561170814098</v>
      </c>
    </row>
    <row r="14" spans="1:11">
      <c r="A14">
        <v>12</v>
      </c>
      <c r="B14" s="1">
        <v>36538</v>
      </c>
      <c r="C14" s="3">
        <v>0.50128158517731602</v>
      </c>
      <c r="D14" s="3">
        <v>0.31807480467397287</v>
      </c>
      <c r="E14" s="3">
        <v>0.55558055259970707</v>
      </c>
      <c r="F14">
        <f>IF(C14&lt;1/parameters!$C$8,-LN(D14)*parameters!$C$11,0)</f>
        <v>0</v>
      </c>
      <c r="G14">
        <f>G13*EXP(-1/parameters!$C$10)+timeseries!F14*parameters!$C$10*(1-EXP(-1/parameters!$C$10))</f>
        <v>0.424922825553118</v>
      </c>
      <c r="H14">
        <f>G14/parameters!$C$10</f>
        <v>0.1062307063882795</v>
      </c>
      <c r="I14">
        <f t="shared" si="0"/>
        <v>0</v>
      </c>
      <c r="J14">
        <f>0</f>
        <v>0</v>
      </c>
      <c r="K14">
        <f>G14+parameters!$C$7</f>
        <v>100.42492282555312</v>
      </c>
    </row>
    <row r="15" spans="1:11">
      <c r="A15">
        <v>13</v>
      </c>
      <c r="B15" s="1">
        <v>36539</v>
      </c>
      <c r="C15" s="3">
        <v>0.43550448317174584</v>
      </c>
      <c r="D15" s="3">
        <v>0.54629697679397604</v>
      </c>
      <c r="E15" s="3">
        <v>0.86931804348033759</v>
      </c>
      <c r="F15">
        <f>IF(C15&lt;1/parameters!$C$8,-LN(D15)*parameters!$C$11,0)</f>
        <v>0</v>
      </c>
      <c r="G15">
        <f>G14*EXP(-1/parameters!$C$10)+timeseries!F15*parameters!$C$10*(1-EXP(-1/parameters!$C$10))</f>
        <v>0.33093022928568228</v>
      </c>
      <c r="H15">
        <f>G15/parameters!$C$10</f>
        <v>8.2732557321420569E-2</v>
      </c>
      <c r="I15">
        <f t="shared" si="0"/>
        <v>0</v>
      </c>
      <c r="J15">
        <f>0</f>
        <v>0</v>
      </c>
      <c r="K15">
        <f>G15+parameters!$C$7</f>
        <v>100.33093022928568</v>
      </c>
    </row>
    <row r="16" spans="1:11">
      <c r="A16">
        <v>14</v>
      </c>
      <c r="B16" s="1">
        <v>36540</v>
      </c>
      <c r="C16" s="3">
        <v>0.37561853495233566</v>
      </c>
      <c r="D16" s="3">
        <v>2.4906826021422468E-3</v>
      </c>
      <c r="E16" s="3">
        <v>0.98740132717702689</v>
      </c>
      <c r="F16">
        <f>IF(C16&lt;1/parameters!$C$8,-LN(D16)*parameters!$C$11,0)</f>
        <v>0</v>
      </c>
      <c r="G16">
        <f>G15*EXP(-1/parameters!$C$10)+timeseries!F16*parameters!$C$10*(1-EXP(-1/parameters!$C$10))</f>
        <v>0.25772872170968891</v>
      </c>
      <c r="H16">
        <f>G16/parameters!$C$10</f>
        <v>6.4432180427422228E-2</v>
      </c>
      <c r="I16">
        <f t="shared" si="0"/>
        <v>0</v>
      </c>
      <c r="J16">
        <f>0</f>
        <v>0</v>
      </c>
      <c r="K16">
        <f>G16+parameters!$C$7</f>
        <v>100.25772872170968</v>
      </c>
    </row>
    <row r="17" spans="1:11">
      <c r="A17">
        <v>15</v>
      </c>
      <c r="B17" s="1">
        <v>36541</v>
      </c>
      <c r="C17" s="3">
        <v>0.50907631823336752</v>
      </c>
      <c r="D17" s="3">
        <v>2.878386529158905E-2</v>
      </c>
      <c r="E17" s="3">
        <v>0.71853098315112451</v>
      </c>
      <c r="F17">
        <f>IF(C17&lt;1/parameters!$C$8,-LN(D17)*parameters!$C$11,0)</f>
        <v>0</v>
      </c>
      <c r="G17">
        <f>G16*EXP(-1/parameters!$C$10)+timeseries!F17*parameters!$C$10*(1-EXP(-1/parameters!$C$10))</f>
        <v>0.20071933028749792</v>
      </c>
      <c r="H17">
        <f>G17/parameters!$C$10</f>
        <v>5.0179832571874479E-2</v>
      </c>
      <c r="I17">
        <f t="shared" si="0"/>
        <v>0</v>
      </c>
      <c r="J17">
        <f>0</f>
        <v>0</v>
      </c>
      <c r="K17">
        <f>G17+parameters!$C$7</f>
        <v>100.2007193302875</v>
      </c>
    </row>
    <row r="18" spans="1:11">
      <c r="A18">
        <v>16</v>
      </c>
      <c r="B18" s="1">
        <v>36542</v>
      </c>
      <c r="C18" s="3">
        <v>0.28973709347928556</v>
      </c>
      <c r="D18" s="3">
        <v>0.5362850062076312</v>
      </c>
      <c r="E18" s="3">
        <v>0.98671562094373522</v>
      </c>
      <c r="F18">
        <f>IF(C18&lt;1/parameters!$C$8,-LN(D18)*parameters!$C$11,0)</f>
        <v>0</v>
      </c>
      <c r="G18">
        <f>G17*EXP(-1/parameters!$C$10)+timeseries!F18*parameters!$C$10*(1-EXP(-1/parameters!$C$10))</f>
        <v>0.15632037160547133</v>
      </c>
      <c r="H18">
        <f>G18/parameters!$C$10</f>
        <v>3.9080092901367831E-2</v>
      </c>
      <c r="I18">
        <f t="shared" si="0"/>
        <v>0</v>
      </c>
      <c r="J18">
        <f>0</f>
        <v>0</v>
      </c>
      <c r="K18">
        <f>G18+parameters!$C$7</f>
        <v>100.15632037160547</v>
      </c>
    </row>
    <row r="19" spans="1:11">
      <c r="A19">
        <v>17</v>
      </c>
      <c r="B19" s="1">
        <v>36543</v>
      </c>
      <c r="C19" s="3">
        <v>0.38556265374495369</v>
      </c>
      <c r="D19" s="3">
        <v>0.62332716601540772</v>
      </c>
      <c r="E19" s="3">
        <v>0.88114171994409218</v>
      </c>
      <c r="F19">
        <f>IF(C19&lt;1/parameters!$C$8,-LN(D19)*parameters!$C$11,0)</f>
        <v>0</v>
      </c>
      <c r="G19">
        <f>G18*EXP(-1/parameters!$C$10)+timeseries!F19*parameters!$C$10*(1-EXP(-1/parameters!$C$10))</f>
        <v>0.12174242781635407</v>
      </c>
      <c r="H19">
        <f>G19/parameters!$C$10</f>
        <v>3.0435606954088517E-2</v>
      </c>
      <c r="I19">
        <f t="shared" si="0"/>
        <v>0</v>
      </c>
      <c r="J19">
        <f>0</f>
        <v>0</v>
      </c>
      <c r="K19">
        <f>G19+parameters!$C$7</f>
        <v>100.12174242781636</v>
      </c>
    </row>
    <row r="20" spans="1:11">
      <c r="A20">
        <v>18</v>
      </c>
      <c r="B20" s="1">
        <v>36544</v>
      </c>
      <c r="C20" s="3">
        <v>0.35442132007547511</v>
      </c>
      <c r="D20" s="3">
        <v>0.97109498685406392</v>
      </c>
      <c r="E20" s="3">
        <v>0.72104772888318136</v>
      </c>
      <c r="F20">
        <f>IF(C20&lt;1/parameters!$C$8,-LN(D20)*parameters!$C$11,0)</f>
        <v>0</v>
      </c>
      <c r="G20">
        <f>G19*EXP(-1/parameters!$C$10)+timeseries!F20*parameters!$C$10*(1-EXP(-1/parameters!$C$10))</f>
        <v>9.4813098116390535E-2</v>
      </c>
      <c r="H20">
        <f>G20/parameters!$C$10</f>
        <v>2.3703274529097634E-2</v>
      </c>
      <c r="I20">
        <f t="shared" si="0"/>
        <v>0</v>
      </c>
      <c r="J20">
        <f>0</f>
        <v>0</v>
      </c>
      <c r="K20">
        <f>G20+parameters!$C$7</f>
        <v>100.09481309811639</v>
      </c>
    </row>
    <row r="21" spans="1:11">
      <c r="A21">
        <v>19</v>
      </c>
      <c r="B21" s="1">
        <v>36545</v>
      </c>
      <c r="C21" s="3">
        <v>7.7467954915435344E-2</v>
      </c>
      <c r="D21" s="3">
        <v>0.73813958804821567</v>
      </c>
      <c r="E21" s="3">
        <v>0.21037778736343538</v>
      </c>
      <c r="F21">
        <f>IF(C21&lt;1/parameters!$C$8,-LN(D21)*parameters!$C$11,0)</f>
        <v>8.3184199608303864</v>
      </c>
      <c r="G21">
        <f>G20*EXP(-1/parameters!$C$10)+timeseries!F21*parameters!$C$10*(1-EXP(-1/parameters!$C$10))</f>
        <v>7.433952440733977</v>
      </c>
      <c r="H21">
        <f>G21/parameters!$C$10</f>
        <v>1.8584881101834942</v>
      </c>
      <c r="I21">
        <f t="shared" si="0"/>
        <v>-0.80511109346493603</v>
      </c>
      <c r="J21">
        <f>0</f>
        <v>0</v>
      </c>
      <c r="K21">
        <f>G21+parameters!$C$7</f>
        <v>107.43395244073398</v>
      </c>
    </row>
    <row r="22" spans="1:11">
      <c r="A22">
        <v>20</v>
      </c>
      <c r="B22" s="1">
        <v>36546</v>
      </c>
      <c r="C22" s="3">
        <v>0.44643743030218597</v>
      </c>
      <c r="D22" s="3">
        <v>7.4625007045720726E-2</v>
      </c>
      <c r="E22" s="3">
        <v>0.13568535416093053</v>
      </c>
      <c r="F22">
        <f>IF(C22&lt;1/parameters!$C$8,-LN(D22)*parameters!$C$11,0)</f>
        <v>0</v>
      </c>
      <c r="G22">
        <f>G21*EXP(-1/parameters!$C$10)+timeseries!F22*parameters!$C$10*(1-EXP(-1/parameters!$C$10))</f>
        <v>5.7895679821592028</v>
      </c>
      <c r="H22">
        <f>G22/parameters!$C$10</f>
        <v>1.4473919955398007</v>
      </c>
      <c r="I22">
        <f t="shared" si="0"/>
        <v>0</v>
      </c>
      <c r="J22">
        <f>0</f>
        <v>0</v>
      </c>
      <c r="K22">
        <f>G22+parameters!$C$7</f>
        <v>105.7895679821592</v>
      </c>
    </row>
    <row r="23" spans="1:11">
      <c r="A23">
        <v>21</v>
      </c>
      <c r="B23" s="1">
        <v>36547</v>
      </c>
      <c r="C23" s="3">
        <v>0.81478464023382657</v>
      </c>
      <c r="D23" s="3">
        <v>0.57387584451430196</v>
      </c>
      <c r="E23" s="3">
        <v>0.87018138125845101</v>
      </c>
      <c r="F23">
        <f>IF(C23&lt;1/parameters!$C$8,-LN(D23)*parameters!$C$11,0)</f>
        <v>0</v>
      </c>
      <c r="G23">
        <f>G22*EXP(-1/parameters!$C$10)+timeseries!F23*parameters!$C$10*(1-EXP(-1/parameters!$C$10))</f>
        <v>4.5089200781507204</v>
      </c>
      <c r="H23">
        <f>G23/parameters!$C$10</f>
        <v>1.1272300195376801</v>
      </c>
      <c r="I23">
        <f t="shared" si="0"/>
        <v>0</v>
      </c>
      <c r="J23">
        <f>0</f>
        <v>0</v>
      </c>
      <c r="K23">
        <f>G23+parameters!$C$7</f>
        <v>104.50892007815072</v>
      </c>
    </row>
    <row r="24" spans="1:11">
      <c r="A24">
        <v>22</v>
      </c>
      <c r="B24" s="1">
        <v>36548</v>
      </c>
      <c r="C24" s="3">
        <v>0.74715894677436812</v>
      </c>
      <c r="D24" s="3">
        <v>0.11467566536984142</v>
      </c>
      <c r="E24" s="3">
        <v>3.3830945882656893E-2</v>
      </c>
      <c r="F24">
        <f>IF(C24&lt;1/parameters!$C$8,-LN(D24)*parameters!$C$11,0)</f>
        <v>0</v>
      </c>
      <c r="G24">
        <f>G23*EXP(-1/parameters!$C$10)+timeseries!F24*parameters!$C$10*(1-EXP(-1/parameters!$C$10))</f>
        <v>3.5115504876701613</v>
      </c>
      <c r="H24">
        <f>G24/parameters!$C$10</f>
        <v>0.87788762191754033</v>
      </c>
      <c r="I24">
        <f t="shared" si="0"/>
        <v>0</v>
      </c>
      <c r="J24">
        <f>0</f>
        <v>0</v>
      </c>
      <c r="K24">
        <f>G24+parameters!$C$7</f>
        <v>103.51155048767016</v>
      </c>
    </row>
    <row r="25" spans="1:11">
      <c r="A25">
        <v>23</v>
      </c>
      <c r="B25" s="1">
        <v>36549</v>
      </c>
      <c r="C25" s="3">
        <v>0.7235615074265993</v>
      </c>
      <c r="D25" s="3">
        <v>0.27809097472019462</v>
      </c>
      <c r="E25" s="3">
        <v>0.69117262012177216</v>
      </c>
      <c r="F25">
        <f>IF(C25&lt;1/parameters!$C$8,-LN(D25)*parameters!$C$11,0)</f>
        <v>0</v>
      </c>
      <c r="G25">
        <f>G24*EXP(-1/parameters!$C$10)+timeseries!F25*parameters!$C$10*(1-EXP(-1/parameters!$C$10))</f>
        <v>2.7347982695922952</v>
      </c>
      <c r="H25">
        <f>G25/parameters!$C$10</f>
        <v>0.6836995673980738</v>
      </c>
      <c r="I25">
        <f t="shared" si="0"/>
        <v>0</v>
      </c>
      <c r="J25">
        <f>0</f>
        <v>0</v>
      </c>
      <c r="K25">
        <f>G25+parameters!$C$7</f>
        <v>102.73479826959229</v>
      </c>
    </row>
    <row r="26" spans="1:11">
      <c r="A26">
        <v>24</v>
      </c>
      <c r="B26" s="1">
        <v>36550</v>
      </c>
      <c r="C26" s="3">
        <v>5.3067269520700955E-2</v>
      </c>
      <c r="D26" s="3">
        <v>0.31582621601775684</v>
      </c>
      <c r="E26" s="3">
        <v>0.30866121325997964</v>
      </c>
      <c r="F26">
        <f>IF(C26&lt;1/parameters!$C$8,-LN(D26)*parameters!$C$11,0)</f>
        <v>31.577073040649566</v>
      </c>
      <c r="G26">
        <f>G25*EXP(-1/parameters!$C$10)+timeseries!F26*parameters!$C$10*(1-EXP(-1/parameters!$C$10))</f>
        <v>30.069158351855748</v>
      </c>
      <c r="H26">
        <f>G26/parameters!$C$10</f>
        <v>7.517289587963937</v>
      </c>
      <c r="I26">
        <f t="shared" si="0"/>
        <v>-0.49964874792483543</v>
      </c>
      <c r="J26">
        <f>0</f>
        <v>0</v>
      </c>
      <c r="K26">
        <f>G26+parameters!$C$7</f>
        <v>130.06915835185575</v>
      </c>
    </row>
    <row r="27" spans="1:11">
      <c r="A27">
        <v>25</v>
      </c>
      <c r="B27" s="1">
        <v>36551</v>
      </c>
      <c r="C27" s="3">
        <v>0.89638071439342271</v>
      </c>
      <c r="D27" s="3">
        <v>0.85487668315077159</v>
      </c>
      <c r="E27" s="3">
        <v>0.39616756235732853</v>
      </c>
      <c r="F27">
        <f>IF(C27&lt;1/parameters!$C$8,-LN(D27)*parameters!$C$11,0)</f>
        <v>0</v>
      </c>
      <c r="G27">
        <f>G26*EXP(-1/parameters!$C$10)+timeseries!F27*parameters!$C$10*(1-EXP(-1/parameters!$C$10))</f>
        <v>23.417884070723332</v>
      </c>
      <c r="H27">
        <f>G27/parameters!$C$10</f>
        <v>5.854471017680833</v>
      </c>
      <c r="I27">
        <f t="shared" si="0"/>
        <v>0</v>
      </c>
      <c r="J27">
        <f>0</f>
        <v>0</v>
      </c>
      <c r="K27">
        <f>G27+parameters!$C$7</f>
        <v>123.41788407072333</v>
      </c>
    </row>
    <row r="28" spans="1:11">
      <c r="A28">
        <v>26</v>
      </c>
      <c r="B28" s="1">
        <v>36552</v>
      </c>
      <c r="C28" s="3">
        <v>0.54792640355981248</v>
      </c>
      <c r="D28" s="3">
        <v>0.5078620236013387</v>
      </c>
      <c r="E28" s="3">
        <v>0.34652044488452238</v>
      </c>
      <c r="F28">
        <f>IF(C28&lt;1/parameters!$C$8,-LN(D28)*parameters!$C$11,0)</f>
        <v>0</v>
      </c>
      <c r="G28">
        <f>G27*EXP(-1/parameters!$C$10)+timeseries!F28*parameters!$C$10*(1-EXP(-1/parameters!$C$10))</f>
        <v>18.237866452154709</v>
      </c>
      <c r="H28">
        <f>G28/parameters!$C$10</f>
        <v>4.5594666130386772</v>
      </c>
      <c r="I28">
        <f t="shared" si="0"/>
        <v>0</v>
      </c>
      <c r="J28">
        <f>0</f>
        <v>0</v>
      </c>
      <c r="K28">
        <f>G28+parameters!$C$7</f>
        <v>118.23786645215471</v>
      </c>
    </row>
    <row r="29" spans="1:11">
      <c r="A29">
        <v>27</v>
      </c>
      <c r="B29" s="1">
        <v>36553</v>
      </c>
      <c r="C29" s="3">
        <v>0.62994888905638258</v>
      </c>
      <c r="D29" s="3">
        <v>0.51997951808978837</v>
      </c>
      <c r="E29" s="3">
        <v>0.6379056517208197</v>
      </c>
      <c r="F29">
        <f>IF(C29&lt;1/parameters!$C$8,-LN(D29)*parameters!$C$11,0)</f>
        <v>0</v>
      </c>
      <c r="G29">
        <f>G28*EXP(-1/parameters!$C$10)+timeseries!F29*parameters!$C$10*(1-EXP(-1/parameters!$C$10))</f>
        <v>14.203664674489792</v>
      </c>
      <c r="H29">
        <f>G29/parameters!$C$10</f>
        <v>3.550916168622448</v>
      </c>
      <c r="I29">
        <f t="shared" si="0"/>
        <v>0</v>
      </c>
      <c r="J29">
        <f>0</f>
        <v>0</v>
      </c>
      <c r="K29">
        <f>G29+parameters!$C$7</f>
        <v>114.20366467448979</v>
      </c>
    </row>
    <row r="30" spans="1:11">
      <c r="A30">
        <v>28</v>
      </c>
      <c r="B30" s="1">
        <v>36554</v>
      </c>
      <c r="C30" s="3">
        <v>0.92399694310297265</v>
      </c>
      <c r="D30" s="3">
        <v>0.42208992908091891</v>
      </c>
      <c r="E30" s="3">
        <v>0.68801439186510516</v>
      </c>
      <c r="F30">
        <f>IF(C30&lt;1/parameters!$C$8,-LN(D30)*parameters!$C$11,0)</f>
        <v>0</v>
      </c>
      <c r="G30">
        <f>G29*EXP(-1/parameters!$C$10)+timeseries!F30*parameters!$C$10*(1-EXP(-1/parameters!$C$10))</f>
        <v>11.0618251709763</v>
      </c>
      <c r="H30">
        <f>G30/parameters!$C$10</f>
        <v>2.7654562927440751</v>
      </c>
      <c r="I30">
        <f t="shared" si="0"/>
        <v>0</v>
      </c>
      <c r="J30">
        <f>0</f>
        <v>0</v>
      </c>
      <c r="K30">
        <f>G30+parameters!$C$7</f>
        <v>111.06182517097631</v>
      </c>
    </row>
    <row r="31" spans="1:11">
      <c r="A31">
        <v>29</v>
      </c>
      <c r="B31" s="1">
        <v>36555</v>
      </c>
      <c r="C31" s="3">
        <v>0.11420320576872123</v>
      </c>
      <c r="D31" s="3">
        <v>9.3718676423171221E-3</v>
      </c>
      <c r="E31" s="3">
        <v>0.77085538524192199</v>
      </c>
      <c r="F31">
        <f>IF(C31&lt;1/parameters!$C$8,-LN(D31)*parameters!$C$11,0)</f>
        <v>0</v>
      </c>
      <c r="G31">
        <f>G30*EXP(-1/parameters!$C$10)+timeseries!F31*parameters!$C$10*(1-EXP(-1/parameters!$C$10))</f>
        <v>8.6149581053553206</v>
      </c>
      <c r="H31">
        <f>G31/parameters!$C$10</f>
        <v>2.1537395263388301</v>
      </c>
      <c r="I31">
        <f t="shared" si="0"/>
        <v>0</v>
      </c>
      <c r="J31">
        <f>0</f>
        <v>0</v>
      </c>
      <c r="K31">
        <f>G31+parameters!$C$7</f>
        <v>108.61495810535533</v>
      </c>
    </row>
    <row r="32" spans="1:11">
      <c r="A32">
        <v>30</v>
      </c>
      <c r="B32" s="1">
        <v>36556</v>
      </c>
      <c r="C32" s="3">
        <v>1.444783732709265E-2</v>
      </c>
      <c r="D32" s="3">
        <v>3.5389098896578819E-3</v>
      </c>
      <c r="E32" s="3">
        <v>9.680885210971879E-3</v>
      </c>
      <c r="F32">
        <f>IF(C32&lt;1/parameters!$C$8,-LN(D32)*parameters!$C$11,0)</f>
        <v>154.62839835711122</v>
      </c>
      <c r="G32">
        <f>G31*EXP(-1/parameters!$C$10)+timeseries!F32*parameters!$C$10*(1-EXP(-1/parameters!$C$10))</f>
        <v>143.52405864464154</v>
      </c>
      <c r="H32">
        <f>G32/parameters!$C$10</f>
        <v>35.881014661160386</v>
      </c>
      <c r="I32">
        <f t="shared" si="0"/>
        <v>-2.3384914165958022</v>
      </c>
      <c r="J32">
        <f>0</f>
        <v>0</v>
      </c>
      <c r="K32">
        <f>G32+parameters!$C$7</f>
        <v>243.52405864464154</v>
      </c>
    </row>
    <row r="33" spans="1:11">
      <c r="A33">
        <v>31</v>
      </c>
      <c r="B33" s="1">
        <v>36557</v>
      </c>
      <c r="C33" s="3">
        <v>0.30667882494193066</v>
      </c>
      <c r="D33" s="3">
        <v>0.10461946394939681</v>
      </c>
      <c r="E33" s="3">
        <v>0.38008785452785709</v>
      </c>
      <c r="F33">
        <f>IF(C33&lt;1/parameters!$C$8,-LN(D33)*parameters!$C$11,0)</f>
        <v>0</v>
      </c>
      <c r="G33">
        <f>G32*EXP(-1/parameters!$C$10)+timeseries!F33*parameters!$C$10*(1-EXP(-1/parameters!$C$10))</f>
        <v>111.77664926203308</v>
      </c>
      <c r="H33">
        <f>G33/parameters!$C$10</f>
        <v>27.944162315508269</v>
      </c>
      <c r="I33">
        <f t="shared" si="0"/>
        <v>0</v>
      </c>
      <c r="J33">
        <f>0</f>
        <v>0</v>
      </c>
      <c r="K33">
        <f>G33+parameters!$C$7</f>
        <v>211.77664926203306</v>
      </c>
    </row>
    <row r="34" spans="1:11">
      <c r="A34">
        <v>32</v>
      </c>
      <c r="B34" s="1">
        <v>36558</v>
      </c>
      <c r="C34" s="3">
        <v>0.50651418308098661</v>
      </c>
      <c r="D34" s="3">
        <v>0.34743476100918347</v>
      </c>
      <c r="E34" s="3">
        <v>0.59717985551727126</v>
      </c>
      <c r="F34">
        <f>IF(C34&lt;1/parameters!$C$8,-LN(D34)*parameters!$C$11,0)</f>
        <v>0</v>
      </c>
      <c r="G34">
        <f>G33*EXP(-1/parameters!$C$10)+timeseries!F34*parameters!$C$10*(1-EXP(-1/parameters!$C$10))</f>
        <v>87.051741974369122</v>
      </c>
      <c r="H34">
        <f>G34/parameters!$C$10</f>
        <v>21.762935493592281</v>
      </c>
      <c r="I34">
        <f t="shared" si="0"/>
        <v>0</v>
      </c>
      <c r="J34">
        <f>0</f>
        <v>0</v>
      </c>
      <c r="K34">
        <f>G34+parameters!$C$7</f>
        <v>187.05174197436912</v>
      </c>
    </row>
    <row r="35" spans="1:11">
      <c r="A35">
        <v>33</v>
      </c>
      <c r="B35" s="1">
        <v>36559</v>
      </c>
      <c r="C35" s="3">
        <v>0.36702068403216348</v>
      </c>
      <c r="D35" s="3">
        <v>0.45811976601586502</v>
      </c>
      <c r="E35" s="3">
        <v>0.25799855263919025</v>
      </c>
      <c r="F35">
        <f>IF(C35&lt;1/parameters!$C$8,-LN(D35)*parameters!$C$11,0)</f>
        <v>0</v>
      </c>
      <c r="G35">
        <f>G34*EXP(-1/parameters!$C$10)+timeseries!F35*parameters!$C$10*(1-EXP(-1/parameters!$C$10))</f>
        <v>67.795964817368557</v>
      </c>
      <c r="H35">
        <f>G35/parameters!$C$10</f>
        <v>16.948991204342139</v>
      </c>
      <c r="I35">
        <f t="shared" si="0"/>
        <v>0</v>
      </c>
      <c r="J35">
        <f>0</f>
        <v>0</v>
      </c>
      <c r="K35">
        <f>G35+parameters!$C$7</f>
        <v>167.79596481736854</v>
      </c>
    </row>
    <row r="36" spans="1:11">
      <c r="A36">
        <v>34</v>
      </c>
      <c r="B36" s="1">
        <v>36560</v>
      </c>
      <c r="C36" s="3">
        <v>0.26929762694314874</v>
      </c>
      <c r="D36" s="3">
        <v>0.99205438187496153</v>
      </c>
      <c r="E36" s="3">
        <v>0.44568469317477821</v>
      </c>
      <c r="F36">
        <f>IF(C36&lt;1/parameters!$C$8,-LN(D36)*parameters!$C$11,0)</f>
        <v>0</v>
      </c>
      <c r="G36">
        <f>G35*EXP(-1/parameters!$C$10)+timeseries!F36*parameters!$C$10*(1-EXP(-1/parameters!$C$10))</f>
        <v>52.799550488848048</v>
      </c>
      <c r="H36">
        <f>G36/parameters!$C$10</f>
        <v>13.199887622212012</v>
      </c>
      <c r="I36">
        <f t="shared" si="0"/>
        <v>0</v>
      </c>
      <c r="J36">
        <f>0</f>
        <v>0</v>
      </c>
      <c r="K36">
        <f>G36+parameters!$C$7</f>
        <v>152.79955048884804</v>
      </c>
    </row>
    <row r="37" spans="1:11">
      <c r="A37">
        <v>35</v>
      </c>
      <c r="B37" s="1">
        <v>36561</v>
      </c>
      <c r="C37" s="3">
        <v>9.5523533455699638E-2</v>
      </c>
      <c r="D37" s="3">
        <v>0.30006604678202131</v>
      </c>
      <c r="E37" s="3">
        <v>0.4404539121383898</v>
      </c>
      <c r="F37">
        <f>IF(C37&lt;1/parameters!$C$8,-LN(D37)*parameters!$C$11,0)</f>
        <v>32.97952527716788</v>
      </c>
      <c r="G37">
        <f>G36*EXP(-1/parameters!$C$10)+timeseries!F37*parameters!$C$10*(1-EXP(-1/parameters!$C$10))</f>
        <v>70.300511930478407</v>
      </c>
      <c r="H37">
        <f>G37/parameters!$C$10</f>
        <v>17.575127982619602</v>
      </c>
      <c r="I37">
        <f t="shared" si="0"/>
        <v>-0.14981848596712685</v>
      </c>
      <c r="J37">
        <f>0</f>
        <v>0</v>
      </c>
      <c r="K37">
        <f>G37+parameters!$C$7</f>
        <v>170.30051193047842</v>
      </c>
    </row>
    <row r="38" spans="1:11">
      <c r="A38">
        <v>36</v>
      </c>
      <c r="B38" s="1">
        <v>36562</v>
      </c>
      <c r="C38" s="3">
        <v>0.29361049132012074</v>
      </c>
      <c r="D38" s="3">
        <v>0.77526274586986377</v>
      </c>
      <c r="E38" s="3">
        <v>0.41985531671888865</v>
      </c>
      <c r="F38">
        <f>IF(C38&lt;1/parameters!$C$8,-LN(D38)*parameters!$C$11,0)</f>
        <v>0</v>
      </c>
      <c r="G38">
        <f>G37*EXP(-1/parameters!$C$10)+timeseries!F38*parameters!$C$10*(1-EXP(-1/parameters!$C$10))</f>
        <v>54.750093741777228</v>
      </c>
      <c r="H38">
        <f>G38/parameters!$C$10</f>
        <v>13.687523435444307</v>
      </c>
      <c r="I38">
        <f t="shared" si="0"/>
        <v>0</v>
      </c>
      <c r="J38">
        <f>0</f>
        <v>0</v>
      </c>
      <c r="K38">
        <f>G38+parameters!$C$7</f>
        <v>154.75009374177722</v>
      </c>
    </row>
    <row r="39" spans="1:11">
      <c r="A39">
        <v>37</v>
      </c>
      <c r="B39" s="1">
        <v>36563</v>
      </c>
      <c r="C39" s="3">
        <v>0.57372270675088355</v>
      </c>
      <c r="D39" s="3">
        <v>0.47944900883380803</v>
      </c>
      <c r="E39" s="3">
        <v>0.4295914210556171</v>
      </c>
      <c r="F39">
        <f>IF(C39&lt;1/parameters!$C$8,-LN(D39)*parameters!$C$11,0)</f>
        <v>0</v>
      </c>
      <c r="G39">
        <f>G38*EXP(-1/parameters!$C$10)+timeseries!F39*parameters!$C$10*(1-EXP(-1/parameters!$C$10))</f>
        <v>42.639415879328929</v>
      </c>
      <c r="H39">
        <f>G39/parameters!$C$10</f>
        <v>10.659853969832232</v>
      </c>
      <c r="I39">
        <f t="shared" si="0"/>
        <v>0</v>
      </c>
      <c r="J39">
        <f>0</f>
        <v>0</v>
      </c>
      <c r="K39">
        <f>G39+parameters!$C$7</f>
        <v>142.63941587932894</v>
      </c>
    </row>
    <row r="40" spans="1:11">
      <c r="A40">
        <v>38</v>
      </c>
      <c r="B40" s="1">
        <v>36564</v>
      </c>
      <c r="C40" s="3">
        <v>0.12260833667307602</v>
      </c>
      <c r="D40" s="3">
        <v>0.38969993352635812</v>
      </c>
      <c r="E40" s="3">
        <v>0.8046425130303424</v>
      </c>
      <c r="F40">
        <f>IF(C40&lt;1/parameters!$C$8,-LN(D40)*parameters!$C$11,0)</f>
        <v>0</v>
      </c>
      <c r="G40">
        <f>G39*EXP(-1/parameters!$C$10)+timeseries!F40*parameters!$C$10*(1-EXP(-1/parameters!$C$10))</f>
        <v>33.207610476528664</v>
      </c>
      <c r="H40">
        <f>G40/parameters!$C$10</f>
        <v>8.3019026191321661</v>
      </c>
      <c r="I40">
        <f t="shared" si="0"/>
        <v>0</v>
      </c>
      <c r="J40">
        <f>0</f>
        <v>0</v>
      </c>
      <c r="K40">
        <f>G40+parameters!$C$7</f>
        <v>133.20761047652866</v>
      </c>
    </row>
    <row r="41" spans="1:11">
      <c r="A41">
        <v>39</v>
      </c>
      <c r="B41" s="1">
        <v>36565</v>
      </c>
      <c r="C41" s="3">
        <v>7.8229214839988792E-2</v>
      </c>
      <c r="D41" s="3">
        <v>0.26606351269004769</v>
      </c>
      <c r="E41" s="3">
        <v>0.95467400717122353</v>
      </c>
      <c r="F41">
        <f>IF(C41&lt;1/parameters!$C$8,-LN(D41)*parameters!$C$11,0)</f>
        <v>36.274526827120098</v>
      </c>
      <c r="G41">
        <f>G40*EXP(-1/parameters!$C$10)+timeseries!F41*parameters!$C$10*(1-EXP(-1/parameters!$C$10))</f>
        <v>57.957700757507837</v>
      </c>
      <c r="H41">
        <f>G41/parameters!$C$10</f>
        <v>14.489425189376959</v>
      </c>
      <c r="I41">
        <f t="shared" si="0"/>
        <v>1.6919684693659758</v>
      </c>
      <c r="J41">
        <f>0</f>
        <v>0</v>
      </c>
      <c r="K41">
        <f>G41+parameters!$C$7</f>
        <v>157.95770075750784</v>
      </c>
    </row>
    <row r="42" spans="1:11">
      <c r="A42">
        <v>40</v>
      </c>
      <c r="B42" s="1">
        <v>36566</v>
      </c>
      <c r="C42" s="3">
        <v>0.85476741410896573</v>
      </c>
      <c r="D42" s="3">
        <v>0.96327399460971064</v>
      </c>
      <c r="E42" s="3">
        <v>0.56014283994039282</v>
      </c>
      <c r="F42">
        <f>IF(C42&lt;1/parameters!$C$8,-LN(D42)*parameters!$C$11,0)</f>
        <v>0</v>
      </c>
      <c r="G42">
        <f>G41*EXP(-1/parameters!$C$10)+timeseries!F42*parameters!$C$10*(1-EXP(-1/parameters!$C$10))</f>
        <v>45.13750273496526</v>
      </c>
      <c r="H42">
        <f>G42/parameters!$C$10</f>
        <v>11.284375683741315</v>
      </c>
      <c r="I42">
        <f t="shared" si="0"/>
        <v>0</v>
      </c>
      <c r="J42">
        <f>0</f>
        <v>0</v>
      </c>
      <c r="K42">
        <f>G42+parameters!$C$7</f>
        <v>145.13750273496527</v>
      </c>
    </row>
    <row r="43" spans="1:11">
      <c r="A43">
        <v>41</v>
      </c>
      <c r="B43" s="1">
        <v>36567</v>
      </c>
      <c r="C43" s="3">
        <v>0.21025063125374199</v>
      </c>
      <c r="D43" s="3">
        <v>0.17017257867405267</v>
      </c>
      <c r="E43" s="3">
        <v>0.89315219644780874</v>
      </c>
      <c r="F43">
        <f>IF(C43&lt;1/parameters!$C$8,-LN(D43)*parameters!$C$11,0)</f>
        <v>0</v>
      </c>
      <c r="G43">
        <f>G42*EXP(-1/parameters!$C$10)+timeseries!F43*parameters!$C$10*(1-EXP(-1/parameters!$C$10))</f>
        <v>35.153122475878625</v>
      </c>
      <c r="H43">
        <f>G43/parameters!$C$10</f>
        <v>8.7882806189696563</v>
      </c>
      <c r="I43">
        <f t="shared" si="0"/>
        <v>0</v>
      </c>
      <c r="J43">
        <f>0</f>
        <v>0</v>
      </c>
      <c r="K43">
        <f>G43+parameters!$C$7</f>
        <v>135.15312247587863</v>
      </c>
    </row>
    <row r="44" spans="1:11">
      <c r="A44">
        <v>42</v>
      </c>
      <c r="B44" s="1">
        <v>36568</v>
      </c>
      <c r="C44" s="3">
        <v>0.67807089441359392</v>
      </c>
      <c r="D44" s="3">
        <v>0.66702613457373172</v>
      </c>
      <c r="E44" s="3">
        <v>0.49336123192685821</v>
      </c>
      <c r="F44">
        <f>IF(C44&lt;1/parameters!$C$8,-LN(D44)*parameters!$C$11,0)</f>
        <v>0</v>
      </c>
      <c r="G44">
        <f>G43*EXP(-1/parameters!$C$10)+timeseries!F44*parameters!$C$10*(1-EXP(-1/parameters!$C$10))</f>
        <v>27.377279311619276</v>
      </c>
      <c r="H44">
        <f>G44/parameters!$C$10</f>
        <v>6.844319827904819</v>
      </c>
      <c r="I44">
        <f t="shared" si="0"/>
        <v>0</v>
      </c>
      <c r="J44">
        <f>0</f>
        <v>0</v>
      </c>
      <c r="K44">
        <f>G44+parameters!$C$7</f>
        <v>127.37727931161928</v>
      </c>
    </row>
    <row r="45" spans="1:11">
      <c r="A45">
        <v>43</v>
      </c>
      <c r="B45" s="1">
        <v>36569</v>
      </c>
      <c r="C45" s="3">
        <v>0.63075411619896993</v>
      </c>
      <c r="D45" s="3">
        <v>6.9630345835244301E-3</v>
      </c>
      <c r="E45" s="3">
        <v>0.35355007378670078</v>
      </c>
      <c r="F45">
        <f>IF(C45&lt;1/parameters!$C$8,-LN(D45)*parameters!$C$11,0)</f>
        <v>0</v>
      </c>
      <c r="G45">
        <f>G44*EXP(-1/parameters!$C$10)+timeseries!F45*parameters!$C$10*(1-EXP(-1/parameters!$C$10))</f>
        <v>21.321446566253666</v>
      </c>
      <c r="H45">
        <f>G45/parameters!$C$10</f>
        <v>5.3303616415634165</v>
      </c>
      <c r="I45">
        <f t="shared" si="0"/>
        <v>0</v>
      </c>
      <c r="J45">
        <f>0</f>
        <v>0</v>
      </c>
      <c r="K45">
        <f>G45+parameters!$C$7</f>
        <v>121.32144656625367</v>
      </c>
    </row>
    <row r="46" spans="1:11">
      <c r="A46">
        <v>44</v>
      </c>
      <c r="B46" s="1">
        <v>36570</v>
      </c>
      <c r="C46" s="3">
        <v>0.63782989359165476</v>
      </c>
      <c r="D46" s="3">
        <v>0.4238703969032922</v>
      </c>
      <c r="E46" s="3">
        <v>0.93214290109233922</v>
      </c>
      <c r="F46">
        <f>IF(C46&lt;1/parameters!$C$8,-LN(D46)*parameters!$C$11,0)</f>
        <v>0</v>
      </c>
      <c r="G46">
        <f>G45*EXP(-1/parameters!$C$10)+timeseries!F46*parameters!$C$10*(1-EXP(-1/parameters!$C$10))</f>
        <v>16.605159282013471</v>
      </c>
      <c r="H46">
        <f>G46/parameters!$C$10</f>
        <v>4.1512898205033677</v>
      </c>
      <c r="I46">
        <f t="shared" si="0"/>
        <v>0</v>
      </c>
      <c r="J46">
        <f>0</f>
        <v>0</v>
      </c>
      <c r="K46">
        <f>G46+parameters!$C$7</f>
        <v>116.60515928201347</v>
      </c>
    </row>
    <row r="47" spans="1:11">
      <c r="A47">
        <v>45</v>
      </c>
      <c r="B47" s="1">
        <v>36571</v>
      </c>
      <c r="C47" s="3">
        <v>0.6254290286513644</v>
      </c>
      <c r="D47" s="3">
        <v>0.56196667226894725</v>
      </c>
      <c r="E47" s="3">
        <v>0.49851335424132515</v>
      </c>
      <c r="F47">
        <f>IF(C47&lt;1/parameters!$C$8,-LN(D47)*parameters!$C$11,0)</f>
        <v>0</v>
      </c>
      <c r="G47">
        <f>G46*EXP(-1/parameters!$C$10)+timeseries!F47*parameters!$C$10*(1-EXP(-1/parameters!$C$10))</f>
        <v>12.932111051857499</v>
      </c>
      <c r="H47">
        <f>G47/parameters!$C$10</f>
        <v>3.2330277629643747</v>
      </c>
      <c r="I47">
        <f t="shared" si="0"/>
        <v>0</v>
      </c>
      <c r="J47">
        <f>0</f>
        <v>0</v>
      </c>
      <c r="K47">
        <f>G47+parameters!$C$7</f>
        <v>112.9321110518575</v>
      </c>
    </row>
    <row r="48" spans="1:11">
      <c r="A48">
        <v>46</v>
      </c>
      <c r="B48" s="1">
        <v>36572</v>
      </c>
      <c r="C48" s="3">
        <v>0.73222346272369743</v>
      </c>
      <c r="D48" s="3">
        <v>0.38815064569636248</v>
      </c>
      <c r="E48" s="3">
        <v>0.33435651403292521</v>
      </c>
      <c r="F48">
        <f>IF(C48&lt;1/parameters!$C$8,-LN(D48)*parameters!$C$11,0)</f>
        <v>0</v>
      </c>
      <c r="G48">
        <f>G47*EXP(-1/parameters!$C$10)+timeseries!F48*parameters!$C$10*(1-EXP(-1/parameters!$C$10))</f>
        <v>10.071538213952989</v>
      </c>
      <c r="H48">
        <f>G48/parameters!$C$10</f>
        <v>2.5178845534882472</v>
      </c>
      <c r="I48">
        <f t="shared" si="0"/>
        <v>0</v>
      </c>
      <c r="J48">
        <f>0</f>
        <v>0</v>
      </c>
      <c r="K48">
        <f>G48+parameters!$C$7</f>
        <v>110.07153821395299</v>
      </c>
    </row>
    <row r="49" spans="1:11">
      <c r="A49">
        <v>47</v>
      </c>
      <c r="B49" s="1">
        <v>36573</v>
      </c>
      <c r="C49" s="3">
        <v>0.96217909570623195</v>
      </c>
      <c r="D49" s="3">
        <v>0.96874472034172732</v>
      </c>
      <c r="E49" s="3">
        <v>0.11382211280644106</v>
      </c>
      <c r="F49">
        <f>IF(C49&lt;1/parameters!$C$8,-LN(D49)*parameters!$C$11,0)</f>
        <v>0</v>
      </c>
      <c r="G49">
        <f>G48*EXP(-1/parameters!$C$10)+timeseries!F49*parameters!$C$10*(1-EXP(-1/parameters!$C$10))</f>
        <v>7.8437218477601665</v>
      </c>
      <c r="H49">
        <f>G49/parameters!$C$10</f>
        <v>1.9609304619400416</v>
      </c>
      <c r="I49">
        <f t="shared" si="0"/>
        <v>0</v>
      </c>
      <c r="J49">
        <f>0</f>
        <v>0</v>
      </c>
      <c r="K49">
        <f>G49+parameters!$C$7</f>
        <v>107.84372184776016</v>
      </c>
    </row>
    <row r="50" spans="1:11">
      <c r="A50">
        <v>48</v>
      </c>
      <c r="B50" s="1">
        <v>36574</v>
      </c>
      <c r="C50" s="3">
        <v>0.56289521222830807</v>
      </c>
      <c r="D50" s="3">
        <v>0.18597587633266144</v>
      </c>
      <c r="E50" s="3">
        <v>0.60517565981719113</v>
      </c>
      <c r="F50">
        <f>IF(C50&lt;1/parameters!$C$8,-LN(D50)*parameters!$C$11,0)</f>
        <v>0</v>
      </c>
      <c r="G50">
        <f>G49*EXP(-1/parameters!$C$10)+timeseries!F50*parameters!$C$10*(1-EXP(-1/parameters!$C$10))</f>
        <v>6.108696717229904</v>
      </c>
      <c r="H50">
        <f>G50/parameters!$C$10</f>
        <v>1.527174179307476</v>
      </c>
      <c r="I50">
        <f t="shared" si="0"/>
        <v>0</v>
      </c>
      <c r="J50">
        <f>0</f>
        <v>0</v>
      </c>
      <c r="K50">
        <f>G50+parameters!$C$7</f>
        <v>106.1086967172299</v>
      </c>
    </row>
    <row r="51" spans="1:11">
      <c r="A51">
        <v>49</v>
      </c>
      <c r="B51" s="1">
        <v>36575</v>
      </c>
      <c r="C51" s="3">
        <v>0.35077168323783825</v>
      </c>
      <c r="D51" s="3">
        <v>0.38514496181271907</v>
      </c>
      <c r="E51" s="3">
        <v>0.21477981895102916</v>
      </c>
      <c r="F51">
        <f>IF(C51&lt;1/parameters!$C$8,-LN(D51)*parameters!$C$11,0)</f>
        <v>0</v>
      </c>
      <c r="G51">
        <f>G50*EXP(-1/parameters!$C$10)+timeseries!F51*parameters!$C$10*(1-EXP(-1/parameters!$C$10))</f>
        <v>4.7574577869243697</v>
      </c>
      <c r="H51">
        <f>G51/parameters!$C$10</f>
        <v>1.1893644467310924</v>
      </c>
      <c r="I51">
        <f t="shared" si="0"/>
        <v>0</v>
      </c>
      <c r="J51">
        <f>0</f>
        <v>0</v>
      </c>
      <c r="K51">
        <f>G51+parameters!$C$7</f>
        <v>104.75745778692436</v>
      </c>
    </row>
    <row r="52" spans="1:11">
      <c r="A52">
        <v>50</v>
      </c>
      <c r="B52" s="1">
        <v>36576</v>
      </c>
      <c r="C52" s="3">
        <v>0.78291268255582369</v>
      </c>
      <c r="D52" s="3">
        <v>0.88501377919717372</v>
      </c>
      <c r="E52" s="3">
        <v>0.34826455349858543</v>
      </c>
      <c r="F52">
        <f>IF(C52&lt;1/parameters!$C$8,-LN(D52)*parameters!$C$11,0)</f>
        <v>0</v>
      </c>
      <c r="G52">
        <f>G51*EXP(-1/parameters!$C$10)+timeseries!F52*parameters!$C$10*(1-EXP(-1/parameters!$C$10))</f>
        <v>3.705111849885852</v>
      </c>
      <c r="H52">
        <f>G52/parameters!$C$10</f>
        <v>0.92627796247146299</v>
      </c>
      <c r="I52">
        <f t="shared" si="0"/>
        <v>0</v>
      </c>
      <c r="J52">
        <f>0</f>
        <v>0</v>
      </c>
      <c r="K52">
        <f>G52+parameters!$C$7</f>
        <v>103.70511184988585</v>
      </c>
    </row>
    <row r="53" spans="1:11">
      <c r="A53">
        <v>51</v>
      </c>
      <c r="B53" s="1">
        <v>36577</v>
      </c>
      <c r="C53" s="3">
        <v>0.20653363443960282</v>
      </c>
      <c r="D53" s="3">
        <v>0.88186886479206883</v>
      </c>
      <c r="E53" s="3">
        <v>0.1849057655130123</v>
      </c>
      <c r="F53">
        <f>IF(C53&lt;1/parameters!$C$8,-LN(D53)*parameters!$C$11,0)</f>
        <v>0</v>
      </c>
      <c r="G53">
        <f>G52*EXP(-1/parameters!$C$10)+timeseries!F53*parameters!$C$10*(1-EXP(-1/parameters!$C$10))</f>
        <v>2.885544010058243</v>
      </c>
      <c r="H53">
        <f>G53/parameters!$C$10</f>
        <v>0.72138600251456075</v>
      </c>
      <c r="I53">
        <f t="shared" si="0"/>
        <v>0</v>
      </c>
      <c r="J53">
        <f>0</f>
        <v>0</v>
      </c>
      <c r="K53">
        <f>G53+parameters!$C$7</f>
        <v>102.88554401005824</v>
      </c>
    </row>
    <row r="54" spans="1:11">
      <c r="A54">
        <v>52</v>
      </c>
      <c r="B54" s="1">
        <v>36578</v>
      </c>
      <c r="C54" s="3">
        <v>0.63208586893248175</v>
      </c>
      <c r="D54" s="3">
        <v>0.41357654729150051</v>
      </c>
      <c r="E54" s="3">
        <v>1.83543358754652E-2</v>
      </c>
      <c r="F54">
        <f>IF(C54&lt;1/parameters!$C$8,-LN(D54)*parameters!$C$11,0)</f>
        <v>0</v>
      </c>
      <c r="G54">
        <f>G53*EXP(-1/parameters!$C$10)+timeseries!F54*parameters!$C$10*(1-EXP(-1/parameters!$C$10))</f>
        <v>2.2472639346203613</v>
      </c>
      <c r="H54">
        <f>G54/parameters!$C$10</f>
        <v>0.56181598365509033</v>
      </c>
      <c r="I54">
        <f t="shared" si="0"/>
        <v>0</v>
      </c>
      <c r="J54">
        <f>0</f>
        <v>0</v>
      </c>
      <c r="K54">
        <f>G54+parameters!$C$7</f>
        <v>102.24726393462036</v>
      </c>
    </row>
    <row r="55" spans="1:11">
      <c r="A55">
        <v>53</v>
      </c>
      <c r="B55" s="1">
        <v>36579</v>
      </c>
      <c r="C55" s="3">
        <v>4.3793121369037902E-3</v>
      </c>
      <c r="D55" s="3">
        <v>0.98967388909628951</v>
      </c>
      <c r="E55" s="3">
        <v>0.86051683172890747</v>
      </c>
      <c r="F55">
        <f>IF(C55&lt;1/parameters!$C$8,-LN(D55)*parameters!$C$11,0)</f>
        <v>0.28437794719104759</v>
      </c>
      <c r="G55">
        <f>G54*EXP(-1/parameters!$C$10)+timeseries!F55*parameters!$C$10*(1-EXP(-1/parameters!$C$10))</f>
        <v>2.0017876289721483</v>
      </c>
      <c r="H55">
        <f>G55/parameters!$C$10</f>
        <v>0.50044690724303709</v>
      </c>
      <c r="I55">
        <f t="shared" si="0"/>
        <v>1.0826442989324843</v>
      </c>
      <c r="J55">
        <f>0</f>
        <v>0</v>
      </c>
      <c r="K55">
        <f>G55+parameters!$C$7</f>
        <v>102.00178762897215</v>
      </c>
    </row>
    <row r="56" spans="1:11">
      <c r="A56">
        <v>54</v>
      </c>
      <c r="B56" s="1">
        <v>36580</v>
      </c>
      <c r="C56" s="3">
        <v>0.14970871255462437</v>
      </c>
      <c r="D56" s="3">
        <v>0.88414206036050946</v>
      </c>
      <c r="E56" s="3">
        <v>0.83439074285084947</v>
      </c>
      <c r="F56">
        <f>IF(C56&lt;1/parameters!$C$8,-LN(D56)*parameters!$C$11,0)</f>
        <v>0</v>
      </c>
      <c r="G56">
        <f>G55*EXP(-1/parameters!$C$10)+timeseries!F56*parameters!$C$10*(1-EXP(-1/parameters!$C$10))</f>
        <v>1.55899377298616</v>
      </c>
      <c r="H56">
        <f>G56/parameters!$C$10</f>
        <v>0.38974844324654001</v>
      </c>
      <c r="I56">
        <f t="shared" si="0"/>
        <v>0</v>
      </c>
      <c r="J56">
        <f>0</f>
        <v>0</v>
      </c>
      <c r="K56">
        <f>G56+parameters!$C$7</f>
        <v>101.55899377298616</v>
      </c>
    </row>
    <row r="57" spans="1:11">
      <c r="A57">
        <v>55</v>
      </c>
      <c r="B57" s="1">
        <v>36581</v>
      </c>
      <c r="C57" s="3">
        <v>0.89135809975190861</v>
      </c>
      <c r="D57" s="3">
        <v>0.8749439250934784</v>
      </c>
      <c r="E57" s="3">
        <v>0.45079630483714161</v>
      </c>
      <c r="F57">
        <f>IF(C57&lt;1/parameters!$C$8,-LN(D57)*parameters!$C$11,0)</f>
        <v>0</v>
      </c>
      <c r="G57">
        <f>G56*EXP(-1/parameters!$C$10)+timeseries!F57*parameters!$C$10*(1-EXP(-1/parameters!$C$10))</f>
        <v>1.2141455712050655</v>
      </c>
      <c r="H57">
        <f>G57/parameters!$C$10</f>
        <v>0.30353639280126637</v>
      </c>
      <c r="I57">
        <f t="shared" si="0"/>
        <v>0</v>
      </c>
      <c r="J57">
        <f>0</f>
        <v>0</v>
      </c>
      <c r="K57">
        <f>G57+parameters!$C$7</f>
        <v>101.21414557120507</v>
      </c>
    </row>
    <row r="58" spans="1:11">
      <c r="A58">
        <v>56</v>
      </c>
      <c r="B58" s="1">
        <v>36582</v>
      </c>
      <c r="C58" s="3">
        <v>0.34163097630036776</v>
      </c>
      <c r="D58" s="3">
        <v>0.7585843999074362</v>
      </c>
      <c r="E58" s="3">
        <v>0.55118474758639269</v>
      </c>
      <c r="F58">
        <f>IF(C58&lt;1/parameters!$C$8,-LN(D58)*parameters!$C$11,0)</f>
        <v>0</v>
      </c>
      <c r="G58">
        <f>G57*EXP(-1/parameters!$C$10)+timeseries!F58*parameters!$C$10*(1-EXP(-1/parameters!$C$10))</f>
        <v>0.94557752161718323</v>
      </c>
      <c r="H58">
        <f>G58/parameters!$C$10</f>
        <v>0.23639438040429581</v>
      </c>
      <c r="I58">
        <f t="shared" si="0"/>
        <v>0</v>
      </c>
      <c r="J58">
        <f>0</f>
        <v>0</v>
      </c>
      <c r="K58">
        <f>G58+parameters!$C$7</f>
        <v>100.94557752161718</v>
      </c>
    </row>
    <row r="59" spans="1:11">
      <c r="A59">
        <v>57</v>
      </c>
      <c r="B59" s="1">
        <v>36583</v>
      </c>
      <c r="C59" s="3">
        <v>0.7458663412030283</v>
      </c>
      <c r="D59" s="3">
        <v>0.11516547621171835</v>
      </c>
      <c r="E59" s="3">
        <v>0.1760887953809398</v>
      </c>
      <c r="F59">
        <f>IF(C59&lt;1/parameters!$C$8,-LN(D59)*parameters!$C$11,0)</f>
        <v>0</v>
      </c>
      <c r="G59">
        <f>G58*EXP(-1/parameters!$C$10)+timeseries!F59*parameters!$C$10*(1-EXP(-1/parameters!$C$10))</f>
        <v>0.73641651429018062</v>
      </c>
      <c r="H59">
        <f>G59/parameters!$C$10</f>
        <v>0.18410412857254516</v>
      </c>
      <c r="I59">
        <f t="shared" si="0"/>
        <v>0</v>
      </c>
      <c r="J59">
        <f>0</f>
        <v>0</v>
      </c>
      <c r="K59">
        <f>G59+parameters!$C$7</f>
        <v>100.73641651429018</v>
      </c>
    </row>
    <row r="60" spans="1:11">
      <c r="A60">
        <v>58</v>
      </c>
      <c r="B60" s="1">
        <v>36584</v>
      </c>
      <c r="C60" s="3">
        <v>6.3650529117350585E-2</v>
      </c>
      <c r="D60" s="3">
        <v>0.59847822050944488</v>
      </c>
      <c r="E60" s="3">
        <v>0.12341023088664604</v>
      </c>
      <c r="F60">
        <f>IF(C60&lt;1/parameters!$C$8,-LN(D60)*parameters!$C$11,0)</f>
        <v>14.064798486917445</v>
      </c>
      <c r="G60">
        <f>G59*EXP(-1/parameters!$C$10)+timeseries!F60*parameters!$C$10*(1-EXP(-1/parameters!$C$10))</f>
        <v>13.01801140425442</v>
      </c>
      <c r="H60">
        <f>G60/parameters!$C$10</f>
        <v>3.2545028510636049</v>
      </c>
      <c r="I60">
        <f t="shared" si="0"/>
        <v>-1.1581067842594424</v>
      </c>
      <c r="J60">
        <f>0</f>
        <v>0</v>
      </c>
      <c r="K60">
        <f>G60+parameters!$C$7</f>
        <v>113.01801140425442</v>
      </c>
    </row>
    <row r="61" spans="1:11">
      <c r="A61">
        <v>59</v>
      </c>
      <c r="B61" s="1">
        <v>36585</v>
      </c>
      <c r="C61" s="3">
        <v>0.17109556787748248</v>
      </c>
      <c r="D61" s="3">
        <v>0.37896682328758624</v>
      </c>
      <c r="E61" s="3">
        <v>0.63673353344826966</v>
      </c>
      <c r="F61">
        <f>IF(C61&lt;1/parameters!$C$8,-LN(D61)*parameters!$C$11,0)</f>
        <v>0</v>
      </c>
      <c r="G61">
        <f>G60*EXP(-1/parameters!$C$10)+timeseries!F61*parameters!$C$10*(1-EXP(-1/parameters!$C$10))</f>
        <v>10.138437475665821</v>
      </c>
      <c r="H61">
        <f>G61/parameters!$C$10</f>
        <v>2.5346093689164553</v>
      </c>
      <c r="I61">
        <f t="shared" si="0"/>
        <v>0</v>
      </c>
      <c r="J61">
        <f>0</f>
        <v>0</v>
      </c>
      <c r="K61">
        <f>G61+parameters!$C$7</f>
        <v>110.13843747566582</v>
      </c>
    </row>
    <row r="62" spans="1:11">
      <c r="A62">
        <v>60</v>
      </c>
      <c r="B62" s="1">
        <v>36586</v>
      </c>
      <c r="C62" s="3">
        <v>0.54882121338645284</v>
      </c>
      <c r="D62" s="3">
        <v>4.4527448673574166E-2</v>
      </c>
      <c r="E62" s="3">
        <v>0.52192847173958234</v>
      </c>
      <c r="F62">
        <f>IF(C62&lt;1/parameters!$C$8,-LN(D62)*parameters!$C$11,0)</f>
        <v>0</v>
      </c>
      <c r="G62">
        <f>G61*EXP(-1/parameters!$C$10)+timeseries!F62*parameters!$C$10*(1-EXP(-1/parameters!$C$10))</f>
        <v>7.8958230451690188</v>
      </c>
      <c r="H62">
        <f>G62/parameters!$C$10</f>
        <v>1.9739557612922547</v>
      </c>
      <c r="I62">
        <f t="shared" si="0"/>
        <v>0</v>
      </c>
      <c r="J62">
        <f>0</f>
        <v>0</v>
      </c>
      <c r="K62">
        <f>G62+parameters!$C$7</f>
        <v>107.89582304516902</v>
      </c>
    </row>
    <row r="63" spans="1:11">
      <c r="A63">
        <v>61</v>
      </c>
      <c r="B63" s="1">
        <v>36587</v>
      </c>
      <c r="C63" s="3">
        <v>0.24135404839065222</v>
      </c>
      <c r="D63" s="3">
        <v>0.81978043897622155</v>
      </c>
      <c r="E63" s="3">
        <v>0.56952779954417854</v>
      </c>
      <c r="F63">
        <f>IF(C63&lt;1/parameters!$C$8,-LN(D63)*parameters!$C$11,0)</f>
        <v>0</v>
      </c>
      <c r="G63">
        <f>G62*EXP(-1/parameters!$C$10)+timeseries!F63*parameters!$C$10*(1-EXP(-1/parameters!$C$10))</f>
        <v>6.1492731705708765</v>
      </c>
      <c r="H63">
        <f>G63/parameters!$C$10</f>
        <v>1.5373182926427191</v>
      </c>
      <c r="I63">
        <f t="shared" si="0"/>
        <v>0</v>
      </c>
      <c r="J63">
        <f>0</f>
        <v>0</v>
      </c>
      <c r="K63">
        <f>G63+parameters!$C$7</f>
        <v>106.14927317057088</v>
      </c>
    </row>
    <row r="64" spans="1:11">
      <c r="A64">
        <v>62</v>
      </c>
      <c r="B64" s="1">
        <v>36588</v>
      </c>
      <c r="C64" s="3">
        <v>0.37095159327269756</v>
      </c>
      <c r="D64" s="3">
        <v>0.45641496635651879</v>
      </c>
      <c r="E64" s="3">
        <v>0.80401832214769897</v>
      </c>
      <c r="F64">
        <f>IF(C64&lt;1/parameters!$C$8,-LN(D64)*parameters!$C$11,0)</f>
        <v>0</v>
      </c>
      <c r="G64">
        <f>G63*EXP(-1/parameters!$C$10)+timeseries!F64*parameters!$C$10*(1-EXP(-1/parameters!$C$10))</f>
        <v>4.7890587605605797</v>
      </c>
      <c r="H64">
        <f>G64/parameters!$C$10</f>
        <v>1.1972646901401449</v>
      </c>
      <c r="I64">
        <f t="shared" si="0"/>
        <v>0</v>
      </c>
      <c r="J64">
        <f>0</f>
        <v>0</v>
      </c>
      <c r="K64">
        <f>G64+parameters!$C$7</f>
        <v>104.78905876056058</v>
      </c>
    </row>
    <row r="65" spans="1:11">
      <c r="A65">
        <v>63</v>
      </c>
      <c r="B65" s="1">
        <v>36589</v>
      </c>
      <c r="C65" s="3">
        <v>0.40865851890413374</v>
      </c>
      <c r="D65" s="3">
        <v>0.28400342473663864</v>
      </c>
      <c r="E65" s="3">
        <v>0.76639057776505348</v>
      </c>
      <c r="F65">
        <f>IF(C65&lt;1/parameters!$C$8,-LN(D65)*parameters!$C$11,0)</f>
        <v>0</v>
      </c>
      <c r="G65">
        <f>G64*EXP(-1/parameters!$C$10)+timeseries!F65*parameters!$C$10*(1-EXP(-1/parameters!$C$10))</f>
        <v>3.7297227128995512</v>
      </c>
      <c r="H65">
        <f>G65/parameters!$C$10</f>
        <v>0.93243067822488779</v>
      </c>
      <c r="I65">
        <f t="shared" si="0"/>
        <v>0</v>
      </c>
      <c r="J65">
        <f>0</f>
        <v>0</v>
      </c>
      <c r="K65">
        <f>G65+parameters!$C$7</f>
        <v>103.72972271289954</v>
      </c>
    </row>
    <row r="66" spans="1:11">
      <c r="A66">
        <v>64</v>
      </c>
      <c r="B66" s="1">
        <v>36590</v>
      </c>
      <c r="C66" s="3">
        <v>0.76388618343384873</v>
      </c>
      <c r="D66" s="3">
        <v>0.86632776429688041</v>
      </c>
      <c r="E66" s="3">
        <v>0.56126314207144856</v>
      </c>
      <c r="F66">
        <f>IF(C66&lt;1/parameters!$C$8,-LN(D66)*parameters!$C$11,0)</f>
        <v>0</v>
      </c>
      <c r="G66">
        <f>G65*EXP(-1/parameters!$C$10)+timeseries!F66*parameters!$C$10*(1-EXP(-1/parameters!$C$10))</f>
        <v>2.9047109694453752</v>
      </c>
      <c r="H66">
        <f>G66/parameters!$C$10</f>
        <v>0.7261777423613438</v>
      </c>
      <c r="I66">
        <f t="shared" si="0"/>
        <v>0</v>
      </c>
      <c r="J66">
        <f>0</f>
        <v>0</v>
      </c>
      <c r="K66">
        <f>G66+parameters!$C$7</f>
        <v>102.90471096944538</v>
      </c>
    </row>
    <row r="67" spans="1:11">
      <c r="A67">
        <v>65</v>
      </c>
      <c r="B67" s="1">
        <v>36591</v>
      </c>
      <c r="C67" s="3">
        <v>0.85848481278969524</v>
      </c>
      <c r="D67" s="3">
        <v>0.15987851443828593</v>
      </c>
      <c r="E67" s="3">
        <v>0.9734709303371718</v>
      </c>
      <c r="F67">
        <f>IF(C67&lt;1/parameters!$C$8,-LN(D67)*parameters!$C$11,0)</f>
        <v>0</v>
      </c>
      <c r="G67">
        <f>G66*EXP(-1/parameters!$C$10)+timeseries!F67*parameters!$C$10*(1-EXP(-1/parameters!$C$10))</f>
        <v>2.2621911776001578</v>
      </c>
      <c r="H67">
        <f>G67/parameters!$C$10</f>
        <v>0.56554779440003944</v>
      </c>
      <c r="I67">
        <f t="shared" ref="I67:I130" si="1">IF(F67&gt;0,_xlfn.NORM.INV(E67,0,1),0)</f>
        <v>0</v>
      </c>
      <c r="J67">
        <f>0</f>
        <v>0</v>
      </c>
      <c r="K67">
        <f>G67+parameters!$C$7</f>
        <v>102.26219117760016</v>
      </c>
    </row>
    <row r="68" spans="1:11">
      <c r="A68">
        <v>66</v>
      </c>
      <c r="B68" s="1">
        <v>36592</v>
      </c>
      <c r="C68" s="3">
        <v>0.24028793600669274</v>
      </c>
      <c r="D68" s="3">
        <v>0.40976205228485085</v>
      </c>
      <c r="E68" s="3">
        <v>0.71283361498942754</v>
      </c>
      <c r="F68">
        <f>IF(C68&lt;1/parameters!$C$8,-LN(D68)*parameters!$C$11,0)</f>
        <v>0</v>
      </c>
      <c r="G68">
        <f>G67*EXP(-1/parameters!$C$10)+timeseries!F68*parameters!$C$10*(1-EXP(-1/parameters!$C$10))</f>
        <v>1.7617962605722264</v>
      </c>
      <c r="H68">
        <f>G68/parameters!$C$10</f>
        <v>0.4404490651430566</v>
      </c>
      <c r="I68">
        <f t="shared" si="1"/>
        <v>0</v>
      </c>
      <c r="J68">
        <f>0</f>
        <v>0</v>
      </c>
      <c r="K68">
        <f>G68+parameters!$C$7</f>
        <v>101.76179626057223</v>
      </c>
    </row>
    <row r="69" spans="1:11">
      <c r="A69">
        <v>67</v>
      </c>
      <c r="B69" s="1">
        <v>36593</v>
      </c>
      <c r="C69" s="3">
        <v>0.69466731844036167</v>
      </c>
      <c r="D69" s="3">
        <v>0.5241745756871411</v>
      </c>
      <c r="E69" s="3">
        <v>8.706933658040017E-2</v>
      </c>
      <c r="F69">
        <f>IF(C69&lt;1/parameters!$C$8,-LN(D69)*parameters!$C$11,0)</f>
        <v>0</v>
      </c>
      <c r="G69">
        <f>G68*EXP(-1/parameters!$C$10)+timeseries!F69*parameters!$C$10*(1-EXP(-1/parameters!$C$10))</f>
        <v>1.3720883073459227</v>
      </c>
      <c r="H69">
        <f>G69/parameters!$C$10</f>
        <v>0.34302207683648067</v>
      </c>
      <c r="I69">
        <f t="shared" si="1"/>
        <v>0</v>
      </c>
      <c r="J69">
        <f>0</f>
        <v>0</v>
      </c>
      <c r="K69">
        <f>G69+parameters!$C$7</f>
        <v>101.37208830734592</v>
      </c>
    </row>
    <row r="70" spans="1:11">
      <c r="A70">
        <v>68</v>
      </c>
      <c r="B70" s="1">
        <v>36594</v>
      </c>
      <c r="C70" s="3">
        <v>0.87466928473578398</v>
      </c>
      <c r="D70" s="3">
        <v>0.45060422441061987</v>
      </c>
      <c r="E70" s="3">
        <v>0.53420195881791788</v>
      </c>
      <c r="F70">
        <f>IF(C70&lt;1/parameters!$C$8,-LN(D70)*parameters!$C$11,0)</f>
        <v>0</v>
      </c>
      <c r="G70">
        <f>G69*EXP(-1/parameters!$C$10)+timeseries!F70*parameters!$C$10*(1-EXP(-1/parameters!$C$10))</f>
        <v>1.068583448204123</v>
      </c>
      <c r="H70">
        <f>G70/parameters!$C$10</f>
        <v>0.26714586205103075</v>
      </c>
      <c r="I70">
        <f t="shared" si="1"/>
        <v>0</v>
      </c>
      <c r="J70">
        <f>0</f>
        <v>0</v>
      </c>
      <c r="K70">
        <f>G70+parameters!$C$7</f>
        <v>101.06858344820412</v>
      </c>
    </row>
    <row r="71" spans="1:11">
      <c r="A71">
        <v>69</v>
      </c>
      <c r="B71" s="1">
        <v>36595</v>
      </c>
      <c r="C71" s="3">
        <v>0.90428121275013662</v>
      </c>
      <c r="D71" s="3">
        <v>0.96616347731118823</v>
      </c>
      <c r="E71" s="3">
        <v>0.48995242016110307</v>
      </c>
      <c r="F71">
        <f>IF(C71&lt;1/parameters!$C$8,-LN(D71)*parameters!$C$11,0)</f>
        <v>0</v>
      </c>
      <c r="G71">
        <f>G70*EXP(-1/parameters!$C$10)+timeseries!F71*parameters!$C$10*(1-EXP(-1/parameters!$C$10))</f>
        <v>0.83221362623851303</v>
      </c>
      <c r="H71">
        <f>G71/parameters!$C$10</f>
        <v>0.20805340655962826</v>
      </c>
      <c r="I71">
        <f t="shared" si="1"/>
        <v>0</v>
      </c>
      <c r="J71">
        <f>0</f>
        <v>0</v>
      </c>
      <c r="K71">
        <f>G71+parameters!$C$7</f>
        <v>100.83221362623851</v>
      </c>
    </row>
    <row r="72" spans="1:11">
      <c r="A72">
        <v>70</v>
      </c>
      <c r="B72" s="1">
        <v>36596</v>
      </c>
      <c r="C72" s="3">
        <v>0.90278992595544272</v>
      </c>
      <c r="D72" s="3">
        <v>0.98627426439223564</v>
      </c>
      <c r="E72" s="3">
        <v>0.15238848424350937</v>
      </c>
      <c r="F72">
        <f>IF(C72&lt;1/parameters!$C$8,-LN(D72)*parameters!$C$11,0)</f>
        <v>0</v>
      </c>
      <c r="G72">
        <f>G71*EXP(-1/parameters!$C$10)+timeseries!F72*parameters!$C$10*(1-EXP(-1/parameters!$C$10))</f>
        <v>0.64812862379724745</v>
      </c>
      <c r="H72">
        <f>G72/parameters!$C$10</f>
        <v>0.16203215594931186</v>
      </c>
      <c r="I72">
        <f t="shared" si="1"/>
        <v>0</v>
      </c>
      <c r="J72">
        <f>0</f>
        <v>0</v>
      </c>
      <c r="K72">
        <f>G72+parameters!$C$7</f>
        <v>100.64812862379725</v>
      </c>
    </row>
    <row r="73" spans="1:11">
      <c r="A73">
        <v>71</v>
      </c>
      <c r="B73" s="1">
        <v>36597</v>
      </c>
      <c r="C73" s="3">
        <v>7.8471690042238418E-2</v>
      </c>
      <c r="D73" s="3">
        <v>0.50577735315393058</v>
      </c>
      <c r="E73" s="3">
        <v>0.73371600393794545</v>
      </c>
      <c r="F73">
        <f>IF(C73&lt;1/parameters!$C$8,-LN(D73)*parameters!$C$11,0)</f>
        <v>18.675581371474323</v>
      </c>
      <c r="G73">
        <f>G72*EXP(-1/parameters!$C$10)+timeseries!F73*parameters!$C$10*(1-EXP(-1/parameters!$C$10))</f>
        <v>17.028858979969804</v>
      </c>
      <c r="H73">
        <f>G73/parameters!$C$10</f>
        <v>4.2572147449924511</v>
      </c>
      <c r="I73">
        <f t="shared" si="1"/>
        <v>0.62409074422627842</v>
      </c>
      <c r="J73">
        <f>0</f>
        <v>0</v>
      </c>
      <c r="K73">
        <f>G73+parameters!$C$7</f>
        <v>117.02885897996981</v>
      </c>
    </row>
    <row r="74" spans="1:11">
      <c r="A74">
        <v>72</v>
      </c>
      <c r="B74" s="1">
        <v>36598</v>
      </c>
      <c r="C74" s="3">
        <v>0.69802919470638902</v>
      </c>
      <c r="D74" s="3">
        <v>0.83566973600030425</v>
      </c>
      <c r="E74" s="3">
        <v>0.40875170746567968</v>
      </c>
      <c r="F74">
        <f>IF(C74&lt;1/parameters!$C$8,-LN(D74)*parameters!$C$11,0)</f>
        <v>0</v>
      </c>
      <c r="G74">
        <f>G73*EXP(-1/parameters!$C$10)+timeseries!F74*parameters!$C$10*(1-EXP(-1/parameters!$C$10))</f>
        <v>13.262088708413009</v>
      </c>
      <c r="H74">
        <f>G74/parameters!$C$10</f>
        <v>3.3155221771032521</v>
      </c>
      <c r="I74">
        <f t="shared" si="1"/>
        <v>0</v>
      </c>
      <c r="J74">
        <f>0</f>
        <v>0</v>
      </c>
      <c r="K74">
        <f>G74+parameters!$C$7</f>
        <v>113.262088708413</v>
      </c>
    </row>
    <row r="75" spans="1:11">
      <c r="A75">
        <v>73</v>
      </c>
      <c r="B75" s="1">
        <v>36599</v>
      </c>
      <c r="C75" s="3">
        <v>0.31745298299705271</v>
      </c>
      <c r="D75" s="3">
        <v>0.75707927860410984</v>
      </c>
      <c r="E75" s="3">
        <v>0.47805221898488537</v>
      </c>
      <c r="F75">
        <f>IF(C75&lt;1/parameters!$C$8,-LN(D75)*parameters!$C$11,0)</f>
        <v>0</v>
      </c>
      <c r="G75">
        <f>G74*EXP(-1/parameters!$C$10)+timeseries!F75*parameters!$C$10*(1-EXP(-1/parameters!$C$10))</f>
        <v>10.328525071274488</v>
      </c>
      <c r="H75">
        <f>G75/parameters!$C$10</f>
        <v>2.5821312678186219</v>
      </c>
      <c r="I75">
        <f t="shared" si="1"/>
        <v>0</v>
      </c>
      <c r="J75">
        <f>0</f>
        <v>0</v>
      </c>
      <c r="K75">
        <f>G75+parameters!$C$7</f>
        <v>110.32852507127448</v>
      </c>
    </row>
    <row r="76" spans="1:11">
      <c r="A76">
        <v>74</v>
      </c>
      <c r="B76" s="1">
        <v>36600</v>
      </c>
      <c r="C76" s="3">
        <v>0.57493132797008994</v>
      </c>
      <c r="D76" s="3">
        <v>0.18348933927086974</v>
      </c>
      <c r="E76" s="3">
        <v>0.3523466894891818</v>
      </c>
      <c r="F76">
        <f>IF(C76&lt;1/parameters!$C$8,-LN(D76)*parameters!$C$11,0)</f>
        <v>0</v>
      </c>
      <c r="G76">
        <f>G75*EXP(-1/parameters!$C$10)+timeseries!F76*parameters!$C$10*(1-EXP(-1/parameters!$C$10))</f>
        <v>8.0438634134812084</v>
      </c>
      <c r="H76">
        <f>G76/parameters!$C$10</f>
        <v>2.0109658533703021</v>
      </c>
      <c r="I76">
        <f t="shared" si="1"/>
        <v>0</v>
      </c>
      <c r="J76">
        <f>0</f>
        <v>0</v>
      </c>
      <c r="K76">
        <f>G76+parameters!$C$7</f>
        <v>108.0438634134812</v>
      </c>
    </row>
    <row r="77" spans="1:11">
      <c r="A77">
        <v>75</v>
      </c>
      <c r="B77" s="1">
        <v>36601</v>
      </c>
      <c r="C77" s="3">
        <v>9.9108424030764031E-2</v>
      </c>
      <c r="D77" s="3">
        <v>0.60890134621986403</v>
      </c>
      <c r="E77" s="3">
        <v>0.21934902622408625</v>
      </c>
      <c r="F77">
        <f>IF(C77&lt;1/parameters!$C$8,-LN(D77)*parameters!$C$11,0)</f>
        <v>13.591753903160699</v>
      </c>
      <c r="G77">
        <f>G76*EXP(-1/parameters!$C$10)+timeseries!F77*parameters!$C$10*(1-EXP(-1/parameters!$C$10))</f>
        <v>18.29050840559988</v>
      </c>
      <c r="H77">
        <f>G77/parameters!$C$10</f>
        <v>4.57262710139997</v>
      </c>
      <c r="I77">
        <f t="shared" si="1"/>
        <v>-0.77439362494493125</v>
      </c>
      <c r="J77">
        <f>0</f>
        <v>0</v>
      </c>
      <c r="K77">
        <f>G77+parameters!$C$7</f>
        <v>118.29050840559988</v>
      </c>
    </row>
    <row r="78" spans="1:11">
      <c r="A78">
        <v>76</v>
      </c>
      <c r="B78" s="1">
        <v>36602</v>
      </c>
      <c r="C78" s="3">
        <v>0.12693086646173923</v>
      </c>
      <c r="D78" s="3">
        <v>0.84094632845287953</v>
      </c>
      <c r="E78" s="3">
        <v>0.42508937961339532</v>
      </c>
      <c r="F78">
        <f>IF(C78&lt;1/parameters!$C$8,-LN(D78)*parameters!$C$11,0)</f>
        <v>0</v>
      </c>
      <c r="G78">
        <f>G77*EXP(-1/parameters!$C$10)+timeseries!F78*parameters!$C$10*(1-EXP(-1/parameters!$C$10))</f>
        <v>14.244662269055299</v>
      </c>
      <c r="H78">
        <f>G78/parameters!$C$10</f>
        <v>3.5611655672638247</v>
      </c>
      <c r="I78">
        <f t="shared" si="1"/>
        <v>0</v>
      </c>
      <c r="J78">
        <f>0</f>
        <v>0</v>
      </c>
      <c r="K78">
        <f>G78+parameters!$C$7</f>
        <v>114.2446622690553</v>
      </c>
    </row>
    <row r="79" spans="1:11">
      <c r="A79">
        <v>77</v>
      </c>
      <c r="B79" s="1">
        <v>36603</v>
      </c>
      <c r="C79" s="3">
        <v>0.7589588763341375</v>
      </c>
      <c r="D79" s="3">
        <v>0.34676772570818537</v>
      </c>
      <c r="E79" s="3">
        <v>7.1326734017347571E-2</v>
      </c>
      <c r="F79">
        <f>IF(C79&lt;1/parameters!$C$8,-LN(D79)*parameters!$C$11,0)</f>
        <v>0</v>
      </c>
      <c r="G79">
        <f>G78*EXP(-1/parameters!$C$10)+timeseries!F79*parameters!$C$10*(1-EXP(-1/parameters!$C$10))</f>
        <v>11.093754129727962</v>
      </c>
      <c r="H79">
        <f>G79/parameters!$C$10</f>
        <v>2.7734385324319906</v>
      </c>
      <c r="I79">
        <f t="shared" si="1"/>
        <v>0</v>
      </c>
      <c r="J79">
        <f>0</f>
        <v>0</v>
      </c>
      <c r="K79">
        <f>G79+parameters!$C$7</f>
        <v>111.09375412972796</v>
      </c>
    </row>
    <row r="80" spans="1:11">
      <c r="A80">
        <v>78</v>
      </c>
      <c r="B80" s="1">
        <v>36604</v>
      </c>
      <c r="C80" s="3">
        <v>0.76164401254070824</v>
      </c>
      <c r="D80" s="3">
        <v>0.20580805543063596</v>
      </c>
      <c r="E80" s="3">
        <v>0.2604106786136704</v>
      </c>
      <c r="F80">
        <f>IF(C80&lt;1/parameters!$C$8,-LN(D80)*parameters!$C$11,0)</f>
        <v>0</v>
      </c>
      <c r="G80">
        <f>G79*EXP(-1/parameters!$C$10)+timeseries!F80*parameters!$C$10*(1-EXP(-1/parameters!$C$10))</f>
        <v>8.639824403433769</v>
      </c>
      <c r="H80">
        <f>G80/parameters!$C$10</f>
        <v>2.1599561008584423</v>
      </c>
      <c r="I80">
        <f t="shared" si="1"/>
        <v>0</v>
      </c>
      <c r="J80">
        <f>0</f>
        <v>0</v>
      </c>
      <c r="K80">
        <f>G80+parameters!$C$7</f>
        <v>108.63982440343376</v>
      </c>
    </row>
    <row r="81" spans="1:11">
      <c r="A81">
        <v>79</v>
      </c>
      <c r="B81" s="1">
        <v>36605</v>
      </c>
      <c r="C81" s="3">
        <v>0.5366592974150568</v>
      </c>
      <c r="D81" s="3">
        <v>0.55367078410624448</v>
      </c>
      <c r="E81" s="3">
        <v>0.99216942764759497</v>
      </c>
      <c r="F81">
        <f>IF(C81&lt;1/parameters!$C$8,-LN(D81)*parameters!$C$11,0)</f>
        <v>0</v>
      </c>
      <c r="G81">
        <f>G80*EXP(-1/parameters!$C$10)+timeseries!F81*parameters!$C$10*(1-EXP(-1/parameters!$C$10))</f>
        <v>6.7287020109936524</v>
      </c>
      <c r="H81">
        <f>G81/parameters!$C$10</f>
        <v>1.6821755027484131</v>
      </c>
      <c r="I81">
        <f t="shared" si="1"/>
        <v>0</v>
      </c>
      <c r="J81">
        <f>0</f>
        <v>0</v>
      </c>
      <c r="K81">
        <f>G81+parameters!$C$7</f>
        <v>106.72870201099366</v>
      </c>
    </row>
    <row r="82" spans="1:11">
      <c r="A82">
        <v>80</v>
      </c>
      <c r="B82" s="1">
        <v>36606</v>
      </c>
      <c r="C82" s="3">
        <v>0.34342672492257709</v>
      </c>
      <c r="D82" s="3">
        <v>0.8899399232544426</v>
      </c>
      <c r="E82" s="3">
        <v>0.26694860509624352</v>
      </c>
      <c r="F82">
        <f>IF(C82&lt;1/parameters!$C$8,-LN(D82)*parameters!$C$11,0)</f>
        <v>0</v>
      </c>
      <c r="G82">
        <f>G81*EXP(-1/parameters!$C$10)+timeseries!F82*parameters!$C$10*(1-EXP(-1/parameters!$C$10))</f>
        <v>5.2403183952159935</v>
      </c>
      <c r="H82">
        <f>G82/parameters!$C$10</f>
        <v>1.3100795988039984</v>
      </c>
      <c r="I82">
        <f t="shared" si="1"/>
        <v>0</v>
      </c>
      <c r="J82">
        <f>0</f>
        <v>0</v>
      </c>
      <c r="K82">
        <f>G82+parameters!$C$7</f>
        <v>105.24031839521599</v>
      </c>
    </row>
    <row r="83" spans="1:11">
      <c r="A83">
        <v>81</v>
      </c>
      <c r="B83" s="1">
        <v>36607</v>
      </c>
      <c r="C83" s="3">
        <v>0.23062827945332132</v>
      </c>
      <c r="D83" s="3">
        <v>0.78602940180942582</v>
      </c>
      <c r="E83" s="3">
        <v>9.5843110054018243E-2</v>
      </c>
      <c r="F83">
        <f>IF(C83&lt;1/parameters!$C$8,-LN(D83)*parameters!$C$11,0)</f>
        <v>0</v>
      </c>
      <c r="G83">
        <f>G82*EXP(-1/parameters!$C$10)+timeseries!F83*parameters!$C$10*(1-EXP(-1/parameters!$C$10))</f>
        <v>4.0811640697377038</v>
      </c>
      <c r="H83">
        <f>G83/parameters!$C$10</f>
        <v>1.020291017434426</v>
      </c>
      <c r="I83">
        <f t="shared" si="1"/>
        <v>0</v>
      </c>
      <c r="J83">
        <f>0</f>
        <v>0</v>
      </c>
      <c r="K83">
        <f>G83+parameters!$C$7</f>
        <v>104.08116406973771</v>
      </c>
    </row>
    <row r="84" spans="1:11">
      <c r="A84">
        <v>82</v>
      </c>
      <c r="B84" s="1">
        <v>36608</v>
      </c>
      <c r="C84" s="3">
        <v>0.20231923999590617</v>
      </c>
      <c r="D84" s="3">
        <v>9.1145563417880382E-3</v>
      </c>
      <c r="E84" s="3">
        <v>0.16188694183730545</v>
      </c>
      <c r="F84">
        <f>IF(C84&lt;1/parameters!$C$8,-LN(D84)*parameters!$C$11,0)</f>
        <v>0</v>
      </c>
      <c r="G84">
        <f>G83*EXP(-1/parameters!$C$10)+timeseries!F84*parameters!$C$10*(1-EXP(-1/parameters!$C$10))</f>
        <v>3.1784137733546052</v>
      </c>
      <c r="H84">
        <f>G84/parameters!$C$10</f>
        <v>0.79460344333865129</v>
      </c>
      <c r="I84">
        <f t="shared" si="1"/>
        <v>0</v>
      </c>
      <c r="J84">
        <f>0</f>
        <v>0</v>
      </c>
      <c r="K84">
        <f>G84+parameters!$C$7</f>
        <v>103.17841377335461</v>
      </c>
    </row>
    <row r="85" spans="1:11">
      <c r="A85">
        <v>83</v>
      </c>
      <c r="B85" s="1">
        <v>36609</v>
      </c>
      <c r="C85" s="3">
        <v>0.28257538906907598</v>
      </c>
      <c r="D85" s="3">
        <v>0.78610868023335934</v>
      </c>
      <c r="E85" s="3">
        <v>0.81445924825214699</v>
      </c>
      <c r="F85">
        <f>IF(C85&lt;1/parameters!$C$8,-LN(D85)*parameters!$C$11,0)</f>
        <v>0</v>
      </c>
      <c r="G85">
        <f>G84*EXP(-1/parameters!$C$10)+timeseries!F85*parameters!$C$10*(1-EXP(-1/parameters!$C$10))</f>
        <v>2.4753511356135052</v>
      </c>
      <c r="H85">
        <f>G85/parameters!$C$10</f>
        <v>0.61883778390337629</v>
      </c>
      <c r="I85">
        <f t="shared" si="1"/>
        <v>0</v>
      </c>
      <c r="J85">
        <f>0</f>
        <v>0</v>
      </c>
      <c r="K85">
        <f>G85+parameters!$C$7</f>
        <v>102.47535113561351</v>
      </c>
    </row>
    <row r="86" spans="1:11">
      <c r="A86">
        <v>84</v>
      </c>
      <c r="B86" s="1">
        <v>36610</v>
      </c>
      <c r="C86" s="3">
        <v>0.19340356727497843</v>
      </c>
      <c r="D86" s="3">
        <v>0.6652398606058767</v>
      </c>
      <c r="E86" s="3">
        <v>0.3490838320751094</v>
      </c>
      <c r="F86">
        <f>IF(C86&lt;1/parameters!$C$8,-LN(D86)*parameters!$C$11,0)</f>
        <v>0</v>
      </c>
      <c r="G86">
        <f>G85*EXP(-1/parameters!$C$10)+timeseries!F86*parameters!$C$10*(1-EXP(-1/parameters!$C$10))</f>
        <v>1.9278054027924891</v>
      </c>
      <c r="H86">
        <f>G86/parameters!$C$10</f>
        <v>0.48195135069812228</v>
      </c>
      <c r="I86">
        <f t="shared" si="1"/>
        <v>0</v>
      </c>
      <c r="J86">
        <f>0</f>
        <v>0</v>
      </c>
      <c r="K86">
        <f>G86+parameters!$C$7</f>
        <v>101.92780540279249</v>
      </c>
    </row>
    <row r="87" spans="1:11">
      <c r="A87">
        <v>85</v>
      </c>
      <c r="B87" s="1">
        <v>36611</v>
      </c>
      <c r="C87" s="3">
        <v>5.8459362086106248E-3</v>
      </c>
      <c r="D87" s="3">
        <v>4.6687968538865476E-2</v>
      </c>
      <c r="E87" s="3">
        <v>0.34286184082818549</v>
      </c>
      <c r="F87">
        <f>IF(C87&lt;1/parameters!$C$8,-LN(D87)*parameters!$C$11,0)</f>
        <v>83.952569328797466</v>
      </c>
      <c r="G87">
        <f>G86*EXP(-1/parameters!$C$10)+timeseries!F87*parameters!$C$10*(1-EXP(-1/parameters!$C$10))</f>
        <v>75.782346735998445</v>
      </c>
      <c r="H87">
        <f>G87/parameters!$C$10</f>
        <v>18.945586683999611</v>
      </c>
      <c r="I87">
        <f t="shared" si="1"/>
        <v>-0.40466512366961949</v>
      </c>
      <c r="J87">
        <f>0</f>
        <v>0</v>
      </c>
      <c r="K87">
        <f>G87+parameters!$C$7</f>
        <v>175.78234673599843</v>
      </c>
    </row>
    <row r="88" spans="1:11">
      <c r="A88">
        <v>86</v>
      </c>
      <c r="B88" s="1">
        <v>36612</v>
      </c>
      <c r="C88" s="3">
        <v>0.90736414671158649</v>
      </c>
      <c r="D88" s="3">
        <v>0.57000552097004398</v>
      </c>
      <c r="E88" s="3">
        <v>0.11692185449240844</v>
      </c>
      <c r="F88">
        <f>IF(C88&lt;1/parameters!$C$8,-LN(D88)*parameters!$C$11,0)</f>
        <v>0</v>
      </c>
      <c r="G88">
        <f>G87*EXP(-1/parameters!$C$10)+timeseries!F88*parameters!$C$10*(1-EXP(-1/parameters!$C$10))</f>
        <v>59.019350980984314</v>
      </c>
      <c r="H88">
        <f>G88/parameters!$C$10</f>
        <v>14.754837745246078</v>
      </c>
      <c r="I88">
        <f t="shared" si="1"/>
        <v>0</v>
      </c>
      <c r="J88">
        <f>0</f>
        <v>0</v>
      </c>
      <c r="K88">
        <f>G88+parameters!$C$7</f>
        <v>159.01935098098431</v>
      </c>
    </row>
    <row r="89" spans="1:11">
      <c r="A89">
        <v>87</v>
      </c>
      <c r="B89" s="1">
        <v>36613</v>
      </c>
      <c r="C89" s="3">
        <v>0.64100194858787907</v>
      </c>
      <c r="D89" s="3">
        <v>0.14764501024161991</v>
      </c>
      <c r="E89" s="3">
        <v>0.97983675895593803</v>
      </c>
      <c r="F89">
        <f>IF(C89&lt;1/parameters!$C$8,-LN(D89)*parameters!$C$11,0)</f>
        <v>0</v>
      </c>
      <c r="G89">
        <f>G88*EXP(-1/parameters!$C$10)+timeseries!F89*parameters!$C$10*(1-EXP(-1/parameters!$C$10))</f>
        <v>45.964316760356674</v>
      </c>
      <c r="H89">
        <f>G89/parameters!$C$10</f>
        <v>11.491079190089168</v>
      </c>
      <c r="I89">
        <f t="shared" si="1"/>
        <v>0</v>
      </c>
      <c r="J89">
        <f>0</f>
        <v>0</v>
      </c>
      <c r="K89">
        <f>G89+parameters!$C$7</f>
        <v>145.96431676035667</v>
      </c>
    </row>
    <row r="90" spans="1:11">
      <c r="A90">
        <v>88</v>
      </c>
      <c r="B90" s="1">
        <v>36614</v>
      </c>
      <c r="C90" s="3">
        <v>0.34730387641801452</v>
      </c>
      <c r="D90" s="3">
        <v>0.56301479572451429</v>
      </c>
      <c r="E90" s="3">
        <v>0.78805160232332927</v>
      </c>
      <c r="F90">
        <f>IF(C90&lt;1/parameters!$C$8,-LN(D90)*parameters!$C$11,0)</f>
        <v>0</v>
      </c>
      <c r="G90">
        <f>G89*EXP(-1/parameters!$C$10)+timeseries!F90*parameters!$C$10*(1-EXP(-1/parameters!$C$10))</f>
        <v>35.797045886307878</v>
      </c>
      <c r="H90">
        <f>G90/parameters!$C$10</f>
        <v>8.9492614715769694</v>
      </c>
      <c r="I90">
        <f t="shared" si="1"/>
        <v>0</v>
      </c>
      <c r="J90">
        <f>0</f>
        <v>0</v>
      </c>
      <c r="K90">
        <f>G90+parameters!$C$7</f>
        <v>135.79704588630787</v>
      </c>
    </row>
    <row r="91" spans="1:11">
      <c r="A91">
        <v>89</v>
      </c>
      <c r="B91" s="1">
        <v>36615</v>
      </c>
      <c r="C91" s="3">
        <v>0.99819609980082225</v>
      </c>
      <c r="D91" s="3">
        <v>0.10745375917381161</v>
      </c>
      <c r="E91" s="3">
        <v>0.9771500457343878</v>
      </c>
      <c r="F91">
        <f>IF(C91&lt;1/parameters!$C$8,-LN(D91)*parameters!$C$11,0)</f>
        <v>0</v>
      </c>
      <c r="G91">
        <f>G90*EXP(-1/parameters!$C$10)+timeseries!F91*parameters!$C$10*(1-EXP(-1/parameters!$C$10))</f>
        <v>27.878767367899588</v>
      </c>
      <c r="H91">
        <f>G91/parameters!$C$10</f>
        <v>6.969691841974897</v>
      </c>
      <c r="I91">
        <f t="shared" si="1"/>
        <v>0</v>
      </c>
      <c r="J91">
        <f>0</f>
        <v>0</v>
      </c>
      <c r="K91">
        <f>G91+parameters!$C$7</f>
        <v>127.87876736789958</v>
      </c>
    </row>
    <row r="92" spans="1:11">
      <c r="A92">
        <v>90</v>
      </c>
      <c r="B92" s="1">
        <v>36616</v>
      </c>
      <c r="C92" s="3">
        <v>0.69390985173965347</v>
      </c>
      <c r="D92" s="3">
        <v>0.11991052510807187</v>
      </c>
      <c r="E92" s="3">
        <v>0.88112188124181434</v>
      </c>
      <c r="F92">
        <f>IF(C92&lt;1/parameters!$C$8,-LN(D92)*parameters!$C$11,0)</f>
        <v>0</v>
      </c>
      <c r="G92">
        <f>G91*EXP(-1/parameters!$C$10)+timeseries!F92*parameters!$C$10*(1-EXP(-1/parameters!$C$10))</f>
        <v>21.71200585718573</v>
      </c>
      <c r="H92">
        <f>G92/parameters!$C$10</f>
        <v>5.4280014642964325</v>
      </c>
      <c r="I92">
        <f t="shared" si="1"/>
        <v>0</v>
      </c>
      <c r="J92">
        <f>0</f>
        <v>0</v>
      </c>
      <c r="K92">
        <f>G92+parameters!$C$7</f>
        <v>121.71200585718573</v>
      </c>
    </row>
    <row r="93" spans="1:11">
      <c r="A93">
        <v>91</v>
      </c>
      <c r="B93" s="1">
        <v>36617</v>
      </c>
      <c r="C93" s="3">
        <v>3.4291076296244616E-2</v>
      </c>
      <c r="D93" s="3">
        <v>5.290442414987595E-2</v>
      </c>
      <c r="E93" s="3">
        <v>0.45955882996120934</v>
      </c>
      <c r="F93">
        <f>IF(C93&lt;1/parameters!$C$8,-LN(D93)*parameters!$C$11,0)</f>
        <v>80.527898939508873</v>
      </c>
      <c r="G93">
        <f>G92*EXP(-1/parameters!$C$10)+timeseries!F93*parameters!$C$10*(1-EXP(-1/parameters!$C$10))</f>
        <v>88.160159908924811</v>
      </c>
      <c r="H93">
        <f>G93/parameters!$C$10</f>
        <v>22.040039977231203</v>
      </c>
      <c r="I93">
        <f t="shared" si="1"/>
        <v>-0.10154522347262024</v>
      </c>
      <c r="J93">
        <f>0</f>
        <v>0</v>
      </c>
      <c r="K93">
        <f>G93+parameters!$C$7</f>
        <v>188.16015990892481</v>
      </c>
    </row>
    <row r="94" spans="1:11">
      <c r="A94">
        <v>92</v>
      </c>
      <c r="B94" s="1">
        <v>36618</v>
      </c>
      <c r="C94" s="3">
        <v>0.19504770311721475</v>
      </c>
      <c r="D94" s="3">
        <v>0.52893083356514992</v>
      </c>
      <c r="E94" s="3">
        <v>0.52000232793523615</v>
      </c>
      <c r="F94">
        <f>IF(C94&lt;1/parameters!$C$8,-LN(D94)*parameters!$C$11,0)</f>
        <v>0</v>
      </c>
      <c r="G94">
        <f>G93*EXP(-1/parameters!$C$10)+timeseries!F94*parameters!$C$10*(1-EXP(-1/parameters!$C$10))</f>
        <v>68.659201572770911</v>
      </c>
      <c r="H94">
        <f>G94/parameters!$C$10</f>
        <v>17.164800393192728</v>
      </c>
      <c r="I94">
        <f t="shared" si="1"/>
        <v>0</v>
      </c>
      <c r="J94">
        <f>0</f>
        <v>0</v>
      </c>
      <c r="K94">
        <f>G94+parameters!$C$7</f>
        <v>168.65920157277091</v>
      </c>
    </row>
    <row r="95" spans="1:11">
      <c r="A95">
        <v>93</v>
      </c>
      <c r="B95" s="1">
        <v>36619</v>
      </c>
      <c r="C95" s="3">
        <v>0.53751113471277212</v>
      </c>
      <c r="D95" s="3">
        <v>0.76148308890773719</v>
      </c>
      <c r="E95" s="3">
        <v>0.36651558697330811</v>
      </c>
      <c r="F95">
        <f>IF(C95&lt;1/parameters!$C$8,-LN(D95)*parameters!$C$11,0)</f>
        <v>0</v>
      </c>
      <c r="G95">
        <f>G94*EXP(-1/parameters!$C$10)+timeseries!F95*parameters!$C$10*(1-EXP(-1/parameters!$C$10))</f>
        <v>53.471839949931422</v>
      </c>
      <c r="H95">
        <f>G95/parameters!$C$10</f>
        <v>13.367959987482855</v>
      </c>
      <c r="I95">
        <f t="shared" si="1"/>
        <v>0</v>
      </c>
      <c r="J95">
        <f>0</f>
        <v>0</v>
      </c>
      <c r="K95">
        <f>G95+parameters!$C$7</f>
        <v>153.47183994993142</v>
      </c>
    </row>
    <row r="96" spans="1:11">
      <c r="A96">
        <v>94</v>
      </c>
      <c r="B96" s="1">
        <v>36620</v>
      </c>
      <c r="C96" s="3">
        <v>0.34254039918405577</v>
      </c>
      <c r="D96" s="3">
        <v>0.53114357655448241</v>
      </c>
      <c r="E96" s="3">
        <v>0.68484814328986998</v>
      </c>
      <c r="F96">
        <f>IF(C96&lt;1/parameters!$C$8,-LN(D96)*parameters!$C$11,0)</f>
        <v>0</v>
      </c>
      <c r="G96">
        <f>G95*EXP(-1/parameters!$C$10)+timeseries!F96*parameters!$C$10*(1-EXP(-1/parameters!$C$10))</f>
        <v>41.64391082527542</v>
      </c>
      <c r="H96">
        <f>G96/parameters!$C$10</f>
        <v>10.410977706318855</v>
      </c>
      <c r="I96">
        <f t="shared" si="1"/>
        <v>0</v>
      </c>
      <c r="J96">
        <f>0</f>
        <v>0</v>
      </c>
      <c r="K96">
        <f>G96+parameters!$C$7</f>
        <v>141.64391082527541</v>
      </c>
    </row>
    <row r="97" spans="1:11">
      <c r="A97">
        <v>95</v>
      </c>
      <c r="B97" s="1">
        <v>36621</v>
      </c>
      <c r="C97" s="3">
        <v>0.55046840270323827</v>
      </c>
      <c r="D97" s="3">
        <v>0.44587181981158175</v>
      </c>
      <c r="E97" s="3">
        <v>9.3690721167409619E-2</v>
      </c>
      <c r="F97">
        <f>IF(C97&lt;1/parameters!$C$8,-LN(D97)*parameters!$C$11,0)</f>
        <v>0</v>
      </c>
      <c r="G97">
        <f>G96*EXP(-1/parameters!$C$10)+timeseries!F97*parameters!$C$10*(1-EXP(-1/parameters!$C$10))</f>
        <v>32.432310360880251</v>
      </c>
      <c r="H97">
        <f>G97/parameters!$C$10</f>
        <v>8.1080775902200628</v>
      </c>
      <c r="I97">
        <f t="shared" si="1"/>
        <v>0</v>
      </c>
      <c r="J97">
        <f>0</f>
        <v>0</v>
      </c>
      <c r="K97">
        <f>G97+parameters!$C$7</f>
        <v>132.43231036088025</v>
      </c>
    </row>
    <row r="98" spans="1:11">
      <c r="A98">
        <v>96</v>
      </c>
      <c r="B98" s="1">
        <v>36622</v>
      </c>
      <c r="C98" s="3">
        <v>0.41909908043918565</v>
      </c>
      <c r="D98" s="3">
        <v>0.83411653668297314</v>
      </c>
      <c r="E98" s="3">
        <v>0.98472843465179705</v>
      </c>
      <c r="F98">
        <f>IF(C98&lt;1/parameters!$C$8,-LN(D98)*parameters!$C$11,0)</f>
        <v>0</v>
      </c>
      <c r="G98">
        <f>G97*EXP(-1/parameters!$C$10)+timeseries!F98*parameters!$C$10*(1-EXP(-1/parameters!$C$10))</f>
        <v>25.258308705868377</v>
      </c>
      <c r="H98">
        <f>G98/parameters!$C$10</f>
        <v>6.3145771764670942</v>
      </c>
      <c r="I98">
        <f t="shared" si="1"/>
        <v>0</v>
      </c>
      <c r="J98">
        <f>0</f>
        <v>0</v>
      </c>
      <c r="K98">
        <f>G98+parameters!$C$7</f>
        <v>125.25830870586837</v>
      </c>
    </row>
    <row r="99" spans="1:11">
      <c r="A99">
        <v>97</v>
      </c>
      <c r="B99" s="1">
        <v>36623</v>
      </c>
      <c r="C99" s="3">
        <v>0.29782243758849347</v>
      </c>
      <c r="D99" s="3">
        <v>0.70215217650890582</v>
      </c>
      <c r="E99" s="3">
        <v>0.64653801578220049</v>
      </c>
      <c r="F99">
        <f>IF(C99&lt;1/parameters!$C$8,-LN(D99)*parameters!$C$11,0)</f>
        <v>0</v>
      </c>
      <c r="G99">
        <f>G98*EXP(-1/parameters!$C$10)+timeseries!F99*parameters!$C$10*(1-EXP(-1/parameters!$C$10))</f>
        <v>19.671190599189575</v>
      </c>
      <c r="H99">
        <f>G99/parameters!$C$10</f>
        <v>4.9177976497973939</v>
      </c>
      <c r="I99">
        <f t="shared" si="1"/>
        <v>0</v>
      </c>
      <c r="J99">
        <f>0</f>
        <v>0</v>
      </c>
      <c r="K99">
        <f>G99+parameters!$C$7</f>
        <v>119.67119059918957</v>
      </c>
    </row>
    <row r="100" spans="1:11">
      <c r="A100">
        <v>98</v>
      </c>
      <c r="B100" s="1">
        <v>36624</v>
      </c>
      <c r="C100" s="3">
        <v>0.27552935787866795</v>
      </c>
      <c r="D100" s="3">
        <v>0.65741902539656927</v>
      </c>
      <c r="E100" s="3">
        <v>0.25981717905107526</v>
      </c>
      <c r="F100">
        <f>IF(C100&lt;1/parameters!$C$8,-LN(D100)*parameters!$C$11,0)</f>
        <v>0</v>
      </c>
      <c r="G100">
        <f>G99*EXP(-1/parameters!$C$10)+timeseries!F100*parameters!$C$10*(1-EXP(-1/parameters!$C$10))</f>
        <v>15.3199386425957</v>
      </c>
      <c r="H100">
        <f>G100/parameters!$C$10</f>
        <v>3.829984660648925</v>
      </c>
      <c r="I100">
        <f t="shared" si="1"/>
        <v>0</v>
      </c>
      <c r="J100">
        <f>0</f>
        <v>0</v>
      </c>
      <c r="K100">
        <f>G100+parameters!$C$7</f>
        <v>115.3199386425957</v>
      </c>
    </row>
    <row r="101" spans="1:11">
      <c r="A101">
        <v>99</v>
      </c>
      <c r="B101" s="1">
        <v>36625</v>
      </c>
      <c r="C101" s="3">
        <v>0.2207610531201839</v>
      </c>
      <c r="D101" s="3">
        <v>0.66517027837961418</v>
      </c>
      <c r="E101" s="3">
        <v>0.18740233050708999</v>
      </c>
      <c r="F101">
        <f>IF(C101&lt;1/parameters!$C$8,-LN(D101)*parameters!$C$11,0)</f>
        <v>0</v>
      </c>
      <c r="G101">
        <f>G100*EXP(-1/parameters!$C$10)+timeseries!F101*parameters!$C$10*(1-EXP(-1/parameters!$C$10))</f>
        <v>11.931180211459406</v>
      </c>
      <c r="H101">
        <f>G101/parameters!$C$10</f>
        <v>2.9827950528648515</v>
      </c>
      <c r="I101">
        <f t="shared" si="1"/>
        <v>0</v>
      </c>
      <c r="J101">
        <f>0</f>
        <v>0</v>
      </c>
      <c r="K101">
        <f>G101+parameters!$C$7</f>
        <v>111.93118021145941</v>
      </c>
    </row>
    <row r="102" spans="1:11">
      <c r="A102">
        <v>100</v>
      </c>
      <c r="B102" s="1">
        <v>36626</v>
      </c>
      <c r="C102" s="3">
        <v>0.31674774563071384</v>
      </c>
      <c r="D102" s="3">
        <v>0.73542898288024283</v>
      </c>
      <c r="E102" s="3">
        <v>0.52603687780769182</v>
      </c>
      <c r="F102">
        <f>IF(C102&lt;1/parameters!$C$8,-LN(D102)*parameters!$C$11,0)</f>
        <v>0</v>
      </c>
      <c r="G102">
        <f>G101*EXP(-1/parameters!$C$10)+timeseries!F102*parameters!$C$10*(1-EXP(-1/parameters!$C$10))</f>
        <v>9.2920124916506346</v>
      </c>
      <c r="H102">
        <f>G102/parameters!$C$10</f>
        <v>2.3230031229126586</v>
      </c>
      <c r="I102">
        <f t="shared" si="1"/>
        <v>0</v>
      </c>
      <c r="J102">
        <f>0</f>
        <v>0</v>
      </c>
      <c r="K102">
        <f>G102+parameters!$C$7</f>
        <v>109.29201249165064</v>
      </c>
    </row>
    <row r="103" spans="1:11">
      <c r="A103">
        <v>101</v>
      </c>
      <c r="B103" s="1">
        <v>36627</v>
      </c>
      <c r="C103" s="3">
        <v>0.58135375587898874</v>
      </c>
      <c r="D103" s="3">
        <v>0.80374113427348859</v>
      </c>
      <c r="E103" s="3">
        <v>0.89389202084719255</v>
      </c>
      <c r="F103">
        <f>IF(C103&lt;1/parameters!$C$8,-LN(D103)*parameters!$C$11,0)</f>
        <v>0</v>
      </c>
      <c r="G103">
        <f>G102*EXP(-1/parameters!$C$10)+timeseries!F103*parameters!$C$10*(1-EXP(-1/parameters!$C$10))</f>
        <v>7.2366266048067898</v>
      </c>
      <c r="H103">
        <f>G103/parameters!$C$10</f>
        <v>1.8091566512016974</v>
      </c>
      <c r="I103">
        <f t="shared" si="1"/>
        <v>0</v>
      </c>
      <c r="J103">
        <f>0</f>
        <v>0</v>
      </c>
      <c r="K103">
        <f>G103+parameters!$C$7</f>
        <v>107.23662660480679</v>
      </c>
    </row>
    <row r="104" spans="1:11">
      <c r="A104">
        <v>102</v>
      </c>
      <c r="B104" s="1">
        <v>36628</v>
      </c>
      <c r="C104" s="3">
        <v>0.10980895011812941</v>
      </c>
      <c r="D104" s="3">
        <v>0.65791854824023965</v>
      </c>
      <c r="E104" s="3">
        <v>0.90479360026431122</v>
      </c>
      <c r="F104">
        <f>IF(C104&lt;1/parameters!$C$8,-LN(D104)*parameters!$C$11,0)</f>
        <v>0</v>
      </c>
      <c r="G104">
        <f>G103*EXP(-1/parameters!$C$10)+timeseries!F104*parameters!$C$10*(1-EXP(-1/parameters!$C$10))</f>
        <v>5.63589046661889</v>
      </c>
      <c r="H104">
        <f>G104/parameters!$C$10</f>
        <v>1.4089726166547225</v>
      </c>
      <c r="I104">
        <f t="shared" si="1"/>
        <v>0</v>
      </c>
      <c r="J104">
        <f>0</f>
        <v>0</v>
      </c>
      <c r="K104">
        <f>G104+parameters!$C$7</f>
        <v>105.63589046661889</v>
      </c>
    </row>
    <row r="105" spans="1:11">
      <c r="A105">
        <v>103</v>
      </c>
      <c r="B105" s="1">
        <v>36629</v>
      </c>
      <c r="C105" s="3">
        <v>0.4610118352726984</v>
      </c>
      <c r="D105" s="3">
        <v>0.8888395169295471</v>
      </c>
      <c r="E105" s="3">
        <v>0.48242523912826019</v>
      </c>
      <c r="F105">
        <f>IF(C105&lt;1/parameters!$C$8,-LN(D105)*parameters!$C$11,0)</f>
        <v>0</v>
      </c>
      <c r="G105">
        <f>G104*EXP(-1/parameters!$C$10)+timeseries!F105*parameters!$C$10*(1-EXP(-1/parameters!$C$10))</f>
        <v>4.3892359087074571</v>
      </c>
      <c r="H105">
        <f>G105/parameters!$C$10</f>
        <v>1.0973089771768643</v>
      </c>
      <c r="I105">
        <f t="shared" si="1"/>
        <v>0</v>
      </c>
      <c r="J105">
        <f>0</f>
        <v>0</v>
      </c>
      <c r="K105">
        <f>G105+parameters!$C$7</f>
        <v>104.38923590870746</v>
      </c>
    </row>
    <row r="106" spans="1:11">
      <c r="A106">
        <v>104</v>
      </c>
      <c r="B106" s="1">
        <v>36630</v>
      </c>
      <c r="C106" s="3">
        <v>0.18500498330576232</v>
      </c>
      <c r="D106" s="3">
        <v>0.15509292216638992</v>
      </c>
      <c r="E106" s="3">
        <v>0.24850537010986085</v>
      </c>
      <c r="F106">
        <f>IF(C106&lt;1/parameters!$C$8,-LN(D106)*parameters!$C$11,0)</f>
        <v>0</v>
      </c>
      <c r="G106">
        <f>G105*EXP(-1/parameters!$C$10)+timeseries!F106*parameters!$C$10*(1-EXP(-1/parameters!$C$10))</f>
        <v>3.418340362786497</v>
      </c>
      <c r="H106">
        <f>G106/parameters!$C$10</f>
        <v>0.85458509069662425</v>
      </c>
      <c r="I106">
        <f t="shared" si="1"/>
        <v>0</v>
      </c>
      <c r="J106">
        <f>0</f>
        <v>0</v>
      </c>
      <c r="K106">
        <f>G106+parameters!$C$7</f>
        <v>103.41834036278649</v>
      </c>
    </row>
    <row r="107" spans="1:11">
      <c r="A107">
        <v>105</v>
      </c>
      <c r="B107" s="1">
        <v>36631</v>
      </c>
      <c r="C107" s="3">
        <v>0.48106293289208601</v>
      </c>
      <c r="D107" s="3">
        <v>0.41030418941076952</v>
      </c>
      <c r="E107" s="3">
        <v>0.23438418923060367</v>
      </c>
      <c r="F107">
        <f>IF(C107&lt;1/parameters!$C$8,-LN(D107)*parameters!$C$11,0)</f>
        <v>0</v>
      </c>
      <c r="G107">
        <f>G106*EXP(-1/parameters!$C$10)+timeseries!F107*parameters!$C$10*(1-EXP(-1/parameters!$C$10))</f>
        <v>2.6622061513427142</v>
      </c>
      <c r="H107">
        <f>G107/parameters!$C$10</f>
        <v>0.66555153783567855</v>
      </c>
      <c r="I107">
        <f t="shared" si="1"/>
        <v>0</v>
      </c>
      <c r="J107">
        <f>0</f>
        <v>0</v>
      </c>
      <c r="K107">
        <f>G107+parameters!$C$7</f>
        <v>102.66220615134272</v>
      </c>
    </row>
    <row r="108" spans="1:11">
      <c r="A108">
        <v>106</v>
      </c>
      <c r="B108" s="1">
        <v>36632</v>
      </c>
      <c r="C108" s="3">
        <v>0.47336850084529314</v>
      </c>
      <c r="D108" s="3">
        <v>0.55186680753407369</v>
      </c>
      <c r="E108" s="3">
        <v>0.92664647828163516</v>
      </c>
      <c r="F108">
        <f>IF(C108&lt;1/parameters!$C$8,-LN(D108)*parameters!$C$11,0)</f>
        <v>0</v>
      </c>
      <c r="G108">
        <f>G107*EXP(-1/parameters!$C$10)+timeseries!F108*parameters!$C$10*(1-EXP(-1/parameters!$C$10))</f>
        <v>2.073328235363217</v>
      </c>
      <c r="H108">
        <f>G108/parameters!$C$10</f>
        <v>0.51833205884080424</v>
      </c>
      <c r="I108">
        <f t="shared" si="1"/>
        <v>0</v>
      </c>
      <c r="J108">
        <f>0</f>
        <v>0</v>
      </c>
      <c r="K108">
        <f>G108+parameters!$C$7</f>
        <v>102.07332823536322</v>
      </c>
    </row>
    <row r="109" spans="1:11">
      <c r="A109">
        <v>107</v>
      </c>
      <c r="B109" s="1">
        <v>36633</v>
      </c>
      <c r="C109" s="3">
        <v>0.74384321482705651</v>
      </c>
      <c r="D109" s="3">
        <v>0.77081912181418566</v>
      </c>
      <c r="E109" s="3">
        <v>0.75581789728356119</v>
      </c>
      <c r="F109">
        <f>IF(C109&lt;1/parameters!$C$8,-LN(D109)*parameters!$C$11,0)</f>
        <v>0</v>
      </c>
      <c r="G109">
        <f>G108*EXP(-1/parameters!$C$10)+timeseries!F109*parameters!$C$10*(1-EXP(-1/parameters!$C$10))</f>
        <v>1.6147096532649274</v>
      </c>
      <c r="H109">
        <f>G109/parameters!$C$10</f>
        <v>0.40367741331623186</v>
      </c>
      <c r="I109">
        <f t="shared" si="1"/>
        <v>0</v>
      </c>
      <c r="J109">
        <f>0</f>
        <v>0</v>
      </c>
      <c r="K109">
        <f>G109+parameters!$C$7</f>
        <v>101.61470965326492</v>
      </c>
    </row>
    <row r="110" spans="1:11">
      <c r="A110">
        <v>108</v>
      </c>
      <c r="B110" s="1">
        <v>36634</v>
      </c>
      <c r="C110" s="3">
        <v>0.63206250015038001</v>
      </c>
      <c r="D110" s="3">
        <v>0.22377208921614045</v>
      </c>
      <c r="E110" s="3">
        <v>4.8158378591283024E-2</v>
      </c>
      <c r="F110">
        <f>IF(C110&lt;1/parameters!$C$8,-LN(D110)*parameters!$C$11,0)</f>
        <v>0</v>
      </c>
      <c r="G110">
        <f>G109*EXP(-1/parameters!$C$10)+timeseries!F110*parameters!$C$10*(1-EXP(-1/parameters!$C$10))</f>
        <v>1.257537142395682</v>
      </c>
      <c r="H110">
        <f>G110/parameters!$C$10</f>
        <v>0.31438428559892051</v>
      </c>
      <c r="I110">
        <f t="shared" si="1"/>
        <v>0</v>
      </c>
      <c r="J110">
        <f>0</f>
        <v>0</v>
      </c>
      <c r="K110">
        <f>G110+parameters!$C$7</f>
        <v>101.25753714239568</v>
      </c>
    </row>
    <row r="111" spans="1:11">
      <c r="A111">
        <v>109</v>
      </c>
      <c r="B111" s="1">
        <v>36635</v>
      </c>
      <c r="C111" s="3">
        <v>0.4728998713206638</v>
      </c>
      <c r="D111" s="3">
        <v>0.15530220498153591</v>
      </c>
      <c r="E111" s="3">
        <v>0.152591042872529</v>
      </c>
      <c r="F111">
        <f>IF(C111&lt;1/parameters!$C$8,-LN(D111)*parameters!$C$11,0)</f>
        <v>0</v>
      </c>
      <c r="G111">
        <f>G110*EXP(-1/parameters!$C$10)+timeseries!F111*parameters!$C$10*(1-EXP(-1/parameters!$C$10))</f>
        <v>0.979370911239134</v>
      </c>
      <c r="H111">
        <f>G111/parameters!$C$10</f>
        <v>0.2448427278097835</v>
      </c>
      <c r="I111">
        <f t="shared" si="1"/>
        <v>0</v>
      </c>
      <c r="J111">
        <f>0</f>
        <v>0</v>
      </c>
      <c r="K111">
        <f>G111+parameters!$C$7</f>
        <v>100.97937091123913</v>
      </c>
    </row>
    <row r="112" spans="1:11">
      <c r="A112">
        <v>110</v>
      </c>
      <c r="B112" s="1">
        <v>36636</v>
      </c>
      <c r="C112" s="3">
        <v>0.27922018537529358</v>
      </c>
      <c r="D112" s="3">
        <v>0.5302439331479587</v>
      </c>
      <c r="E112" s="3">
        <v>0.97009342420261613</v>
      </c>
      <c r="F112">
        <f>IF(C112&lt;1/parameters!$C$8,-LN(D112)*parameters!$C$11,0)</f>
        <v>0</v>
      </c>
      <c r="G112">
        <f>G111*EXP(-1/parameters!$C$10)+timeseries!F112*parameters!$C$10*(1-EXP(-1/parameters!$C$10))</f>
        <v>0.76273483259039287</v>
      </c>
      <c r="H112">
        <f>G112/parameters!$C$10</f>
        <v>0.19068370814759822</v>
      </c>
      <c r="I112">
        <f t="shared" si="1"/>
        <v>0</v>
      </c>
      <c r="J112">
        <f>0</f>
        <v>0</v>
      </c>
      <c r="K112">
        <f>G112+parameters!$C$7</f>
        <v>100.7627348325904</v>
      </c>
    </row>
    <row r="113" spans="1:11">
      <c r="A113">
        <v>111</v>
      </c>
      <c r="B113" s="1">
        <v>36637</v>
      </c>
      <c r="C113" s="3">
        <v>9.2850319191255526E-3</v>
      </c>
      <c r="D113" s="3">
        <v>0.15689245448495992</v>
      </c>
      <c r="E113" s="3">
        <v>0.16652296711050951</v>
      </c>
      <c r="F113">
        <f>IF(C113&lt;1/parameters!$C$8,-LN(D113)*parameters!$C$11,0)</f>
        <v>50.745060592774863</v>
      </c>
      <c r="G113">
        <f>G112*EXP(-1/parameters!$C$10)+timeseries!F113*parameters!$C$10*(1-EXP(-1/parameters!$C$10))</f>
        <v>45.493089149360877</v>
      </c>
      <c r="H113">
        <f>G113/parameters!$C$10</f>
        <v>11.373272287340219</v>
      </c>
      <c r="I113">
        <f t="shared" si="1"/>
        <v>-0.96799686734359036</v>
      </c>
      <c r="J113">
        <f>0</f>
        <v>0</v>
      </c>
      <c r="K113">
        <f>G113+parameters!$C$7</f>
        <v>145.49308914936088</v>
      </c>
    </row>
    <row r="114" spans="1:11">
      <c r="A114">
        <v>112</v>
      </c>
      <c r="B114" s="1">
        <v>36638</v>
      </c>
      <c r="C114" s="3">
        <v>0.68727061291304681</v>
      </c>
      <c r="D114" s="3">
        <v>0.4487048746727712</v>
      </c>
      <c r="E114" s="3">
        <v>0.26852618369903813</v>
      </c>
      <c r="F114">
        <f>IF(C114&lt;1/parameters!$C$8,-LN(D114)*parameters!$C$11,0)</f>
        <v>0</v>
      </c>
      <c r="G114">
        <f>G113*EXP(-1/parameters!$C$10)+timeseries!F114*parameters!$C$10*(1-EXP(-1/parameters!$C$10))</f>
        <v>35.430053453859486</v>
      </c>
      <c r="H114">
        <f>G114/parameters!$C$10</f>
        <v>8.8575133634648715</v>
      </c>
      <c r="I114">
        <f t="shared" si="1"/>
        <v>0</v>
      </c>
      <c r="J114">
        <f>0</f>
        <v>0</v>
      </c>
      <c r="K114">
        <f>G114+parameters!$C$7</f>
        <v>135.4300534538595</v>
      </c>
    </row>
    <row r="115" spans="1:11">
      <c r="A115">
        <v>113</v>
      </c>
      <c r="B115" s="1">
        <v>36639</v>
      </c>
      <c r="C115" s="3">
        <v>0.78203476901166791</v>
      </c>
      <c r="D115" s="3">
        <v>0.34464787129983787</v>
      </c>
      <c r="E115" s="3">
        <v>0.81469625018894121</v>
      </c>
      <c r="F115">
        <f>IF(C115&lt;1/parameters!$C$8,-LN(D115)*parameters!$C$11,0)</f>
        <v>0</v>
      </c>
      <c r="G115">
        <f>G114*EXP(-1/parameters!$C$10)+timeseries!F115*parameters!$C$10*(1-EXP(-1/parameters!$C$10))</f>
        <v>27.5929533741275</v>
      </c>
      <c r="H115">
        <f>G115/parameters!$C$10</f>
        <v>6.898238343531875</v>
      </c>
      <c r="I115">
        <f t="shared" si="1"/>
        <v>0</v>
      </c>
      <c r="J115">
        <f>0</f>
        <v>0</v>
      </c>
      <c r="K115">
        <f>G115+parameters!$C$7</f>
        <v>127.5929533741275</v>
      </c>
    </row>
    <row r="116" spans="1:11">
      <c r="A116">
        <v>114</v>
      </c>
      <c r="B116" s="1">
        <v>36640</v>
      </c>
      <c r="C116" s="3">
        <v>0.10304324507077967</v>
      </c>
      <c r="D116" s="3">
        <v>0.31617116474559892</v>
      </c>
      <c r="E116" s="3">
        <v>0.53548341736155769</v>
      </c>
      <c r="F116">
        <f>IF(C116&lt;1/parameters!$C$8,-LN(D116)*parameters!$C$11,0)</f>
        <v>0</v>
      </c>
      <c r="G116">
        <f>G115*EXP(-1/parameters!$C$10)+timeseries!F116*parameters!$C$10*(1-EXP(-1/parameters!$C$10))</f>
        <v>21.489413695023259</v>
      </c>
      <c r="H116">
        <f>G116/parameters!$C$10</f>
        <v>5.3723534237558148</v>
      </c>
      <c r="I116">
        <f t="shared" si="1"/>
        <v>0</v>
      </c>
      <c r="J116">
        <f>0</f>
        <v>0</v>
      </c>
      <c r="K116">
        <f>G116+parameters!$C$7</f>
        <v>121.48941369502326</v>
      </c>
    </row>
    <row r="117" spans="1:11">
      <c r="A117">
        <v>115</v>
      </c>
      <c r="B117" s="1">
        <v>36641</v>
      </c>
      <c r="C117" s="3">
        <v>0.87845534434584183</v>
      </c>
      <c r="D117" s="3">
        <v>0.64067781531497636</v>
      </c>
      <c r="E117" s="3">
        <v>0.34170920491919854</v>
      </c>
      <c r="F117">
        <f>IF(C117&lt;1/parameters!$C$8,-LN(D117)*parameters!$C$11,0)</f>
        <v>0</v>
      </c>
      <c r="G117">
        <f>G116*EXP(-1/parameters!$C$10)+timeseries!F117*parameters!$C$10*(1-EXP(-1/parameters!$C$10))</f>
        <v>16.735972213429488</v>
      </c>
      <c r="H117">
        <f>G117/parameters!$C$10</f>
        <v>4.1839930533573719</v>
      </c>
      <c r="I117">
        <f t="shared" si="1"/>
        <v>0</v>
      </c>
      <c r="J117">
        <f>0</f>
        <v>0</v>
      </c>
      <c r="K117">
        <f>G117+parameters!$C$7</f>
        <v>116.73597221342949</v>
      </c>
    </row>
    <row r="118" spans="1:11">
      <c r="A118">
        <v>116</v>
      </c>
      <c r="B118" s="1">
        <v>36642</v>
      </c>
      <c r="C118" s="3">
        <v>0.74568813527803601</v>
      </c>
      <c r="D118" s="3">
        <v>1.1947502000895227E-2</v>
      </c>
      <c r="E118" s="3">
        <v>0.95901867133222196</v>
      </c>
      <c r="F118">
        <f>IF(C118&lt;1/parameters!$C$8,-LN(D118)*parameters!$C$11,0)</f>
        <v>0</v>
      </c>
      <c r="G118">
        <f>G117*EXP(-1/parameters!$C$10)+timeseries!F118*parameters!$C$10*(1-EXP(-1/parameters!$C$10))</f>
        <v>13.033988265280158</v>
      </c>
      <c r="H118">
        <f>G118/parameters!$C$10</f>
        <v>3.2584970663200394</v>
      </c>
      <c r="I118">
        <f t="shared" si="1"/>
        <v>0</v>
      </c>
      <c r="J118">
        <f>0</f>
        <v>0</v>
      </c>
      <c r="K118">
        <f>G118+parameters!$C$7</f>
        <v>113.03398826528016</v>
      </c>
    </row>
    <row r="119" spans="1:11">
      <c r="A119">
        <v>117</v>
      </c>
      <c r="B119" s="1">
        <v>36643</v>
      </c>
      <c r="C119" s="3">
        <v>0.94005104485477586</v>
      </c>
      <c r="D119" s="3">
        <v>0.25644526546583657</v>
      </c>
      <c r="E119" s="3">
        <v>0.13470164148270058</v>
      </c>
      <c r="F119">
        <f>IF(C119&lt;1/parameters!$C$8,-LN(D119)*parameters!$C$11,0)</f>
        <v>0</v>
      </c>
      <c r="G119">
        <f>G118*EXP(-1/parameters!$C$10)+timeseries!F119*parameters!$C$10*(1-EXP(-1/parameters!$C$10))</f>
        <v>10.150880267543689</v>
      </c>
      <c r="H119">
        <f>G119/parameters!$C$10</f>
        <v>2.5377200668859223</v>
      </c>
      <c r="I119">
        <f t="shared" si="1"/>
        <v>0</v>
      </c>
      <c r="J119">
        <f>0</f>
        <v>0</v>
      </c>
      <c r="K119">
        <f>G119+parameters!$C$7</f>
        <v>110.15088026754368</v>
      </c>
    </row>
    <row r="120" spans="1:11">
      <c r="A120">
        <v>118</v>
      </c>
      <c r="B120" s="1">
        <v>36644</v>
      </c>
      <c r="C120" s="3">
        <v>0.44401058459489118</v>
      </c>
      <c r="D120" s="3">
        <v>3.5404031394661639E-2</v>
      </c>
      <c r="E120" s="3">
        <v>0.55988953146950471</v>
      </c>
      <c r="F120">
        <f>IF(C120&lt;1/parameters!$C$8,-LN(D120)*parameters!$C$11,0)</f>
        <v>0</v>
      </c>
      <c r="G120">
        <f>G119*EXP(-1/parameters!$C$10)+timeseries!F120*parameters!$C$10*(1-EXP(-1/parameters!$C$10))</f>
        <v>7.9055135012270972</v>
      </c>
      <c r="H120">
        <f>G120/parameters!$C$10</f>
        <v>1.9763783753067743</v>
      </c>
      <c r="I120">
        <f t="shared" si="1"/>
        <v>0</v>
      </c>
      <c r="J120">
        <f>0</f>
        <v>0</v>
      </c>
      <c r="K120">
        <f>G120+parameters!$C$7</f>
        <v>107.90551350122709</v>
      </c>
    </row>
    <row r="121" spans="1:11">
      <c r="A121">
        <v>119</v>
      </c>
      <c r="B121" s="1">
        <v>36645</v>
      </c>
      <c r="C121" s="3">
        <v>0.34118379566081602</v>
      </c>
      <c r="D121" s="3">
        <v>8.3556807833815805E-2</v>
      </c>
      <c r="E121" s="3">
        <v>0.36909954766807374</v>
      </c>
      <c r="F121">
        <f>IF(C121&lt;1/parameters!$C$8,-LN(D121)*parameters!$C$11,0)</f>
        <v>0</v>
      </c>
      <c r="G121">
        <f>G120*EXP(-1/parameters!$C$10)+timeseries!F121*parameters!$C$10*(1-EXP(-1/parameters!$C$10))</f>
        <v>6.1568201053372267</v>
      </c>
      <c r="H121">
        <f>G121/parameters!$C$10</f>
        <v>1.5392050263343067</v>
      </c>
      <c r="I121">
        <f t="shared" si="1"/>
        <v>0</v>
      </c>
      <c r="J121">
        <f>0</f>
        <v>0</v>
      </c>
      <c r="K121">
        <f>G121+parameters!$C$7</f>
        <v>106.15682010533723</v>
      </c>
    </row>
    <row r="122" spans="1:11">
      <c r="A122">
        <v>120</v>
      </c>
      <c r="B122" s="1">
        <v>36646</v>
      </c>
      <c r="C122" s="3">
        <v>0.53493544585977437</v>
      </c>
      <c r="D122" s="3">
        <v>0.5211983298878502</v>
      </c>
      <c r="E122" s="3">
        <v>0.69754770184999926</v>
      </c>
      <c r="F122">
        <f>IF(C122&lt;1/parameters!$C$8,-LN(D122)*parameters!$C$11,0)</f>
        <v>0</v>
      </c>
      <c r="G122">
        <f>G121*EXP(-1/parameters!$C$10)+timeseries!F122*parameters!$C$10*(1-EXP(-1/parameters!$C$10))</f>
        <v>4.7949363192664016</v>
      </c>
      <c r="H122">
        <f>G122/parameters!$C$10</f>
        <v>1.1987340798166004</v>
      </c>
      <c r="I122">
        <f t="shared" si="1"/>
        <v>0</v>
      </c>
      <c r="J122">
        <f>0</f>
        <v>0</v>
      </c>
      <c r="K122">
        <f>G122+parameters!$C$7</f>
        <v>104.7949363192664</v>
      </c>
    </row>
    <row r="123" spans="1:11">
      <c r="A123">
        <v>121</v>
      </c>
      <c r="B123" s="1">
        <v>36647</v>
      </c>
      <c r="C123" s="3">
        <v>0.35252172891858979</v>
      </c>
      <c r="D123" s="3">
        <v>0.27910285773494725</v>
      </c>
      <c r="E123" s="3">
        <v>0.13113538712705242</v>
      </c>
      <c r="F123">
        <f>IF(C123&lt;1/parameters!$C$8,-LN(D123)*parameters!$C$11,0)</f>
        <v>0</v>
      </c>
      <c r="G123">
        <f>G122*EXP(-1/parameters!$C$10)+timeseries!F123*parameters!$C$10*(1-EXP(-1/parameters!$C$10))</f>
        <v>3.7343001602221935</v>
      </c>
      <c r="H123">
        <f>G123/parameters!$C$10</f>
        <v>0.93357504005554837</v>
      </c>
      <c r="I123">
        <f t="shared" si="1"/>
        <v>0</v>
      </c>
      <c r="J123">
        <f>0</f>
        <v>0</v>
      </c>
      <c r="K123">
        <f>G123+parameters!$C$7</f>
        <v>103.73430016022219</v>
      </c>
    </row>
    <row r="124" spans="1:11">
      <c r="A124">
        <v>122</v>
      </c>
      <c r="B124" s="1">
        <v>36648</v>
      </c>
      <c r="C124" s="3">
        <v>0.21625966851981371</v>
      </c>
      <c r="D124" s="3">
        <v>0.44468904889754168</v>
      </c>
      <c r="E124" s="3">
        <v>0.53227696937204472</v>
      </c>
      <c r="F124">
        <f>IF(C124&lt;1/parameters!$C$8,-LN(D124)*parameters!$C$11,0)</f>
        <v>0</v>
      </c>
      <c r="G124">
        <f>G123*EXP(-1/parameters!$C$10)+timeseries!F124*parameters!$C$10*(1-EXP(-1/parameters!$C$10))</f>
        <v>2.9082758890047171</v>
      </c>
      <c r="H124">
        <f>G124/parameters!$C$10</f>
        <v>0.72706897225117928</v>
      </c>
      <c r="I124">
        <f t="shared" si="1"/>
        <v>0</v>
      </c>
      <c r="J124">
        <f>0</f>
        <v>0</v>
      </c>
      <c r="K124">
        <f>G124+parameters!$C$7</f>
        <v>102.90827588900471</v>
      </c>
    </row>
    <row r="125" spans="1:11">
      <c r="A125">
        <v>123</v>
      </c>
      <c r="B125" s="1">
        <v>36649</v>
      </c>
      <c r="C125" s="3">
        <v>0.45018784553219982</v>
      </c>
      <c r="D125" s="3">
        <v>3.9310090560144006E-3</v>
      </c>
      <c r="E125" s="3">
        <v>8.6979482033792799E-2</v>
      </c>
      <c r="F125">
        <f>IF(C125&lt;1/parameters!$C$8,-LN(D125)*parameters!$C$11,0)</f>
        <v>0</v>
      </c>
      <c r="G125">
        <f>G124*EXP(-1/parameters!$C$10)+timeseries!F125*parameters!$C$10*(1-EXP(-1/parameters!$C$10))</f>
        <v>2.2649675397445597</v>
      </c>
      <c r="H125">
        <f>G125/parameters!$C$10</f>
        <v>0.56624188493613992</v>
      </c>
      <c r="I125">
        <f t="shared" si="1"/>
        <v>0</v>
      </c>
      <c r="J125">
        <f>0</f>
        <v>0</v>
      </c>
      <c r="K125">
        <f>G125+parameters!$C$7</f>
        <v>102.26496753974456</v>
      </c>
    </row>
    <row r="126" spans="1:11">
      <c r="A126">
        <v>124</v>
      </c>
      <c r="B126" s="1">
        <v>36650</v>
      </c>
      <c r="C126" s="3">
        <v>0.26334511395700444</v>
      </c>
      <c r="D126" s="3">
        <v>0.6043132022821458</v>
      </c>
      <c r="E126" s="3">
        <v>5.5875744103957015E-3</v>
      </c>
      <c r="F126">
        <f>IF(C126&lt;1/parameters!$C$8,-LN(D126)*parameters!$C$11,0)</f>
        <v>0</v>
      </c>
      <c r="G126">
        <f>G125*EXP(-1/parameters!$C$10)+timeseries!F126*parameters!$C$10*(1-EXP(-1/parameters!$C$10))</f>
        <v>1.7639584935843764</v>
      </c>
      <c r="H126">
        <f>G126/parameters!$C$10</f>
        <v>0.4409896233960941</v>
      </c>
      <c r="I126">
        <f t="shared" si="1"/>
        <v>0</v>
      </c>
      <c r="J126">
        <f>0</f>
        <v>0</v>
      </c>
      <c r="K126">
        <f>G126+parameters!$C$7</f>
        <v>101.76395849358438</v>
      </c>
    </row>
    <row r="127" spans="1:11">
      <c r="A127">
        <v>125</v>
      </c>
      <c r="B127" s="1">
        <v>36651</v>
      </c>
      <c r="C127" s="3">
        <v>0.82584130060893512</v>
      </c>
      <c r="D127" s="3">
        <v>0.98848250182950737</v>
      </c>
      <c r="E127" s="3">
        <v>0.64815297336266742</v>
      </c>
      <c r="F127">
        <f>IF(C127&lt;1/parameters!$C$8,-LN(D127)*parameters!$C$11,0)</f>
        <v>0</v>
      </c>
      <c r="G127">
        <f>G126*EXP(-1/parameters!$C$10)+timeseries!F127*parameters!$C$10*(1-EXP(-1/parameters!$C$10))</f>
        <v>1.373772256108968</v>
      </c>
      <c r="H127">
        <f>G127/parameters!$C$10</f>
        <v>0.34344306402724201</v>
      </c>
      <c r="I127">
        <f t="shared" si="1"/>
        <v>0</v>
      </c>
      <c r="J127">
        <f>0</f>
        <v>0</v>
      </c>
      <c r="K127">
        <f>G127+parameters!$C$7</f>
        <v>101.37377225610896</v>
      </c>
    </row>
    <row r="128" spans="1:11">
      <c r="A128">
        <v>126</v>
      </c>
      <c r="B128" s="1">
        <v>36652</v>
      </c>
      <c r="C128" s="3">
        <v>0.887017877573125</v>
      </c>
      <c r="D128" s="3">
        <v>0.76413326609635723</v>
      </c>
      <c r="E128" s="3">
        <v>0.5526916023130074</v>
      </c>
      <c r="F128">
        <f>IF(C128&lt;1/parameters!$C$8,-LN(D128)*parameters!$C$11,0)</f>
        <v>0</v>
      </c>
      <c r="G128">
        <f>G127*EXP(-1/parameters!$C$10)+timeseries!F128*parameters!$C$10*(1-EXP(-1/parameters!$C$10))</f>
        <v>1.0698949088194349</v>
      </c>
      <c r="H128">
        <f>G128/parameters!$C$10</f>
        <v>0.26747372720485874</v>
      </c>
      <c r="I128">
        <f t="shared" si="1"/>
        <v>0</v>
      </c>
      <c r="J128">
        <f>0</f>
        <v>0</v>
      </c>
      <c r="K128">
        <f>G128+parameters!$C$7</f>
        <v>101.06989490881944</v>
      </c>
    </row>
    <row r="129" spans="1:11">
      <c r="A129">
        <v>127</v>
      </c>
      <c r="B129" s="1">
        <v>36653</v>
      </c>
      <c r="C129" s="3">
        <v>0.97282542025259877</v>
      </c>
      <c r="D129" s="3">
        <v>0.25603642178225217</v>
      </c>
      <c r="E129" s="3">
        <v>0.94173974584524511</v>
      </c>
      <c r="F129">
        <f>IF(C129&lt;1/parameters!$C$8,-LN(D129)*parameters!$C$11,0)</f>
        <v>0</v>
      </c>
      <c r="G129">
        <f>G128*EXP(-1/parameters!$C$10)+timeseries!F129*parameters!$C$10*(1-EXP(-1/parameters!$C$10))</f>
        <v>0.8332349927926852</v>
      </c>
      <c r="H129">
        <f>G129/parameters!$C$10</f>
        <v>0.2083087481981713</v>
      </c>
      <c r="I129">
        <f t="shared" si="1"/>
        <v>0</v>
      </c>
      <c r="J129">
        <f>0</f>
        <v>0</v>
      </c>
      <c r="K129">
        <f>G129+parameters!$C$7</f>
        <v>100.83323499279268</v>
      </c>
    </row>
    <row r="130" spans="1:11">
      <c r="A130">
        <v>128</v>
      </c>
      <c r="B130" s="1">
        <v>36654</v>
      </c>
      <c r="C130" s="3">
        <v>0.60913145231221011</v>
      </c>
      <c r="D130" s="3">
        <v>0.8368984871908961</v>
      </c>
      <c r="E130" s="3">
        <v>0.85742909953131263</v>
      </c>
      <c r="F130">
        <f>IF(C130&lt;1/parameters!$C$8,-LN(D130)*parameters!$C$11,0)</f>
        <v>0</v>
      </c>
      <c r="G130">
        <f>G129*EXP(-1/parameters!$C$10)+timeseries!F130*parameters!$C$10*(1-EXP(-1/parameters!$C$10))</f>
        <v>0.64892406486943965</v>
      </c>
      <c r="H130">
        <f>G130/parameters!$C$10</f>
        <v>0.16223101621735991</v>
      </c>
      <c r="I130">
        <f t="shared" si="1"/>
        <v>0</v>
      </c>
      <c r="J130">
        <f>0</f>
        <v>0</v>
      </c>
      <c r="K130">
        <f>G130+parameters!$C$7</f>
        <v>100.64892406486943</v>
      </c>
    </row>
    <row r="131" spans="1:11">
      <c r="A131">
        <v>129</v>
      </c>
      <c r="B131" s="1">
        <v>36655</v>
      </c>
      <c r="C131" s="3">
        <v>0.96376989267291457</v>
      </c>
      <c r="D131" s="3">
        <v>0.82590788442539498</v>
      </c>
      <c r="E131" s="3">
        <v>0.75022681749632958</v>
      </c>
      <c r="F131">
        <f>IF(C131&lt;1/parameters!$C$8,-LN(D131)*parameters!$C$11,0)</f>
        <v>0</v>
      </c>
      <c r="G131">
        <f>G130*EXP(-1/parameters!$C$10)+timeseries!F131*parameters!$C$10*(1-EXP(-1/parameters!$C$10))</f>
        <v>0.50538256987419872</v>
      </c>
      <c r="H131">
        <f>G131/parameters!$C$10</f>
        <v>0.12634564246854968</v>
      </c>
      <c r="I131">
        <f t="shared" ref="I131:I194" si="2">IF(F131&gt;0,_xlfn.NORM.INV(E131,0,1),0)</f>
        <v>0</v>
      </c>
      <c r="J131">
        <f>0</f>
        <v>0</v>
      </c>
      <c r="K131">
        <f>G131+parameters!$C$7</f>
        <v>100.5053825698742</v>
      </c>
    </row>
    <row r="132" spans="1:11">
      <c r="A132">
        <v>130</v>
      </c>
      <c r="B132" s="1">
        <v>36656</v>
      </c>
      <c r="C132" s="3">
        <v>0.91017133543982565</v>
      </c>
      <c r="D132" s="3">
        <v>0.94214743483126395</v>
      </c>
      <c r="E132" s="3">
        <v>0.64357786849550735</v>
      </c>
      <c r="F132">
        <f>IF(C132&lt;1/parameters!$C$8,-LN(D132)*parameters!$C$11,0)</f>
        <v>0</v>
      </c>
      <c r="G132">
        <f>G131*EXP(-1/parameters!$C$10)+timeseries!F132*parameters!$C$10*(1-EXP(-1/parameters!$C$10))</f>
        <v>0.39359234116866493</v>
      </c>
      <c r="H132">
        <f>G132/parameters!$C$10</f>
        <v>9.8398085292166232E-2</v>
      </c>
      <c r="I132">
        <f t="shared" si="2"/>
        <v>0</v>
      </c>
      <c r="J132">
        <f>0</f>
        <v>0</v>
      </c>
      <c r="K132">
        <f>G132+parameters!$C$7</f>
        <v>100.39359234116867</v>
      </c>
    </row>
    <row r="133" spans="1:11">
      <c r="A133">
        <v>131</v>
      </c>
      <c r="B133" s="1">
        <v>36657</v>
      </c>
      <c r="C133" s="3">
        <v>0.54501810679658103</v>
      </c>
      <c r="D133" s="3">
        <v>0.82461169130611633</v>
      </c>
      <c r="E133" s="3">
        <v>0.79193705603872577</v>
      </c>
      <c r="F133">
        <f>IF(C133&lt;1/parameters!$C$8,-LN(D133)*parameters!$C$11,0)</f>
        <v>0</v>
      </c>
      <c r="G133">
        <f>G132*EXP(-1/parameters!$C$10)+timeseries!F133*parameters!$C$10*(1-EXP(-1/parameters!$C$10))</f>
        <v>0.3065300235130638</v>
      </c>
      <c r="H133">
        <f>G133/parameters!$C$10</f>
        <v>7.663250587826595E-2</v>
      </c>
      <c r="I133">
        <f t="shared" si="2"/>
        <v>0</v>
      </c>
      <c r="J133">
        <f>0</f>
        <v>0</v>
      </c>
      <c r="K133">
        <f>G133+parameters!$C$7</f>
        <v>100.30653002351306</v>
      </c>
    </row>
    <row r="134" spans="1:11">
      <c r="A134">
        <v>132</v>
      </c>
      <c r="B134" s="1">
        <v>36658</v>
      </c>
      <c r="C134" s="3">
        <v>0.46086119086298005</v>
      </c>
      <c r="D134" s="3">
        <v>0.23359339858337036</v>
      </c>
      <c r="E134" s="3">
        <v>0.19029200732421481</v>
      </c>
      <c r="F134">
        <f>IF(C134&lt;1/parameters!$C$8,-LN(D134)*parameters!$C$11,0)</f>
        <v>0</v>
      </c>
      <c r="G134">
        <f>G133*EXP(-1/parameters!$C$10)+timeseries!F134*parameters!$C$10*(1-EXP(-1/parameters!$C$10))</f>
        <v>0.23872582234687023</v>
      </c>
      <c r="H134">
        <f>G134/parameters!$C$10</f>
        <v>5.9681455586717558E-2</v>
      </c>
      <c r="I134">
        <f t="shared" si="2"/>
        <v>0</v>
      </c>
      <c r="J134">
        <f>0</f>
        <v>0</v>
      </c>
      <c r="K134">
        <f>G134+parameters!$C$7</f>
        <v>100.23872582234686</v>
      </c>
    </row>
    <row r="135" spans="1:11">
      <c r="A135">
        <v>133</v>
      </c>
      <c r="B135" s="1">
        <v>36659</v>
      </c>
      <c r="C135" s="3">
        <v>0.27275970201227917</v>
      </c>
      <c r="D135" s="3">
        <v>0.57836832605204003</v>
      </c>
      <c r="E135" s="3">
        <v>9.6834301754307295E-2</v>
      </c>
      <c r="F135">
        <f>IF(C135&lt;1/parameters!$C$8,-LN(D135)*parameters!$C$11,0)</f>
        <v>0</v>
      </c>
      <c r="G135">
        <f>G134*EXP(-1/parameters!$C$10)+timeseries!F135*parameters!$C$10*(1-EXP(-1/parameters!$C$10))</f>
        <v>0.18591985738310762</v>
      </c>
      <c r="H135">
        <f>G135/parameters!$C$10</f>
        <v>4.6479964345776906E-2</v>
      </c>
      <c r="I135">
        <f t="shared" si="2"/>
        <v>0</v>
      </c>
      <c r="J135">
        <f>0</f>
        <v>0</v>
      </c>
      <c r="K135">
        <f>G135+parameters!$C$7</f>
        <v>100.18591985738311</v>
      </c>
    </row>
    <row r="136" spans="1:11">
      <c r="A136">
        <v>134</v>
      </c>
      <c r="B136" s="1">
        <v>36660</v>
      </c>
      <c r="C136" s="3">
        <v>0.37318397203213394</v>
      </c>
      <c r="D136" s="3">
        <v>0.12936904203075217</v>
      </c>
      <c r="E136" s="3">
        <v>0.26380297003977171</v>
      </c>
      <c r="F136">
        <f>IF(C136&lt;1/parameters!$C$8,-LN(D136)*parameters!$C$11,0)</f>
        <v>0</v>
      </c>
      <c r="G136">
        <f>G135*EXP(-1/parameters!$C$10)+timeseries!F136*parameters!$C$10*(1-EXP(-1/parameters!$C$10))</f>
        <v>0.14479453051848815</v>
      </c>
      <c r="H136">
        <f>G136/parameters!$C$10</f>
        <v>3.6198632629622036E-2</v>
      </c>
      <c r="I136">
        <f t="shared" si="2"/>
        <v>0</v>
      </c>
      <c r="J136">
        <f>0</f>
        <v>0</v>
      </c>
      <c r="K136">
        <f>G136+parameters!$C$7</f>
        <v>100.14479453051848</v>
      </c>
    </row>
    <row r="137" spans="1:11">
      <c r="A137">
        <v>135</v>
      </c>
      <c r="B137" s="1">
        <v>36661</v>
      </c>
      <c r="C137" s="3">
        <v>0.69197005323194083</v>
      </c>
      <c r="D137" s="3">
        <v>0.28190416716238609</v>
      </c>
      <c r="E137" s="3">
        <v>0.14637514342136981</v>
      </c>
      <c r="F137">
        <f>IF(C137&lt;1/parameters!$C$8,-LN(D137)*parameters!$C$11,0)</f>
        <v>0</v>
      </c>
      <c r="G137">
        <f>G136*EXP(-1/parameters!$C$10)+timeseries!F137*parameters!$C$10*(1-EXP(-1/parameters!$C$10))</f>
        <v>0.11276609375225501</v>
      </c>
      <c r="H137">
        <f>G137/parameters!$C$10</f>
        <v>2.8191523438063752E-2</v>
      </c>
      <c r="I137">
        <f t="shared" si="2"/>
        <v>0</v>
      </c>
      <c r="J137">
        <f>0</f>
        <v>0</v>
      </c>
      <c r="K137">
        <f>G137+parameters!$C$7</f>
        <v>100.11276609375226</v>
      </c>
    </row>
    <row r="138" spans="1:11">
      <c r="A138">
        <v>136</v>
      </c>
      <c r="B138" s="1">
        <v>36662</v>
      </c>
      <c r="C138" s="3">
        <v>0.94733084288352787</v>
      </c>
      <c r="D138" s="3">
        <v>0.5327953991258888</v>
      </c>
      <c r="E138" s="3">
        <v>0.12061664368491787</v>
      </c>
      <c r="F138">
        <f>IF(C138&lt;1/parameters!$C$8,-LN(D138)*parameters!$C$11,0)</f>
        <v>0</v>
      </c>
      <c r="G138">
        <f>G137*EXP(-1/parameters!$C$10)+timeseries!F138*parameters!$C$10*(1-EXP(-1/parameters!$C$10))</f>
        <v>8.7822322118159657E-2</v>
      </c>
      <c r="H138">
        <f>G138/parameters!$C$10</f>
        <v>2.1955580529539914E-2</v>
      </c>
      <c r="I138">
        <f t="shared" si="2"/>
        <v>0</v>
      </c>
      <c r="J138">
        <f>0</f>
        <v>0</v>
      </c>
      <c r="K138">
        <f>G138+parameters!$C$7</f>
        <v>100.08782232211816</v>
      </c>
    </row>
    <row r="139" spans="1:11">
      <c r="A139">
        <v>137</v>
      </c>
      <c r="B139" s="1">
        <v>36663</v>
      </c>
      <c r="C139" s="3">
        <v>0.45471545941652702</v>
      </c>
      <c r="D139" s="3">
        <v>0.73757243862903599</v>
      </c>
      <c r="E139" s="3">
        <v>3.3418001052413548E-2</v>
      </c>
      <c r="F139">
        <f>IF(C139&lt;1/parameters!$C$8,-LN(D139)*parameters!$C$11,0)</f>
        <v>0</v>
      </c>
      <c r="G139">
        <f>G138*EXP(-1/parameters!$C$10)+timeseries!F139*parameters!$C$10*(1-EXP(-1/parameters!$C$10))</f>
        <v>6.8396093236771899E-2</v>
      </c>
      <c r="H139">
        <f>G139/parameters!$C$10</f>
        <v>1.7099023309192975E-2</v>
      </c>
      <c r="I139">
        <f t="shared" si="2"/>
        <v>0</v>
      </c>
      <c r="J139">
        <f>0</f>
        <v>0</v>
      </c>
      <c r="K139">
        <f>G139+parameters!$C$7</f>
        <v>100.06839609323677</v>
      </c>
    </row>
    <row r="140" spans="1:11">
      <c r="A140">
        <v>138</v>
      </c>
      <c r="B140" s="1">
        <v>36664</v>
      </c>
      <c r="C140" s="3">
        <v>0.80195568178468357</v>
      </c>
      <c r="D140" s="3">
        <v>0.39738034005776735</v>
      </c>
      <c r="E140" s="3">
        <v>0.10427418188913695</v>
      </c>
      <c r="F140">
        <f>IF(C140&lt;1/parameters!$C$8,-LN(D140)*parameters!$C$11,0)</f>
        <v>0</v>
      </c>
      <c r="G140">
        <f>G139*EXP(-1/parameters!$C$10)+timeseries!F140*parameters!$C$10*(1-EXP(-1/parameters!$C$10))</f>
        <v>5.3266930971822772E-2</v>
      </c>
      <c r="H140">
        <f>G140/parameters!$C$10</f>
        <v>1.3316732742955693E-2</v>
      </c>
      <c r="I140">
        <f t="shared" si="2"/>
        <v>0</v>
      </c>
      <c r="J140">
        <f>0</f>
        <v>0</v>
      </c>
      <c r="K140">
        <f>G140+parameters!$C$7</f>
        <v>100.05326693097182</v>
      </c>
    </row>
    <row r="141" spans="1:11">
      <c r="A141">
        <v>139</v>
      </c>
      <c r="B141" s="1">
        <v>36665</v>
      </c>
      <c r="C141" s="3">
        <v>0.19393330148754218</v>
      </c>
      <c r="D141" s="3">
        <v>0.41854685085253884</v>
      </c>
      <c r="E141" s="3">
        <v>2.5232234314688573E-2</v>
      </c>
      <c r="F141">
        <f>IF(C141&lt;1/parameters!$C$8,-LN(D141)*parameters!$C$11,0)</f>
        <v>0</v>
      </c>
      <c r="G141">
        <f>G140*EXP(-1/parameters!$C$10)+timeseries!F141*parameters!$C$10*(1-EXP(-1/parameters!$C$10))</f>
        <v>4.1484327552666046E-2</v>
      </c>
      <c r="H141">
        <f>G141/parameters!$C$10</f>
        <v>1.0371081888166512E-2</v>
      </c>
      <c r="I141">
        <f t="shared" si="2"/>
        <v>0</v>
      </c>
      <c r="J141">
        <f>0</f>
        <v>0</v>
      </c>
      <c r="K141">
        <f>G141+parameters!$C$7</f>
        <v>100.04148432755267</v>
      </c>
    </row>
    <row r="142" spans="1:11">
      <c r="A142">
        <v>140</v>
      </c>
      <c r="B142" s="1">
        <v>36666</v>
      </c>
      <c r="C142" s="3">
        <v>0.50928389484437742</v>
      </c>
      <c r="D142" s="3">
        <v>1.6471174108414477E-3</v>
      </c>
      <c r="E142" s="3">
        <v>0.67924811689322817</v>
      </c>
      <c r="F142">
        <f>IF(C142&lt;1/parameters!$C$8,-LN(D142)*parameters!$C$11,0)</f>
        <v>0</v>
      </c>
      <c r="G142">
        <f>G141*EXP(-1/parameters!$C$10)+timeseries!F142*parameters!$C$10*(1-EXP(-1/parameters!$C$10))</f>
        <v>3.2308026783206975E-2</v>
      </c>
      <c r="H142">
        <f>G142/parameters!$C$10</f>
        <v>8.0770066958017438E-3</v>
      </c>
      <c r="I142">
        <f t="shared" si="2"/>
        <v>0</v>
      </c>
      <c r="J142">
        <f>0</f>
        <v>0</v>
      </c>
      <c r="K142">
        <f>G142+parameters!$C$7</f>
        <v>100.03230802678321</v>
      </c>
    </row>
    <row r="143" spans="1:11">
      <c r="A143">
        <v>141</v>
      </c>
      <c r="B143" s="1">
        <v>36667</v>
      </c>
      <c r="C143" s="3">
        <v>0.43874269500869079</v>
      </c>
      <c r="D143" s="3">
        <v>0.2270575711175935</v>
      </c>
      <c r="E143" s="3">
        <v>0.1999906223253678</v>
      </c>
      <c r="F143">
        <f>IF(C143&lt;1/parameters!$C$8,-LN(D143)*parameters!$C$11,0)</f>
        <v>0</v>
      </c>
      <c r="G143">
        <f>G142*EXP(-1/parameters!$C$10)+timeseries!F143*parameters!$C$10*(1-EXP(-1/parameters!$C$10))</f>
        <v>2.5161516558253515E-2</v>
      </c>
      <c r="H143">
        <f>G143/parameters!$C$10</f>
        <v>6.2903791395633787E-3</v>
      </c>
      <c r="I143">
        <f t="shared" si="2"/>
        <v>0</v>
      </c>
      <c r="J143">
        <f>0</f>
        <v>0</v>
      </c>
      <c r="K143">
        <f>G143+parameters!$C$7</f>
        <v>100.02516151655826</v>
      </c>
    </row>
    <row r="144" spans="1:11">
      <c r="A144">
        <v>142</v>
      </c>
      <c r="B144" s="1">
        <v>36668</v>
      </c>
      <c r="C144" s="3">
        <v>0.87381622717969798</v>
      </c>
      <c r="D144" s="3">
        <v>0.5616326713648665</v>
      </c>
      <c r="E144" s="3">
        <v>0.34534784558095899</v>
      </c>
      <c r="F144">
        <f>IF(C144&lt;1/parameters!$C$8,-LN(D144)*parameters!$C$11,0)</f>
        <v>0</v>
      </c>
      <c r="G144">
        <f>G143*EXP(-1/parameters!$C$10)+timeseries!F144*parameters!$C$10*(1-EXP(-1/parameters!$C$10))</f>
        <v>1.9595808798831958E-2</v>
      </c>
      <c r="H144">
        <f>G144/parameters!$C$10</f>
        <v>4.8989521997079895E-3</v>
      </c>
      <c r="I144">
        <f t="shared" si="2"/>
        <v>0</v>
      </c>
      <c r="J144">
        <f>0</f>
        <v>0</v>
      </c>
      <c r="K144">
        <f>G144+parameters!$C$7</f>
        <v>100.01959580879883</v>
      </c>
    </row>
    <row r="145" spans="1:11">
      <c r="A145">
        <v>143</v>
      </c>
      <c r="B145" s="1">
        <v>36669</v>
      </c>
      <c r="C145" s="3">
        <v>0.91840930703669488</v>
      </c>
      <c r="D145" s="3">
        <v>0.4204036170583727</v>
      </c>
      <c r="E145" s="3">
        <v>0.6737946752115912</v>
      </c>
      <c r="F145">
        <f>IF(C145&lt;1/parameters!$C$8,-LN(D145)*parameters!$C$11,0)</f>
        <v>0</v>
      </c>
      <c r="G145">
        <f>G144*EXP(-1/parameters!$C$10)+timeseries!F145*parameters!$C$10*(1-EXP(-1/parameters!$C$10))</f>
        <v>1.5261231237447855E-2</v>
      </c>
      <c r="H145">
        <f>G145/parameters!$C$10</f>
        <v>3.8153078093619637E-3</v>
      </c>
      <c r="I145">
        <f t="shared" si="2"/>
        <v>0</v>
      </c>
      <c r="J145">
        <f>0</f>
        <v>0</v>
      </c>
      <c r="K145">
        <f>G145+parameters!$C$7</f>
        <v>100.01526123123745</v>
      </c>
    </row>
    <row r="146" spans="1:11">
      <c r="A146">
        <v>144</v>
      </c>
      <c r="B146" s="1">
        <v>36670</v>
      </c>
      <c r="C146" s="3">
        <v>0.90229249517913324</v>
      </c>
      <c r="D146" s="3">
        <v>0.36242189610775721</v>
      </c>
      <c r="E146" s="3">
        <v>0.4540698216858513</v>
      </c>
      <c r="F146">
        <f>IF(C146&lt;1/parameters!$C$8,-LN(D146)*parameters!$C$11,0)</f>
        <v>0</v>
      </c>
      <c r="G146">
        <f>G145*EXP(-1/parameters!$C$10)+timeseries!F146*parameters!$C$10*(1-EXP(-1/parameters!$C$10))</f>
        <v>1.1885458838358174E-2</v>
      </c>
      <c r="H146">
        <f>G146/parameters!$C$10</f>
        <v>2.9713647095895436E-3</v>
      </c>
      <c r="I146">
        <f t="shared" si="2"/>
        <v>0</v>
      </c>
      <c r="J146">
        <f>0</f>
        <v>0</v>
      </c>
      <c r="K146">
        <f>G146+parameters!$C$7</f>
        <v>100.01188545883836</v>
      </c>
    </row>
    <row r="147" spans="1:11">
      <c r="A147">
        <v>145</v>
      </c>
      <c r="B147" s="1">
        <v>36671</v>
      </c>
      <c r="C147" s="3">
        <v>0.89993115672558643</v>
      </c>
      <c r="D147" s="3">
        <v>0.24414079733999605</v>
      </c>
      <c r="E147" s="3">
        <v>0.92379500020446204</v>
      </c>
      <c r="F147">
        <f>IF(C147&lt;1/parameters!$C$8,-LN(D147)*parameters!$C$11,0)</f>
        <v>0</v>
      </c>
      <c r="G147">
        <f>G146*EXP(-1/parameters!$C$10)+timeseries!F147*parameters!$C$10*(1-EXP(-1/parameters!$C$10))</f>
        <v>9.2564046504762972E-3</v>
      </c>
      <c r="H147">
        <f>G147/parameters!$C$10</f>
        <v>2.3141011626190743E-3</v>
      </c>
      <c r="I147">
        <f t="shared" si="2"/>
        <v>0</v>
      </c>
      <c r="J147">
        <f>0</f>
        <v>0</v>
      </c>
      <c r="K147">
        <f>G147+parameters!$C$7</f>
        <v>100.00925640465047</v>
      </c>
    </row>
    <row r="148" spans="1:11">
      <c r="A148">
        <v>146</v>
      </c>
      <c r="B148" s="1">
        <v>36672</v>
      </c>
      <c r="C148" s="3">
        <v>0.28255758935851782</v>
      </c>
      <c r="D148" s="3">
        <v>0.38090316387222733</v>
      </c>
      <c r="E148" s="3">
        <v>4.4765338160890455E-2</v>
      </c>
      <c r="F148">
        <f>IF(C148&lt;1/parameters!$C$8,-LN(D148)*parameters!$C$11,0)</f>
        <v>0</v>
      </c>
      <c r="G148">
        <f>G147*EXP(-1/parameters!$C$10)+timeseries!F148*parameters!$C$10*(1-EXP(-1/parameters!$C$10))</f>
        <v>7.2088951902167337E-3</v>
      </c>
      <c r="H148">
        <f>G148/parameters!$C$10</f>
        <v>1.8022237975541834E-3</v>
      </c>
      <c r="I148">
        <f t="shared" si="2"/>
        <v>0</v>
      </c>
      <c r="J148">
        <f>0</f>
        <v>0</v>
      </c>
      <c r="K148">
        <f>G148+parameters!$C$7</f>
        <v>100.00720889519022</v>
      </c>
    </row>
    <row r="149" spans="1:11">
      <c r="A149">
        <v>147</v>
      </c>
      <c r="B149" s="1">
        <v>36673</v>
      </c>
      <c r="C149" s="3">
        <v>0.91595318306136453</v>
      </c>
      <c r="D149" s="3">
        <v>0.18396366405226172</v>
      </c>
      <c r="E149" s="3">
        <v>0.10677654340492804</v>
      </c>
      <c r="F149">
        <f>IF(C149&lt;1/parameters!$C$8,-LN(D149)*parameters!$C$11,0)</f>
        <v>0</v>
      </c>
      <c r="G149">
        <f>G148*EXP(-1/parameters!$C$10)+timeseries!F149*parameters!$C$10*(1-EXP(-1/parameters!$C$10))</f>
        <v>5.6142932192204762E-3</v>
      </c>
      <c r="H149">
        <f>G149/parameters!$C$10</f>
        <v>1.4035733048051191E-3</v>
      </c>
      <c r="I149">
        <f t="shared" si="2"/>
        <v>0</v>
      </c>
      <c r="J149">
        <f>0</f>
        <v>0</v>
      </c>
      <c r="K149">
        <f>G149+parameters!$C$7</f>
        <v>100.00561429321922</v>
      </c>
    </row>
    <row r="150" spans="1:11">
      <c r="A150">
        <v>148</v>
      </c>
      <c r="B150" s="1">
        <v>36674</v>
      </c>
      <c r="C150" s="3">
        <v>0.23111264441213963</v>
      </c>
      <c r="D150" s="3">
        <v>0.37735501892114098</v>
      </c>
      <c r="E150" s="3">
        <v>0.58799938962043774</v>
      </c>
      <c r="F150">
        <f>IF(C150&lt;1/parameters!$C$8,-LN(D150)*parameters!$C$11,0)</f>
        <v>0</v>
      </c>
      <c r="G150">
        <f>G149*EXP(-1/parameters!$C$10)+timeseries!F150*parameters!$C$10*(1-EXP(-1/parameters!$C$10))</f>
        <v>4.3724159555213853E-3</v>
      </c>
      <c r="H150">
        <f>G150/parameters!$C$10</f>
        <v>1.0931039888803463E-3</v>
      </c>
      <c r="I150">
        <f t="shared" si="2"/>
        <v>0</v>
      </c>
      <c r="J150">
        <f>0</f>
        <v>0</v>
      </c>
      <c r="K150">
        <f>G150+parameters!$C$7</f>
        <v>100.00437241595552</v>
      </c>
    </row>
    <row r="151" spans="1:11">
      <c r="A151">
        <v>149</v>
      </c>
      <c r="B151" s="1">
        <v>36675</v>
      </c>
      <c r="C151" s="3">
        <v>0.75384933402264553</v>
      </c>
      <c r="D151" s="3">
        <v>0.24585557330440166</v>
      </c>
      <c r="E151" s="3">
        <v>0.88105243287202528</v>
      </c>
      <c r="F151">
        <f>IF(C151&lt;1/parameters!$C$8,-LN(D151)*parameters!$C$11,0)</f>
        <v>0</v>
      </c>
      <c r="G151">
        <f>G150*EXP(-1/parameters!$C$10)+timeseries!F151*parameters!$C$10*(1-EXP(-1/parameters!$C$10))</f>
        <v>3.4052409700739599E-3</v>
      </c>
      <c r="H151">
        <f>G151/parameters!$C$10</f>
        <v>8.5131024251848997E-4</v>
      </c>
      <c r="I151">
        <f t="shared" si="2"/>
        <v>0</v>
      </c>
      <c r="J151">
        <f>0</f>
        <v>0</v>
      </c>
      <c r="K151">
        <f>G151+parameters!$C$7</f>
        <v>100.00340524097007</v>
      </c>
    </row>
    <row r="152" spans="1:11">
      <c r="A152">
        <v>150</v>
      </c>
      <c r="B152" s="1">
        <v>36676</v>
      </c>
      <c r="C152" s="3">
        <v>0.32410834363246188</v>
      </c>
      <c r="D152" s="3">
        <v>0.57894458525808257</v>
      </c>
      <c r="E152" s="3">
        <v>0.2913825581714321</v>
      </c>
      <c r="F152">
        <f>IF(C152&lt;1/parameters!$C$8,-LN(D152)*parameters!$C$11,0)</f>
        <v>0</v>
      </c>
      <c r="G152">
        <f>G151*EXP(-1/parameters!$C$10)+timeseries!F152*parameters!$C$10*(1-EXP(-1/parameters!$C$10))</f>
        <v>2.6520043340404302E-3</v>
      </c>
      <c r="H152">
        <f>G152/parameters!$C$10</f>
        <v>6.6300108351010755E-4</v>
      </c>
      <c r="I152">
        <f t="shared" si="2"/>
        <v>0</v>
      </c>
      <c r="J152">
        <f>0</f>
        <v>0</v>
      </c>
      <c r="K152">
        <f>G152+parameters!$C$7</f>
        <v>100.00265200433404</v>
      </c>
    </row>
    <row r="153" spans="1:11">
      <c r="A153">
        <v>151</v>
      </c>
      <c r="B153" s="1">
        <v>36677</v>
      </c>
      <c r="C153" s="3">
        <v>0.23378288166368466</v>
      </c>
      <c r="D153" s="3">
        <v>0.744731618770757</v>
      </c>
      <c r="E153" s="3">
        <v>0.13241334128219584</v>
      </c>
      <c r="F153">
        <f>IF(C153&lt;1/parameters!$C$8,-LN(D153)*parameters!$C$11,0)</f>
        <v>0</v>
      </c>
      <c r="G153">
        <f>G152*EXP(-1/parameters!$C$10)+timeseries!F153*parameters!$C$10*(1-EXP(-1/parameters!$C$10))</f>
        <v>2.0653830520594467E-3</v>
      </c>
      <c r="H153">
        <f>G153/parameters!$C$10</f>
        <v>5.1634576301486166E-4</v>
      </c>
      <c r="I153">
        <f t="shared" si="2"/>
        <v>0</v>
      </c>
      <c r="J153">
        <f>0</f>
        <v>0</v>
      </c>
      <c r="K153">
        <f>G153+parameters!$C$7</f>
        <v>100.00206538305206</v>
      </c>
    </row>
    <row r="154" spans="1:11">
      <c r="A154">
        <v>152</v>
      </c>
      <c r="B154" s="1">
        <v>36678</v>
      </c>
      <c r="C154" s="3">
        <v>0.58722818876961669</v>
      </c>
      <c r="D154" s="3">
        <v>0.37294242307997316</v>
      </c>
      <c r="E154" s="3">
        <v>0.57218821100107387</v>
      </c>
      <c r="F154">
        <f>IF(C154&lt;1/parameters!$C$8,-LN(D154)*parameters!$C$11,0)</f>
        <v>0</v>
      </c>
      <c r="G154">
        <f>G153*EXP(-1/parameters!$C$10)+timeseries!F154*parameters!$C$10*(1-EXP(-1/parameters!$C$10))</f>
        <v>1.6085219382863053E-3</v>
      </c>
      <c r="H154">
        <f>G154/parameters!$C$10</f>
        <v>4.0213048457157633E-4</v>
      </c>
      <c r="I154">
        <f t="shared" si="2"/>
        <v>0</v>
      </c>
      <c r="J154">
        <f>0</f>
        <v>0</v>
      </c>
      <c r="K154">
        <f>G154+parameters!$C$7</f>
        <v>100.00160852193828</v>
      </c>
    </row>
    <row r="155" spans="1:11">
      <c r="A155">
        <v>153</v>
      </c>
      <c r="B155" s="1">
        <v>36679</v>
      </c>
      <c r="C155" s="3">
        <v>0.96975463186574928</v>
      </c>
      <c r="D155" s="3">
        <v>0.31787764641190885</v>
      </c>
      <c r="E155" s="3">
        <v>0.20261465311605342</v>
      </c>
      <c r="F155">
        <f>IF(C155&lt;1/parameters!$C$8,-LN(D155)*parameters!$C$11,0)</f>
        <v>0</v>
      </c>
      <c r="G155">
        <f>G154*EXP(-1/parameters!$C$10)+timeseries!F155*parameters!$C$10*(1-EXP(-1/parameters!$C$10))</f>
        <v>1.2527181451249085E-3</v>
      </c>
      <c r="H155">
        <f>G155/parameters!$C$10</f>
        <v>3.1317953628122713E-4</v>
      </c>
      <c r="I155">
        <f t="shared" si="2"/>
        <v>0</v>
      </c>
      <c r="J155">
        <f>0</f>
        <v>0</v>
      </c>
      <c r="K155">
        <f>G155+parameters!$C$7</f>
        <v>100.00125271814512</v>
      </c>
    </row>
    <row r="156" spans="1:11">
      <c r="A156">
        <v>154</v>
      </c>
      <c r="B156" s="1">
        <v>36680</v>
      </c>
      <c r="C156" s="3">
        <v>0.50324041727202029</v>
      </c>
      <c r="D156" s="3">
        <v>0.90721209950743231</v>
      </c>
      <c r="E156" s="3">
        <v>0.51180576375447362</v>
      </c>
      <c r="F156">
        <f>IF(C156&lt;1/parameters!$C$8,-LN(D156)*parameters!$C$11,0)</f>
        <v>0</v>
      </c>
      <c r="G156">
        <f>G155*EXP(-1/parameters!$C$10)+timeseries!F156*parameters!$C$10*(1-EXP(-1/parameters!$C$10))</f>
        <v>9.756178723910366E-4</v>
      </c>
      <c r="H156">
        <f>G156/parameters!$C$10</f>
        <v>2.4390446809775915E-4</v>
      </c>
      <c r="I156">
        <f t="shared" si="2"/>
        <v>0</v>
      </c>
      <c r="J156">
        <f>0</f>
        <v>0</v>
      </c>
      <c r="K156">
        <f>G156+parameters!$C$7</f>
        <v>100.00097561787238</v>
      </c>
    </row>
    <row r="157" spans="1:11">
      <c r="A157">
        <v>155</v>
      </c>
      <c r="B157" s="1">
        <v>36681</v>
      </c>
      <c r="C157" s="3">
        <v>0.87326532481183339</v>
      </c>
      <c r="D157" s="3">
        <v>0.79629317232689989</v>
      </c>
      <c r="E157" s="3">
        <v>0.95269701037184007</v>
      </c>
      <c r="F157">
        <f>IF(C157&lt;1/parameters!$C$8,-LN(D157)*parameters!$C$11,0)</f>
        <v>0</v>
      </c>
      <c r="G157">
        <f>G156*EXP(-1/parameters!$C$10)+timeseries!F157*parameters!$C$10*(1-EXP(-1/parameters!$C$10))</f>
        <v>7.5981196299659728E-4</v>
      </c>
      <c r="H157">
        <f>G157/parameters!$C$10</f>
        <v>1.8995299074914932E-4</v>
      </c>
      <c r="I157">
        <f t="shared" si="2"/>
        <v>0</v>
      </c>
      <c r="J157">
        <f>0</f>
        <v>0</v>
      </c>
      <c r="K157">
        <f>G157+parameters!$C$7</f>
        <v>100.00075981196299</v>
      </c>
    </row>
    <row r="158" spans="1:11">
      <c r="A158">
        <v>156</v>
      </c>
      <c r="B158" s="1">
        <v>36682</v>
      </c>
      <c r="C158" s="3">
        <v>0.69069241208864085</v>
      </c>
      <c r="D158" s="3">
        <v>0.13475915283366491</v>
      </c>
      <c r="E158" s="3">
        <v>0.38809671081867414</v>
      </c>
      <c r="F158">
        <f>IF(C158&lt;1/parameters!$C$8,-LN(D158)*parameters!$C$11,0)</f>
        <v>0</v>
      </c>
      <c r="G158">
        <f>G157*EXP(-1/parameters!$C$10)+timeseries!F158*parameters!$C$10*(1-EXP(-1/parameters!$C$10))</f>
        <v>5.917421517687713E-4</v>
      </c>
      <c r="H158">
        <f>G158/parameters!$C$10</f>
        <v>1.4793553794219282E-4</v>
      </c>
      <c r="I158">
        <f t="shared" si="2"/>
        <v>0</v>
      </c>
      <c r="J158">
        <f>0</f>
        <v>0</v>
      </c>
      <c r="K158">
        <f>G158+parameters!$C$7</f>
        <v>100.00059174215177</v>
      </c>
    </row>
    <row r="159" spans="1:11">
      <c r="A159">
        <v>157</v>
      </c>
      <c r="B159" s="1">
        <v>36683</v>
      </c>
      <c r="C159" s="3">
        <v>0.49431972030613403</v>
      </c>
      <c r="D159" s="3">
        <v>0.36813888263648176</v>
      </c>
      <c r="E159" s="3">
        <v>0.31489056105956315</v>
      </c>
      <c r="F159">
        <f>IF(C159&lt;1/parameters!$C$8,-LN(D159)*parameters!$C$11,0)</f>
        <v>0</v>
      </c>
      <c r="G159">
        <f>G158*EXP(-1/parameters!$C$10)+timeseries!F159*parameters!$C$10*(1-EXP(-1/parameters!$C$10))</f>
        <v>4.6084925117387721E-4</v>
      </c>
      <c r="H159">
        <f>G159/parameters!$C$10</f>
        <v>1.152123127934693E-4</v>
      </c>
      <c r="I159">
        <f t="shared" si="2"/>
        <v>0</v>
      </c>
      <c r="J159">
        <f>0</f>
        <v>0</v>
      </c>
      <c r="K159">
        <f>G159+parameters!$C$7</f>
        <v>100.00046084925117</v>
      </c>
    </row>
    <row r="160" spans="1:11">
      <c r="A160">
        <v>158</v>
      </c>
      <c r="B160" s="1">
        <v>36684</v>
      </c>
      <c r="C160" s="3">
        <v>5.829378835434551E-2</v>
      </c>
      <c r="D160" s="3">
        <v>0.10797846313208803</v>
      </c>
      <c r="E160" s="3">
        <v>0.27688140633617819</v>
      </c>
      <c r="F160">
        <f>IF(C160&lt;1/parameters!$C$8,-LN(D160)*parameters!$C$11,0)</f>
        <v>60.981465402395891</v>
      </c>
      <c r="G160">
        <f>G159*EXP(-1/parameters!$C$10)+timeseries!F160*parameters!$C$10*(1-EXP(-1/parameters!$C$10))</f>
        <v>53.956568486430442</v>
      </c>
      <c r="H160">
        <f>G160/parameters!$C$10</f>
        <v>13.48914212160761</v>
      </c>
      <c r="I160">
        <f t="shared" si="2"/>
        <v>-0.59213108514867097</v>
      </c>
      <c r="J160">
        <f>0</f>
        <v>0</v>
      </c>
      <c r="K160">
        <f>G160+parameters!$C$7</f>
        <v>153.95656848643046</v>
      </c>
    </row>
    <row r="161" spans="1:11">
      <c r="A161">
        <v>159</v>
      </c>
      <c r="B161" s="1">
        <v>36685</v>
      </c>
      <c r="C161" s="3">
        <v>0.1921529360644344</v>
      </c>
      <c r="D161" s="3">
        <v>0.98211658819072534</v>
      </c>
      <c r="E161" s="3">
        <v>0.38692550179894336</v>
      </c>
      <c r="F161">
        <f>IF(C161&lt;1/parameters!$C$8,-LN(D161)*parameters!$C$11,0)</f>
        <v>0</v>
      </c>
      <c r="G161">
        <f>G160*EXP(-1/parameters!$C$10)+timeseries!F161*parameters!$C$10*(1-EXP(-1/parameters!$C$10))</f>
        <v>42.021417789077915</v>
      </c>
      <c r="H161">
        <f>G161/parameters!$C$10</f>
        <v>10.505354447269479</v>
      </c>
      <c r="I161">
        <f t="shared" si="2"/>
        <v>0</v>
      </c>
      <c r="J161">
        <f>0</f>
        <v>0</v>
      </c>
      <c r="K161">
        <f>G161+parameters!$C$7</f>
        <v>142.02141778907793</v>
      </c>
    </row>
    <row r="162" spans="1:11">
      <c r="A162">
        <v>160</v>
      </c>
      <c r="B162" s="1">
        <v>36686</v>
      </c>
      <c r="C162" s="3">
        <v>0.78494153828027602</v>
      </c>
      <c r="D162" s="3">
        <v>0.20639225460845367</v>
      </c>
      <c r="E162" s="3">
        <v>0.58979659157935371</v>
      </c>
      <c r="F162">
        <f>IF(C162&lt;1/parameters!$C$8,-LN(D162)*parameters!$C$11,0)</f>
        <v>0</v>
      </c>
      <c r="G162">
        <f>G161*EXP(-1/parameters!$C$10)+timeseries!F162*parameters!$C$10*(1-EXP(-1/parameters!$C$10))</f>
        <v>32.726313079904543</v>
      </c>
      <c r="H162">
        <f>G162/parameters!$C$10</f>
        <v>8.1815782699761357</v>
      </c>
      <c r="I162">
        <f t="shared" si="2"/>
        <v>0</v>
      </c>
      <c r="J162">
        <f>0</f>
        <v>0</v>
      </c>
      <c r="K162">
        <f>G162+parameters!$C$7</f>
        <v>132.72631307990454</v>
      </c>
    </row>
    <row r="163" spans="1:11">
      <c r="A163">
        <v>161</v>
      </c>
      <c r="B163" s="1">
        <v>36687</v>
      </c>
      <c r="C163" s="3">
        <v>0.70353319928231572</v>
      </c>
      <c r="D163" s="3">
        <v>0.77250040303301115</v>
      </c>
      <c r="E163" s="3">
        <v>0.96655560516883532</v>
      </c>
      <c r="F163">
        <f>IF(C163&lt;1/parameters!$C$8,-LN(D163)*parameters!$C$11,0)</f>
        <v>0</v>
      </c>
      <c r="G163">
        <f>G162*EXP(-1/parameters!$C$10)+timeseries!F163*parameters!$C$10*(1-EXP(-1/parameters!$C$10))</f>
        <v>25.487278253669619</v>
      </c>
      <c r="H163">
        <f>G163/parameters!$C$10</f>
        <v>6.3718195634174046</v>
      </c>
      <c r="I163">
        <f t="shared" si="2"/>
        <v>0</v>
      </c>
      <c r="J163">
        <f>0</f>
        <v>0</v>
      </c>
      <c r="K163">
        <f>G163+parameters!$C$7</f>
        <v>125.48727825366961</v>
      </c>
    </row>
    <row r="164" spans="1:11">
      <c r="A164">
        <v>162</v>
      </c>
      <c r="B164" s="1">
        <v>36688</v>
      </c>
      <c r="C164" s="3">
        <v>0.74100487860025421</v>
      </c>
      <c r="D164" s="3">
        <v>0.62204239263094574</v>
      </c>
      <c r="E164" s="3">
        <v>0.60508316704208054</v>
      </c>
      <c r="F164">
        <f>IF(C164&lt;1/parameters!$C$8,-LN(D164)*parameters!$C$11,0)</f>
        <v>0</v>
      </c>
      <c r="G164">
        <f>G163*EXP(-1/parameters!$C$10)+timeseries!F164*parameters!$C$10*(1-EXP(-1/parameters!$C$10))</f>
        <v>19.849512262316686</v>
      </c>
      <c r="H164">
        <f>G164/parameters!$C$10</f>
        <v>4.9623780655791716</v>
      </c>
      <c r="I164">
        <f t="shared" si="2"/>
        <v>0</v>
      </c>
      <c r="J164">
        <f>0</f>
        <v>0</v>
      </c>
      <c r="K164">
        <f>G164+parameters!$C$7</f>
        <v>119.84951226231669</v>
      </c>
    </row>
    <row r="165" spans="1:11">
      <c r="A165">
        <v>163</v>
      </c>
      <c r="B165" s="1">
        <v>36689</v>
      </c>
      <c r="C165" s="3">
        <v>0.43336778571830148</v>
      </c>
      <c r="D165" s="3">
        <v>0.99931527315840951</v>
      </c>
      <c r="E165" s="3">
        <v>0.43769174704829839</v>
      </c>
      <c r="F165">
        <f>IF(C165&lt;1/parameters!$C$8,-LN(D165)*parameters!$C$11,0)</f>
        <v>0</v>
      </c>
      <c r="G165">
        <f>G164*EXP(-1/parameters!$C$10)+timeseries!F165*parameters!$C$10*(1-EXP(-1/parameters!$C$10))</f>
        <v>15.458815693477689</v>
      </c>
      <c r="H165">
        <f>G165/parameters!$C$10</f>
        <v>3.8647039233694223</v>
      </c>
      <c r="I165">
        <f t="shared" si="2"/>
        <v>0</v>
      </c>
      <c r="J165">
        <f>0</f>
        <v>0</v>
      </c>
      <c r="K165">
        <f>G165+parameters!$C$7</f>
        <v>115.45881569347769</v>
      </c>
    </row>
    <row r="166" spans="1:11">
      <c r="A166">
        <v>164</v>
      </c>
      <c r="B166" s="1">
        <v>36690</v>
      </c>
      <c r="C166" s="3">
        <v>0.5547044049334936</v>
      </c>
      <c r="D166" s="3">
        <v>0.91144516575520507</v>
      </c>
      <c r="E166" s="3">
        <v>0.980967267570651</v>
      </c>
      <c r="F166">
        <f>IF(C166&lt;1/parameters!$C$8,-LN(D166)*parameters!$C$11,0)</f>
        <v>0</v>
      </c>
      <c r="G166">
        <f>G165*EXP(-1/parameters!$C$10)+timeseries!F166*parameters!$C$10*(1-EXP(-1/parameters!$C$10))</f>
        <v>12.039337767436948</v>
      </c>
      <c r="H166">
        <f>G166/parameters!$C$10</f>
        <v>3.0098344418592369</v>
      </c>
      <c r="I166">
        <f t="shared" si="2"/>
        <v>0</v>
      </c>
      <c r="J166">
        <f>0</f>
        <v>0</v>
      </c>
      <c r="K166">
        <f>G166+parameters!$C$7</f>
        <v>112.03933776743695</v>
      </c>
    </row>
    <row r="167" spans="1:11">
      <c r="A167">
        <v>165</v>
      </c>
      <c r="B167" s="1">
        <v>36691</v>
      </c>
      <c r="C167" s="3">
        <v>0.32599254839264147</v>
      </c>
      <c r="D167" s="3">
        <v>0.59158758092476682</v>
      </c>
      <c r="E167" s="3">
        <v>5.782220220289791E-2</v>
      </c>
      <c r="F167">
        <f>IF(C167&lt;1/parameters!$C$8,-LN(D167)*parameters!$C$11,0)</f>
        <v>0</v>
      </c>
      <c r="G167">
        <f>G166*EXP(-1/parameters!$C$10)+timeseries!F167*parameters!$C$10*(1-EXP(-1/parameters!$C$10))</f>
        <v>9.3762456809410342</v>
      </c>
      <c r="H167">
        <f>G167/parameters!$C$10</f>
        <v>2.3440614202352585</v>
      </c>
      <c r="I167">
        <f t="shared" si="2"/>
        <v>0</v>
      </c>
      <c r="J167">
        <f>0</f>
        <v>0</v>
      </c>
      <c r="K167">
        <f>G167+parameters!$C$7</f>
        <v>109.37624568094104</v>
      </c>
    </row>
    <row r="168" spans="1:11">
      <c r="A168">
        <v>166</v>
      </c>
      <c r="B168" s="1">
        <v>36692</v>
      </c>
      <c r="C168" s="3">
        <v>0.44446872092433642</v>
      </c>
      <c r="D168" s="3">
        <v>0.50213362329962252</v>
      </c>
      <c r="E168" s="3">
        <v>0.36707732349648925</v>
      </c>
      <c r="F168">
        <f>IF(C168&lt;1/parameters!$C$8,-LN(D168)*parameters!$C$11,0)</f>
        <v>0</v>
      </c>
      <c r="G168">
        <f>G167*EXP(-1/parameters!$C$10)+timeseries!F168*parameters!$C$10*(1-EXP(-1/parameters!$C$10))</f>
        <v>7.3022274785867554</v>
      </c>
      <c r="H168">
        <f>G168/parameters!$C$10</f>
        <v>1.8255568696466888</v>
      </c>
      <c r="I168">
        <f t="shared" si="2"/>
        <v>0</v>
      </c>
      <c r="J168">
        <f>0</f>
        <v>0</v>
      </c>
      <c r="K168">
        <f>G168+parameters!$C$7</f>
        <v>107.30222747858676</v>
      </c>
    </row>
    <row r="169" spans="1:11">
      <c r="A169">
        <v>167</v>
      </c>
      <c r="B169" s="1">
        <v>36693</v>
      </c>
      <c r="C169" s="3">
        <v>0.16767710394748125</v>
      </c>
      <c r="D169" s="3">
        <v>0.60552260118765489</v>
      </c>
      <c r="E169" s="3">
        <v>0.25009509611607816</v>
      </c>
      <c r="F169">
        <f>IF(C169&lt;1/parameters!$C$8,-LN(D169)*parameters!$C$11,0)</f>
        <v>0</v>
      </c>
      <c r="G169">
        <f>G168*EXP(-1/parameters!$C$10)+timeseries!F169*parameters!$C$10*(1-EXP(-1/parameters!$C$10))</f>
        <v>5.6869804784888958</v>
      </c>
      <c r="H169">
        <f>G169/parameters!$C$10</f>
        <v>1.4217451196222239</v>
      </c>
      <c r="I169">
        <f t="shared" si="2"/>
        <v>0</v>
      </c>
      <c r="J169">
        <f>0</f>
        <v>0</v>
      </c>
      <c r="K169">
        <f>G169+parameters!$C$7</f>
        <v>105.68698047848889</v>
      </c>
    </row>
    <row r="170" spans="1:11">
      <c r="A170">
        <v>168</v>
      </c>
      <c r="B170" s="1">
        <v>36694</v>
      </c>
      <c r="C170" s="3">
        <v>0.55735681070535981</v>
      </c>
      <c r="D170" s="3">
        <v>0.56621630300439041</v>
      </c>
      <c r="E170" s="3">
        <v>0.80936619768975393</v>
      </c>
      <c r="F170">
        <f>IF(C170&lt;1/parameters!$C$8,-LN(D170)*parameters!$C$11,0)</f>
        <v>0</v>
      </c>
      <c r="G170">
        <f>G169*EXP(-1/parameters!$C$10)+timeseries!F170*parameters!$C$10*(1-EXP(-1/parameters!$C$10))</f>
        <v>4.4290248499589451</v>
      </c>
      <c r="H170">
        <f>G170/parameters!$C$10</f>
        <v>1.1072562124897363</v>
      </c>
      <c r="I170">
        <f t="shared" si="2"/>
        <v>0</v>
      </c>
      <c r="J170">
        <f>0</f>
        <v>0</v>
      </c>
      <c r="K170">
        <f>G170+parameters!$C$7</f>
        <v>104.42902484995895</v>
      </c>
    </row>
    <row r="171" spans="1:11">
      <c r="A171">
        <v>169</v>
      </c>
      <c r="B171" s="1">
        <v>36695</v>
      </c>
      <c r="C171" s="3">
        <v>0.51032399785116667</v>
      </c>
      <c r="D171" s="3">
        <v>0.1550810285840557</v>
      </c>
      <c r="E171" s="3">
        <v>4.4311363139853399E-2</v>
      </c>
      <c r="F171">
        <f>IF(C171&lt;1/parameters!$C$8,-LN(D171)*parameters!$C$11,0)</f>
        <v>0</v>
      </c>
      <c r="G171">
        <f>G170*EXP(-1/parameters!$C$10)+timeseries!F171*parameters!$C$10*(1-EXP(-1/parameters!$C$10))</f>
        <v>3.449328021390738</v>
      </c>
      <c r="H171">
        <f>G171/parameters!$C$10</f>
        <v>0.8623320053476845</v>
      </c>
      <c r="I171">
        <f t="shared" si="2"/>
        <v>0</v>
      </c>
      <c r="J171">
        <f>0</f>
        <v>0</v>
      </c>
      <c r="K171">
        <f>G171+parameters!$C$7</f>
        <v>103.44932802139074</v>
      </c>
    </row>
    <row r="172" spans="1:11">
      <c r="A172">
        <v>170</v>
      </c>
      <c r="B172" s="1">
        <v>36696</v>
      </c>
      <c r="C172" s="3">
        <v>0.11116627816696467</v>
      </c>
      <c r="D172" s="3">
        <v>0.97384820969008068</v>
      </c>
      <c r="E172" s="3">
        <v>0.90395909924973605</v>
      </c>
      <c r="F172">
        <f>IF(C172&lt;1/parameters!$C$8,-LN(D172)*parameters!$C$11,0)</f>
        <v>0</v>
      </c>
      <c r="G172">
        <f>G171*EXP(-1/parameters!$C$10)+timeseries!F172*parameters!$C$10*(1-EXP(-1/parameters!$C$10))</f>
        <v>2.6863393641292466</v>
      </c>
      <c r="H172">
        <f>G172/parameters!$C$10</f>
        <v>0.67158484103231164</v>
      </c>
      <c r="I172">
        <f t="shared" si="2"/>
        <v>0</v>
      </c>
      <c r="J172">
        <f>0</f>
        <v>0</v>
      </c>
      <c r="K172">
        <f>G172+parameters!$C$7</f>
        <v>102.68633936412925</v>
      </c>
    </row>
    <row r="173" spans="1:11">
      <c r="A173">
        <v>171</v>
      </c>
      <c r="B173" s="1">
        <v>36697</v>
      </c>
      <c r="C173" s="3">
        <v>0.64291235570436378</v>
      </c>
      <c r="D173" s="3">
        <v>0.29044509318948175</v>
      </c>
      <c r="E173" s="3">
        <v>0.97082728756113945</v>
      </c>
      <c r="F173">
        <f>IF(C173&lt;1/parameters!$C$8,-LN(D173)*parameters!$C$11,0)</f>
        <v>0</v>
      </c>
      <c r="G173">
        <f>G172*EXP(-1/parameters!$C$10)+timeseries!F173*parameters!$C$10*(1-EXP(-1/parameters!$C$10))</f>
        <v>2.092123200379397</v>
      </c>
      <c r="H173">
        <f>G173/parameters!$C$10</f>
        <v>0.52303080009484926</v>
      </c>
      <c r="I173">
        <f t="shared" si="2"/>
        <v>0</v>
      </c>
      <c r="J173">
        <f>0</f>
        <v>0</v>
      </c>
      <c r="K173">
        <f>G173+parameters!$C$7</f>
        <v>102.09212320037939</v>
      </c>
    </row>
    <row r="174" spans="1:11">
      <c r="A174">
        <v>172</v>
      </c>
      <c r="B174" s="1">
        <v>36698</v>
      </c>
      <c r="C174" s="3">
        <v>0.78272785898515918</v>
      </c>
      <c r="D174" s="3">
        <v>0.70811571492580738</v>
      </c>
      <c r="E174" s="3">
        <v>0.48849530696961452</v>
      </c>
      <c r="F174">
        <f>IF(C174&lt;1/parameters!$C$8,-LN(D174)*parameters!$C$11,0)</f>
        <v>0</v>
      </c>
      <c r="G174">
        <f>G173*EXP(-1/parameters!$C$10)+timeseries!F174*parameters!$C$10*(1-EXP(-1/parameters!$C$10))</f>
        <v>1.6293471867373281</v>
      </c>
      <c r="H174">
        <f>G174/parameters!$C$10</f>
        <v>0.40733679668433204</v>
      </c>
      <c r="I174">
        <f t="shared" si="2"/>
        <v>0</v>
      </c>
      <c r="J174">
        <f>0</f>
        <v>0</v>
      </c>
      <c r="K174">
        <f>G174+parameters!$C$7</f>
        <v>101.62934718673733</v>
      </c>
    </row>
    <row r="175" spans="1:11">
      <c r="A175">
        <v>173</v>
      </c>
      <c r="B175" s="1">
        <v>36699</v>
      </c>
      <c r="C175" s="3">
        <v>0.53305712790896553</v>
      </c>
      <c r="D175" s="3">
        <v>0.85959076584964733</v>
      </c>
      <c r="E175" s="3">
        <v>7.4374442392665219E-2</v>
      </c>
      <c r="F175">
        <f>IF(C175&lt;1/parameters!$C$8,-LN(D175)*parameters!$C$11,0)</f>
        <v>0</v>
      </c>
      <c r="G175">
        <f>G174*EXP(-1/parameters!$C$10)+timeseries!F175*parameters!$C$10*(1-EXP(-1/parameters!$C$10))</f>
        <v>1.2689368649262218</v>
      </c>
      <c r="H175">
        <f>G175/parameters!$C$10</f>
        <v>0.31723421623155545</v>
      </c>
      <c r="I175">
        <f t="shared" si="2"/>
        <v>0</v>
      </c>
      <c r="J175">
        <f>0</f>
        <v>0</v>
      </c>
      <c r="K175">
        <f>G175+parameters!$C$7</f>
        <v>101.26893686492622</v>
      </c>
    </row>
    <row r="176" spans="1:11">
      <c r="A176">
        <v>174</v>
      </c>
      <c r="B176" s="1">
        <v>36700</v>
      </c>
      <c r="C176" s="3">
        <v>0.5616513232985586</v>
      </c>
      <c r="D176" s="3">
        <v>0.81034831697054077</v>
      </c>
      <c r="E176" s="3">
        <v>0.45779932610880925</v>
      </c>
      <c r="F176">
        <f>IF(C176&lt;1/parameters!$C$8,-LN(D176)*parameters!$C$11,0)</f>
        <v>0</v>
      </c>
      <c r="G176">
        <f>G175*EXP(-1/parameters!$C$10)+timeseries!F176*parameters!$C$10*(1-EXP(-1/parameters!$C$10))</f>
        <v>0.98824902407271509</v>
      </c>
      <c r="H176">
        <f>G176/parameters!$C$10</f>
        <v>0.24706225601817877</v>
      </c>
      <c r="I176">
        <f t="shared" si="2"/>
        <v>0</v>
      </c>
      <c r="J176">
        <f>0</f>
        <v>0</v>
      </c>
      <c r="K176">
        <f>G176+parameters!$C$7</f>
        <v>100.98824902407272</v>
      </c>
    </row>
    <row r="177" spans="1:11">
      <c r="A177">
        <v>175</v>
      </c>
      <c r="B177" s="1">
        <v>36701</v>
      </c>
      <c r="C177" s="3">
        <v>2.9785222854419424E-2</v>
      </c>
      <c r="D177" s="3">
        <v>0.96678043580704898</v>
      </c>
      <c r="E177" s="3">
        <v>2.030526932178589E-2</v>
      </c>
      <c r="F177">
        <f>IF(C177&lt;1/parameters!$C$8,-LN(D177)*parameters!$C$11,0)</f>
        <v>0.92558538045693262</v>
      </c>
      <c r="G177">
        <f>G176*EXP(-1/parameters!$C$10)+timeseries!F177*parameters!$C$10*(1-EXP(-1/parameters!$C$10))</f>
        <v>1.5886041592478994</v>
      </c>
      <c r="H177">
        <f>G177/parameters!$C$10</f>
        <v>0.39715103981197486</v>
      </c>
      <c r="I177">
        <f t="shared" si="2"/>
        <v>-2.0474844853843606</v>
      </c>
      <c r="J177">
        <f>0</f>
        <v>0</v>
      </c>
      <c r="K177">
        <f>G177+parameters!$C$7</f>
        <v>101.58860415924789</v>
      </c>
    </row>
    <row r="178" spans="1:11">
      <c r="A178">
        <v>176</v>
      </c>
      <c r="B178" s="1">
        <v>36702</v>
      </c>
      <c r="C178" s="3">
        <v>0.8972488626659334</v>
      </c>
      <c r="D178" s="3">
        <v>0.77808628452231432</v>
      </c>
      <c r="E178" s="3">
        <v>0.59867594310095895</v>
      </c>
      <c r="F178">
        <f>IF(C178&lt;1/parameters!$C$8,-LN(D178)*parameters!$C$11,0)</f>
        <v>0</v>
      </c>
      <c r="G178">
        <f>G177*EXP(-1/parameters!$C$10)+timeseries!F178*parameters!$C$10*(1-EXP(-1/parameters!$C$10))</f>
        <v>1.2372061632127549</v>
      </c>
      <c r="H178">
        <f>G178/parameters!$C$10</f>
        <v>0.30930154080318872</v>
      </c>
      <c r="I178">
        <f t="shared" si="2"/>
        <v>0</v>
      </c>
      <c r="J178">
        <f>0</f>
        <v>0</v>
      </c>
      <c r="K178">
        <f>G178+parameters!$C$7</f>
        <v>101.23720616321276</v>
      </c>
    </row>
    <row r="179" spans="1:11">
      <c r="A179">
        <v>177</v>
      </c>
      <c r="B179" s="1">
        <v>36703</v>
      </c>
      <c r="C179" s="3">
        <v>0.68458801308835893</v>
      </c>
      <c r="D179" s="3">
        <v>0.68297192929098804</v>
      </c>
      <c r="E179" s="3">
        <v>7.0984481711965364E-3</v>
      </c>
      <c r="F179">
        <f>IF(C179&lt;1/parameters!$C$8,-LN(D179)*parameters!$C$11,0)</f>
        <v>0</v>
      </c>
      <c r="G179">
        <f>G178*EXP(-1/parameters!$C$10)+timeseries!F179*parameters!$C$10*(1-EXP(-1/parameters!$C$10))</f>
        <v>0.96353712873086184</v>
      </c>
      <c r="H179">
        <f>G179/parameters!$C$10</f>
        <v>0.24088428218271546</v>
      </c>
      <c r="I179">
        <f t="shared" si="2"/>
        <v>0</v>
      </c>
      <c r="J179">
        <f>0</f>
        <v>0</v>
      </c>
      <c r="K179">
        <f>G179+parameters!$C$7</f>
        <v>100.96353712873086</v>
      </c>
    </row>
    <row r="180" spans="1:11">
      <c r="A180">
        <v>178</v>
      </c>
      <c r="B180" s="1">
        <v>36704</v>
      </c>
      <c r="C180" s="3">
        <v>0.22655248998259891</v>
      </c>
      <c r="D180" s="3">
        <v>0.50474471658363962</v>
      </c>
      <c r="E180" s="3">
        <v>0.13365036351538417</v>
      </c>
      <c r="F180">
        <f>IF(C180&lt;1/parameters!$C$8,-LN(D180)*parameters!$C$11,0)</f>
        <v>0</v>
      </c>
      <c r="G180">
        <f>G179*EXP(-1/parameters!$C$10)+timeseries!F180*parameters!$C$10*(1-EXP(-1/parameters!$C$10))</f>
        <v>0.75040347037396826</v>
      </c>
      <c r="H180">
        <f>G180/parameters!$C$10</f>
        <v>0.18760086759349207</v>
      </c>
      <c r="I180">
        <f t="shared" si="2"/>
        <v>0</v>
      </c>
      <c r="J180">
        <f>0</f>
        <v>0</v>
      </c>
      <c r="K180">
        <f>G180+parameters!$C$7</f>
        <v>100.75040347037397</v>
      </c>
    </row>
    <row r="181" spans="1:11">
      <c r="A181">
        <v>179</v>
      </c>
      <c r="B181" s="1">
        <v>36705</v>
      </c>
      <c r="C181" s="3">
        <v>0.67058182363914887</v>
      </c>
      <c r="D181" s="3">
        <v>0.51407624227694759</v>
      </c>
      <c r="E181" s="3">
        <v>0.84431841148630715</v>
      </c>
      <c r="F181">
        <f>IF(C181&lt;1/parameters!$C$8,-LN(D181)*parameters!$C$11,0)</f>
        <v>0</v>
      </c>
      <c r="G181">
        <f>G180*EXP(-1/parameters!$C$10)+timeseries!F181*parameters!$C$10*(1-EXP(-1/parameters!$C$10))</f>
        <v>0.58441481034674625</v>
      </c>
      <c r="H181">
        <f>G181/parameters!$C$10</f>
        <v>0.14610370258668656</v>
      </c>
      <c r="I181">
        <f t="shared" si="2"/>
        <v>0</v>
      </c>
      <c r="J181">
        <f>0</f>
        <v>0</v>
      </c>
      <c r="K181">
        <f>G181+parameters!$C$7</f>
        <v>100.58441481034674</v>
      </c>
    </row>
    <row r="182" spans="1:11">
      <c r="A182">
        <v>180</v>
      </c>
      <c r="B182" s="1">
        <v>36706</v>
      </c>
      <c r="C182" s="3">
        <v>0.99178877811114963</v>
      </c>
      <c r="D182" s="3">
        <v>0.66289520746898567</v>
      </c>
      <c r="E182" s="3">
        <v>0.22237289807244442</v>
      </c>
      <c r="F182">
        <f>IF(C182&lt;1/parameters!$C$8,-LN(D182)*parameters!$C$11,0)</f>
        <v>0</v>
      </c>
      <c r="G182">
        <f>G181*EXP(-1/parameters!$C$10)+timeseries!F182*parameters!$C$10*(1-EXP(-1/parameters!$C$10))</f>
        <v>0.45514271193657257</v>
      </c>
      <c r="H182">
        <f>G182/parameters!$C$10</f>
        <v>0.11378567798414314</v>
      </c>
      <c r="I182">
        <f t="shared" si="2"/>
        <v>0</v>
      </c>
      <c r="J182">
        <f>0</f>
        <v>0</v>
      </c>
      <c r="K182">
        <f>G182+parameters!$C$7</f>
        <v>100.45514271193657</v>
      </c>
    </row>
    <row r="183" spans="1:11">
      <c r="A183">
        <v>181</v>
      </c>
      <c r="B183" s="1">
        <v>36707</v>
      </c>
      <c r="C183" s="3">
        <v>0.14565658914400514</v>
      </c>
      <c r="D183" s="3">
        <v>9.8453744520660136E-3</v>
      </c>
      <c r="E183" s="3">
        <v>0.58428530183704286</v>
      </c>
      <c r="F183">
        <f>IF(C183&lt;1/parameters!$C$8,-LN(D183)*parameters!$C$11,0)</f>
        <v>0</v>
      </c>
      <c r="G183">
        <f>G182*EXP(-1/parameters!$C$10)+timeseries!F183*parameters!$C$10*(1-EXP(-1/parameters!$C$10))</f>
        <v>0.35446550046544556</v>
      </c>
      <c r="H183">
        <f>G183/parameters!$C$10</f>
        <v>8.861637511636139E-2</v>
      </c>
      <c r="I183">
        <f t="shared" si="2"/>
        <v>0</v>
      </c>
      <c r="J183">
        <f>0</f>
        <v>0</v>
      </c>
      <c r="K183">
        <f>G183+parameters!$C$7</f>
        <v>100.35446550046545</v>
      </c>
    </row>
    <row r="184" spans="1:11">
      <c r="A184">
        <v>182</v>
      </c>
      <c r="B184" s="1">
        <v>36708</v>
      </c>
      <c r="C184" s="3">
        <v>0.43882670161394588</v>
      </c>
      <c r="D184" s="3">
        <v>0.66189435597454327</v>
      </c>
      <c r="E184" s="3">
        <v>0.39050856891802233</v>
      </c>
      <c r="F184">
        <f>IF(C184&lt;1/parameters!$C$8,-LN(D184)*parameters!$C$11,0)</f>
        <v>0</v>
      </c>
      <c r="G184">
        <f>G183*EXP(-1/parameters!$C$10)+timeseries!F184*parameters!$C$10*(1-EXP(-1/parameters!$C$10))</f>
        <v>0.27605800933428642</v>
      </c>
      <c r="H184">
        <f>G184/parameters!$C$10</f>
        <v>6.9014502333571606E-2</v>
      </c>
      <c r="I184">
        <f t="shared" si="2"/>
        <v>0</v>
      </c>
      <c r="J184">
        <f>0</f>
        <v>0</v>
      </c>
      <c r="K184">
        <f>G184+parameters!$C$7</f>
        <v>100.27605800933429</v>
      </c>
    </row>
    <row r="185" spans="1:11">
      <c r="A185">
        <v>183</v>
      </c>
      <c r="B185" s="1">
        <v>36709</v>
      </c>
      <c r="C185" s="3">
        <v>0.76741075262151204</v>
      </c>
      <c r="D185" s="3">
        <v>0.19076198725011206</v>
      </c>
      <c r="E185" s="3">
        <v>0.34582329760423725</v>
      </c>
      <c r="F185">
        <f>IF(C185&lt;1/parameters!$C$8,-LN(D185)*parameters!$C$11,0)</f>
        <v>0</v>
      </c>
      <c r="G185">
        <f>G184*EXP(-1/parameters!$C$10)+timeseries!F185*parameters!$C$10*(1-EXP(-1/parameters!$C$10))</f>
        <v>0.21499419384267546</v>
      </c>
      <c r="H185">
        <f>G185/parameters!$C$10</f>
        <v>5.3748548460668864E-2</v>
      </c>
      <c r="I185">
        <f t="shared" si="2"/>
        <v>0</v>
      </c>
      <c r="J185">
        <f>0</f>
        <v>0</v>
      </c>
      <c r="K185">
        <f>G185+parameters!$C$7</f>
        <v>100.21499419384267</v>
      </c>
    </row>
    <row r="186" spans="1:11">
      <c r="A186">
        <v>184</v>
      </c>
      <c r="B186" s="1">
        <v>36710</v>
      </c>
      <c r="C186" s="3">
        <v>0.63727464801102418</v>
      </c>
      <c r="D186" s="3">
        <v>0.95106146543469283</v>
      </c>
      <c r="E186" s="3">
        <v>0.25374659051990223</v>
      </c>
      <c r="F186">
        <f>IF(C186&lt;1/parameters!$C$8,-LN(D186)*parameters!$C$11,0)</f>
        <v>0</v>
      </c>
      <c r="G186">
        <f>G185*EXP(-1/parameters!$C$10)+timeseries!F186*parameters!$C$10*(1-EXP(-1/parameters!$C$10))</f>
        <v>0.16743764652048107</v>
      </c>
      <c r="H186">
        <f>G186/parameters!$C$10</f>
        <v>4.1859411630120268E-2</v>
      </c>
      <c r="I186">
        <f t="shared" si="2"/>
        <v>0</v>
      </c>
      <c r="J186">
        <f>0</f>
        <v>0</v>
      </c>
      <c r="K186">
        <f>G186+parameters!$C$7</f>
        <v>100.16743764652048</v>
      </c>
    </row>
    <row r="187" spans="1:11">
      <c r="A187">
        <v>185</v>
      </c>
      <c r="B187" s="1">
        <v>36711</v>
      </c>
      <c r="C187" s="3">
        <v>1.3938782795805515E-2</v>
      </c>
      <c r="D187" s="3">
        <v>0.21381549820824597</v>
      </c>
      <c r="E187" s="3">
        <v>0.35328316430971918</v>
      </c>
      <c r="F187">
        <f>IF(C187&lt;1/parameters!$C$8,-LN(D187)*parameters!$C$11,0)</f>
        <v>42.264158732535947</v>
      </c>
      <c r="G187">
        <f>G186*EXP(-1/parameters!$C$10)+timeseries!F187*parameters!$C$10*(1-EXP(-1/parameters!$C$10))</f>
        <v>37.525595833356967</v>
      </c>
      <c r="H187">
        <f>G187/parameters!$C$10</f>
        <v>9.3813989583392416</v>
      </c>
      <c r="I187">
        <f t="shared" si="2"/>
        <v>-0.37647159521940698</v>
      </c>
      <c r="J187">
        <f>0</f>
        <v>0</v>
      </c>
      <c r="K187">
        <f>G187+parameters!$C$7</f>
        <v>137.52559583335696</v>
      </c>
    </row>
    <row r="188" spans="1:11">
      <c r="A188">
        <v>186</v>
      </c>
      <c r="B188" s="1">
        <v>36712</v>
      </c>
      <c r="C188" s="3">
        <v>0.73922065021882011</v>
      </c>
      <c r="D188" s="3">
        <v>0.75972602005056822</v>
      </c>
      <c r="E188" s="3">
        <v>0.46456078220797847</v>
      </c>
      <c r="F188">
        <f>IF(C188&lt;1/parameters!$C$8,-LN(D188)*parameters!$C$11,0)</f>
        <v>0</v>
      </c>
      <c r="G188">
        <f>G187*EXP(-1/parameters!$C$10)+timeseries!F188*parameters!$C$10*(1-EXP(-1/parameters!$C$10))</f>
        <v>29.224963420239455</v>
      </c>
      <c r="H188">
        <f>G188/parameters!$C$10</f>
        <v>7.3062408550598636</v>
      </c>
      <c r="I188">
        <f t="shared" si="2"/>
        <v>0</v>
      </c>
      <c r="J188">
        <f>0</f>
        <v>0</v>
      </c>
      <c r="K188">
        <f>G188+parameters!$C$7</f>
        <v>129.22496342023945</v>
      </c>
    </row>
    <row r="189" spans="1:11">
      <c r="A189">
        <v>187</v>
      </c>
      <c r="B189" s="1">
        <v>36713</v>
      </c>
      <c r="C189" s="3">
        <v>0.28590098474510961</v>
      </c>
      <c r="D189" s="3">
        <v>0.34038234767057829</v>
      </c>
      <c r="E189" s="3">
        <v>7.4380435241787168E-2</v>
      </c>
      <c r="F189">
        <f>IF(C189&lt;1/parameters!$C$8,-LN(D189)*parameters!$C$11,0)</f>
        <v>0</v>
      </c>
      <c r="G189">
        <f>G188*EXP(-1/parameters!$C$10)+timeseries!F189*parameters!$C$10*(1-EXP(-1/parameters!$C$10))</f>
        <v>22.760424396915649</v>
      </c>
      <c r="H189">
        <f>G189/parameters!$C$10</f>
        <v>5.6901060992289123</v>
      </c>
      <c r="I189">
        <f t="shared" si="2"/>
        <v>0</v>
      </c>
      <c r="J189">
        <f>0</f>
        <v>0</v>
      </c>
      <c r="K189">
        <f>G189+parameters!$C$7</f>
        <v>122.76042439691565</v>
      </c>
    </row>
    <row r="190" spans="1:11">
      <c r="A190">
        <v>188</v>
      </c>
      <c r="B190" s="1">
        <v>36714</v>
      </c>
      <c r="C190" s="3">
        <v>0.94141490643417358</v>
      </c>
      <c r="D190" s="3">
        <v>8.0784752815181604E-2</v>
      </c>
      <c r="E190" s="3">
        <v>0.1346395355838621</v>
      </c>
      <c r="F190">
        <f>IF(C190&lt;1/parameters!$C$8,-LN(D190)*parameters!$C$11,0)</f>
        <v>0</v>
      </c>
      <c r="G190">
        <f>G189*EXP(-1/parameters!$C$10)+timeseries!F190*parameters!$C$10*(1-EXP(-1/parameters!$C$10))</f>
        <v>17.725836343355414</v>
      </c>
      <c r="H190">
        <f>G190/parameters!$C$10</f>
        <v>4.4314590858388536</v>
      </c>
      <c r="I190">
        <f t="shared" si="2"/>
        <v>0</v>
      </c>
      <c r="J190">
        <f>0</f>
        <v>0</v>
      </c>
      <c r="K190">
        <f>G190+parameters!$C$7</f>
        <v>117.72583634335541</v>
      </c>
    </row>
    <row r="191" spans="1:11">
      <c r="A191">
        <v>189</v>
      </c>
      <c r="B191" s="1">
        <v>36715</v>
      </c>
      <c r="C191" s="3">
        <v>0.60286175814205223</v>
      </c>
      <c r="D191" s="3">
        <v>0.30990440436063338</v>
      </c>
      <c r="E191" s="3">
        <v>0.91356090268956902</v>
      </c>
      <c r="F191">
        <f>IF(C191&lt;1/parameters!$C$8,-LN(D191)*parameters!$C$11,0)</f>
        <v>0</v>
      </c>
      <c r="G191">
        <f>G190*EXP(-1/parameters!$C$10)+timeseries!F191*parameters!$C$10*(1-EXP(-1/parameters!$C$10))</f>
        <v>13.804895224800765</v>
      </c>
      <c r="H191">
        <f>G191/parameters!$C$10</f>
        <v>3.4512238062001912</v>
      </c>
      <c r="I191">
        <f t="shared" si="2"/>
        <v>0</v>
      </c>
      <c r="J191">
        <f>0</f>
        <v>0</v>
      </c>
      <c r="K191">
        <f>G191+parameters!$C$7</f>
        <v>113.80489522480076</v>
      </c>
    </row>
    <row r="192" spans="1:11">
      <c r="A192">
        <v>190</v>
      </c>
      <c r="B192" s="1">
        <v>36716</v>
      </c>
      <c r="C192" s="3">
        <v>0.94918431724492969</v>
      </c>
      <c r="D192" s="3">
        <v>0.6059331746079325</v>
      </c>
      <c r="E192" s="3">
        <v>0.72737005698923918</v>
      </c>
      <c r="F192">
        <f>IF(C192&lt;1/parameters!$C$8,-LN(D192)*parameters!$C$11,0)</f>
        <v>0</v>
      </c>
      <c r="G192">
        <f>G191*EXP(-1/parameters!$C$10)+timeseries!F192*parameters!$C$10*(1-EXP(-1/parameters!$C$10))</f>
        <v>10.751263211293534</v>
      </c>
      <c r="H192">
        <f>G192/parameters!$C$10</f>
        <v>2.6878158028233834</v>
      </c>
      <c r="I192">
        <f t="shared" si="2"/>
        <v>0</v>
      </c>
      <c r="J192">
        <f>0</f>
        <v>0</v>
      </c>
      <c r="K192">
        <f>G192+parameters!$C$7</f>
        <v>110.75126321129353</v>
      </c>
    </row>
    <row r="193" spans="1:11">
      <c r="A193">
        <v>191</v>
      </c>
      <c r="B193" s="1">
        <v>36717</v>
      </c>
      <c r="C193" s="3">
        <v>0.11204925027303947</v>
      </c>
      <c r="D193" s="3">
        <v>0.91981158285908449</v>
      </c>
      <c r="E193" s="3">
        <v>0.22798294958334386</v>
      </c>
      <c r="F193">
        <f>IF(C193&lt;1/parameters!$C$8,-LN(D193)*parameters!$C$11,0)</f>
        <v>0</v>
      </c>
      <c r="G193">
        <f>G192*EXP(-1/parameters!$C$10)+timeseries!F193*parameters!$C$10*(1-EXP(-1/parameters!$C$10))</f>
        <v>8.3730922079621912</v>
      </c>
      <c r="H193">
        <f>G193/parameters!$C$10</f>
        <v>2.0932730519905478</v>
      </c>
      <c r="I193">
        <f t="shared" si="2"/>
        <v>0</v>
      </c>
      <c r="J193">
        <f>0</f>
        <v>0</v>
      </c>
      <c r="K193">
        <f>G193+parameters!$C$7</f>
        <v>108.37309220796219</v>
      </c>
    </row>
    <row r="194" spans="1:11">
      <c r="A194">
        <v>192</v>
      </c>
      <c r="B194" s="1">
        <v>36718</v>
      </c>
      <c r="C194" s="3">
        <v>0.24616386081799413</v>
      </c>
      <c r="D194" s="3">
        <v>0.3158705816145404</v>
      </c>
      <c r="E194" s="3">
        <v>0.31722211314150917</v>
      </c>
      <c r="F194">
        <f>IF(C194&lt;1/parameters!$C$8,-LN(D194)*parameters!$C$11,0)</f>
        <v>0</v>
      </c>
      <c r="G194">
        <f>G193*EXP(-1/parameters!$C$10)+timeseries!F194*parameters!$C$10*(1-EXP(-1/parameters!$C$10))</f>
        <v>6.5209707682900326</v>
      </c>
      <c r="H194">
        <f>G194/parameters!$C$10</f>
        <v>1.6302426920725082</v>
      </c>
      <c r="I194">
        <f t="shared" si="2"/>
        <v>0</v>
      </c>
      <c r="J194">
        <f>0</f>
        <v>0</v>
      </c>
      <c r="K194">
        <f>G194+parameters!$C$7</f>
        <v>106.52097076829003</v>
      </c>
    </row>
    <row r="195" spans="1:11">
      <c r="A195">
        <v>193</v>
      </c>
      <c r="B195" s="1">
        <v>36719</v>
      </c>
      <c r="C195" s="3">
        <v>0.97389698449793183</v>
      </c>
      <c r="D195" s="3">
        <v>0.12273958946500607</v>
      </c>
      <c r="E195" s="3">
        <v>0.96687541592369053</v>
      </c>
      <c r="F195">
        <f>IF(C195&lt;1/parameters!$C$8,-LN(D195)*parameters!$C$11,0)</f>
        <v>0</v>
      </c>
      <c r="G195">
        <f>G194*EXP(-1/parameters!$C$10)+timeseries!F195*parameters!$C$10*(1-EXP(-1/parameters!$C$10))</f>
        <v>5.0785371407300177</v>
      </c>
      <c r="H195">
        <f>G195/parameters!$C$10</f>
        <v>1.2696342851825044</v>
      </c>
      <c r="I195">
        <f t="shared" ref="I195:I258" si="3">IF(F195&gt;0,_xlfn.NORM.INV(E195,0,1),0)</f>
        <v>0</v>
      </c>
      <c r="J195">
        <f>0</f>
        <v>0</v>
      </c>
      <c r="K195">
        <f>G195+parameters!$C$7</f>
        <v>105.07853714073002</v>
      </c>
    </row>
    <row r="196" spans="1:11">
      <c r="A196">
        <v>194</v>
      </c>
      <c r="B196" s="1">
        <v>36720</v>
      </c>
      <c r="C196" s="3">
        <v>0.11115547823385774</v>
      </c>
      <c r="D196" s="3">
        <v>0.87537600113095237</v>
      </c>
      <c r="E196" s="3">
        <v>0.12797145068886207</v>
      </c>
      <c r="F196">
        <f>IF(C196&lt;1/parameters!$C$8,-LN(D196)*parameters!$C$11,0)</f>
        <v>0</v>
      </c>
      <c r="G196">
        <f>G195*EXP(-1/parameters!$C$10)+timeseries!F196*parameters!$C$10*(1-EXP(-1/parameters!$C$10))</f>
        <v>3.9551687020577515</v>
      </c>
      <c r="H196">
        <f>G196/parameters!$C$10</f>
        <v>0.98879217551443788</v>
      </c>
      <c r="I196">
        <f t="shared" si="3"/>
        <v>0</v>
      </c>
      <c r="J196">
        <f>0</f>
        <v>0</v>
      </c>
      <c r="K196">
        <f>G196+parameters!$C$7</f>
        <v>103.95516870205775</v>
      </c>
    </row>
    <row r="197" spans="1:11">
      <c r="A197">
        <v>195</v>
      </c>
      <c r="B197" s="1">
        <v>36721</v>
      </c>
      <c r="C197" s="3">
        <v>0.94820866401588388</v>
      </c>
      <c r="D197" s="3">
        <v>0.73428627851398065</v>
      </c>
      <c r="E197" s="3">
        <v>0.90068782118467938</v>
      </c>
      <c r="F197">
        <f>IF(C197&lt;1/parameters!$C$8,-LN(D197)*parameters!$C$11,0)</f>
        <v>0</v>
      </c>
      <c r="G197">
        <f>G196*EXP(-1/parameters!$C$10)+timeseries!F197*parameters!$C$10*(1-EXP(-1/parameters!$C$10))</f>
        <v>3.0802884823420889</v>
      </c>
      <c r="H197">
        <f>G197/parameters!$C$10</f>
        <v>0.77007212058552221</v>
      </c>
      <c r="I197">
        <f t="shared" si="3"/>
        <v>0</v>
      </c>
      <c r="J197">
        <f>0</f>
        <v>0</v>
      </c>
      <c r="K197">
        <f>G197+parameters!$C$7</f>
        <v>103.08028848234208</v>
      </c>
    </row>
    <row r="198" spans="1:11">
      <c r="A198">
        <v>196</v>
      </c>
      <c r="B198" s="1">
        <v>36722</v>
      </c>
      <c r="C198" s="3">
        <v>0.35319605680095378</v>
      </c>
      <c r="D198" s="3">
        <v>0.97446907514719916</v>
      </c>
      <c r="E198" s="3">
        <v>0.60062673211492801</v>
      </c>
      <c r="F198">
        <f>IF(C198&lt;1/parameters!$C$8,-LN(D198)*parameters!$C$11,0)</f>
        <v>0</v>
      </c>
      <c r="G198">
        <f>G197*EXP(-1/parameters!$C$10)+timeseries!F198*parameters!$C$10*(1-EXP(-1/parameters!$C$10))</f>
        <v>2.3989310821338483</v>
      </c>
      <c r="H198">
        <f>G198/parameters!$C$10</f>
        <v>0.59973277053346208</v>
      </c>
      <c r="I198">
        <f t="shared" si="3"/>
        <v>0</v>
      </c>
      <c r="J198">
        <f>0</f>
        <v>0</v>
      </c>
      <c r="K198">
        <f>G198+parameters!$C$7</f>
        <v>102.39893108213384</v>
      </c>
    </row>
    <row r="199" spans="1:11">
      <c r="A199">
        <v>197</v>
      </c>
      <c r="B199" s="1">
        <v>36723</v>
      </c>
      <c r="C199" s="3">
        <v>0.12507098527631932</v>
      </c>
      <c r="D199" s="3">
        <v>0.8728051566025774</v>
      </c>
      <c r="E199" s="3">
        <v>0.94511186470460051</v>
      </c>
      <c r="F199">
        <f>IF(C199&lt;1/parameters!$C$8,-LN(D199)*parameters!$C$11,0)</f>
        <v>0</v>
      </c>
      <c r="G199">
        <f>G198*EXP(-1/parameters!$C$10)+timeseries!F199*parameters!$C$10*(1-EXP(-1/parameters!$C$10))</f>
        <v>1.8682894053001737</v>
      </c>
      <c r="H199">
        <f>G199/parameters!$C$10</f>
        <v>0.46707235132504343</v>
      </c>
      <c r="I199">
        <f t="shared" si="3"/>
        <v>0</v>
      </c>
      <c r="J199">
        <f>0</f>
        <v>0</v>
      </c>
      <c r="K199">
        <f>G199+parameters!$C$7</f>
        <v>101.86828940530017</v>
      </c>
    </row>
    <row r="200" spans="1:11">
      <c r="A200">
        <v>198</v>
      </c>
      <c r="B200" s="1">
        <v>36724</v>
      </c>
      <c r="C200" s="3">
        <v>5.1322922813756833E-4</v>
      </c>
      <c r="D200" s="3">
        <v>0.81615085170953239</v>
      </c>
      <c r="E200" s="3">
        <v>0.17741667845104281</v>
      </c>
      <c r="F200">
        <f>IF(C200&lt;1/parameters!$C$8,-LN(D200)*parameters!$C$11,0)</f>
        <v>5.5659198304873527</v>
      </c>
      <c r="G200">
        <f>G199*EXP(-1/parameters!$C$10)+timeseries!F200*parameters!$C$10*(1-EXP(-1/parameters!$C$10))</f>
        <v>6.3797336838163501</v>
      </c>
      <c r="H200">
        <f>G200/parameters!$C$10</f>
        <v>1.5949334209540875</v>
      </c>
      <c r="I200">
        <f t="shared" si="3"/>
        <v>-0.92525485270994734</v>
      </c>
      <c r="J200">
        <f>0</f>
        <v>0</v>
      </c>
      <c r="K200">
        <f>G200+parameters!$C$7</f>
        <v>106.37973368381635</v>
      </c>
    </row>
    <row r="201" spans="1:11">
      <c r="A201">
        <v>199</v>
      </c>
      <c r="B201" s="1">
        <v>36725</v>
      </c>
      <c r="C201" s="3">
        <v>4.8961338008435273E-4</v>
      </c>
      <c r="D201" s="3">
        <v>0.73191385856088165</v>
      </c>
      <c r="E201" s="3">
        <v>0.26175484184855835</v>
      </c>
      <c r="F201">
        <f>IF(C201&lt;1/parameters!$C$8,-LN(D201)*parameters!$C$11,0)</f>
        <v>8.550478123486176</v>
      </c>
      <c r="G201">
        <f>G200*EXP(-1/parameters!$C$10)+timeseries!F201*parameters!$C$10*(1-EXP(-1/parameters!$C$10))</f>
        <v>12.533977849864094</v>
      </c>
      <c r="H201">
        <f>G201/parameters!$C$10</f>
        <v>3.1334944624660235</v>
      </c>
      <c r="I201">
        <f t="shared" si="3"/>
        <v>-0.6379446921489772</v>
      </c>
      <c r="J201">
        <f>0</f>
        <v>0</v>
      </c>
      <c r="K201">
        <f>G201+parameters!$C$7</f>
        <v>112.5339778498641</v>
      </c>
    </row>
    <row r="202" spans="1:11">
      <c r="A202">
        <v>200</v>
      </c>
      <c r="B202" s="1">
        <v>36726</v>
      </c>
      <c r="C202" s="3">
        <v>0.62335819765675038</v>
      </c>
      <c r="D202" s="3">
        <v>0.9713715085390271</v>
      </c>
      <c r="E202" s="3">
        <v>0.69638393640675489</v>
      </c>
      <c r="F202">
        <f>IF(C202&lt;1/parameters!$C$8,-LN(D202)*parameters!$C$11,0)</f>
        <v>0</v>
      </c>
      <c r="G202">
        <f>G201*EXP(-1/parameters!$C$10)+timeseries!F202*parameters!$C$10*(1-EXP(-1/parameters!$C$10))</f>
        <v>9.7614717644738001</v>
      </c>
      <c r="H202">
        <f>G202/parameters!$C$10</f>
        <v>2.44036794111845</v>
      </c>
      <c r="I202">
        <f t="shared" si="3"/>
        <v>0</v>
      </c>
      <c r="J202">
        <f>0</f>
        <v>0</v>
      </c>
      <c r="K202">
        <f>G202+parameters!$C$7</f>
        <v>109.7614717644738</v>
      </c>
    </row>
    <row r="203" spans="1:11">
      <c r="A203">
        <v>201</v>
      </c>
      <c r="B203" s="1">
        <v>36727</v>
      </c>
      <c r="C203" s="3">
        <v>0.81738300421863508</v>
      </c>
      <c r="D203" s="3">
        <v>0.39992721220516847</v>
      </c>
      <c r="E203" s="3">
        <v>0.19217682690971882</v>
      </c>
      <c r="F203">
        <f>IF(C203&lt;1/parameters!$C$8,-LN(D203)*parameters!$C$11,0)</f>
        <v>0</v>
      </c>
      <c r="G203">
        <f>G202*EXP(-1/parameters!$C$10)+timeseries!F203*parameters!$C$10*(1-EXP(-1/parameters!$C$10))</f>
        <v>7.6022418541016039</v>
      </c>
      <c r="H203">
        <f>G203/parameters!$C$10</f>
        <v>1.900560463525401</v>
      </c>
      <c r="I203">
        <f t="shared" si="3"/>
        <v>0</v>
      </c>
      <c r="J203">
        <f>0</f>
        <v>0</v>
      </c>
      <c r="K203">
        <f>G203+parameters!$C$7</f>
        <v>107.60224185410161</v>
      </c>
    </row>
    <row r="204" spans="1:11">
      <c r="A204">
        <v>202</v>
      </c>
      <c r="B204" s="1">
        <v>36728</v>
      </c>
      <c r="C204" s="3">
        <v>0.44157805620221902</v>
      </c>
      <c r="D204" s="3">
        <v>0.74157974988352582</v>
      </c>
      <c r="E204" s="3">
        <v>0.51947868499266125</v>
      </c>
      <c r="F204">
        <f>IF(C204&lt;1/parameters!$C$8,-LN(D204)*parameters!$C$11,0)</f>
        <v>0</v>
      </c>
      <c r="G204">
        <f>G203*EXP(-1/parameters!$C$10)+timeseries!F204*parameters!$C$10*(1-EXP(-1/parameters!$C$10))</f>
        <v>5.9206319090725383</v>
      </c>
      <c r="H204">
        <f>G204/parameters!$C$10</f>
        <v>1.4801579772681346</v>
      </c>
      <c r="I204">
        <f t="shared" si="3"/>
        <v>0</v>
      </c>
      <c r="J204">
        <f>0</f>
        <v>0</v>
      </c>
      <c r="K204">
        <f>G204+parameters!$C$7</f>
        <v>105.92063190907254</v>
      </c>
    </row>
    <row r="205" spans="1:11">
      <c r="A205">
        <v>203</v>
      </c>
      <c r="B205" s="1">
        <v>36729</v>
      </c>
      <c r="C205" s="3">
        <v>0.40910891714593256</v>
      </c>
      <c r="D205" s="3">
        <v>0.24430770412067504</v>
      </c>
      <c r="E205" s="3">
        <v>0.92829089590245095</v>
      </c>
      <c r="F205">
        <f>IF(C205&lt;1/parameters!$C$8,-LN(D205)*parameters!$C$11,0)</f>
        <v>0</v>
      </c>
      <c r="G205">
        <f>G204*EXP(-1/parameters!$C$10)+timeseries!F205*parameters!$C$10*(1-EXP(-1/parameters!$C$10))</f>
        <v>4.61099276706324</v>
      </c>
      <c r="H205">
        <f>G205/parameters!$C$10</f>
        <v>1.15274819176581</v>
      </c>
      <c r="I205">
        <f t="shared" si="3"/>
        <v>0</v>
      </c>
      <c r="J205">
        <f>0</f>
        <v>0</v>
      </c>
      <c r="K205">
        <f>G205+parameters!$C$7</f>
        <v>104.61099276706324</v>
      </c>
    </row>
    <row r="206" spans="1:11">
      <c r="A206">
        <v>204</v>
      </c>
      <c r="B206" s="1">
        <v>36730</v>
      </c>
      <c r="C206" s="3">
        <v>0.79594596118751126</v>
      </c>
      <c r="D206" s="3">
        <v>0.75210088996856628</v>
      </c>
      <c r="E206" s="3">
        <v>0.30254096453423152</v>
      </c>
      <c r="F206">
        <f>IF(C206&lt;1/parameters!$C$8,-LN(D206)*parameters!$C$11,0)</f>
        <v>0</v>
      </c>
      <c r="G206">
        <f>G205*EXP(-1/parameters!$C$10)+timeseries!F206*parameters!$C$10*(1-EXP(-1/parameters!$C$10))</f>
        <v>3.5910447777254353</v>
      </c>
      <c r="H206">
        <f>G206/parameters!$C$10</f>
        <v>0.89776119443135882</v>
      </c>
      <c r="I206">
        <f t="shared" si="3"/>
        <v>0</v>
      </c>
      <c r="J206">
        <f>0</f>
        <v>0</v>
      </c>
      <c r="K206">
        <f>G206+parameters!$C$7</f>
        <v>103.59104477772543</v>
      </c>
    </row>
    <row r="207" spans="1:11">
      <c r="A207">
        <v>205</v>
      </c>
      <c r="B207" s="1">
        <v>36731</v>
      </c>
      <c r="C207" s="3">
        <v>0.95673037199441624</v>
      </c>
      <c r="D207" s="3">
        <v>7.3454479017671215E-2</v>
      </c>
      <c r="E207" s="3">
        <v>0.32012802533770834</v>
      </c>
      <c r="F207">
        <f>IF(C207&lt;1/parameters!$C$8,-LN(D207)*parameters!$C$11,0)</f>
        <v>0</v>
      </c>
      <c r="G207">
        <f>G206*EXP(-1/parameters!$C$10)+timeseries!F207*parameters!$C$10*(1-EXP(-1/parameters!$C$10))</f>
        <v>2.796708484937048</v>
      </c>
      <c r="H207">
        <f>G207/parameters!$C$10</f>
        <v>0.69917712123426201</v>
      </c>
      <c r="I207">
        <f t="shared" si="3"/>
        <v>0</v>
      </c>
      <c r="J207">
        <f>0</f>
        <v>0</v>
      </c>
      <c r="K207">
        <f>G207+parameters!$C$7</f>
        <v>102.79670848493704</v>
      </c>
    </row>
    <row r="208" spans="1:11">
      <c r="A208">
        <v>206</v>
      </c>
      <c r="B208" s="1">
        <v>36732</v>
      </c>
      <c r="C208" s="3">
        <v>0.11276795674907492</v>
      </c>
      <c r="D208" s="3">
        <v>0.41770642352222531</v>
      </c>
      <c r="E208" s="3">
        <v>0.74234567486762004</v>
      </c>
      <c r="F208">
        <f>IF(C208&lt;1/parameters!$C$8,-LN(D208)*parameters!$C$11,0)</f>
        <v>0</v>
      </c>
      <c r="G208">
        <f>G207*EXP(-1/parameters!$C$10)+timeseries!F208*parameters!$C$10*(1-EXP(-1/parameters!$C$10))</f>
        <v>2.1780787580914152</v>
      </c>
      <c r="H208">
        <f>G208/parameters!$C$10</f>
        <v>0.54451968952285379</v>
      </c>
      <c r="I208">
        <f t="shared" si="3"/>
        <v>0</v>
      </c>
      <c r="J208">
        <f>0</f>
        <v>0</v>
      </c>
      <c r="K208">
        <f>G208+parameters!$C$7</f>
        <v>102.17807875809142</v>
      </c>
    </row>
    <row r="209" spans="1:11">
      <c r="A209">
        <v>207</v>
      </c>
      <c r="B209" s="1">
        <v>36733</v>
      </c>
      <c r="C209" s="3">
        <v>0.44293201828069717</v>
      </c>
      <c r="D209" s="3">
        <v>0.77414519620184064</v>
      </c>
      <c r="E209" s="3">
        <v>0.15640487006245696</v>
      </c>
      <c r="F209">
        <f>IF(C209&lt;1/parameters!$C$8,-LN(D209)*parameters!$C$11,0)</f>
        <v>0</v>
      </c>
      <c r="G209">
        <f>G208*EXP(-1/parameters!$C$10)+timeseries!F209*parameters!$C$10*(1-EXP(-1/parameters!$C$10))</f>
        <v>1.6962894423927872</v>
      </c>
      <c r="H209">
        <f>G209/parameters!$C$10</f>
        <v>0.42407236059819681</v>
      </c>
      <c r="I209">
        <f t="shared" si="3"/>
        <v>0</v>
      </c>
      <c r="J209">
        <f>0</f>
        <v>0</v>
      </c>
      <c r="K209">
        <f>G209+parameters!$C$7</f>
        <v>101.69628944239278</v>
      </c>
    </row>
    <row r="210" spans="1:11">
      <c r="A210">
        <v>208</v>
      </c>
      <c r="B210" s="1">
        <v>36734</v>
      </c>
      <c r="C210" s="3">
        <v>0.75896487394726098</v>
      </c>
      <c r="D210" s="3">
        <v>0.54700329086409749</v>
      </c>
      <c r="E210" s="3">
        <v>0.51020853350725126</v>
      </c>
      <c r="F210">
        <f>IF(C210&lt;1/parameters!$C$8,-LN(D210)*parameters!$C$11,0)</f>
        <v>0</v>
      </c>
      <c r="G210">
        <f>G209*EXP(-1/parameters!$C$10)+timeseries!F210*parameters!$C$10*(1-EXP(-1/parameters!$C$10))</f>
        <v>1.3210715460512594</v>
      </c>
      <c r="H210">
        <f>G210/parameters!$C$10</f>
        <v>0.33026788651281486</v>
      </c>
      <c r="I210">
        <f t="shared" si="3"/>
        <v>0</v>
      </c>
      <c r="J210">
        <f>0</f>
        <v>0</v>
      </c>
      <c r="K210">
        <f>G210+parameters!$C$7</f>
        <v>101.32107154605126</v>
      </c>
    </row>
    <row r="211" spans="1:11">
      <c r="A211">
        <v>209</v>
      </c>
      <c r="B211" s="1">
        <v>36735</v>
      </c>
      <c r="C211" s="3">
        <v>0.68339825445718982</v>
      </c>
      <c r="D211" s="3">
        <v>0.71469753794802804</v>
      </c>
      <c r="E211" s="3">
        <v>0.34836479782637009</v>
      </c>
      <c r="F211">
        <f>IF(C211&lt;1/parameters!$C$8,-LN(D211)*parameters!$C$11,0)</f>
        <v>0</v>
      </c>
      <c r="G211">
        <f>G210*EXP(-1/parameters!$C$10)+timeseries!F211*parameters!$C$10*(1-EXP(-1/parameters!$C$10))</f>
        <v>1.0288515545580723</v>
      </c>
      <c r="H211">
        <f>G211/parameters!$C$10</f>
        <v>0.25721288863951808</v>
      </c>
      <c r="I211">
        <f t="shared" si="3"/>
        <v>0</v>
      </c>
      <c r="J211">
        <f>0</f>
        <v>0</v>
      </c>
      <c r="K211">
        <f>G211+parameters!$C$7</f>
        <v>101.02885155455807</v>
      </c>
    </row>
    <row r="212" spans="1:11">
      <c r="A212">
        <v>210</v>
      </c>
      <c r="B212" s="1">
        <v>36736</v>
      </c>
      <c r="C212" s="3">
        <v>0.91732776993744392</v>
      </c>
      <c r="D212" s="3">
        <v>0.74148923508199771</v>
      </c>
      <c r="E212" s="3">
        <v>8.3745845088933679E-2</v>
      </c>
      <c r="F212">
        <f>IF(C212&lt;1/parameters!$C$8,-LN(D212)*parameters!$C$11,0)</f>
        <v>0</v>
      </c>
      <c r="G212">
        <f>G211*EXP(-1/parameters!$C$10)+timeseries!F212*parameters!$C$10*(1-EXP(-1/parameters!$C$10))</f>
        <v>0.80127039635405894</v>
      </c>
      <c r="H212">
        <f>G212/parameters!$C$10</f>
        <v>0.20031759908851474</v>
      </c>
      <c r="I212">
        <f t="shared" si="3"/>
        <v>0</v>
      </c>
      <c r="J212">
        <f>0</f>
        <v>0</v>
      </c>
      <c r="K212">
        <f>G212+parameters!$C$7</f>
        <v>100.80127039635406</v>
      </c>
    </row>
    <row r="213" spans="1:11">
      <c r="A213">
        <v>211</v>
      </c>
      <c r="B213" s="1">
        <v>36737</v>
      </c>
      <c r="C213" s="3">
        <v>0.5274449388424699</v>
      </c>
      <c r="D213" s="3">
        <v>0.94698765786358863</v>
      </c>
      <c r="E213" s="3">
        <v>0.55010294476823007</v>
      </c>
      <c r="F213">
        <f>IF(C213&lt;1/parameters!$C$8,-LN(D213)*parameters!$C$11,0)</f>
        <v>0</v>
      </c>
      <c r="G213">
        <f>G212*EXP(-1/parameters!$C$10)+timeseries!F213*parameters!$C$10*(1-EXP(-1/parameters!$C$10))</f>
        <v>0.62403001213247611</v>
      </c>
      <c r="H213">
        <f>G213/parameters!$C$10</f>
        <v>0.15600750303311903</v>
      </c>
      <c r="I213">
        <f t="shared" si="3"/>
        <v>0</v>
      </c>
      <c r="J213">
        <f>0</f>
        <v>0</v>
      </c>
      <c r="K213">
        <f>G213+parameters!$C$7</f>
        <v>100.62403001213248</v>
      </c>
    </row>
    <row r="214" spans="1:11">
      <c r="A214">
        <v>212</v>
      </c>
      <c r="B214" s="1">
        <v>36738</v>
      </c>
      <c r="C214" s="3">
        <v>0.91235236922664642</v>
      </c>
      <c r="D214" s="3">
        <v>0.44163012510520849</v>
      </c>
      <c r="E214" s="3">
        <v>0.19783879824987771</v>
      </c>
      <c r="F214">
        <f>IF(C214&lt;1/parameters!$C$8,-LN(D214)*parameters!$C$11,0)</f>
        <v>0</v>
      </c>
      <c r="G214">
        <f>G213*EXP(-1/parameters!$C$10)+timeseries!F214*parameters!$C$10*(1-EXP(-1/parameters!$C$10))</f>
        <v>0.4859950621088307</v>
      </c>
      <c r="H214">
        <f>G214/parameters!$C$10</f>
        <v>0.12149876552720767</v>
      </c>
      <c r="I214">
        <f t="shared" si="3"/>
        <v>0</v>
      </c>
      <c r="J214">
        <f>0</f>
        <v>0</v>
      </c>
      <c r="K214">
        <f>G214+parameters!$C$7</f>
        <v>100.48599506210883</v>
      </c>
    </row>
    <row r="215" spans="1:11">
      <c r="A215">
        <v>213</v>
      </c>
      <c r="B215" s="1">
        <v>36739</v>
      </c>
      <c r="C215" s="3">
        <v>0.95124457186285938</v>
      </c>
      <c r="D215" s="3">
        <v>0.80384431059605399</v>
      </c>
      <c r="E215" s="3">
        <v>0.33362870657759203</v>
      </c>
      <c r="F215">
        <f>IF(C215&lt;1/parameters!$C$8,-LN(D215)*parameters!$C$11,0)</f>
        <v>0</v>
      </c>
      <c r="G215">
        <f>G214*EXP(-1/parameters!$C$10)+timeseries!F215*parameters!$C$10*(1-EXP(-1/parameters!$C$10))</f>
        <v>0.3784933349391934</v>
      </c>
      <c r="H215">
        <f>G215/parameters!$C$10</f>
        <v>9.4623333734798351E-2</v>
      </c>
      <c r="I215">
        <f t="shared" si="3"/>
        <v>0</v>
      </c>
      <c r="J215">
        <f>0</f>
        <v>0</v>
      </c>
      <c r="K215">
        <f>G215+parameters!$C$7</f>
        <v>100.37849333493919</v>
      </c>
    </row>
    <row r="216" spans="1:11">
      <c r="A216">
        <v>214</v>
      </c>
      <c r="B216" s="1">
        <v>36740</v>
      </c>
      <c r="C216" s="3">
        <v>0.97491308214094763</v>
      </c>
      <c r="D216" s="3">
        <v>0.69581416389503115</v>
      </c>
      <c r="E216" s="3">
        <v>0.35743470354138829</v>
      </c>
      <c r="F216">
        <f>IF(C216&lt;1/parameters!$C$8,-LN(D216)*parameters!$C$11,0)</f>
        <v>0</v>
      </c>
      <c r="G216">
        <f>G215*EXP(-1/parameters!$C$10)+timeseries!F216*parameters!$C$10*(1-EXP(-1/parameters!$C$10))</f>
        <v>0.29477090563795133</v>
      </c>
      <c r="H216">
        <f>G216/parameters!$C$10</f>
        <v>7.3692726409487833E-2</v>
      </c>
      <c r="I216">
        <f t="shared" si="3"/>
        <v>0</v>
      </c>
      <c r="J216">
        <f>0</f>
        <v>0</v>
      </c>
      <c r="K216">
        <f>G216+parameters!$C$7</f>
        <v>100.29477090563795</v>
      </c>
    </row>
    <row r="217" spans="1:11">
      <c r="A217">
        <v>215</v>
      </c>
      <c r="B217" s="1">
        <v>36741</v>
      </c>
      <c r="C217" s="3">
        <v>0.11663825596010147</v>
      </c>
      <c r="D217" s="3">
        <v>0.8663577612168627</v>
      </c>
      <c r="E217" s="3">
        <v>0.5393957366267409</v>
      </c>
      <c r="F217">
        <f>IF(C217&lt;1/parameters!$C$8,-LN(D217)*parameters!$C$11,0)</f>
        <v>0</v>
      </c>
      <c r="G217">
        <f>G216*EXP(-1/parameters!$C$10)+timeseries!F217*parameters!$C$10*(1-EXP(-1/parameters!$C$10))</f>
        <v>0.22956781213750369</v>
      </c>
      <c r="H217">
        <f>G217/parameters!$C$10</f>
        <v>5.7391953034375921E-2</v>
      </c>
      <c r="I217">
        <f t="shared" si="3"/>
        <v>0</v>
      </c>
      <c r="J217">
        <f>0</f>
        <v>0</v>
      </c>
      <c r="K217">
        <f>G217+parameters!$C$7</f>
        <v>100.2295678121375</v>
      </c>
    </row>
    <row r="218" spans="1:11">
      <c r="A218">
        <v>216</v>
      </c>
      <c r="B218" s="1">
        <v>36742</v>
      </c>
      <c r="C218" s="3">
        <v>0.47564208846639466</v>
      </c>
      <c r="D218" s="3">
        <v>0.10964328975155568</v>
      </c>
      <c r="E218" s="3">
        <v>0.40873715354632223</v>
      </c>
      <c r="F218">
        <f>IF(C218&lt;1/parameters!$C$8,-LN(D218)*parameters!$C$11,0)</f>
        <v>0</v>
      </c>
      <c r="G218">
        <f>G217*EXP(-1/parameters!$C$10)+timeseries!F218*parameters!$C$10*(1-EXP(-1/parameters!$C$10))</f>
        <v>0.17878759186067703</v>
      </c>
      <c r="H218">
        <f>G218/parameters!$C$10</f>
        <v>4.4696897965169256E-2</v>
      </c>
      <c r="I218">
        <f t="shared" si="3"/>
        <v>0</v>
      </c>
      <c r="J218">
        <f>0</f>
        <v>0</v>
      </c>
      <c r="K218">
        <f>G218+parameters!$C$7</f>
        <v>100.17878759186068</v>
      </c>
    </row>
    <row r="219" spans="1:11">
      <c r="A219">
        <v>217</v>
      </c>
      <c r="B219" s="1">
        <v>36743</v>
      </c>
      <c r="C219" s="3">
        <v>0.34501262230392316</v>
      </c>
      <c r="D219" s="3">
        <v>0.10302474231837166</v>
      </c>
      <c r="E219" s="3">
        <v>0.30907352304032998</v>
      </c>
      <c r="F219">
        <f>IF(C219&lt;1/parameters!$C$8,-LN(D219)*parameters!$C$11,0)</f>
        <v>0</v>
      </c>
      <c r="G219">
        <f>G218*EXP(-1/parameters!$C$10)+timeseries!F219*parameters!$C$10*(1-EXP(-1/parameters!$C$10))</f>
        <v>0.13923991654454601</v>
      </c>
      <c r="H219">
        <f>G219/parameters!$C$10</f>
        <v>3.4809979136136503E-2</v>
      </c>
      <c r="I219">
        <f t="shared" si="3"/>
        <v>0</v>
      </c>
      <c r="J219">
        <f>0</f>
        <v>0</v>
      </c>
      <c r="K219">
        <f>G219+parameters!$C$7</f>
        <v>100.13923991654454</v>
      </c>
    </row>
    <row r="220" spans="1:11">
      <c r="A220">
        <v>218</v>
      </c>
      <c r="B220" s="1">
        <v>36744</v>
      </c>
      <c r="C220" s="3">
        <v>0.68330105041858957</v>
      </c>
      <c r="D220" s="3">
        <v>0.90587081028386873</v>
      </c>
      <c r="E220" s="3">
        <v>0.98276076935573575</v>
      </c>
      <c r="F220">
        <f>IF(C220&lt;1/parameters!$C$8,-LN(D220)*parameters!$C$11,0)</f>
        <v>0</v>
      </c>
      <c r="G220">
        <f>G219*EXP(-1/parameters!$C$10)+timeseries!F220*parameters!$C$10*(1-EXP(-1/parameters!$C$10))</f>
        <v>0.1084401560396895</v>
      </c>
      <c r="H220">
        <f>G220/parameters!$C$10</f>
        <v>2.7110039009922374E-2</v>
      </c>
      <c r="I220">
        <f t="shared" si="3"/>
        <v>0</v>
      </c>
      <c r="J220">
        <f>0</f>
        <v>0</v>
      </c>
      <c r="K220">
        <f>G220+parameters!$C$7</f>
        <v>100.10844015603969</v>
      </c>
    </row>
    <row r="221" spans="1:11">
      <c r="A221">
        <v>219</v>
      </c>
      <c r="B221" s="1">
        <v>36745</v>
      </c>
      <c r="C221" s="3">
        <v>0.3858485711341294</v>
      </c>
      <c r="D221" s="3">
        <v>0.20986623494726486</v>
      </c>
      <c r="E221" s="3">
        <v>9.792855850155624E-2</v>
      </c>
      <c r="F221">
        <f>IF(C221&lt;1/parameters!$C$8,-LN(D221)*parameters!$C$11,0)</f>
        <v>0</v>
      </c>
      <c r="G221">
        <f>G220*EXP(-1/parameters!$C$10)+timeseries!F221*parameters!$C$10*(1-EXP(-1/parameters!$C$10))</f>
        <v>8.4453278440095522E-2</v>
      </c>
      <c r="H221">
        <f>G221/parameters!$C$10</f>
        <v>2.1113319610023881E-2</v>
      </c>
      <c r="I221">
        <f t="shared" si="3"/>
        <v>0</v>
      </c>
      <c r="J221">
        <f>0</f>
        <v>0</v>
      </c>
      <c r="K221">
        <f>G221+parameters!$C$7</f>
        <v>100.08445327844009</v>
      </c>
    </row>
    <row r="222" spans="1:11">
      <c r="A222">
        <v>220</v>
      </c>
      <c r="B222" s="1">
        <v>36746</v>
      </c>
      <c r="C222" s="3">
        <v>0.60479449950294994</v>
      </c>
      <c r="D222" s="3">
        <v>0.96983884902140716</v>
      </c>
      <c r="E222" s="3">
        <v>0.48385584903801904</v>
      </c>
      <c r="F222">
        <f>IF(C222&lt;1/parameters!$C$8,-LN(D222)*parameters!$C$11,0)</f>
        <v>0</v>
      </c>
      <c r="G222">
        <f>G221*EXP(-1/parameters!$C$10)+timeseries!F222*parameters!$C$10*(1-EXP(-1/parameters!$C$10))</f>
        <v>6.577227938209379E-2</v>
      </c>
      <c r="H222">
        <f>G222/parameters!$C$10</f>
        <v>1.6443069845523448E-2</v>
      </c>
      <c r="I222">
        <f t="shared" si="3"/>
        <v>0</v>
      </c>
      <c r="J222">
        <f>0</f>
        <v>0</v>
      </c>
      <c r="K222">
        <f>G222+parameters!$C$7</f>
        <v>100.06577227938209</v>
      </c>
    </row>
    <row r="223" spans="1:11">
      <c r="A223">
        <v>221</v>
      </c>
      <c r="B223" s="1">
        <v>36747</v>
      </c>
      <c r="C223" s="3">
        <v>0.3052549898849688</v>
      </c>
      <c r="D223" s="3">
        <v>0.66529326450920789</v>
      </c>
      <c r="E223" s="3">
        <v>1.8178168102781056E-2</v>
      </c>
      <c r="F223">
        <f>IF(C223&lt;1/parameters!$C$8,-LN(D223)*parameters!$C$11,0)</f>
        <v>0</v>
      </c>
      <c r="G223">
        <f>G222*EXP(-1/parameters!$C$10)+timeseries!F223*parameters!$C$10*(1-EXP(-1/parameters!$C$10))</f>
        <v>5.1223502687165863E-2</v>
      </c>
      <c r="H223">
        <f>G223/parameters!$C$10</f>
        <v>1.2805875671791466E-2</v>
      </c>
      <c r="I223">
        <f t="shared" si="3"/>
        <v>0</v>
      </c>
      <c r="J223">
        <f>0</f>
        <v>0</v>
      </c>
      <c r="K223">
        <f>G223+parameters!$C$7</f>
        <v>100.05122350268717</v>
      </c>
    </row>
    <row r="224" spans="1:11">
      <c r="A224">
        <v>222</v>
      </c>
      <c r="B224" s="1">
        <v>36748</v>
      </c>
      <c r="C224" s="3">
        <v>0.40518955694235537</v>
      </c>
      <c r="D224" s="3">
        <v>0.29119099086428979</v>
      </c>
      <c r="E224" s="3">
        <v>9.5670930019927658E-2</v>
      </c>
      <c r="F224">
        <f>IF(C224&lt;1/parameters!$C$8,-LN(D224)*parameters!$C$11,0)</f>
        <v>0</v>
      </c>
      <c r="G224">
        <f>G223*EXP(-1/parameters!$C$10)+timeseries!F224*parameters!$C$10*(1-EXP(-1/parameters!$C$10))</f>
        <v>3.9892904004424988E-2</v>
      </c>
      <c r="H224">
        <f>G224/parameters!$C$10</f>
        <v>9.973226001106247E-3</v>
      </c>
      <c r="I224">
        <f t="shared" si="3"/>
        <v>0</v>
      </c>
      <c r="J224">
        <f>0</f>
        <v>0</v>
      </c>
      <c r="K224">
        <f>G224+parameters!$C$7</f>
        <v>100.03989290400442</v>
      </c>
    </row>
    <row r="225" spans="1:11">
      <c r="A225">
        <v>223</v>
      </c>
      <c r="B225" s="1">
        <v>36749</v>
      </c>
      <c r="C225" s="3">
        <v>0.3742585837392548</v>
      </c>
      <c r="D225" s="3">
        <v>6.42936643352231E-2</v>
      </c>
      <c r="E225" s="3">
        <v>7.4667354207995307E-2</v>
      </c>
      <c r="F225">
        <f>IF(C225&lt;1/parameters!$C$8,-LN(D225)*parameters!$C$11,0)</f>
        <v>0</v>
      </c>
      <c r="G225">
        <f>G224*EXP(-1/parameters!$C$10)+timeseries!F225*parameters!$C$10*(1-EXP(-1/parameters!$C$10))</f>
        <v>3.1068624877638566E-2</v>
      </c>
      <c r="H225">
        <f>G225/parameters!$C$10</f>
        <v>7.7671562194096414E-3</v>
      </c>
      <c r="I225">
        <f t="shared" si="3"/>
        <v>0</v>
      </c>
      <c r="J225">
        <f>0</f>
        <v>0</v>
      </c>
      <c r="K225">
        <f>G225+parameters!$C$7</f>
        <v>100.03106862487763</v>
      </c>
    </row>
    <row r="226" spans="1:11">
      <c r="A226">
        <v>224</v>
      </c>
      <c r="B226" s="1">
        <v>36750</v>
      </c>
      <c r="C226" s="3">
        <v>0.96370166228400522</v>
      </c>
      <c r="D226" s="3">
        <v>0.22820243770259308</v>
      </c>
      <c r="E226" s="3">
        <v>0.30212057414957894</v>
      </c>
      <c r="F226">
        <f>IF(C226&lt;1/parameters!$C$8,-LN(D226)*parameters!$C$11,0)</f>
        <v>0</v>
      </c>
      <c r="G226">
        <f>G225*EXP(-1/parameters!$C$10)+timeseries!F226*parameters!$C$10*(1-EXP(-1/parameters!$C$10))</f>
        <v>2.4196269383656644E-2</v>
      </c>
      <c r="H226">
        <f>G226/parameters!$C$10</f>
        <v>6.049067345914161E-3</v>
      </c>
      <c r="I226">
        <f t="shared" si="3"/>
        <v>0</v>
      </c>
      <c r="J226">
        <f>0</f>
        <v>0</v>
      </c>
      <c r="K226">
        <f>G226+parameters!$C$7</f>
        <v>100.02419626938365</v>
      </c>
    </row>
    <row r="227" spans="1:11">
      <c r="A227">
        <v>225</v>
      </c>
      <c r="B227" s="1">
        <v>36751</v>
      </c>
      <c r="C227" s="3">
        <v>0.86896372228828833</v>
      </c>
      <c r="D227" s="3">
        <v>0.24801853019245246</v>
      </c>
      <c r="E227" s="3">
        <v>4.6745594668179402E-3</v>
      </c>
      <c r="F227">
        <f>IF(C227&lt;1/parameters!$C$8,-LN(D227)*parameters!$C$11,0)</f>
        <v>0</v>
      </c>
      <c r="G227">
        <f>G226*EXP(-1/parameters!$C$10)+timeseries!F227*parameters!$C$10*(1-EXP(-1/parameters!$C$10))</f>
        <v>1.8844073543398454E-2</v>
      </c>
      <c r="H227">
        <f>G227/parameters!$C$10</f>
        <v>4.7110183858496135E-3</v>
      </c>
      <c r="I227">
        <f t="shared" si="3"/>
        <v>0</v>
      </c>
      <c r="J227">
        <f>0</f>
        <v>0</v>
      </c>
      <c r="K227">
        <f>G227+parameters!$C$7</f>
        <v>100.01884407354339</v>
      </c>
    </row>
    <row r="228" spans="1:11">
      <c r="A228">
        <v>226</v>
      </c>
      <c r="B228" s="1">
        <v>36752</v>
      </c>
      <c r="C228" s="3">
        <v>0.38368222664525353</v>
      </c>
      <c r="D228" s="3">
        <v>0.87311107666322274</v>
      </c>
      <c r="E228" s="3">
        <v>0.14513488763493199</v>
      </c>
      <c r="F228">
        <f>IF(C228&lt;1/parameters!$C$8,-LN(D228)*parameters!$C$11,0)</f>
        <v>0</v>
      </c>
      <c r="G228">
        <f>G227*EXP(-1/parameters!$C$10)+timeseries!F228*parameters!$C$10*(1-EXP(-1/parameters!$C$10))</f>
        <v>1.4675779231853859E-2</v>
      </c>
      <c r="H228">
        <f>G228/parameters!$C$10</f>
        <v>3.6689448079634647E-3</v>
      </c>
      <c r="I228">
        <f t="shared" si="3"/>
        <v>0</v>
      </c>
      <c r="J228">
        <f>0</f>
        <v>0</v>
      </c>
      <c r="K228">
        <f>G228+parameters!$C$7</f>
        <v>100.01467577923185</v>
      </c>
    </row>
    <row r="229" spans="1:11">
      <c r="A229">
        <v>227</v>
      </c>
      <c r="B229" s="1">
        <v>36753</v>
      </c>
      <c r="C229" s="3">
        <v>0.17096021973414044</v>
      </c>
      <c r="D229" s="3">
        <v>0.37255585283814874</v>
      </c>
      <c r="E229" s="3">
        <v>3.6458787674802817E-2</v>
      </c>
      <c r="F229">
        <f>IF(C229&lt;1/parameters!$C$8,-LN(D229)*parameters!$C$11,0)</f>
        <v>0</v>
      </c>
      <c r="G229">
        <f>G228*EXP(-1/parameters!$C$10)+timeseries!F229*parameters!$C$10*(1-EXP(-1/parameters!$C$10))</f>
        <v>1.1429508357950846E-2</v>
      </c>
      <c r="H229">
        <f>G229/parameters!$C$10</f>
        <v>2.8573770894877114E-3</v>
      </c>
      <c r="I229">
        <f t="shared" si="3"/>
        <v>0</v>
      </c>
      <c r="J229">
        <f>0</f>
        <v>0</v>
      </c>
      <c r="K229">
        <f>G229+parameters!$C$7</f>
        <v>100.01142950835795</v>
      </c>
    </row>
    <row r="230" spans="1:11">
      <c r="A230">
        <v>228</v>
      </c>
      <c r="B230" s="1">
        <v>36754</v>
      </c>
      <c r="C230" s="3">
        <v>5.2678105240654971E-2</v>
      </c>
      <c r="D230" s="3">
        <v>0.25596476366264631</v>
      </c>
      <c r="E230" s="3">
        <v>0.597698293794514</v>
      </c>
      <c r="F230">
        <f>IF(C230&lt;1/parameters!$C$8,-LN(D230)*parameters!$C$11,0)</f>
        <v>37.33467084709271</v>
      </c>
      <c r="G230">
        <f>G229*EXP(-1/parameters!$C$10)+timeseries!F230*parameters!$C$10*(1-EXP(-1/parameters!$C$10))</f>
        <v>33.042501132714321</v>
      </c>
      <c r="H230">
        <f>G230/parameters!$C$10</f>
        <v>8.2606252831785802</v>
      </c>
      <c r="I230">
        <f t="shared" si="3"/>
        <v>0.24739387697285067</v>
      </c>
      <c r="J230">
        <f>0</f>
        <v>0</v>
      </c>
      <c r="K230">
        <f>G230+parameters!$C$7</f>
        <v>133.04250113271434</v>
      </c>
    </row>
    <row r="231" spans="1:11">
      <c r="A231">
        <v>229</v>
      </c>
      <c r="B231" s="1">
        <v>36755</v>
      </c>
      <c r="C231" s="3">
        <v>0.1072234533080082</v>
      </c>
      <c r="D231" s="3">
        <v>0.55528435152599043</v>
      </c>
      <c r="E231" s="3">
        <v>0.47378407055201621</v>
      </c>
      <c r="F231">
        <f>IF(C231&lt;1/parameters!$C$8,-LN(D231)*parameters!$C$11,0)</f>
        <v>0</v>
      </c>
      <c r="G231">
        <f>G230*EXP(-1/parameters!$C$10)+timeseries!F231*parameters!$C$10*(1-EXP(-1/parameters!$C$10))</f>
        <v>25.733525756795697</v>
      </c>
      <c r="H231">
        <f>G231/parameters!$C$10</f>
        <v>6.4333814391989241</v>
      </c>
      <c r="I231">
        <f t="shared" si="3"/>
        <v>0</v>
      </c>
      <c r="J231">
        <f>0</f>
        <v>0</v>
      </c>
      <c r="K231">
        <f>G231+parameters!$C$7</f>
        <v>125.7335257567957</v>
      </c>
    </row>
    <row r="232" spans="1:11">
      <c r="A232">
        <v>230</v>
      </c>
      <c r="B232" s="1">
        <v>36756</v>
      </c>
      <c r="C232" s="3">
        <v>0.53455732787409682</v>
      </c>
      <c r="D232" s="3">
        <v>0.30227285834275286</v>
      </c>
      <c r="E232" s="3">
        <v>0.62824911178980247</v>
      </c>
      <c r="F232">
        <f>IF(C232&lt;1/parameters!$C$8,-LN(D232)*parameters!$C$11,0)</f>
        <v>0</v>
      </c>
      <c r="G232">
        <f>G231*EXP(-1/parameters!$C$10)+timeseries!F232*parameters!$C$10*(1-EXP(-1/parameters!$C$10))</f>
        <v>20.041290010580656</v>
      </c>
      <c r="H232">
        <f>G232/parameters!$C$10</f>
        <v>5.0103225026451641</v>
      </c>
      <c r="I232">
        <f t="shared" si="3"/>
        <v>0</v>
      </c>
      <c r="J232">
        <f>0</f>
        <v>0</v>
      </c>
      <c r="K232">
        <f>G232+parameters!$C$7</f>
        <v>120.04129001058065</v>
      </c>
    </row>
    <row r="233" spans="1:11">
      <c r="A233">
        <v>231</v>
      </c>
      <c r="B233" s="1">
        <v>36757</v>
      </c>
      <c r="C233" s="3">
        <v>0.1410530045153342</v>
      </c>
      <c r="D233" s="3">
        <v>0.32618333150231515</v>
      </c>
      <c r="E233" s="3">
        <v>0.62982333269945012</v>
      </c>
      <c r="F233">
        <f>IF(C233&lt;1/parameters!$C$8,-LN(D233)*parameters!$C$11,0)</f>
        <v>0</v>
      </c>
      <c r="G233">
        <f>G232*EXP(-1/parameters!$C$10)+timeseries!F233*parameters!$C$10*(1-EXP(-1/parameters!$C$10))</f>
        <v>15.60817235400134</v>
      </c>
      <c r="H233">
        <f>G233/parameters!$C$10</f>
        <v>3.902043088500335</v>
      </c>
      <c r="I233">
        <f t="shared" si="3"/>
        <v>0</v>
      </c>
      <c r="J233">
        <f>0</f>
        <v>0</v>
      </c>
      <c r="K233">
        <f>G233+parameters!$C$7</f>
        <v>115.60817235400134</v>
      </c>
    </row>
    <row r="234" spans="1:11">
      <c r="A234">
        <v>232</v>
      </c>
      <c r="B234" s="1">
        <v>36758</v>
      </c>
      <c r="C234" s="3">
        <v>0.37442157038605561</v>
      </c>
      <c r="D234" s="3">
        <v>0.30243045718386063</v>
      </c>
      <c r="E234" s="3">
        <v>0.18157245201518146</v>
      </c>
      <c r="F234">
        <f>IF(C234&lt;1/parameters!$C$8,-LN(D234)*parameters!$C$11,0)</f>
        <v>0</v>
      </c>
      <c r="G234">
        <f>G233*EXP(-1/parameters!$C$10)+timeseries!F234*parameters!$C$10*(1-EXP(-1/parameters!$C$10))</f>
        <v>12.155656851609697</v>
      </c>
      <c r="H234">
        <f>G234/parameters!$C$10</f>
        <v>3.0389142129024243</v>
      </c>
      <c r="I234">
        <f t="shared" si="3"/>
        <v>0</v>
      </c>
      <c r="J234">
        <f>0</f>
        <v>0</v>
      </c>
      <c r="K234">
        <f>G234+parameters!$C$7</f>
        <v>112.15565685160969</v>
      </c>
    </row>
    <row r="235" spans="1:11">
      <c r="A235">
        <v>233</v>
      </c>
      <c r="B235" s="1">
        <v>36759</v>
      </c>
      <c r="C235" s="3">
        <v>0.4017670691891525</v>
      </c>
      <c r="D235" s="3">
        <v>0.68572530098694806</v>
      </c>
      <c r="E235" s="3">
        <v>0.42346902110914497</v>
      </c>
      <c r="F235">
        <f>IF(C235&lt;1/parameters!$C$8,-LN(D235)*parameters!$C$11,0)</f>
        <v>0</v>
      </c>
      <c r="G235">
        <f>G234*EXP(-1/parameters!$C$10)+timeseries!F235*parameters!$C$10*(1-EXP(-1/parameters!$C$10))</f>
        <v>9.4668350747809207</v>
      </c>
      <c r="H235">
        <f>G235/parameters!$C$10</f>
        <v>2.3667087686952302</v>
      </c>
      <c r="I235">
        <f t="shared" si="3"/>
        <v>0</v>
      </c>
      <c r="J235">
        <f>0</f>
        <v>0</v>
      </c>
      <c r="K235">
        <f>G235+parameters!$C$7</f>
        <v>109.46683507478092</v>
      </c>
    </row>
    <row r="236" spans="1:11">
      <c r="A236">
        <v>234</v>
      </c>
      <c r="B236" s="1">
        <v>36760</v>
      </c>
      <c r="C236" s="3">
        <v>0.3428132759351028</v>
      </c>
      <c r="D236" s="3">
        <v>0.71309890756094108</v>
      </c>
      <c r="E236" s="3">
        <v>0.45460373994995251</v>
      </c>
      <c r="F236">
        <f>IF(C236&lt;1/parameters!$C$8,-LN(D236)*parameters!$C$11,0)</f>
        <v>0</v>
      </c>
      <c r="G236">
        <f>G235*EXP(-1/parameters!$C$10)+timeseries!F236*parameters!$C$10*(1-EXP(-1/parameters!$C$10))</f>
        <v>7.372778569447223</v>
      </c>
      <c r="H236">
        <f>G236/parameters!$C$10</f>
        <v>1.8431946423618057</v>
      </c>
      <c r="I236">
        <f t="shared" si="3"/>
        <v>0</v>
      </c>
      <c r="J236">
        <f>0</f>
        <v>0</v>
      </c>
      <c r="K236">
        <f>G236+parameters!$C$7</f>
        <v>107.37277856944722</v>
      </c>
    </row>
    <row r="237" spans="1:11">
      <c r="A237">
        <v>235</v>
      </c>
      <c r="B237" s="1">
        <v>36761</v>
      </c>
      <c r="C237" s="3">
        <v>4.8754527141302018E-2</v>
      </c>
      <c r="D237" s="3">
        <v>0.19633855984860138</v>
      </c>
      <c r="E237" s="3">
        <v>0.92141925982996342</v>
      </c>
      <c r="F237">
        <f>IF(C237&lt;1/parameters!$C$8,-LN(D237)*parameters!$C$11,0)</f>
        <v>44.600404485806109</v>
      </c>
      <c r="G237">
        <f>G236*EXP(-1/parameters!$C$10)+timeseries!F237*parameters!$C$10*(1-EXP(-1/parameters!$C$10))</f>
        <v>45.204223911133219</v>
      </c>
      <c r="H237">
        <f>G237/parameters!$C$10</f>
        <v>11.301055977783305</v>
      </c>
      <c r="I237">
        <f t="shared" si="3"/>
        <v>1.4146829339021438</v>
      </c>
      <c r="J237">
        <f>0</f>
        <v>0</v>
      </c>
      <c r="K237">
        <f>G237+parameters!$C$7</f>
        <v>145.20422391113323</v>
      </c>
    </row>
    <row r="238" spans="1:11">
      <c r="A238">
        <v>236</v>
      </c>
      <c r="B238" s="1">
        <v>36762</v>
      </c>
      <c r="C238" s="3">
        <v>0.30494479782562023</v>
      </c>
      <c r="D238" s="3">
        <v>0.7188454738263137</v>
      </c>
      <c r="E238" s="3">
        <v>7.9654930684810998E-2</v>
      </c>
      <c r="F238">
        <f>IF(C238&lt;1/parameters!$C$8,-LN(D238)*parameters!$C$11,0)</f>
        <v>0</v>
      </c>
      <c r="G238">
        <f>G237*EXP(-1/parameters!$C$10)+timeseries!F238*parameters!$C$10*(1-EXP(-1/parameters!$C$10))</f>
        <v>35.205084980125676</v>
      </c>
      <c r="H238">
        <f>G238/parameters!$C$10</f>
        <v>8.801271245031419</v>
      </c>
      <c r="I238">
        <f t="shared" si="3"/>
        <v>0</v>
      </c>
      <c r="J238">
        <f>0</f>
        <v>0</v>
      </c>
      <c r="K238">
        <f>G238+parameters!$C$7</f>
        <v>135.20508498012566</v>
      </c>
    </row>
    <row r="239" spans="1:11">
      <c r="A239">
        <v>237</v>
      </c>
      <c r="B239" s="1">
        <v>36763</v>
      </c>
      <c r="C239" s="3">
        <v>0.89177613755286023</v>
      </c>
      <c r="D239" s="3">
        <v>0.37598136349670297</v>
      </c>
      <c r="E239" s="3">
        <v>7.7976990298999738E-2</v>
      </c>
      <c r="F239">
        <f>IF(C239&lt;1/parameters!$C$8,-LN(D239)*parameters!$C$11,0)</f>
        <v>0</v>
      </c>
      <c r="G239">
        <f>G238*EXP(-1/parameters!$C$10)+timeseries!F239*parameters!$C$10*(1-EXP(-1/parameters!$C$10))</f>
        <v>27.417747750617231</v>
      </c>
      <c r="H239">
        <f>G239/parameters!$C$10</f>
        <v>6.8544369376543077</v>
      </c>
      <c r="I239">
        <f t="shared" si="3"/>
        <v>0</v>
      </c>
      <c r="J239">
        <f>0</f>
        <v>0</v>
      </c>
      <c r="K239">
        <f>G239+parameters!$C$7</f>
        <v>127.41774775061722</v>
      </c>
    </row>
    <row r="240" spans="1:11">
      <c r="A240">
        <v>238</v>
      </c>
      <c r="B240" s="1">
        <v>36764</v>
      </c>
      <c r="C240" s="3">
        <v>0.78296384344299497</v>
      </c>
      <c r="D240" s="3">
        <v>0.25430213649782807</v>
      </c>
      <c r="E240" s="3">
        <v>8.4826722144407452E-2</v>
      </c>
      <c r="F240">
        <f>IF(C240&lt;1/parameters!$C$8,-LN(D240)*parameters!$C$11,0)</f>
        <v>0</v>
      </c>
      <c r="G240">
        <f>G239*EXP(-1/parameters!$C$10)+timeseries!F240*parameters!$C$10*(1-EXP(-1/parameters!$C$10))</f>
        <v>21.35296341823495</v>
      </c>
      <c r="H240">
        <f>G240/parameters!$C$10</f>
        <v>5.3382408545587374</v>
      </c>
      <c r="I240">
        <f t="shared" si="3"/>
        <v>0</v>
      </c>
      <c r="J240">
        <f>0</f>
        <v>0</v>
      </c>
      <c r="K240">
        <f>G240+parameters!$C$7</f>
        <v>121.35296341823495</v>
      </c>
    </row>
    <row r="241" spans="1:11">
      <c r="A241">
        <v>239</v>
      </c>
      <c r="B241" s="1">
        <v>36765</v>
      </c>
      <c r="C241" s="3">
        <v>0.67915674051047392</v>
      </c>
      <c r="D241" s="3">
        <v>0.53105668580878695</v>
      </c>
      <c r="E241" s="3">
        <v>0.10931322362408458</v>
      </c>
      <c r="F241">
        <f>IF(C241&lt;1/parameters!$C$8,-LN(D241)*parameters!$C$11,0)</f>
        <v>0</v>
      </c>
      <c r="G241">
        <f>G240*EXP(-1/parameters!$C$10)+timeseries!F241*parameters!$C$10*(1-EXP(-1/parameters!$C$10))</f>
        <v>16.629704631016441</v>
      </c>
      <c r="H241">
        <f>G241/parameters!$C$10</f>
        <v>4.1574261577541103</v>
      </c>
      <c r="I241">
        <f t="shared" si="3"/>
        <v>0</v>
      </c>
      <c r="J241">
        <f>0</f>
        <v>0</v>
      </c>
      <c r="K241">
        <f>G241+parameters!$C$7</f>
        <v>116.62970463101644</v>
      </c>
    </row>
    <row r="242" spans="1:11">
      <c r="A242">
        <v>240</v>
      </c>
      <c r="B242" s="1">
        <v>36766</v>
      </c>
      <c r="C242" s="3">
        <v>0.13827683727995432</v>
      </c>
      <c r="D242" s="3">
        <v>0.68993093123490956</v>
      </c>
      <c r="E242" s="3">
        <v>0.49850368147821866</v>
      </c>
      <c r="F242">
        <f>IF(C242&lt;1/parameters!$C$8,-LN(D242)*parameters!$C$11,0)</f>
        <v>0</v>
      </c>
      <c r="G242">
        <f>G241*EXP(-1/parameters!$C$10)+timeseries!F242*parameters!$C$10*(1-EXP(-1/parameters!$C$10))</f>
        <v>12.951226988881773</v>
      </c>
      <c r="H242">
        <f>G242/parameters!$C$10</f>
        <v>3.2378067472204433</v>
      </c>
      <c r="I242">
        <f t="shared" si="3"/>
        <v>0</v>
      </c>
      <c r="J242">
        <f>0</f>
        <v>0</v>
      </c>
      <c r="K242">
        <f>G242+parameters!$C$7</f>
        <v>112.95122698888177</v>
      </c>
    </row>
    <row r="243" spans="1:11">
      <c r="A243">
        <v>241</v>
      </c>
      <c r="B243" s="1">
        <v>36767</v>
      </c>
      <c r="C243" s="3">
        <v>0.30634398831342624</v>
      </c>
      <c r="D243" s="3">
        <v>0.62003371713533018</v>
      </c>
      <c r="E243" s="3">
        <v>0.81909198000861982</v>
      </c>
      <c r="F243">
        <f>IF(C243&lt;1/parameters!$C$8,-LN(D243)*parameters!$C$11,0)</f>
        <v>0</v>
      </c>
      <c r="G243">
        <f>G242*EXP(-1/parameters!$C$10)+timeseries!F243*parameters!$C$10*(1-EXP(-1/parameters!$C$10))</f>
        <v>10.086425720676639</v>
      </c>
      <c r="H243">
        <f>G243/parameters!$C$10</f>
        <v>2.5216064301691596</v>
      </c>
      <c r="I243">
        <f t="shared" si="3"/>
        <v>0</v>
      </c>
      <c r="J243">
        <f>0</f>
        <v>0</v>
      </c>
      <c r="K243">
        <f>G243+parameters!$C$7</f>
        <v>110.08642572067664</v>
      </c>
    </row>
    <row r="244" spans="1:11">
      <c r="A244">
        <v>242</v>
      </c>
      <c r="B244" s="1">
        <v>36768</v>
      </c>
      <c r="C244" s="3">
        <v>0.15380182733885739</v>
      </c>
      <c r="D244" s="3">
        <v>0.96843830193655511</v>
      </c>
      <c r="E244" s="3">
        <v>0.76735013269006069</v>
      </c>
      <c r="F244">
        <f>IF(C244&lt;1/parameters!$C$8,-LN(D244)*parameters!$C$11,0)</f>
        <v>0</v>
      </c>
      <c r="G244">
        <f>G243*EXP(-1/parameters!$C$10)+timeseries!F244*parameters!$C$10*(1-EXP(-1/parameters!$C$10))</f>
        <v>7.8553162496545257</v>
      </c>
      <c r="H244">
        <f>G244/parameters!$C$10</f>
        <v>1.9638290624136314</v>
      </c>
      <c r="I244">
        <f t="shared" si="3"/>
        <v>0</v>
      </c>
      <c r="J244">
        <f>0</f>
        <v>0</v>
      </c>
      <c r="K244">
        <f>G244+parameters!$C$7</f>
        <v>107.85531624965452</v>
      </c>
    </row>
    <row r="245" spans="1:11">
      <c r="A245">
        <v>243</v>
      </c>
      <c r="B245" s="1">
        <v>36769</v>
      </c>
      <c r="C245" s="3">
        <v>0.6630205108102144</v>
      </c>
      <c r="D245" s="3">
        <v>0.43255418640923393</v>
      </c>
      <c r="E245" s="3">
        <v>0.83146437010661634</v>
      </c>
      <c r="F245">
        <f>IF(C245&lt;1/parameters!$C$8,-LN(D245)*parameters!$C$11,0)</f>
        <v>0</v>
      </c>
      <c r="G245">
        <f>G244*EXP(-1/parameters!$C$10)+timeseries!F245*parameters!$C$10*(1-EXP(-1/parameters!$C$10))</f>
        <v>6.1177264465044763</v>
      </c>
      <c r="H245">
        <f>G245/parameters!$C$10</f>
        <v>1.5294316116261191</v>
      </c>
      <c r="I245">
        <f t="shared" si="3"/>
        <v>0</v>
      </c>
      <c r="J245">
        <f>0</f>
        <v>0</v>
      </c>
      <c r="K245">
        <f>G245+parameters!$C$7</f>
        <v>106.11772644650448</v>
      </c>
    </row>
    <row r="246" spans="1:11">
      <c r="A246">
        <v>244</v>
      </c>
      <c r="B246" s="1">
        <v>36770</v>
      </c>
      <c r="C246" s="3">
        <v>0.60164906818148156</v>
      </c>
      <c r="D246" s="3">
        <v>6.1627893285334134E-2</v>
      </c>
      <c r="E246" s="3">
        <v>0.54324703431382382</v>
      </c>
      <c r="F246">
        <f>IF(C246&lt;1/parameters!$C$8,-LN(D246)*parameters!$C$11,0)</f>
        <v>0</v>
      </c>
      <c r="G246">
        <f>G245*EXP(-1/parameters!$C$10)+timeseries!F246*parameters!$C$10*(1-EXP(-1/parameters!$C$10))</f>
        <v>4.7644901471543291</v>
      </c>
      <c r="H246">
        <f>G246/parameters!$C$10</f>
        <v>1.1911225367885823</v>
      </c>
      <c r="I246">
        <f t="shared" si="3"/>
        <v>0</v>
      </c>
      <c r="J246">
        <f>0</f>
        <v>0</v>
      </c>
      <c r="K246">
        <f>G246+parameters!$C$7</f>
        <v>104.76449014715433</v>
      </c>
    </row>
    <row r="247" spans="1:11">
      <c r="A247">
        <v>245</v>
      </c>
      <c r="B247" s="1">
        <v>36771</v>
      </c>
      <c r="C247" s="3">
        <v>0.9651616592535347</v>
      </c>
      <c r="D247" s="3">
        <v>0.89209485024380986</v>
      </c>
      <c r="E247" s="3">
        <v>0.6077115768704191</v>
      </c>
      <c r="F247">
        <f>IF(C247&lt;1/parameters!$C$8,-LN(D247)*parameters!$C$11,0)</f>
        <v>0</v>
      </c>
      <c r="G247">
        <f>G246*EXP(-1/parameters!$C$10)+timeseries!F247*parameters!$C$10*(1-EXP(-1/parameters!$C$10))</f>
        <v>3.7105886575397844</v>
      </c>
      <c r="H247">
        <f>G247/parameters!$C$10</f>
        <v>0.9276471643849461</v>
      </c>
      <c r="I247">
        <f t="shared" si="3"/>
        <v>0</v>
      </c>
      <c r="J247">
        <f>0</f>
        <v>0</v>
      </c>
      <c r="K247">
        <f>G247+parameters!$C$7</f>
        <v>103.71058865753979</v>
      </c>
    </row>
    <row r="248" spans="1:11">
      <c r="A248">
        <v>246</v>
      </c>
      <c r="B248" s="1">
        <v>36772</v>
      </c>
      <c r="C248" s="3">
        <v>0.82201979246235946</v>
      </c>
      <c r="D248" s="3">
        <v>0.42953139457212763</v>
      </c>
      <c r="E248" s="3">
        <v>0.11665251723458026</v>
      </c>
      <c r="F248">
        <f>IF(C248&lt;1/parameters!$C$8,-LN(D248)*parameters!$C$11,0)</f>
        <v>0</v>
      </c>
      <c r="G248">
        <f>G247*EXP(-1/parameters!$C$10)+timeseries!F248*parameters!$C$10*(1-EXP(-1/parameters!$C$10))</f>
        <v>2.8898093521478572</v>
      </c>
      <c r="H248">
        <f>G248/parameters!$C$10</f>
        <v>0.72245233803696429</v>
      </c>
      <c r="I248">
        <f t="shared" si="3"/>
        <v>0</v>
      </c>
      <c r="J248">
        <f>0</f>
        <v>0</v>
      </c>
      <c r="K248">
        <f>G248+parameters!$C$7</f>
        <v>102.88980935214786</v>
      </c>
    </row>
    <row r="249" spans="1:11">
      <c r="A249">
        <v>247</v>
      </c>
      <c r="B249" s="1">
        <v>36773</v>
      </c>
      <c r="C249" s="3">
        <v>0.56332907582244218</v>
      </c>
      <c r="D249" s="3">
        <v>0.51931459223175402</v>
      </c>
      <c r="E249" s="3">
        <v>0.72419220396097461</v>
      </c>
      <c r="F249">
        <f>IF(C249&lt;1/parameters!$C$8,-LN(D249)*parameters!$C$11,0)</f>
        <v>0</v>
      </c>
      <c r="G249">
        <f>G248*EXP(-1/parameters!$C$10)+timeseries!F249*parameters!$C$10*(1-EXP(-1/parameters!$C$10))</f>
        <v>2.2505857863798204</v>
      </c>
      <c r="H249">
        <f>G249/parameters!$C$10</f>
        <v>0.56264644659495511</v>
      </c>
      <c r="I249">
        <f t="shared" si="3"/>
        <v>0</v>
      </c>
      <c r="J249">
        <f>0</f>
        <v>0</v>
      </c>
      <c r="K249">
        <f>G249+parameters!$C$7</f>
        <v>102.25058578637982</v>
      </c>
    </row>
    <row r="250" spans="1:11">
      <c r="A250">
        <v>248</v>
      </c>
      <c r="B250" s="1">
        <v>36774</v>
      </c>
      <c r="C250" s="3">
        <v>0.1712796269996818</v>
      </c>
      <c r="D250" s="3">
        <v>0.77797996532425906</v>
      </c>
      <c r="E250" s="3">
        <v>0.53078318436074168</v>
      </c>
      <c r="F250">
        <f>IF(C250&lt;1/parameters!$C$8,-LN(D250)*parameters!$C$11,0)</f>
        <v>0</v>
      </c>
      <c r="G250">
        <f>G249*EXP(-1/parameters!$C$10)+timeseries!F250*parameters!$C$10*(1-EXP(-1/parameters!$C$10))</f>
        <v>1.7527579728019778</v>
      </c>
      <c r="H250">
        <f>G250/parameters!$C$10</f>
        <v>0.43818949320049444</v>
      </c>
      <c r="I250">
        <f t="shared" si="3"/>
        <v>0</v>
      </c>
      <c r="J250">
        <f>0</f>
        <v>0</v>
      </c>
      <c r="K250">
        <f>G250+parameters!$C$7</f>
        <v>101.75275797280197</v>
      </c>
    </row>
    <row r="251" spans="1:11">
      <c r="A251">
        <v>249</v>
      </c>
      <c r="B251" s="1">
        <v>36775</v>
      </c>
      <c r="C251" s="3">
        <v>0.49094730385432772</v>
      </c>
      <c r="D251" s="3">
        <v>0.83623446702587589</v>
      </c>
      <c r="E251" s="3">
        <v>0.48565776169317654</v>
      </c>
      <c r="F251">
        <f>IF(C251&lt;1/parameters!$C$8,-LN(D251)*parameters!$C$11,0)</f>
        <v>0</v>
      </c>
      <c r="G251">
        <f>G250*EXP(-1/parameters!$C$10)+timeseries!F251*parameters!$C$10*(1-EXP(-1/parameters!$C$10))</f>
        <v>1.3650492817528284</v>
      </c>
      <c r="H251">
        <f>G251/parameters!$C$10</f>
        <v>0.34126232043820709</v>
      </c>
      <c r="I251">
        <f t="shared" si="3"/>
        <v>0</v>
      </c>
      <c r="J251">
        <f>0</f>
        <v>0</v>
      </c>
      <c r="K251">
        <f>G251+parameters!$C$7</f>
        <v>101.36504928175283</v>
      </c>
    </row>
    <row r="252" spans="1:11">
      <c r="A252">
        <v>250</v>
      </c>
      <c r="B252" s="1">
        <v>36776</v>
      </c>
      <c r="C252" s="3">
        <v>8.1338277644133261E-2</v>
      </c>
      <c r="D252" s="3">
        <v>0.38227838672635994</v>
      </c>
      <c r="E252" s="3">
        <v>0.15737863887961179</v>
      </c>
      <c r="F252">
        <f>IF(C252&lt;1/parameters!$C$8,-LN(D252)*parameters!$C$11,0)</f>
        <v>26.345374650114895</v>
      </c>
      <c r="G252">
        <f>G251*EXP(-1/parameters!$C$10)+timeseries!F252*parameters!$C$10*(1-EXP(-1/parameters!$C$10))</f>
        <v>24.373406418743663</v>
      </c>
      <c r="H252">
        <f>G252/parameters!$C$10</f>
        <v>6.0933516046859157</v>
      </c>
      <c r="I252">
        <f t="shared" si="3"/>
        <v>-1.00528989849979</v>
      </c>
      <c r="J252">
        <f>0</f>
        <v>0</v>
      </c>
      <c r="K252">
        <f>G252+parameters!$C$7</f>
        <v>124.37340641874366</v>
      </c>
    </row>
    <row r="253" spans="1:11">
      <c r="A253">
        <v>251</v>
      </c>
      <c r="B253" s="1">
        <v>36777</v>
      </c>
      <c r="C253" s="3">
        <v>0.54180791354529334</v>
      </c>
      <c r="D253" s="3">
        <v>9.7827525585362229E-3</v>
      </c>
      <c r="E253" s="3">
        <v>0.44200624559446622</v>
      </c>
      <c r="F253">
        <f>IF(C253&lt;1/parameters!$C$8,-LN(D253)*parameters!$C$11,0)</f>
        <v>0</v>
      </c>
      <c r="G253">
        <f>G252*EXP(-1/parameters!$C$10)+timeseries!F253*parameters!$C$10*(1-EXP(-1/parameters!$C$10))</f>
        <v>18.982028005035172</v>
      </c>
      <c r="H253">
        <f>G253/parameters!$C$10</f>
        <v>4.745507001258793</v>
      </c>
      <c r="I253">
        <f t="shared" si="3"/>
        <v>0</v>
      </c>
      <c r="J253">
        <f>0</f>
        <v>0</v>
      </c>
      <c r="K253">
        <f>G253+parameters!$C$7</f>
        <v>118.98202800503518</v>
      </c>
    </row>
    <row r="254" spans="1:11">
      <c r="A254">
        <v>252</v>
      </c>
      <c r="B254" s="1">
        <v>36778</v>
      </c>
      <c r="C254" s="3">
        <v>0.78243986375314645</v>
      </c>
      <c r="D254" s="3">
        <v>0.13873120378357318</v>
      </c>
      <c r="E254" s="3">
        <v>0.1715340458970932</v>
      </c>
      <c r="F254">
        <f>IF(C254&lt;1/parameters!$C$8,-LN(D254)*parameters!$C$11,0)</f>
        <v>0</v>
      </c>
      <c r="G254">
        <f>G253*EXP(-1/parameters!$C$10)+timeseries!F254*parameters!$C$10*(1-EXP(-1/parameters!$C$10))</f>
        <v>14.78321827460473</v>
      </c>
      <c r="H254">
        <f>G254/parameters!$C$10</f>
        <v>3.6958045686511825</v>
      </c>
      <c r="I254">
        <f t="shared" si="3"/>
        <v>0</v>
      </c>
      <c r="J254">
        <f>0</f>
        <v>0</v>
      </c>
      <c r="K254">
        <f>G254+parameters!$C$7</f>
        <v>114.78321827460474</v>
      </c>
    </row>
    <row r="255" spans="1:11">
      <c r="A255">
        <v>253</v>
      </c>
      <c r="B255" s="1">
        <v>36779</v>
      </c>
      <c r="C255" s="3">
        <v>0.38127705827637937</v>
      </c>
      <c r="D255" s="3">
        <v>0.59996531814933174</v>
      </c>
      <c r="E255" s="3">
        <v>0.49450680211763409</v>
      </c>
      <c r="F255">
        <f>IF(C255&lt;1/parameters!$C$8,-LN(D255)*parameters!$C$11,0)</f>
        <v>0</v>
      </c>
      <c r="G255">
        <f>G254*EXP(-1/parameters!$C$10)+timeseries!F255*parameters!$C$10*(1-EXP(-1/parameters!$C$10))</f>
        <v>11.513181968577667</v>
      </c>
      <c r="H255">
        <f>G255/parameters!$C$10</f>
        <v>2.8782954921444168</v>
      </c>
      <c r="I255">
        <f t="shared" si="3"/>
        <v>0</v>
      </c>
      <c r="J255">
        <f>0</f>
        <v>0</v>
      </c>
      <c r="K255">
        <f>G255+parameters!$C$7</f>
        <v>111.51318196857767</v>
      </c>
    </row>
    <row r="256" spans="1:11">
      <c r="A256">
        <v>254</v>
      </c>
      <c r="B256" s="1">
        <v>36780</v>
      </c>
      <c r="C256" s="3">
        <v>0.852152754856488</v>
      </c>
      <c r="D256" s="3">
        <v>0.40777695738905184</v>
      </c>
      <c r="E256" s="3">
        <v>0.4349368393040417</v>
      </c>
      <c r="F256">
        <f>IF(C256&lt;1/parameters!$C$8,-LN(D256)*parameters!$C$11,0)</f>
        <v>0</v>
      </c>
      <c r="G256">
        <f>G255*EXP(-1/parameters!$C$10)+timeseries!F256*parameters!$C$10*(1-EXP(-1/parameters!$C$10))</f>
        <v>8.9664751327718655</v>
      </c>
      <c r="H256">
        <f>G256/parameters!$C$10</f>
        <v>2.2416187831929664</v>
      </c>
      <c r="I256">
        <f t="shared" si="3"/>
        <v>0</v>
      </c>
      <c r="J256">
        <f>0</f>
        <v>0</v>
      </c>
      <c r="K256">
        <f>G256+parameters!$C$7</f>
        <v>108.96647513277186</v>
      </c>
    </row>
    <row r="257" spans="1:11">
      <c r="A257">
        <v>255</v>
      </c>
      <c r="B257" s="1">
        <v>36781</v>
      </c>
      <c r="C257" s="3">
        <v>0.59794565652760012</v>
      </c>
      <c r="D257" s="3">
        <v>0.12714094389286412</v>
      </c>
      <c r="E257" s="3">
        <v>0.69704048220724191</v>
      </c>
      <c r="F257">
        <f>IF(C257&lt;1/parameters!$C$8,-LN(D257)*parameters!$C$11,0)</f>
        <v>0</v>
      </c>
      <c r="G257">
        <f>G256*EXP(-1/parameters!$C$10)+timeseries!F257*parameters!$C$10*(1-EXP(-1/parameters!$C$10))</f>
        <v>6.9830978547930078</v>
      </c>
      <c r="H257">
        <f>G257/parameters!$C$10</f>
        <v>1.745774463698252</v>
      </c>
      <c r="I257">
        <f t="shared" si="3"/>
        <v>0</v>
      </c>
      <c r="J257">
        <f>0</f>
        <v>0</v>
      </c>
      <c r="K257">
        <f>G257+parameters!$C$7</f>
        <v>106.983097854793</v>
      </c>
    </row>
    <row r="258" spans="1:11">
      <c r="A258">
        <v>256</v>
      </c>
      <c r="B258" s="1">
        <v>36782</v>
      </c>
      <c r="C258" s="3">
        <v>7.6998414817487926E-2</v>
      </c>
      <c r="D258" s="3">
        <v>0.42827796037065968</v>
      </c>
      <c r="E258" s="3">
        <v>0.70915691353358501</v>
      </c>
      <c r="F258">
        <f>IF(C258&lt;1/parameters!$C$8,-LN(D258)*parameters!$C$11,0)</f>
        <v>23.232406961012309</v>
      </c>
      <c r="G258">
        <f>G257*EXP(-1/parameters!$C$10)+timeseries!F258*parameters!$C$10*(1-EXP(-1/parameters!$C$10))</f>
        <v>25.994402986146504</v>
      </c>
      <c r="H258">
        <f>G258/parameters!$C$10</f>
        <v>6.498600746536626</v>
      </c>
      <c r="I258">
        <f t="shared" si="3"/>
        <v>0.55092341870727024</v>
      </c>
      <c r="J258">
        <f>0</f>
        <v>0</v>
      </c>
      <c r="K258">
        <f>G258+parameters!$C$7</f>
        <v>125.9944029861465</v>
      </c>
    </row>
    <row r="259" spans="1:11">
      <c r="A259">
        <v>257</v>
      </c>
      <c r="B259" s="1">
        <v>36783</v>
      </c>
      <c r="C259" s="3">
        <v>0.45790868102870275</v>
      </c>
      <c r="D259" s="3">
        <v>0.24546355722308388</v>
      </c>
      <c r="E259" s="3">
        <v>0.70772528703183768</v>
      </c>
      <c r="F259">
        <f>IF(C259&lt;1/parameters!$C$8,-LN(D259)*parameters!$C$11,0)</f>
        <v>0</v>
      </c>
      <c r="G259">
        <f>G258*EXP(-1/parameters!$C$10)+timeseries!F259*parameters!$C$10*(1-EXP(-1/parameters!$C$10))</f>
        <v>20.244461401084564</v>
      </c>
      <c r="H259">
        <f>G259/parameters!$C$10</f>
        <v>5.061115350271141</v>
      </c>
      <c r="I259">
        <f t="shared" ref="I259:I322" si="4">IF(F259&gt;0,_xlfn.NORM.INV(E259,0,1),0)</f>
        <v>0</v>
      </c>
      <c r="J259">
        <f>0</f>
        <v>0</v>
      </c>
      <c r="K259">
        <f>G259+parameters!$C$7</f>
        <v>120.24446140108456</v>
      </c>
    </row>
    <row r="260" spans="1:11">
      <c r="A260">
        <v>258</v>
      </c>
      <c r="B260" s="1">
        <v>36784</v>
      </c>
      <c r="C260" s="3">
        <v>0.32484393541417578</v>
      </c>
      <c r="D260" s="3">
        <v>0.66725201584024607</v>
      </c>
      <c r="E260" s="3">
        <v>0.69177862264610834</v>
      </c>
      <c r="F260">
        <f>IF(C260&lt;1/parameters!$C$8,-LN(D260)*parameters!$C$11,0)</f>
        <v>0</v>
      </c>
      <c r="G260">
        <f>G259*EXP(-1/parameters!$C$10)+timeseries!F260*parameters!$C$10*(1-EXP(-1/parameters!$C$10))</f>
        <v>15.766402392023489</v>
      </c>
      <c r="H260">
        <f>G260/parameters!$C$10</f>
        <v>3.9416005980058721</v>
      </c>
      <c r="I260">
        <f t="shared" si="4"/>
        <v>0</v>
      </c>
      <c r="J260">
        <f>0</f>
        <v>0</v>
      </c>
      <c r="K260">
        <f>G260+parameters!$C$7</f>
        <v>115.76640239202349</v>
      </c>
    </row>
    <row r="261" spans="1:11">
      <c r="A261">
        <v>259</v>
      </c>
      <c r="B261" s="1">
        <v>36785</v>
      </c>
      <c r="C261" s="3">
        <v>0.29272914564753927</v>
      </c>
      <c r="D261" s="3">
        <v>0.7454214093887771</v>
      </c>
      <c r="E261" s="3">
        <v>0.61642938585031393</v>
      </c>
      <c r="F261">
        <f>IF(C261&lt;1/parameters!$C$8,-LN(D261)*parameters!$C$11,0)</f>
        <v>0</v>
      </c>
      <c r="G261">
        <f>G260*EXP(-1/parameters!$C$10)+timeseries!F261*parameters!$C$10*(1-EXP(-1/parameters!$C$10))</f>
        <v>12.278886529126764</v>
      </c>
      <c r="H261">
        <f>G261/parameters!$C$10</f>
        <v>3.0697216322816909</v>
      </c>
      <c r="I261">
        <f t="shared" si="4"/>
        <v>0</v>
      </c>
      <c r="J261">
        <f>0</f>
        <v>0</v>
      </c>
      <c r="K261">
        <f>G261+parameters!$C$7</f>
        <v>112.27888652912677</v>
      </c>
    </row>
    <row r="262" spans="1:11">
      <c r="A262">
        <v>260</v>
      </c>
      <c r="B262" s="1">
        <v>36786</v>
      </c>
      <c r="C262" s="3">
        <v>0.20237773724422636</v>
      </c>
      <c r="D262" s="3">
        <v>0.82970885531785377</v>
      </c>
      <c r="E262" s="3">
        <v>0.5540857374845195</v>
      </c>
      <c r="F262">
        <f>IF(C262&lt;1/parameters!$C$8,-LN(D262)*parameters!$C$11,0)</f>
        <v>0</v>
      </c>
      <c r="G262">
        <f>G261*EXP(-1/parameters!$C$10)+timeseries!F262*parameters!$C$10*(1-EXP(-1/parameters!$C$10))</f>
        <v>9.5628064441288476</v>
      </c>
      <c r="H262">
        <f>G262/parameters!$C$10</f>
        <v>2.3907016110322119</v>
      </c>
      <c r="I262">
        <f t="shared" si="4"/>
        <v>0</v>
      </c>
      <c r="J262">
        <f>0</f>
        <v>0</v>
      </c>
      <c r="K262">
        <f>G262+parameters!$C$7</f>
        <v>109.56280644412885</v>
      </c>
    </row>
    <row r="263" spans="1:11">
      <c r="A263">
        <v>261</v>
      </c>
      <c r="B263" s="1">
        <v>36787</v>
      </c>
      <c r="C263" s="3">
        <v>0.43222835603191878</v>
      </c>
      <c r="D263" s="3">
        <v>0.85126296726371564</v>
      </c>
      <c r="E263" s="3">
        <v>0.78076058076503452</v>
      </c>
      <c r="F263">
        <f>IF(C263&lt;1/parameters!$C$8,-LN(D263)*parameters!$C$11,0)</f>
        <v>0</v>
      </c>
      <c r="G263">
        <f>G262*EXP(-1/parameters!$C$10)+timeseries!F263*parameters!$C$10*(1-EXP(-1/parameters!$C$10))</f>
        <v>7.4475211470478229</v>
      </c>
      <c r="H263">
        <f>G263/parameters!$C$10</f>
        <v>1.8618802867619557</v>
      </c>
      <c r="I263">
        <f t="shared" si="4"/>
        <v>0</v>
      </c>
      <c r="J263">
        <f>0</f>
        <v>0</v>
      </c>
      <c r="K263">
        <f>G263+parameters!$C$7</f>
        <v>107.44752114704782</v>
      </c>
    </row>
    <row r="264" spans="1:11">
      <c r="A264">
        <v>262</v>
      </c>
      <c r="B264" s="1">
        <v>36788</v>
      </c>
      <c r="C264" s="3">
        <v>0.58601702777026621</v>
      </c>
      <c r="D264" s="3">
        <v>0.70693101915031897</v>
      </c>
      <c r="E264" s="3">
        <v>0.72869488528654269</v>
      </c>
      <c r="F264">
        <f>IF(C264&lt;1/parameters!$C$8,-LN(D264)*parameters!$C$11,0)</f>
        <v>0</v>
      </c>
      <c r="G264">
        <f>G263*EXP(-1/parameters!$C$10)+timeseries!F264*parameters!$C$10*(1-EXP(-1/parameters!$C$10))</f>
        <v>5.8001353012616921</v>
      </c>
      <c r="H264">
        <f>G264/parameters!$C$10</f>
        <v>1.450033825315423</v>
      </c>
      <c r="I264">
        <f t="shared" si="4"/>
        <v>0</v>
      </c>
      <c r="J264">
        <f>0</f>
        <v>0</v>
      </c>
      <c r="K264">
        <f>G264+parameters!$C$7</f>
        <v>105.80013530126169</v>
      </c>
    </row>
    <row r="265" spans="1:11">
      <c r="A265">
        <v>263</v>
      </c>
      <c r="B265" s="1">
        <v>36789</v>
      </c>
      <c r="C265" s="3">
        <v>0.20968150276957442</v>
      </c>
      <c r="D265" s="3">
        <v>5.1931322614489961E-2</v>
      </c>
      <c r="E265" s="3">
        <v>4.4862581771628163E-2</v>
      </c>
      <c r="F265">
        <f>IF(C265&lt;1/parameters!$C$8,-LN(D265)*parameters!$C$11,0)</f>
        <v>0</v>
      </c>
      <c r="G265">
        <f>G264*EXP(-1/parameters!$C$10)+timeseries!F265*parameters!$C$10*(1-EXP(-1/parameters!$C$10))</f>
        <v>4.5171499145427045</v>
      </c>
      <c r="H265">
        <f>G265/parameters!$C$10</f>
        <v>1.1292874786356761</v>
      </c>
      <c r="I265">
        <f t="shared" si="4"/>
        <v>0</v>
      </c>
      <c r="J265">
        <f>0</f>
        <v>0</v>
      </c>
      <c r="K265">
        <f>G265+parameters!$C$7</f>
        <v>104.5171499145427</v>
      </c>
    </row>
    <row r="266" spans="1:11">
      <c r="A266">
        <v>264</v>
      </c>
      <c r="B266" s="1">
        <v>36790</v>
      </c>
      <c r="C266" s="3">
        <v>0.51458477747610587</v>
      </c>
      <c r="D266" s="3">
        <v>0.42793273887652361</v>
      </c>
      <c r="E266" s="3">
        <v>0.23609417275770905</v>
      </c>
      <c r="F266">
        <f>IF(C266&lt;1/parameters!$C$8,-LN(D266)*parameters!$C$11,0)</f>
        <v>0</v>
      </c>
      <c r="G266">
        <f>G265*EXP(-1/parameters!$C$10)+timeseries!F266*parameters!$C$10*(1-EXP(-1/parameters!$C$10))</f>
        <v>3.5179598906967877</v>
      </c>
      <c r="H266">
        <f>G266/parameters!$C$10</f>
        <v>0.87948997267419693</v>
      </c>
      <c r="I266">
        <f t="shared" si="4"/>
        <v>0</v>
      </c>
      <c r="J266">
        <f>0</f>
        <v>0</v>
      </c>
      <c r="K266">
        <f>G266+parameters!$C$7</f>
        <v>103.51795989069679</v>
      </c>
    </row>
    <row r="267" spans="1:11">
      <c r="A267">
        <v>265</v>
      </c>
      <c r="B267" s="1">
        <v>36791</v>
      </c>
      <c r="C267" s="3">
        <v>0.81436115091082806</v>
      </c>
      <c r="D267" s="3">
        <v>0.41314884962509779</v>
      </c>
      <c r="E267" s="3">
        <v>0.63714409323966503</v>
      </c>
      <c r="F267">
        <f>IF(C267&lt;1/parameters!$C$8,-LN(D267)*parameters!$C$11,0)</f>
        <v>0</v>
      </c>
      <c r="G267">
        <f>G266*EXP(-1/parameters!$C$10)+timeseries!F267*parameters!$C$10*(1-EXP(-1/parameters!$C$10))</f>
        <v>2.7397899176884524</v>
      </c>
      <c r="H267">
        <f>G267/parameters!$C$10</f>
        <v>0.68494747942211309</v>
      </c>
      <c r="I267">
        <f t="shared" si="4"/>
        <v>0</v>
      </c>
      <c r="J267">
        <f>0</f>
        <v>0</v>
      </c>
      <c r="K267">
        <f>G267+parameters!$C$7</f>
        <v>102.73978991768846</v>
      </c>
    </row>
    <row r="268" spans="1:11">
      <c r="A268">
        <v>266</v>
      </c>
      <c r="B268" s="1">
        <v>36792</v>
      </c>
      <c r="C268" s="3">
        <v>0.87146017533815523</v>
      </c>
      <c r="D268" s="3">
        <v>0.87825931793754297</v>
      </c>
      <c r="E268" s="3">
        <v>0.55795312070108571</v>
      </c>
      <c r="F268">
        <f>IF(C268&lt;1/parameters!$C$8,-LN(D268)*parameters!$C$11,0)</f>
        <v>0</v>
      </c>
      <c r="G268">
        <f>G267*EXP(-1/parameters!$C$10)+timeseries!F268*parameters!$C$10*(1-EXP(-1/parameters!$C$10))</f>
        <v>2.1337505333469067</v>
      </c>
      <c r="H268">
        <f>G268/parameters!$C$10</f>
        <v>0.53343763333672667</v>
      </c>
      <c r="I268">
        <f t="shared" si="4"/>
        <v>0</v>
      </c>
      <c r="J268">
        <f>0</f>
        <v>0</v>
      </c>
      <c r="K268">
        <f>G268+parameters!$C$7</f>
        <v>102.13375053334691</v>
      </c>
    </row>
    <row r="269" spans="1:11">
      <c r="A269">
        <v>267</v>
      </c>
      <c r="B269" s="1">
        <v>36793</v>
      </c>
      <c r="C269" s="3">
        <v>0.88770386677911239</v>
      </c>
      <c r="D269" s="3">
        <v>0.18483440008239005</v>
      </c>
      <c r="E269" s="3">
        <v>0.33020924785199568</v>
      </c>
      <c r="F269">
        <f>IF(C269&lt;1/parameters!$C$8,-LN(D269)*parameters!$C$11,0)</f>
        <v>0</v>
      </c>
      <c r="G269">
        <f>G268*EXP(-1/parameters!$C$10)+timeseries!F269*parameters!$C$10*(1-EXP(-1/parameters!$C$10))</f>
        <v>1.6617665862495987</v>
      </c>
      <c r="H269">
        <f>G269/parameters!$C$10</f>
        <v>0.41544164656239968</v>
      </c>
      <c r="I269">
        <f t="shared" si="4"/>
        <v>0</v>
      </c>
      <c r="J269">
        <f>0</f>
        <v>0</v>
      </c>
      <c r="K269">
        <f>G269+parameters!$C$7</f>
        <v>101.6617665862496</v>
      </c>
    </row>
    <row r="270" spans="1:11">
      <c r="A270">
        <v>268</v>
      </c>
      <c r="B270" s="1">
        <v>36794</v>
      </c>
      <c r="C270" s="3">
        <v>0.82601121386782372</v>
      </c>
      <c r="D270" s="3">
        <v>0.26639930434408721</v>
      </c>
      <c r="E270" s="3">
        <v>0.59119444897240858</v>
      </c>
      <c r="F270">
        <f>IF(C270&lt;1/parameters!$C$8,-LN(D270)*parameters!$C$11,0)</f>
        <v>0</v>
      </c>
      <c r="G270">
        <f>G269*EXP(-1/parameters!$C$10)+timeseries!F270*parameters!$C$10*(1-EXP(-1/parameters!$C$10))</f>
        <v>1.2941851186530828</v>
      </c>
      <c r="H270">
        <f>G270/parameters!$C$10</f>
        <v>0.32354627966327071</v>
      </c>
      <c r="I270">
        <f t="shared" si="4"/>
        <v>0</v>
      </c>
      <c r="J270">
        <f>0</f>
        <v>0</v>
      </c>
      <c r="K270">
        <f>G270+parameters!$C$7</f>
        <v>101.29418511865309</v>
      </c>
    </row>
    <row r="271" spans="1:11">
      <c r="A271">
        <v>269</v>
      </c>
      <c r="B271" s="1">
        <v>36795</v>
      </c>
      <c r="C271" s="3">
        <v>0.52168087399608787</v>
      </c>
      <c r="D271" s="3">
        <v>9.2621243587340585E-2</v>
      </c>
      <c r="E271" s="3">
        <v>0.60419412859386978</v>
      </c>
      <c r="F271">
        <f>IF(C271&lt;1/parameters!$C$8,-LN(D271)*parameters!$C$11,0)</f>
        <v>0</v>
      </c>
      <c r="G271">
        <f>G270*EXP(-1/parameters!$C$10)+timeseries!F271*parameters!$C$10*(1-EXP(-1/parameters!$C$10))</f>
        <v>1.0079123838463799</v>
      </c>
      <c r="H271">
        <f>G271/parameters!$C$10</f>
        <v>0.25197809596159498</v>
      </c>
      <c r="I271">
        <f t="shared" si="4"/>
        <v>0</v>
      </c>
      <c r="J271">
        <f>0</f>
        <v>0</v>
      </c>
      <c r="K271">
        <f>G271+parameters!$C$7</f>
        <v>101.00791238384637</v>
      </c>
    </row>
    <row r="272" spans="1:11">
      <c r="A272">
        <v>270</v>
      </c>
      <c r="B272" s="1">
        <v>36796</v>
      </c>
      <c r="C272" s="3">
        <v>0.16482984022819136</v>
      </c>
      <c r="D272" s="3">
        <v>0.79616017665289895</v>
      </c>
      <c r="E272" s="3">
        <v>0.99711189313478632</v>
      </c>
      <c r="F272">
        <f>IF(C272&lt;1/parameters!$C$8,-LN(D272)*parameters!$C$11,0)</f>
        <v>0</v>
      </c>
      <c r="G272">
        <f>G271*EXP(-1/parameters!$C$10)+timeseries!F272*parameters!$C$10*(1-EXP(-1/parameters!$C$10))</f>
        <v>0.78496295380692716</v>
      </c>
      <c r="H272">
        <f>G272/parameters!$C$10</f>
        <v>0.19624073845173179</v>
      </c>
      <c r="I272">
        <f t="shared" si="4"/>
        <v>0</v>
      </c>
      <c r="J272">
        <f>0</f>
        <v>0</v>
      </c>
      <c r="K272">
        <f>G272+parameters!$C$7</f>
        <v>100.78496295380693</v>
      </c>
    </row>
    <row r="273" spans="1:11">
      <c r="A273">
        <v>271</v>
      </c>
      <c r="B273" s="1">
        <v>36797</v>
      </c>
      <c r="C273" s="3">
        <v>0.98295184764059562</v>
      </c>
      <c r="D273" s="3">
        <v>0.92880645525414629</v>
      </c>
      <c r="E273" s="3">
        <v>0.47939836050464502</v>
      </c>
      <c r="F273">
        <f>IF(C273&lt;1/parameters!$C$8,-LN(D273)*parameters!$C$11,0)</f>
        <v>0</v>
      </c>
      <c r="G273">
        <f>G272*EXP(-1/parameters!$C$10)+timeseries!F273*parameters!$C$10*(1-EXP(-1/parameters!$C$10))</f>
        <v>0.61132976310687792</v>
      </c>
      <c r="H273">
        <f>G273/parameters!$C$10</f>
        <v>0.15283244077671948</v>
      </c>
      <c r="I273">
        <f t="shared" si="4"/>
        <v>0</v>
      </c>
      <c r="J273">
        <f>0</f>
        <v>0</v>
      </c>
      <c r="K273">
        <f>G273+parameters!$C$7</f>
        <v>100.61132976310688</v>
      </c>
    </row>
    <row r="274" spans="1:11">
      <c r="A274">
        <v>272</v>
      </c>
      <c r="B274" s="1">
        <v>36798</v>
      </c>
      <c r="C274" s="3">
        <v>0.86377623379215074</v>
      </c>
      <c r="D274" s="3">
        <v>0.23152051743231916</v>
      </c>
      <c r="E274" s="3">
        <v>0.93022701787922157</v>
      </c>
      <c r="F274">
        <f>IF(C274&lt;1/parameters!$C$8,-LN(D274)*parameters!$C$11,0)</f>
        <v>0</v>
      </c>
      <c r="G274">
        <f>G273*EXP(-1/parameters!$C$10)+timeseries!F274*parameters!$C$10*(1-EXP(-1/parameters!$C$10))</f>
        <v>0.47610409822249294</v>
      </c>
      <c r="H274">
        <f>G274/parameters!$C$10</f>
        <v>0.11902602455562324</v>
      </c>
      <c r="I274">
        <f t="shared" si="4"/>
        <v>0</v>
      </c>
      <c r="J274">
        <f>0</f>
        <v>0</v>
      </c>
      <c r="K274">
        <f>G274+parameters!$C$7</f>
        <v>100.47610409822249</v>
      </c>
    </row>
    <row r="275" spans="1:11">
      <c r="A275">
        <v>273</v>
      </c>
      <c r="B275" s="1">
        <v>36799</v>
      </c>
      <c r="C275" s="3">
        <v>0.4717525108437135</v>
      </c>
      <c r="D275" s="3">
        <v>0.18731793338221914</v>
      </c>
      <c r="E275" s="3">
        <v>0.20918643308639018</v>
      </c>
      <c r="F275">
        <f>IF(C275&lt;1/parameters!$C$8,-LN(D275)*parameters!$C$11,0)</f>
        <v>0</v>
      </c>
      <c r="G275">
        <f>G274*EXP(-1/parameters!$C$10)+timeseries!F275*parameters!$C$10*(1-EXP(-1/parameters!$C$10))</f>
        <v>0.37079024451918258</v>
      </c>
      <c r="H275">
        <f>G275/parameters!$C$10</f>
        <v>9.2697561129795644E-2</v>
      </c>
      <c r="I275">
        <f t="shared" si="4"/>
        <v>0</v>
      </c>
      <c r="J275">
        <f>0</f>
        <v>0</v>
      </c>
      <c r="K275">
        <f>G275+parameters!$C$7</f>
        <v>100.37079024451918</v>
      </c>
    </row>
    <row r="276" spans="1:11">
      <c r="A276">
        <v>274</v>
      </c>
      <c r="B276" s="1">
        <v>36800</v>
      </c>
      <c r="C276" s="3">
        <v>0.37649346925287142</v>
      </c>
      <c r="D276" s="3">
        <v>0.12155627420606085</v>
      </c>
      <c r="E276" s="3">
        <v>0.95098375860117956</v>
      </c>
      <c r="F276">
        <f>IF(C276&lt;1/parameters!$C$8,-LN(D276)*parameters!$C$11,0)</f>
        <v>0</v>
      </c>
      <c r="G276">
        <f>G275*EXP(-1/parameters!$C$10)+timeseries!F276*parameters!$C$10*(1-EXP(-1/parameters!$C$10))</f>
        <v>0.28877173278677709</v>
      </c>
      <c r="H276">
        <f>G276/parameters!$C$10</f>
        <v>7.2192933196694273E-2</v>
      </c>
      <c r="I276">
        <f t="shared" si="4"/>
        <v>0</v>
      </c>
      <c r="J276">
        <f>0</f>
        <v>0</v>
      </c>
      <c r="K276">
        <f>G276+parameters!$C$7</f>
        <v>100.28877173278677</v>
      </c>
    </row>
    <row r="277" spans="1:11">
      <c r="A277">
        <v>275</v>
      </c>
      <c r="B277" s="1">
        <v>36801</v>
      </c>
      <c r="C277" s="3">
        <v>0.4309475453248699</v>
      </c>
      <c r="D277" s="3">
        <v>0.53779663736916639</v>
      </c>
      <c r="E277" s="3">
        <v>0.95221923623942406</v>
      </c>
      <c r="F277">
        <f>IF(C277&lt;1/parameters!$C$8,-LN(D277)*parameters!$C$11,0)</f>
        <v>0</v>
      </c>
      <c r="G277">
        <f>G276*EXP(-1/parameters!$C$10)+timeseries!F277*parameters!$C$10*(1-EXP(-1/parameters!$C$10))</f>
        <v>0.22489565162322847</v>
      </c>
      <c r="H277">
        <f>G277/parameters!$C$10</f>
        <v>5.6223912905807118E-2</v>
      </c>
      <c r="I277">
        <f t="shared" si="4"/>
        <v>0</v>
      </c>
      <c r="J277">
        <f>0</f>
        <v>0</v>
      </c>
      <c r="K277">
        <f>G277+parameters!$C$7</f>
        <v>100.22489565162323</v>
      </c>
    </row>
    <row r="278" spans="1:11">
      <c r="A278">
        <v>276</v>
      </c>
      <c r="B278" s="1">
        <v>36802</v>
      </c>
      <c r="C278" s="3">
        <v>0.43390339170409986</v>
      </c>
      <c r="D278" s="3">
        <v>0.85644847417784975</v>
      </c>
      <c r="E278" s="3">
        <v>0.23289001557780797</v>
      </c>
      <c r="F278">
        <f>IF(C278&lt;1/parameters!$C$8,-LN(D278)*parameters!$C$11,0)</f>
        <v>0</v>
      </c>
      <c r="G278">
        <f>G277*EXP(-1/parameters!$C$10)+timeseries!F278*parameters!$C$10*(1-EXP(-1/parameters!$C$10))</f>
        <v>0.17514890959352419</v>
      </c>
      <c r="H278">
        <f>G278/parameters!$C$10</f>
        <v>4.3787227398381048E-2</v>
      </c>
      <c r="I278">
        <f t="shared" si="4"/>
        <v>0</v>
      </c>
      <c r="J278">
        <f>0</f>
        <v>0</v>
      </c>
      <c r="K278">
        <f>G278+parameters!$C$7</f>
        <v>100.17514890959353</v>
      </c>
    </row>
    <row r="279" spans="1:11">
      <c r="A279">
        <v>277</v>
      </c>
      <c r="B279" s="1">
        <v>36803</v>
      </c>
      <c r="C279" s="3">
        <v>4.2791294390403634E-2</v>
      </c>
      <c r="D279" s="3">
        <v>0.98331200249176198</v>
      </c>
      <c r="E279" s="3">
        <v>0.12683005543110615</v>
      </c>
      <c r="F279">
        <f>IF(C279&lt;1/parameters!$C$8,-LN(D279)*parameters!$C$11,0)</f>
        <v>0.46106331323077637</v>
      </c>
      <c r="G279">
        <f>G278*EXP(-1/parameters!$C$10)+timeseries!F279*parameters!$C$10*(1-EXP(-1/parameters!$C$10))</f>
        <v>0.54435348331014455</v>
      </c>
      <c r="H279">
        <f>G279/parameters!$C$10</f>
        <v>0.13608837082753614</v>
      </c>
      <c r="I279">
        <f t="shared" si="4"/>
        <v>-1.1415043306623436</v>
      </c>
      <c r="J279">
        <f>0</f>
        <v>0</v>
      </c>
      <c r="K279">
        <f>G279+parameters!$C$7</f>
        <v>100.54435348331015</v>
      </c>
    </row>
    <row r="280" spans="1:11">
      <c r="A280">
        <v>278</v>
      </c>
      <c r="B280" s="1">
        <v>36804</v>
      </c>
      <c r="C280" s="3">
        <v>0.98132942957008595</v>
      </c>
      <c r="D280" s="3">
        <v>0.518189934887472</v>
      </c>
      <c r="E280" s="3">
        <v>0.78721070518074665</v>
      </c>
      <c r="F280">
        <f>IF(C280&lt;1/parameters!$C$8,-LN(D280)*parameters!$C$11,0)</f>
        <v>0</v>
      </c>
      <c r="G280">
        <f>G279*EXP(-1/parameters!$C$10)+timeseries!F280*parameters!$C$10*(1-EXP(-1/parameters!$C$10))</f>
        <v>0.42394291906958748</v>
      </c>
      <c r="H280">
        <f>G280/parameters!$C$10</f>
        <v>0.10598572976739687</v>
      </c>
      <c r="I280">
        <f t="shared" si="4"/>
        <v>0</v>
      </c>
      <c r="J280">
        <f>0</f>
        <v>0</v>
      </c>
      <c r="K280">
        <f>G280+parameters!$C$7</f>
        <v>100.42394291906959</v>
      </c>
    </row>
    <row r="281" spans="1:11">
      <c r="A281">
        <v>279</v>
      </c>
      <c r="B281" s="1">
        <v>36805</v>
      </c>
      <c r="C281" s="3">
        <v>0.67679943844461066</v>
      </c>
      <c r="D281" s="3">
        <v>0.57632189570410486</v>
      </c>
      <c r="E281" s="3">
        <v>0.95740255483248127</v>
      </c>
      <c r="F281">
        <f>IF(C281&lt;1/parameters!$C$8,-LN(D281)*parameters!$C$11,0)</f>
        <v>0</v>
      </c>
      <c r="G281">
        <f>G280*EXP(-1/parameters!$C$10)+timeseries!F281*parameters!$C$10*(1-EXP(-1/parameters!$C$10))</f>
        <v>0.33016707734897194</v>
      </c>
      <c r="H281">
        <f>G281/parameters!$C$10</f>
        <v>8.2541769337242984E-2</v>
      </c>
      <c r="I281">
        <f t="shared" si="4"/>
        <v>0</v>
      </c>
      <c r="J281">
        <f>0</f>
        <v>0</v>
      </c>
      <c r="K281">
        <f>G281+parameters!$C$7</f>
        <v>100.33016707734897</v>
      </c>
    </row>
    <row r="282" spans="1:11">
      <c r="A282">
        <v>280</v>
      </c>
      <c r="B282" s="1">
        <v>36806</v>
      </c>
      <c r="C282" s="3">
        <v>0.34261602509420908</v>
      </c>
      <c r="D282" s="3">
        <v>0.54502236910928847</v>
      </c>
      <c r="E282" s="3">
        <v>0.8801319445690603</v>
      </c>
      <c r="F282">
        <f>IF(C282&lt;1/parameters!$C$8,-LN(D282)*parameters!$C$11,0)</f>
        <v>0</v>
      </c>
      <c r="G282">
        <f>G281*EXP(-1/parameters!$C$10)+timeseries!F282*parameters!$C$10*(1-EXP(-1/parameters!$C$10))</f>
        <v>0.25713437838377645</v>
      </c>
      <c r="H282">
        <f>G282/parameters!$C$10</f>
        <v>6.4283594595944113E-2</v>
      </c>
      <c r="I282">
        <f t="shared" si="4"/>
        <v>0</v>
      </c>
      <c r="J282">
        <f>0</f>
        <v>0</v>
      </c>
      <c r="K282">
        <f>G282+parameters!$C$7</f>
        <v>100.25713437838378</v>
      </c>
    </row>
    <row r="283" spans="1:11">
      <c r="A283">
        <v>281</v>
      </c>
      <c r="B283" s="1">
        <v>36807</v>
      </c>
      <c r="C283" s="3">
        <v>0.69635084736405284</v>
      </c>
      <c r="D283" s="3">
        <v>0.16311042106443663</v>
      </c>
      <c r="E283" s="3">
        <v>0.45566371571409858</v>
      </c>
      <c r="F283">
        <f>IF(C283&lt;1/parameters!$C$8,-LN(D283)*parameters!$C$11,0)</f>
        <v>0</v>
      </c>
      <c r="G283">
        <f>G282*EXP(-1/parameters!$C$10)+timeseries!F283*parameters!$C$10*(1-EXP(-1/parameters!$C$10))</f>
        <v>0.20025645523986402</v>
      </c>
      <c r="H283">
        <f>G283/parameters!$C$10</f>
        <v>5.0064113809966004E-2</v>
      </c>
      <c r="I283">
        <f t="shared" si="4"/>
        <v>0</v>
      </c>
      <c r="J283">
        <f>0</f>
        <v>0</v>
      </c>
      <c r="K283">
        <f>G283+parameters!$C$7</f>
        <v>100.20025645523987</v>
      </c>
    </row>
    <row r="284" spans="1:11">
      <c r="A284">
        <v>282</v>
      </c>
      <c r="B284" s="1">
        <v>36808</v>
      </c>
      <c r="C284" s="3">
        <v>0.74583829727593787</v>
      </c>
      <c r="D284" s="3">
        <v>0.21843440857015495</v>
      </c>
      <c r="E284" s="3">
        <v>0.77356248048323795</v>
      </c>
      <c r="F284">
        <f>IF(C284&lt;1/parameters!$C$8,-LN(D284)*parameters!$C$11,0)</f>
        <v>0</v>
      </c>
      <c r="G284">
        <f>G283*EXP(-1/parameters!$C$10)+timeseries!F284*parameters!$C$10*(1-EXP(-1/parameters!$C$10))</f>
        <v>0.15595988415590983</v>
      </c>
      <c r="H284">
        <f>G284/parameters!$C$10</f>
        <v>3.8989971038977458E-2</v>
      </c>
      <c r="I284">
        <f t="shared" si="4"/>
        <v>0</v>
      </c>
      <c r="J284">
        <f>0</f>
        <v>0</v>
      </c>
      <c r="K284">
        <f>G284+parameters!$C$7</f>
        <v>100.15595988415591</v>
      </c>
    </row>
    <row r="285" spans="1:11">
      <c r="A285">
        <v>283</v>
      </c>
      <c r="B285" s="1">
        <v>36809</v>
      </c>
      <c r="C285" s="3">
        <v>0.188903060978306</v>
      </c>
      <c r="D285" s="3">
        <v>0.37155584874424308</v>
      </c>
      <c r="E285" s="3">
        <v>0.54224725002107488</v>
      </c>
      <c r="F285">
        <f>IF(C285&lt;1/parameters!$C$8,-LN(D285)*parameters!$C$11,0)</f>
        <v>0</v>
      </c>
      <c r="G285">
        <f>G284*EXP(-1/parameters!$C$10)+timeseries!F285*parameters!$C$10*(1-EXP(-1/parameters!$C$10))</f>
        <v>0.12146167990834816</v>
      </c>
      <c r="H285">
        <f>G285/parameters!$C$10</f>
        <v>3.0365419977087041E-2</v>
      </c>
      <c r="I285">
        <f t="shared" si="4"/>
        <v>0</v>
      </c>
      <c r="J285">
        <f>0</f>
        <v>0</v>
      </c>
      <c r="K285">
        <f>G285+parameters!$C$7</f>
        <v>100.12146167990835</v>
      </c>
    </row>
    <row r="286" spans="1:11">
      <c r="A286">
        <v>284</v>
      </c>
      <c r="B286" s="1">
        <v>36810</v>
      </c>
      <c r="C286" s="3">
        <v>0.47025128030333363</v>
      </c>
      <c r="D286" s="3">
        <v>0.25944427353333299</v>
      </c>
      <c r="E286" s="3">
        <v>0.35103975284707889</v>
      </c>
      <c r="F286">
        <f>IF(C286&lt;1/parameters!$C$8,-LN(D286)*parameters!$C$11,0)</f>
        <v>0</v>
      </c>
      <c r="G286">
        <f>G285*EXP(-1/parameters!$C$10)+timeseries!F286*parameters!$C$10*(1-EXP(-1/parameters!$C$10))</f>
        <v>9.4594451425789872E-2</v>
      </c>
      <c r="H286">
        <f>G286/parameters!$C$10</f>
        <v>2.3648612856447468E-2</v>
      </c>
      <c r="I286">
        <f t="shared" si="4"/>
        <v>0</v>
      </c>
      <c r="J286">
        <f>0</f>
        <v>0</v>
      </c>
      <c r="K286">
        <f>G286+parameters!$C$7</f>
        <v>100.09459445142579</v>
      </c>
    </row>
    <row r="287" spans="1:11">
      <c r="A287">
        <v>285</v>
      </c>
      <c r="B287" s="1">
        <v>36811</v>
      </c>
      <c r="C287" s="3">
        <v>0.35215662514027313</v>
      </c>
      <c r="D287" s="3">
        <v>7.4188659602592688E-2</v>
      </c>
      <c r="E287" s="3">
        <v>3.4757452052491367E-2</v>
      </c>
      <c r="F287">
        <f>IF(C287&lt;1/parameters!$C$8,-LN(D287)*parameters!$C$11,0)</f>
        <v>0</v>
      </c>
      <c r="G287">
        <f>G286*EXP(-1/parameters!$C$10)+timeseries!F287*parameters!$C$10*(1-EXP(-1/parameters!$C$10))</f>
        <v>7.367023284461513E-2</v>
      </c>
      <c r="H287">
        <f>G287/parameters!$C$10</f>
        <v>1.8417558211153782E-2</v>
      </c>
      <c r="I287">
        <f t="shared" si="4"/>
        <v>0</v>
      </c>
      <c r="J287">
        <f>0</f>
        <v>0</v>
      </c>
      <c r="K287">
        <f>G287+parameters!$C$7</f>
        <v>100.07367023284462</v>
      </c>
    </row>
    <row r="288" spans="1:11">
      <c r="A288">
        <v>286</v>
      </c>
      <c r="B288" s="1">
        <v>36812</v>
      </c>
      <c r="C288" s="3">
        <v>0.9479693572800939</v>
      </c>
      <c r="D288" s="3">
        <v>0.12620685007728849</v>
      </c>
      <c r="E288" s="3">
        <v>0.27147762983238133</v>
      </c>
      <c r="F288">
        <f>IF(C288&lt;1/parameters!$C$8,-LN(D288)*parameters!$C$11,0)</f>
        <v>0</v>
      </c>
      <c r="G288">
        <f>G287*EXP(-1/parameters!$C$10)+timeseries!F288*parameters!$C$10*(1-EXP(-1/parameters!$C$10))</f>
        <v>5.7374435028438996E-2</v>
      </c>
      <c r="H288">
        <f>G288/parameters!$C$10</f>
        <v>1.4343608757109749E-2</v>
      </c>
      <c r="I288">
        <f t="shared" si="4"/>
        <v>0</v>
      </c>
      <c r="J288">
        <f>0</f>
        <v>0</v>
      </c>
      <c r="K288">
        <f>G288+parameters!$C$7</f>
        <v>100.05737443502844</v>
      </c>
    </row>
    <row r="289" spans="1:11">
      <c r="A289">
        <v>287</v>
      </c>
      <c r="B289" s="1">
        <v>36813</v>
      </c>
      <c r="C289" s="3">
        <v>4.4283682881239295E-2</v>
      </c>
      <c r="D289" s="3">
        <v>0.38325633460457065</v>
      </c>
      <c r="E289" s="3">
        <v>0.36180073502866816</v>
      </c>
      <c r="F289">
        <f>IF(C289&lt;1/parameters!$C$8,-LN(D289)*parameters!$C$11,0)</f>
        <v>26.275376238855451</v>
      </c>
      <c r="G289">
        <f>G288*EXP(-1/parameters!$C$10)+timeseries!F289*parameters!$C$10*(1-EXP(-1/parameters!$C$10))</f>
        <v>23.293053849084593</v>
      </c>
      <c r="H289">
        <f>G289/parameters!$C$10</f>
        <v>5.8232634622711483</v>
      </c>
      <c r="I289">
        <f t="shared" si="4"/>
        <v>-0.3536496372191662</v>
      </c>
      <c r="J289">
        <f>0</f>
        <v>0</v>
      </c>
      <c r="K289">
        <f>G289+parameters!$C$7</f>
        <v>123.2930538490846</v>
      </c>
    </row>
    <row r="290" spans="1:11">
      <c r="A290">
        <v>288</v>
      </c>
      <c r="B290" s="1">
        <v>36814</v>
      </c>
      <c r="C290" s="3">
        <v>0.64544774699087293</v>
      </c>
      <c r="D290" s="3">
        <v>8.5528540020109234E-2</v>
      </c>
      <c r="E290" s="3">
        <v>0.4288152316555075</v>
      </c>
      <c r="F290">
        <f>IF(C290&lt;1/parameters!$C$8,-LN(D290)*parameters!$C$11,0)</f>
        <v>0</v>
      </c>
      <c r="G290">
        <f>G289*EXP(-1/parameters!$C$10)+timeseries!F290*parameters!$C$10*(1-EXP(-1/parameters!$C$10))</f>
        <v>18.140648577791485</v>
      </c>
      <c r="H290">
        <f>G290/parameters!$C$10</f>
        <v>4.5351621444478711</v>
      </c>
      <c r="I290">
        <f t="shared" si="4"/>
        <v>0</v>
      </c>
      <c r="J290">
        <f>0</f>
        <v>0</v>
      </c>
      <c r="K290">
        <f>G290+parameters!$C$7</f>
        <v>118.14064857779148</v>
      </c>
    </row>
    <row r="291" spans="1:11">
      <c r="A291">
        <v>289</v>
      </c>
      <c r="B291" s="1">
        <v>36815</v>
      </c>
      <c r="C291" s="3">
        <v>0.63163010606087822</v>
      </c>
      <c r="D291" s="3">
        <v>0.32950530064037453</v>
      </c>
      <c r="E291" s="3">
        <v>0.42146556754140208</v>
      </c>
      <c r="F291">
        <f>IF(C291&lt;1/parameters!$C$8,-LN(D291)*parameters!$C$11,0)</f>
        <v>0</v>
      </c>
      <c r="G291">
        <f>G290*EXP(-1/parameters!$C$10)+timeseries!F291*parameters!$C$10*(1-EXP(-1/parameters!$C$10))</f>
        <v>14.127951317807176</v>
      </c>
      <c r="H291">
        <f>G291/parameters!$C$10</f>
        <v>3.5319878294517939</v>
      </c>
      <c r="I291">
        <f t="shared" si="4"/>
        <v>0</v>
      </c>
      <c r="J291">
        <f>0</f>
        <v>0</v>
      </c>
      <c r="K291">
        <f>G291+parameters!$C$7</f>
        <v>114.12795131780717</v>
      </c>
    </row>
    <row r="292" spans="1:11">
      <c r="A292">
        <v>290</v>
      </c>
      <c r="B292" s="1">
        <v>36816</v>
      </c>
      <c r="C292" s="3">
        <v>0.2364281588356294</v>
      </c>
      <c r="D292" s="3">
        <v>0.66670835086604274</v>
      </c>
      <c r="E292" s="3">
        <v>0.87770678071848174</v>
      </c>
      <c r="F292">
        <f>IF(C292&lt;1/parameters!$C$8,-LN(D292)*parameters!$C$11,0)</f>
        <v>0</v>
      </c>
      <c r="G292">
        <f>G291*EXP(-1/parameters!$C$10)+timeseries!F292*parameters!$C$10*(1-EXP(-1/parameters!$C$10))</f>
        <v>11.002859549502915</v>
      </c>
      <c r="H292">
        <f>G292/parameters!$C$10</f>
        <v>2.7507148873757288</v>
      </c>
      <c r="I292">
        <f t="shared" si="4"/>
        <v>0</v>
      </c>
      <c r="J292">
        <f>0</f>
        <v>0</v>
      </c>
      <c r="K292">
        <f>G292+parameters!$C$7</f>
        <v>111.00285954950292</v>
      </c>
    </row>
    <row r="293" spans="1:11">
      <c r="A293">
        <v>291</v>
      </c>
      <c r="B293" s="1">
        <v>36817</v>
      </c>
      <c r="C293" s="3">
        <v>0.85510170350379622</v>
      </c>
      <c r="D293" s="3">
        <v>0.38098125203595479</v>
      </c>
      <c r="E293" s="3">
        <v>9.8385045197827314E-2</v>
      </c>
      <c r="F293">
        <f>IF(C293&lt;1/parameters!$C$8,-LN(D293)*parameters!$C$11,0)</f>
        <v>0</v>
      </c>
      <c r="G293">
        <f>G292*EXP(-1/parameters!$C$10)+timeseries!F293*parameters!$C$10*(1-EXP(-1/parameters!$C$10))</f>
        <v>8.5690356331775561</v>
      </c>
      <c r="H293">
        <f>G293/parameters!$C$10</f>
        <v>2.142258908294389</v>
      </c>
      <c r="I293">
        <f t="shared" si="4"/>
        <v>0</v>
      </c>
      <c r="J293">
        <f>0</f>
        <v>0</v>
      </c>
      <c r="K293">
        <f>G293+parameters!$C$7</f>
        <v>108.56903563317755</v>
      </c>
    </row>
    <row r="294" spans="1:11">
      <c r="A294">
        <v>292</v>
      </c>
      <c r="B294" s="1">
        <v>36818</v>
      </c>
      <c r="C294" s="3">
        <v>0.51579879471526824</v>
      </c>
      <c r="D294" s="3">
        <v>0.99808950661346407</v>
      </c>
      <c r="E294" s="3">
        <v>0.39347341901978494</v>
      </c>
      <c r="F294">
        <f>IF(C294&lt;1/parameters!$C$8,-LN(D294)*parameters!$C$11,0)</f>
        <v>0</v>
      </c>
      <c r="G294">
        <f>G293*EXP(-1/parameters!$C$10)+timeseries!F294*parameters!$C$10*(1-EXP(-1/parameters!$C$10))</f>
        <v>6.6735716612854521</v>
      </c>
      <c r="H294">
        <f>G294/parameters!$C$10</f>
        <v>1.668392915321363</v>
      </c>
      <c r="I294">
        <f t="shared" si="4"/>
        <v>0</v>
      </c>
      <c r="J294">
        <f>0</f>
        <v>0</v>
      </c>
      <c r="K294">
        <f>G294+parameters!$C$7</f>
        <v>106.67357166128545</v>
      </c>
    </row>
    <row r="295" spans="1:11">
      <c r="A295">
        <v>293</v>
      </c>
      <c r="B295" s="1">
        <v>36819</v>
      </c>
      <c r="C295" s="3">
        <v>0.90762630657919474</v>
      </c>
      <c r="D295" s="3">
        <v>0.28788453861161989</v>
      </c>
      <c r="E295" s="3">
        <v>0.79617149966285616</v>
      </c>
      <c r="F295">
        <f>IF(C295&lt;1/parameters!$C$8,-LN(D295)*parameters!$C$11,0)</f>
        <v>0</v>
      </c>
      <c r="G295">
        <f>G294*EXP(-1/parameters!$C$10)+timeseries!F295*parameters!$C$10*(1-EXP(-1/parameters!$C$10))</f>
        <v>5.1973828356922462</v>
      </c>
      <c r="H295">
        <f>G295/parameters!$C$10</f>
        <v>1.2993457089230616</v>
      </c>
      <c r="I295">
        <f t="shared" si="4"/>
        <v>0</v>
      </c>
      <c r="J295">
        <f>0</f>
        <v>0</v>
      </c>
      <c r="K295">
        <f>G295+parameters!$C$7</f>
        <v>105.19738283569225</v>
      </c>
    </row>
    <row r="296" spans="1:11">
      <c r="A296">
        <v>294</v>
      </c>
      <c r="B296" s="1">
        <v>36820</v>
      </c>
      <c r="C296" s="3">
        <v>0.36705698129472475</v>
      </c>
      <c r="D296" s="3">
        <v>0.21699072299252375</v>
      </c>
      <c r="E296" s="3">
        <v>0.13664871179304905</v>
      </c>
      <c r="F296">
        <f>IF(C296&lt;1/parameters!$C$8,-LN(D296)*parameters!$C$11,0)</f>
        <v>0</v>
      </c>
      <c r="G296">
        <f>G295*EXP(-1/parameters!$C$10)+timeseries!F296*parameters!$C$10*(1-EXP(-1/parameters!$C$10))</f>
        <v>4.0477258223590002</v>
      </c>
      <c r="H296">
        <f>G296/parameters!$C$10</f>
        <v>1.0119314555897501</v>
      </c>
      <c r="I296">
        <f t="shared" si="4"/>
        <v>0</v>
      </c>
      <c r="J296">
        <f>0</f>
        <v>0</v>
      </c>
      <c r="K296">
        <f>G296+parameters!$C$7</f>
        <v>104.047725822359</v>
      </c>
    </row>
    <row r="297" spans="1:11">
      <c r="A297">
        <v>295</v>
      </c>
      <c r="B297" s="1">
        <v>36821</v>
      </c>
      <c r="C297" s="3">
        <v>0.385984726641739</v>
      </c>
      <c r="D297" s="3">
        <v>0.45255372610909772</v>
      </c>
      <c r="E297" s="3">
        <v>5.9501205531923951E-2</v>
      </c>
      <c r="F297">
        <f>IF(C297&lt;1/parameters!$C$8,-LN(D297)*parameters!$C$11,0)</f>
        <v>0</v>
      </c>
      <c r="G297">
        <f>G296*EXP(-1/parameters!$C$10)+timeseries!F297*parameters!$C$10*(1-EXP(-1/parameters!$C$10))</f>
        <v>3.1523720401115356</v>
      </c>
      <c r="H297">
        <f>G297/parameters!$C$10</f>
        <v>0.7880930100278839</v>
      </c>
      <c r="I297">
        <f t="shared" si="4"/>
        <v>0</v>
      </c>
      <c r="J297">
        <f>0</f>
        <v>0</v>
      </c>
      <c r="K297">
        <f>G297+parameters!$C$7</f>
        <v>103.15237204011153</v>
      </c>
    </row>
    <row r="298" spans="1:11">
      <c r="A298">
        <v>296</v>
      </c>
      <c r="B298" s="1">
        <v>36822</v>
      </c>
      <c r="C298" s="3">
        <v>0.78903950325806371</v>
      </c>
      <c r="D298" s="3">
        <v>0.22268629829427533</v>
      </c>
      <c r="E298" s="3">
        <v>0.54328127571836482</v>
      </c>
      <c r="F298">
        <f>IF(C298&lt;1/parameters!$C$8,-LN(D298)*parameters!$C$11,0)</f>
        <v>0</v>
      </c>
      <c r="G298">
        <f>G297*EXP(-1/parameters!$C$10)+timeseries!F298*parameters!$C$10*(1-EXP(-1/parameters!$C$10))</f>
        <v>2.4550698133712663</v>
      </c>
      <c r="H298">
        <f>G298/parameters!$C$10</f>
        <v>0.61376745334281657</v>
      </c>
      <c r="I298">
        <f t="shared" si="4"/>
        <v>0</v>
      </c>
      <c r="J298">
        <f>0</f>
        <v>0</v>
      </c>
      <c r="K298">
        <f>G298+parameters!$C$7</f>
        <v>102.45506981337127</v>
      </c>
    </row>
    <row r="299" spans="1:11">
      <c r="A299">
        <v>297</v>
      </c>
      <c r="B299" s="1">
        <v>36823</v>
      </c>
      <c r="C299" s="3">
        <v>2.5738024810521898E-2</v>
      </c>
      <c r="D299" s="3">
        <v>0.14652287012052045</v>
      </c>
      <c r="E299" s="3">
        <v>0.8608487332963014</v>
      </c>
      <c r="F299">
        <f>IF(C299&lt;1/parameters!$C$8,-LN(D299)*parameters!$C$11,0)</f>
        <v>52.618458977294154</v>
      </c>
      <c r="G299">
        <f>G298*EXP(-1/parameters!$C$10)+timeseries!F299*parameters!$C$10*(1-EXP(-1/parameters!$C$10))</f>
        <v>48.468657980216001</v>
      </c>
      <c r="H299">
        <f>G299/parameters!$C$10</f>
        <v>12.117164495054</v>
      </c>
      <c r="I299">
        <f t="shared" si="4"/>
        <v>1.0841404430257917</v>
      </c>
      <c r="J299">
        <f>0</f>
        <v>0</v>
      </c>
      <c r="K299">
        <f>G299+parameters!$C$7</f>
        <v>148.46865798021599</v>
      </c>
    </row>
    <row r="300" spans="1:11">
      <c r="A300">
        <v>298</v>
      </c>
      <c r="B300" s="1">
        <v>36824</v>
      </c>
      <c r="C300" s="3">
        <v>0.59655929711976929</v>
      </c>
      <c r="D300" s="3">
        <v>5.9140444116121627E-2</v>
      </c>
      <c r="E300" s="3">
        <v>0.20177053632906161</v>
      </c>
      <c r="F300">
        <f>IF(C300&lt;1/parameters!$C$8,-LN(D300)*parameters!$C$11,0)</f>
        <v>0</v>
      </c>
      <c r="G300">
        <f>G299*EXP(-1/parameters!$C$10)+timeseries!F300*parameters!$C$10*(1-EXP(-1/parameters!$C$10))</f>
        <v>37.747428789412318</v>
      </c>
      <c r="H300">
        <f>G300/parameters!$C$10</f>
        <v>9.4368571973530795</v>
      </c>
      <c r="I300">
        <f t="shared" si="4"/>
        <v>0</v>
      </c>
      <c r="J300">
        <f>0</f>
        <v>0</v>
      </c>
      <c r="K300">
        <f>G300+parameters!$C$7</f>
        <v>137.74742878941231</v>
      </c>
    </row>
    <row r="301" spans="1:11">
      <c r="A301">
        <v>299</v>
      </c>
      <c r="B301" s="1">
        <v>36825</v>
      </c>
      <c r="C301" s="3">
        <v>0.76494419724075036</v>
      </c>
      <c r="D301" s="3">
        <v>0.59801916254200671</v>
      </c>
      <c r="E301" s="3">
        <v>0.1946324025097983</v>
      </c>
      <c r="F301">
        <f>IF(C301&lt;1/parameters!$C$8,-LN(D301)*parameters!$C$11,0)</f>
        <v>0</v>
      </c>
      <c r="G301">
        <f>G300*EXP(-1/parameters!$C$10)+timeseries!F301*parameters!$C$10*(1-EXP(-1/parameters!$C$10))</f>
        <v>29.397727100126406</v>
      </c>
      <c r="H301">
        <f>G301/parameters!$C$10</f>
        <v>7.3494317750316016</v>
      </c>
      <c r="I301">
        <f t="shared" si="4"/>
        <v>0</v>
      </c>
      <c r="J301">
        <f>0</f>
        <v>0</v>
      </c>
      <c r="K301">
        <f>G301+parameters!$C$7</f>
        <v>129.39772710012642</v>
      </c>
    </row>
    <row r="302" spans="1:11">
      <c r="A302">
        <v>300</v>
      </c>
      <c r="B302" s="1">
        <v>36826</v>
      </c>
      <c r="C302" s="3">
        <v>0.93906405308536423</v>
      </c>
      <c r="D302" s="3">
        <v>0.91891024532961507</v>
      </c>
      <c r="E302" s="3">
        <v>0.24023801950375556</v>
      </c>
      <c r="F302">
        <f>IF(C302&lt;1/parameters!$C$8,-LN(D302)*parameters!$C$11,0)</f>
        <v>0</v>
      </c>
      <c r="G302">
        <f>G301*EXP(-1/parameters!$C$10)+timeseries!F302*parameters!$C$10*(1-EXP(-1/parameters!$C$10))</f>
        <v>22.894972886097907</v>
      </c>
      <c r="H302">
        <f>G302/parameters!$C$10</f>
        <v>5.7237432215244768</v>
      </c>
      <c r="I302">
        <f t="shared" si="4"/>
        <v>0</v>
      </c>
      <c r="J302">
        <f>0</f>
        <v>0</v>
      </c>
      <c r="K302">
        <f>G302+parameters!$C$7</f>
        <v>122.8949728860979</v>
      </c>
    </row>
    <row r="303" spans="1:11">
      <c r="A303">
        <v>301</v>
      </c>
      <c r="B303" s="1">
        <v>36827</v>
      </c>
      <c r="C303" s="3">
        <v>0.82068211132156632</v>
      </c>
      <c r="D303" s="3">
        <v>0.57446393452074507</v>
      </c>
      <c r="E303" s="3">
        <v>0.23556939151300627</v>
      </c>
      <c r="F303">
        <f>IF(C303&lt;1/parameters!$C$8,-LN(D303)*parameters!$C$11,0)</f>
        <v>0</v>
      </c>
      <c r="G303">
        <f>G302*EXP(-1/parameters!$C$10)+timeseries!F303*parameters!$C$10*(1-EXP(-1/parameters!$C$10))</f>
        <v>17.830622812091633</v>
      </c>
      <c r="H303">
        <f>G303/parameters!$C$10</f>
        <v>4.4576557030229083</v>
      </c>
      <c r="I303">
        <f t="shared" si="4"/>
        <v>0</v>
      </c>
      <c r="J303">
        <f>0</f>
        <v>0</v>
      </c>
      <c r="K303">
        <f>G303+parameters!$C$7</f>
        <v>117.83062281209163</v>
      </c>
    </row>
    <row r="304" spans="1:11">
      <c r="A304">
        <v>302</v>
      </c>
      <c r="B304" s="1">
        <v>36828</v>
      </c>
      <c r="C304" s="3">
        <v>0.47063001561783036</v>
      </c>
      <c r="D304" s="3">
        <v>0.77579643676773891</v>
      </c>
      <c r="E304" s="3">
        <v>0.19366893538835217</v>
      </c>
      <c r="F304">
        <f>IF(C304&lt;1/parameters!$C$8,-LN(D304)*parameters!$C$11,0)</f>
        <v>0</v>
      </c>
      <c r="G304">
        <f>G303*EXP(-1/parameters!$C$10)+timeseries!F304*parameters!$C$10*(1-EXP(-1/parameters!$C$10))</f>
        <v>13.88650300870782</v>
      </c>
      <c r="H304">
        <f>G304/parameters!$C$10</f>
        <v>3.4716257521769549</v>
      </c>
      <c r="I304">
        <f t="shared" si="4"/>
        <v>0</v>
      </c>
      <c r="J304">
        <f>0</f>
        <v>0</v>
      </c>
      <c r="K304">
        <f>G304+parameters!$C$7</f>
        <v>113.88650300870782</v>
      </c>
    </row>
    <row r="305" spans="1:11">
      <c r="A305">
        <v>303</v>
      </c>
      <c r="B305" s="1">
        <v>36829</v>
      </c>
      <c r="C305" s="3">
        <v>0.36142744851904729</v>
      </c>
      <c r="D305" s="3">
        <v>0.23224030456992473</v>
      </c>
      <c r="E305" s="3">
        <v>0.64031028439109972</v>
      </c>
      <c r="F305">
        <f>IF(C305&lt;1/parameters!$C$8,-LN(D305)*parameters!$C$11,0)</f>
        <v>0</v>
      </c>
      <c r="G305">
        <f>G304*EXP(-1/parameters!$C$10)+timeseries!F305*parameters!$C$10*(1-EXP(-1/parameters!$C$10))</f>
        <v>10.81481941730507</v>
      </c>
      <c r="H305">
        <f>G305/parameters!$C$10</f>
        <v>2.7037048543262676</v>
      </c>
      <c r="I305">
        <f t="shared" si="4"/>
        <v>0</v>
      </c>
      <c r="J305">
        <f>0</f>
        <v>0</v>
      </c>
      <c r="K305">
        <f>G305+parameters!$C$7</f>
        <v>110.81481941730507</v>
      </c>
    </row>
    <row r="306" spans="1:11">
      <c r="A306">
        <v>304</v>
      </c>
      <c r="B306" s="1">
        <v>36830</v>
      </c>
      <c r="C306" s="3">
        <v>0.28782128390776662</v>
      </c>
      <c r="D306" s="3">
        <v>0.87481712808219492</v>
      </c>
      <c r="E306" s="3">
        <v>0.22606771576742357</v>
      </c>
      <c r="F306">
        <f>IF(C306&lt;1/parameters!$C$8,-LN(D306)*parameters!$C$11,0)</f>
        <v>0</v>
      </c>
      <c r="G306">
        <f>G305*EXP(-1/parameters!$C$10)+timeseries!F306*parameters!$C$10*(1-EXP(-1/parameters!$C$10))</f>
        <v>8.422589830973024</v>
      </c>
      <c r="H306">
        <f>G306/parameters!$C$10</f>
        <v>2.105647457743256</v>
      </c>
      <c r="I306">
        <f t="shared" si="4"/>
        <v>0</v>
      </c>
      <c r="J306">
        <f>0</f>
        <v>0</v>
      </c>
      <c r="K306">
        <f>G306+parameters!$C$7</f>
        <v>108.42258983097302</v>
      </c>
    </row>
    <row r="307" spans="1:11">
      <c r="A307">
        <v>305</v>
      </c>
      <c r="B307" s="1">
        <v>36831</v>
      </c>
      <c r="C307" s="3">
        <v>0.56360315841133013</v>
      </c>
      <c r="D307" s="3">
        <v>0.45055948535579948</v>
      </c>
      <c r="E307" s="3">
        <v>0.46093219552968867</v>
      </c>
      <c r="F307">
        <f>IF(C307&lt;1/parameters!$C$8,-LN(D307)*parameters!$C$11,0)</f>
        <v>0</v>
      </c>
      <c r="G307">
        <f>G306*EXP(-1/parameters!$C$10)+timeseries!F307*parameters!$C$10*(1-EXP(-1/parameters!$C$10))</f>
        <v>6.5595195558510424</v>
      </c>
      <c r="H307">
        <f>G307/parameters!$C$10</f>
        <v>1.6398798889627606</v>
      </c>
      <c r="I307">
        <f t="shared" si="4"/>
        <v>0</v>
      </c>
      <c r="J307">
        <f>0</f>
        <v>0</v>
      </c>
      <c r="K307">
        <f>G307+parameters!$C$7</f>
        <v>106.55951955585104</v>
      </c>
    </row>
    <row r="308" spans="1:11">
      <c r="A308">
        <v>306</v>
      </c>
      <c r="B308" s="1">
        <v>36832</v>
      </c>
      <c r="C308" s="3">
        <v>0.73385457421992029</v>
      </c>
      <c r="D308" s="3">
        <v>0.68974710640376946</v>
      </c>
      <c r="E308" s="3">
        <v>0.90995545459827898</v>
      </c>
      <c r="F308">
        <f>IF(C308&lt;1/parameters!$C$8,-LN(D308)*parameters!$C$11,0)</f>
        <v>0</v>
      </c>
      <c r="G308">
        <f>G307*EXP(-1/parameters!$C$10)+timeseries!F308*parameters!$C$10*(1-EXP(-1/parameters!$C$10))</f>
        <v>5.1085589666689861</v>
      </c>
      <c r="H308">
        <f>G308/parameters!$C$10</f>
        <v>1.2771397416672465</v>
      </c>
      <c r="I308">
        <f t="shared" si="4"/>
        <v>0</v>
      </c>
      <c r="J308">
        <f>0</f>
        <v>0</v>
      </c>
      <c r="K308">
        <f>G308+parameters!$C$7</f>
        <v>105.10855896666898</v>
      </c>
    </row>
    <row r="309" spans="1:11">
      <c r="A309">
        <v>307</v>
      </c>
      <c r="B309" s="1">
        <v>36833</v>
      </c>
      <c r="C309" s="3">
        <v>0.51484542642898357</v>
      </c>
      <c r="D309" s="3">
        <v>0.36232529822416859</v>
      </c>
      <c r="E309" s="3">
        <v>0.68737805011748565</v>
      </c>
      <c r="F309">
        <f>IF(C309&lt;1/parameters!$C$8,-LN(D309)*parameters!$C$11,0)</f>
        <v>0</v>
      </c>
      <c r="G309">
        <f>G308*EXP(-1/parameters!$C$10)+timeseries!F309*parameters!$C$10*(1-EXP(-1/parameters!$C$10))</f>
        <v>3.9785497236082534</v>
      </c>
      <c r="H309">
        <f>G309/parameters!$C$10</f>
        <v>0.99463743090206336</v>
      </c>
      <c r="I309">
        <f t="shared" si="4"/>
        <v>0</v>
      </c>
      <c r="J309">
        <f>0</f>
        <v>0</v>
      </c>
      <c r="K309">
        <f>G309+parameters!$C$7</f>
        <v>103.97854972360825</v>
      </c>
    </row>
    <row r="310" spans="1:11">
      <c r="A310">
        <v>308</v>
      </c>
      <c r="B310" s="1">
        <v>36834</v>
      </c>
      <c r="C310" s="3">
        <v>0.14939173607041023</v>
      </c>
      <c r="D310" s="3">
        <v>0.70463881684291052</v>
      </c>
      <c r="E310" s="3">
        <v>0.88726458926076068</v>
      </c>
      <c r="F310">
        <f>IF(C310&lt;1/parameters!$C$8,-LN(D310)*parameters!$C$11,0)</f>
        <v>0</v>
      </c>
      <c r="G310">
        <f>G309*EXP(-1/parameters!$C$10)+timeseries!F310*parameters!$C$10*(1-EXP(-1/parameters!$C$10))</f>
        <v>3.0984976402346294</v>
      </c>
      <c r="H310">
        <f>G310/parameters!$C$10</f>
        <v>0.77462441005865734</v>
      </c>
      <c r="I310">
        <f t="shared" si="4"/>
        <v>0</v>
      </c>
      <c r="J310">
        <f>0</f>
        <v>0</v>
      </c>
      <c r="K310">
        <f>G310+parameters!$C$7</f>
        <v>103.09849764023463</v>
      </c>
    </row>
    <row r="311" spans="1:11">
      <c r="A311">
        <v>309</v>
      </c>
      <c r="B311" s="1">
        <v>36835</v>
      </c>
      <c r="C311" s="3">
        <v>0.50503336507251817</v>
      </c>
      <c r="D311" s="3">
        <v>0.81994213788164094</v>
      </c>
      <c r="E311" s="3">
        <v>0.99737893374213993</v>
      </c>
      <c r="F311">
        <f>IF(C311&lt;1/parameters!$C$8,-LN(D311)*parameters!$C$11,0)</f>
        <v>0</v>
      </c>
      <c r="G311">
        <f>G310*EXP(-1/parameters!$C$10)+timeseries!F311*parameters!$C$10*(1-EXP(-1/parameters!$C$10))</f>
        <v>2.4131123885596293</v>
      </c>
      <c r="H311">
        <f>G311/parameters!$C$10</f>
        <v>0.60327809713990732</v>
      </c>
      <c r="I311">
        <f t="shared" si="4"/>
        <v>0</v>
      </c>
      <c r="J311">
        <f>0</f>
        <v>0</v>
      </c>
      <c r="K311">
        <f>G311+parameters!$C$7</f>
        <v>102.41311238855963</v>
      </c>
    </row>
    <row r="312" spans="1:11">
      <c r="A312">
        <v>310</v>
      </c>
      <c r="B312" s="1">
        <v>36836</v>
      </c>
      <c r="C312" s="3">
        <v>0.19417832981405325</v>
      </c>
      <c r="D312" s="3">
        <v>0.76539288597140975</v>
      </c>
      <c r="E312" s="3">
        <v>0.10386542892963135</v>
      </c>
      <c r="F312">
        <f>IF(C312&lt;1/parameters!$C$8,-LN(D312)*parameters!$C$11,0)</f>
        <v>0</v>
      </c>
      <c r="G312">
        <f>G311*EXP(-1/parameters!$C$10)+timeseries!F312*parameters!$C$10*(1-EXP(-1/parameters!$C$10))</f>
        <v>1.8793338178495476</v>
      </c>
      <c r="H312">
        <f>G312/parameters!$C$10</f>
        <v>0.46983345446238689</v>
      </c>
      <c r="I312">
        <f t="shared" si="4"/>
        <v>0</v>
      </c>
      <c r="J312">
        <f>0</f>
        <v>0</v>
      </c>
      <c r="K312">
        <f>G312+parameters!$C$7</f>
        <v>101.87933381784954</v>
      </c>
    </row>
    <row r="313" spans="1:11">
      <c r="A313">
        <v>311</v>
      </c>
      <c r="B313" s="1">
        <v>36837</v>
      </c>
      <c r="C313" s="3">
        <v>0.98250717691346012</v>
      </c>
      <c r="D313" s="3">
        <v>0.54660982349420306</v>
      </c>
      <c r="E313" s="3">
        <v>0.31395309927159298</v>
      </c>
      <c r="F313">
        <f>IF(C313&lt;1/parameters!$C$8,-LN(D313)*parameters!$C$11,0)</f>
        <v>0</v>
      </c>
      <c r="G313">
        <f>G312*EXP(-1/parameters!$C$10)+timeseries!F313*parameters!$C$10*(1-EXP(-1/parameters!$C$10))</f>
        <v>1.4636266489938006</v>
      </c>
      <c r="H313">
        <f>G313/parameters!$C$10</f>
        <v>0.36590666224845014</v>
      </c>
      <c r="I313">
        <f t="shared" si="4"/>
        <v>0</v>
      </c>
      <c r="J313">
        <f>0</f>
        <v>0</v>
      </c>
      <c r="K313">
        <f>G313+parameters!$C$7</f>
        <v>101.4636266489938</v>
      </c>
    </row>
    <row r="314" spans="1:11">
      <c r="A314">
        <v>312</v>
      </c>
      <c r="B314" s="1">
        <v>36838</v>
      </c>
      <c r="C314" s="3">
        <v>0.87445819053161489</v>
      </c>
      <c r="D314" s="3">
        <v>0.51136974264349344</v>
      </c>
      <c r="E314" s="3">
        <v>0.56803528490252841</v>
      </c>
      <c r="F314">
        <f>IF(C314&lt;1/parameters!$C$8,-LN(D314)*parameters!$C$11,0)</f>
        <v>0</v>
      </c>
      <c r="G314">
        <f>G313*EXP(-1/parameters!$C$10)+timeseries!F314*parameters!$C$10*(1-EXP(-1/parameters!$C$10))</f>
        <v>1.1398735803605482</v>
      </c>
      <c r="H314">
        <f>G314/parameters!$C$10</f>
        <v>0.28496839509013705</v>
      </c>
      <c r="I314">
        <f t="shared" si="4"/>
        <v>0</v>
      </c>
      <c r="J314">
        <f>0</f>
        <v>0</v>
      </c>
      <c r="K314">
        <f>G314+parameters!$C$7</f>
        <v>101.13987358036054</v>
      </c>
    </row>
    <row r="315" spans="1:11">
      <c r="A315">
        <v>313</v>
      </c>
      <c r="B315" s="1">
        <v>36839</v>
      </c>
      <c r="C315" s="3">
        <v>7.1229838524226707E-2</v>
      </c>
      <c r="D315" s="3">
        <v>0.42294792363867229</v>
      </c>
      <c r="E315" s="3">
        <v>0.99601881922830626</v>
      </c>
      <c r="F315">
        <f>IF(C315&lt;1/parameters!$C$8,-LN(D315)*parameters!$C$11,0)</f>
        <v>23.57551286246775</v>
      </c>
      <c r="G315">
        <f>G314*EXP(-1/parameters!$C$10)+timeseries!F315*parameters!$C$10*(1-EXP(-1/parameters!$C$10))</f>
        <v>21.747274372458754</v>
      </c>
      <c r="H315">
        <f>G315/parameters!$C$10</f>
        <v>5.4368185931146886</v>
      </c>
      <c r="I315">
        <f t="shared" si="4"/>
        <v>2.6536616789315444</v>
      </c>
      <c r="J315">
        <f>0</f>
        <v>0</v>
      </c>
      <c r="K315">
        <f>G315+parameters!$C$7</f>
        <v>121.74727437245875</v>
      </c>
    </row>
    <row r="316" spans="1:11">
      <c r="A316">
        <v>314</v>
      </c>
      <c r="B316" s="1">
        <v>36840</v>
      </c>
      <c r="C316" s="3">
        <v>0.89292530152313221</v>
      </c>
      <c r="D316" s="3">
        <v>0.98334292126710565</v>
      </c>
      <c r="E316" s="3">
        <v>0.31260140083966759</v>
      </c>
      <c r="F316">
        <f>IF(C316&lt;1/parameters!$C$8,-LN(D316)*parameters!$C$11,0)</f>
        <v>0</v>
      </c>
      <c r="G316">
        <f>G315*EXP(-1/parameters!$C$10)+timeseries!F316*parameters!$C$10*(1-EXP(-1/parameters!$C$10))</f>
        <v>16.936794310939572</v>
      </c>
      <c r="H316">
        <f>G316/parameters!$C$10</f>
        <v>4.2341985777348929</v>
      </c>
      <c r="I316">
        <f t="shared" si="4"/>
        <v>0</v>
      </c>
      <c r="J316">
        <f>0</f>
        <v>0</v>
      </c>
      <c r="K316">
        <f>G316+parameters!$C$7</f>
        <v>116.93679431093958</v>
      </c>
    </row>
    <row r="317" spans="1:11">
      <c r="A317">
        <v>315</v>
      </c>
      <c r="B317" s="1">
        <v>36841</v>
      </c>
      <c r="C317" s="3">
        <v>0.14743862839294253</v>
      </c>
      <c r="D317" s="3">
        <v>8.5922318926196839E-2</v>
      </c>
      <c r="E317" s="3">
        <v>0.82639908318013189</v>
      </c>
      <c r="F317">
        <f>IF(C317&lt;1/parameters!$C$8,-LN(D317)*parameters!$C$11,0)</f>
        <v>0</v>
      </c>
      <c r="G317">
        <f>G316*EXP(-1/parameters!$C$10)+timeseries!F317*parameters!$C$10*(1-EXP(-1/parameters!$C$10))</f>
        <v>13.190388672079054</v>
      </c>
      <c r="H317">
        <f>G317/parameters!$C$10</f>
        <v>3.2975971680197635</v>
      </c>
      <c r="I317">
        <f t="shared" si="4"/>
        <v>0</v>
      </c>
      <c r="J317">
        <f>0</f>
        <v>0</v>
      </c>
      <c r="K317">
        <f>G317+parameters!$C$7</f>
        <v>113.19038867207905</v>
      </c>
    </row>
    <row r="318" spans="1:11">
      <c r="A318">
        <v>316</v>
      </c>
      <c r="B318" s="1">
        <v>36842</v>
      </c>
      <c r="C318" s="3">
        <v>0.38638513835313759</v>
      </c>
      <c r="D318" s="3">
        <v>0.88117097973543368</v>
      </c>
      <c r="E318" s="3">
        <v>0.80662013922945353</v>
      </c>
      <c r="F318">
        <f>IF(C318&lt;1/parameters!$C$8,-LN(D318)*parameters!$C$11,0)</f>
        <v>0</v>
      </c>
      <c r="G318">
        <f>G317*EXP(-1/parameters!$C$10)+timeseries!F318*parameters!$C$10*(1-EXP(-1/parameters!$C$10))</f>
        <v>10.272685026831356</v>
      </c>
      <c r="H318">
        <f>G318/parameters!$C$10</f>
        <v>2.568171256707839</v>
      </c>
      <c r="I318">
        <f t="shared" si="4"/>
        <v>0</v>
      </c>
      <c r="J318">
        <f>0</f>
        <v>0</v>
      </c>
      <c r="K318">
        <f>G318+parameters!$C$7</f>
        <v>110.27268502683135</v>
      </c>
    </row>
    <row r="319" spans="1:11">
      <c r="A319">
        <v>317</v>
      </c>
      <c r="B319" s="1">
        <v>36843</v>
      </c>
      <c r="C319" s="3">
        <v>0.14706345382412445</v>
      </c>
      <c r="D319" s="3">
        <v>0.27699967734101971</v>
      </c>
      <c r="E319" s="3">
        <v>0.49401456205200711</v>
      </c>
      <c r="F319">
        <f>IF(C319&lt;1/parameters!$C$8,-LN(D319)*parameters!$C$11,0)</f>
        <v>0</v>
      </c>
      <c r="G319">
        <f>G318*EXP(-1/parameters!$C$10)+timeseries!F319*parameters!$C$10*(1-EXP(-1/parameters!$C$10))</f>
        <v>8.0003751431421559</v>
      </c>
      <c r="H319">
        <f>G319/parameters!$C$10</f>
        <v>2.000093785785539</v>
      </c>
      <c r="I319">
        <f t="shared" si="4"/>
        <v>0</v>
      </c>
      <c r="J319">
        <f>0</f>
        <v>0</v>
      </c>
      <c r="K319">
        <f>G319+parameters!$C$7</f>
        <v>108.00037514314215</v>
      </c>
    </row>
    <row r="320" spans="1:11">
      <c r="A320">
        <v>318</v>
      </c>
      <c r="B320" s="1">
        <v>36844</v>
      </c>
      <c r="C320" s="3">
        <v>0.94073311195547082</v>
      </c>
      <c r="D320" s="3">
        <v>1.8572446268196319E-2</v>
      </c>
      <c r="E320" s="3">
        <v>0.67736243636393412</v>
      </c>
      <c r="F320">
        <f>IF(C320&lt;1/parameters!$C$8,-LN(D320)*parameters!$C$11,0)</f>
        <v>0</v>
      </c>
      <c r="G320">
        <f>G319*EXP(-1/parameters!$C$10)+timeseries!F320*parameters!$C$10*(1-EXP(-1/parameters!$C$10))</f>
        <v>6.2306984263441141</v>
      </c>
      <c r="H320">
        <f>G320/parameters!$C$10</f>
        <v>1.5576746065860285</v>
      </c>
      <c r="I320">
        <f t="shared" si="4"/>
        <v>0</v>
      </c>
      <c r="J320">
        <f>0</f>
        <v>0</v>
      </c>
      <c r="K320">
        <f>G320+parameters!$C$7</f>
        <v>106.23069842634412</v>
      </c>
    </row>
    <row r="321" spans="1:11">
      <c r="A321">
        <v>319</v>
      </c>
      <c r="B321" s="1">
        <v>36845</v>
      </c>
      <c r="C321" s="3">
        <v>0.65483545936448417</v>
      </c>
      <c r="D321" s="3">
        <v>0.75326022437890616</v>
      </c>
      <c r="E321" s="3">
        <v>5.629464098181991E-2</v>
      </c>
      <c r="F321">
        <f>IF(C321&lt;1/parameters!$C$8,-LN(D321)*parameters!$C$11,0)</f>
        <v>0</v>
      </c>
      <c r="G321">
        <f>G320*EXP(-1/parameters!$C$10)+timeseries!F321*parameters!$C$10*(1-EXP(-1/parameters!$C$10))</f>
        <v>4.852472813518566</v>
      </c>
      <c r="H321">
        <f>G321/parameters!$C$10</f>
        <v>1.2131182033796415</v>
      </c>
      <c r="I321">
        <f t="shared" si="4"/>
        <v>0</v>
      </c>
      <c r="J321">
        <f>0</f>
        <v>0</v>
      </c>
      <c r="K321">
        <f>G321+parameters!$C$7</f>
        <v>104.85247281351856</v>
      </c>
    </row>
    <row r="322" spans="1:11">
      <c r="A322">
        <v>320</v>
      </c>
      <c r="B322" s="1">
        <v>36846</v>
      </c>
      <c r="C322" s="3">
        <v>0.39698638872491387</v>
      </c>
      <c r="D322" s="3">
        <v>0.54184215779714151</v>
      </c>
      <c r="E322" s="3">
        <v>0.78422409938292004</v>
      </c>
      <c r="F322">
        <f>IF(C322&lt;1/parameters!$C$8,-LN(D322)*parameters!$C$11,0)</f>
        <v>0</v>
      </c>
      <c r="G322">
        <f>G321*EXP(-1/parameters!$C$10)+timeseries!F322*parameters!$C$10*(1-EXP(-1/parameters!$C$10))</f>
        <v>3.7791096270009623</v>
      </c>
      <c r="H322">
        <f>G322/parameters!$C$10</f>
        <v>0.94477740675024058</v>
      </c>
      <c r="I322">
        <f t="shared" si="4"/>
        <v>0</v>
      </c>
      <c r="J322">
        <f>0</f>
        <v>0</v>
      </c>
      <c r="K322">
        <f>G322+parameters!$C$7</f>
        <v>103.77910962700096</v>
      </c>
    </row>
    <row r="323" spans="1:11">
      <c r="A323">
        <v>321</v>
      </c>
      <c r="B323" s="1">
        <v>36847</v>
      </c>
      <c r="C323" s="3">
        <v>0.94019349183099865</v>
      </c>
      <c r="D323" s="3">
        <v>3.6645318250945635E-2</v>
      </c>
      <c r="E323" s="3">
        <v>0.77058138908121732</v>
      </c>
      <c r="F323">
        <f>IF(C323&lt;1/parameters!$C$8,-LN(D323)*parameters!$C$11,0)</f>
        <v>0</v>
      </c>
      <c r="G323">
        <f>G322*EXP(-1/parameters!$C$10)+timeseries!F323*parameters!$C$10*(1-EXP(-1/parameters!$C$10))</f>
        <v>2.9431735368210341</v>
      </c>
      <c r="H323">
        <f>G323/parameters!$C$10</f>
        <v>0.73579338420525853</v>
      </c>
      <c r="I323">
        <f t="shared" ref="I323:I386" si="5">IF(F323&gt;0,_xlfn.NORM.INV(E323,0,1),0)</f>
        <v>0</v>
      </c>
      <c r="J323">
        <f>0</f>
        <v>0</v>
      </c>
      <c r="K323">
        <f>G323+parameters!$C$7</f>
        <v>102.94317353682104</v>
      </c>
    </row>
    <row r="324" spans="1:11">
      <c r="A324">
        <v>322</v>
      </c>
      <c r="B324" s="1">
        <v>36848</v>
      </c>
      <c r="C324" s="3">
        <v>0.60956888571535428</v>
      </c>
      <c r="D324" s="3">
        <v>0.93563555281535227</v>
      </c>
      <c r="E324" s="3">
        <v>0.85244388169944496</v>
      </c>
      <c r="F324">
        <f>IF(C324&lt;1/parameters!$C$8,-LN(D324)*parameters!$C$11,0)</f>
        <v>0</v>
      </c>
      <c r="G324">
        <f>G323*EXP(-1/parameters!$C$10)+timeseries!F324*parameters!$C$10*(1-EXP(-1/parameters!$C$10))</f>
        <v>2.2921458551912575</v>
      </c>
      <c r="H324">
        <f>G324/parameters!$C$10</f>
        <v>0.57303646379781437</v>
      </c>
      <c r="I324">
        <f t="shared" si="5"/>
        <v>0</v>
      </c>
      <c r="J324">
        <f>0</f>
        <v>0</v>
      </c>
      <c r="K324">
        <f>G324+parameters!$C$7</f>
        <v>102.29214585519125</v>
      </c>
    </row>
    <row r="325" spans="1:11">
      <c r="A325">
        <v>323</v>
      </c>
      <c r="B325" s="1">
        <v>36849</v>
      </c>
      <c r="C325" s="3">
        <v>0.97061780825957589</v>
      </c>
      <c r="D325" s="3">
        <v>0.91001530197240399</v>
      </c>
      <c r="E325" s="3">
        <v>0.69892563816165942</v>
      </c>
      <c r="F325">
        <f>IF(C325&lt;1/parameters!$C$8,-LN(D325)*parameters!$C$11,0)</f>
        <v>0</v>
      </c>
      <c r="G325">
        <f>G324*EXP(-1/parameters!$C$10)+timeseries!F325*parameters!$C$10*(1-EXP(-1/parameters!$C$10))</f>
        <v>1.7851249869368264</v>
      </c>
      <c r="H325">
        <f>G325/parameters!$C$10</f>
        <v>0.4462812467342066</v>
      </c>
      <c r="I325">
        <f t="shared" si="5"/>
        <v>0</v>
      </c>
      <c r="J325">
        <f>0</f>
        <v>0</v>
      </c>
      <c r="K325">
        <f>G325+parameters!$C$7</f>
        <v>101.78512498693682</v>
      </c>
    </row>
    <row r="326" spans="1:11">
      <c r="A326">
        <v>324</v>
      </c>
      <c r="B326" s="1">
        <v>36850</v>
      </c>
      <c r="C326" s="3">
        <v>0.44360478142859594</v>
      </c>
      <c r="D326" s="3">
        <v>0.62225347201536141</v>
      </c>
      <c r="E326" s="3">
        <v>0.16510867763263237</v>
      </c>
      <c r="F326">
        <f>IF(C326&lt;1/parameters!$C$8,-LN(D326)*parameters!$C$11,0)</f>
        <v>0</v>
      </c>
      <c r="G326">
        <f>G325*EXP(-1/parameters!$C$10)+timeseries!F326*parameters!$C$10*(1-EXP(-1/parameters!$C$10))</f>
        <v>1.3902567377067319</v>
      </c>
      <c r="H326">
        <f>G326/parameters!$C$10</f>
        <v>0.34756418442668296</v>
      </c>
      <c r="I326">
        <f t="shared" si="5"/>
        <v>0</v>
      </c>
      <c r="J326">
        <f>0</f>
        <v>0</v>
      </c>
      <c r="K326">
        <f>G326+parameters!$C$7</f>
        <v>101.39025673770674</v>
      </c>
    </row>
    <row r="327" spans="1:11">
      <c r="A327">
        <v>325</v>
      </c>
      <c r="B327" s="1">
        <v>36851</v>
      </c>
      <c r="C327" s="3">
        <v>0.3996373466032207</v>
      </c>
      <c r="D327" s="3">
        <v>2.7256197351836819E-2</v>
      </c>
      <c r="E327" s="3">
        <v>0.84963401108646774</v>
      </c>
      <c r="F327">
        <f>IF(C327&lt;1/parameters!$C$8,-LN(D327)*parameters!$C$11,0)</f>
        <v>0</v>
      </c>
      <c r="G327">
        <f>G326*EXP(-1/parameters!$C$10)+timeseries!F327*parameters!$C$10*(1-EXP(-1/parameters!$C$10))</f>
        <v>1.0827330359962994</v>
      </c>
      <c r="H327">
        <f>G327/parameters!$C$10</f>
        <v>0.27068325899907486</v>
      </c>
      <c r="I327">
        <f t="shared" si="5"/>
        <v>0</v>
      </c>
      <c r="J327">
        <f>0</f>
        <v>0</v>
      </c>
      <c r="K327">
        <f>G327+parameters!$C$7</f>
        <v>101.0827330359963</v>
      </c>
    </row>
    <row r="328" spans="1:11">
      <c r="A328">
        <v>326</v>
      </c>
      <c r="B328" s="1">
        <v>36852</v>
      </c>
      <c r="C328" s="3">
        <v>0.21381420060349066</v>
      </c>
      <c r="D328" s="3">
        <v>0.99535741536170763</v>
      </c>
      <c r="E328" s="3">
        <v>0.94275274384890162</v>
      </c>
      <c r="F328">
        <f>IF(C328&lt;1/parameters!$C$8,-LN(D328)*parameters!$C$11,0)</f>
        <v>0</v>
      </c>
      <c r="G328">
        <f>G327*EXP(-1/parameters!$C$10)+timeseries!F328*parameters!$C$10*(1-EXP(-1/parameters!$C$10))</f>
        <v>0.84323333629119757</v>
      </c>
      <c r="H328">
        <f>G328/parameters!$C$10</f>
        <v>0.21080833407279939</v>
      </c>
      <c r="I328">
        <f t="shared" si="5"/>
        <v>0</v>
      </c>
      <c r="J328">
        <f>0</f>
        <v>0</v>
      </c>
      <c r="K328">
        <f>G328+parameters!$C$7</f>
        <v>100.84323333629119</v>
      </c>
    </row>
    <row r="329" spans="1:11">
      <c r="A329">
        <v>327</v>
      </c>
      <c r="B329" s="1">
        <v>36853</v>
      </c>
      <c r="C329" s="3">
        <v>0.68348126858995706</v>
      </c>
      <c r="D329" s="3">
        <v>0.27687918339647211</v>
      </c>
      <c r="E329" s="3">
        <v>0.23348468425551949</v>
      </c>
      <c r="F329">
        <f>IF(C329&lt;1/parameters!$C$8,-LN(D329)*parameters!$C$11,0)</f>
        <v>0</v>
      </c>
      <c r="G329">
        <f>G328*EXP(-1/parameters!$C$10)+timeseries!F329*parameters!$C$10*(1-EXP(-1/parameters!$C$10))</f>
        <v>0.65671078261549798</v>
      </c>
      <c r="H329">
        <f>G329/parameters!$C$10</f>
        <v>0.16417769565387449</v>
      </c>
      <c r="I329">
        <f t="shared" si="5"/>
        <v>0</v>
      </c>
      <c r="J329">
        <f>0</f>
        <v>0</v>
      </c>
      <c r="K329">
        <f>G329+parameters!$C$7</f>
        <v>100.65671078261549</v>
      </c>
    </row>
    <row r="330" spans="1:11">
      <c r="A330">
        <v>328</v>
      </c>
      <c r="B330" s="1">
        <v>36854</v>
      </c>
      <c r="C330" s="3">
        <v>3.1961274082163538E-2</v>
      </c>
      <c r="D330" s="3">
        <v>0.86350551487941096</v>
      </c>
      <c r="E330" s="3">
        <v>0.9832030945773429</v>
      </c>
      <c r="F330">
        <f>IF(C330&lt;1/parameters!$C$8,-LN(D330)*parameters!$C$11,0)</f>
        <v>4.0206847878776539</v>
      </c>
      <c r="G330">
        <f>G329*EXP(-1/parameters!$C$10)+timeseries!F330*parameters!$C$10*(1-EXP(-1/parameters!$C$10))</f>
        <v>4.0689361781333915</v>
      </c>
      <c r="H330">
        <f>G330/parameters!$C$10</f>
        <v>1.0172340445333479</v>
      </c>
      <c r="I330">
        <f t="shared" si="5"/>
        <v>2.1249137449806299</v>
      </c>
      <c r="J330">
        <f>0</f>
        <v>0</v>
      </c>
      <c r="K330">
        <f>G330+parameters!$C$7</f>
        <v>104.06893617813338</v>
      </c>
    </row>
    <row r="331" spans="1:11">
      <c r="A331">
        <v>329</v>
      </c>
      <c r="B331" s="1">
        <v>36855</v>
      </c>
      <c r="C331" s="3">
        <v>0.11902444696649894</v>
      </c>
      <c r="D331" s="3">
        <v>0.30377537875535465</v>
      </c>
      <c r="E331" s="3">
        <v>3.3971027198064774E-2</v>
      </c>
      <c r="F331">
        <f>IF(C331&lt;1/parameters!$C$8,-LN(D331)*parameters!$C$11,0)</f>
        <v>0</v>
      </c>
      <c r="G331">
        <f>G330*EXP(-1/parameters!$C$10)+timeseries!F331*parameters!$C$10*(1-EXP(-1/parameters!$C$10))</f>
        <v>3.1688906817978548</v>
      </c>
      <c r="H331">
        <f>G331/parameters!$C$10</f>
        <v>0.79222267044946371</v>
      </c>
      <c r="I331">
        <f t="shared" si="5"/>
        <v>0</v>
      </c>
      <c r="J331">
        <f>0</f>
        <v>0</v>
      </c>
      <c r="K331">
        <f>G331+parameters!$C$7</f>
        <v>103.16889068179785</v>
      </c>
    </row>
    <row r="332" spans="1:11">
      <c r="A332">
        <v>330</v>
      </c>
      <c r="B332" s="1">
        <v>36856</v>
      </c>
      <c r="C332" s="3">
        <v>0.19386216769490594</v>
      </c>
      <c r="D332" s="3">
        <v>0.22640308620637883</v>
      </c>
      <c r="E332" s="3">
        <v>0.19301703468980036</v>
      </c>
      <c r="F332">
        <f>IF(C332&lt;1/parameters!$C$8,-LN(D332)*parameters!$C$11,0)</f>
        <v>0</v>
      </c>
      <c r="G332">
        <f>G331*EXP(-1/parameters!$C$10)+timeseries!F332*parameters!$C$10*(1-EXP(-1/parameters!$C$10))</f>
        <v>2.4679345444518472</v>
      </c>
      <c r="H332">
        <f>G332/parameters!$C$10</f>
        <v>0.61698363611296181</v>
      </c>
      <c r="I332">
        <f t="shared" si="5"/>
        <v>0</v>
      </c>
      <c r="J332">
        <f>0</f>
        <v>0</v>
      </c>
      <c r="K332">
        <f>G332+parameters!$C$7</f>
        <v>102.46793454445185</v>
      </c>
    </row>
    <row r="333" spans="1:11">
      <c r="A333">
        <v>331</v>
      </c>
      <c r="B333" s="1">
        <v>36857</v>
      </c>
      <c r="C333" s="3">
        <v>0.77901844735396431</v>
      </c>
      <c r="D333" s="3">
        <v>0.708206019922346</v>
      </c>
      <c r="E333" s="3">
        <v>0.99816459943661417</v>
      </c>
      <c r="F333">
        <f>IF(C333&lt;1/parameters!$C$8,-LN(D333)*parameters!$C$11,0)</f>
        <v>0</v>
      </c>
      <c r="G333">
        <f>G332*EXP(-1/parameters!$C$10)+timeseries!F333*parameters!$C$10*(1-EXP(-1/parameters!$C$10))</f>
        <v>1.9220293557880694</v>
      </c>
      <c r="H333">
        <f>G333/parameters!$C$10</f>
        <v>0.48050733894701736</v>
      </c>
      <c r="I333">
        <f t="shared" si="5"/>
        <v>0</v>
      </c>
      <c r="J333">
        <f>0</f>
        <v>0</v>
      </c>
      <c r="K333">
        <f>G333+parameters!$C$7</f>
        <v>101.92202935578807</v>
      </c>
    </row>
    <row r="334" spans="1:11">
      <c r="A334">
        <v>332</v>
      </c>
      <c r="B334" s="1">
        <v>36858</v>
      </c>
      <c r="C334" s="3">
        <v>0.65118857708397404</v>
      </c>
      <c r="D334" s="3">
        <v>0.40062609859782783</v>
      </c>
      <c r="E334" s="3">
        <v>0.78464335874905966</v>
      </c>
      <c r="F334">
        <f>IF(C334&lt;1/parameters!$C$8,-LN(D334)*parameters!$C$11,0)</f>
        <v>0</v>
      </c>
      <c r="G334">
        <f>G333*EXP(-1/parameters!$C$10)+timeseries!F334*parameters!$C$10*(1-EXP(-1/parameters!$C$10))</f>
        <v>1.4968779673739763</v>
      </c>
      <c r="H334">
        <f>G334/parameters!$C$10</f>
        <v>0.37421949184349407</v>
      </c>
      <c r="I334">
        <f t="shared" si="5"/>
        <v>0</v>
      </c>
      <c r="J334">
        <f>0</f>
        <v>0</v>
      </c>
      <c r="K334">
        <f>G334+parameters!$C$7</f>
        <v>101.49687796737398</v>
      </c>
    </row>
    <row r="335" spans="1:11">
      <c r="A335">
        <v>333</v>
      </c>
      <c r="B335" s="1">
        <v>36859</v>
      </c>
      <c r="C335" s="3">
        <v>0.98393043122295798</v>
      </c>
      <c r="D335" s="3">
        <v>0.34363840561467751</v>
      </c>
      <c r="E335" s="3">
        <v>0.7613359867777435</v>
      </c>
      <c r="F335">
        <f>IF(C335&lt;1/parameters!$C$8,-LN(D335)*parameters!$C$11,0)</f>
        <v>0</v>
      </c>
      <c r="G335">
        <f>G334*EXP(-1/parameters!$C$10)+timeseries!F335*parameters!$C$10*(1-EXP(-1/parameters!$C$10))</f>
        <v>1.1657697331531856</v>
      </c>
      <c r="H335">
        <f>G335/parameters!$C$10</f>
        <v>0.29144243328829639</v>
      </c>
      <c r="I335">
        <f t="shared" si="5"/>
        <v>0</v>
      </c>
      <c r="J335">
        <f>0</f>
        <v>0</v>
      </c>
      <c r="K335">
        <f>G335+parameters!$C$7</f>
        <v>101.16576973315318</v>
      </c>
    </row>
    <row r="336" spans="1:11">
      <c r="A336">
        <v>334</v>
      </c>
      <c r="B336" s="1">
        <v>36860</v>
      </c>
      <c r="C336" s="3">
        <v>0.86656342057701974</v>
      </c>
      <c r="D336" s="3">
        <v>0.24262263762149305</v>
      </c>
      <c r="E336" s="3">
        <v>0.20159914690009728</v>
      </c>
      <c r="F336">
        <f>IF(C336&lt;1/parameters!$C$8,-LN(D336)*parameters!$C$11,0)</f>
        <v>0</v>
      </c>
      <c r="G336">
        <f>G335*EXP(-1/parameters!$C$10)+timeseries!F336*parameters!$C$10*(1-EXP(-1/parameters!$C$10))</f>
        <v>0.90790238106064358</v>
      </c>
      <c r="H336">
        <f>G336/parameters!$C$10</f>
        <v>0.2269755952651609</v>
      </c>
      <c r="I336">
        <f t="shared" si="5"/>
        <v>0</v>
      </c>
      <c r="J336">
        <f>0</f>
        <v>0</v>
      </c>
      <c r="K336">
        <f>G336+parameters!$C$7</f>
        <v>100.90790238106064</v>
      </c>
    </row>
    <row r="337" spans="1:11">
      <c r="A337">
        <v>335</v>
      </c>
      <c r="B337" s="1">
        <v>36861</v>
      </c>
      <c r="C337" s="3">
        <v>0.298694222477212</v>
      </c>
      <c r="D337" s="3">
        <v>0.71137633611483886</v>
      </c>
      <c r="E337" s="3">
        <v>0.24829610048284956</v>
      </c>
      <c r="F337">
        <f>IF(C337&lt;1/parameters!$C$8,-LN(D337)*parameters!$C$11,0)</f>
        <v>0</v>
      </c>
      <c r="G337">
        <f>G336*EXP(-1/parameters!$C$10)+timeseries!F337*parameters!$C$10*(1-EXP(-1/parameters!$C$10))</f>
        <v>0.70707508532242225</v>
      </c>
      <c r="H337">
        <f>G337/parameters!$C$10</f>
        <v>0.17676877133060556</v>
      </c>
      <c r="I337">
        <f t="shared" si="5"/>
        <v>0</v>
      </c>
      <c r="J337">
        <f>0</f>
        <v>0</v>
      </c>
      <c r="K337">
        <f>G337+parameters!$C$7</f>
        <v>100.70707508532242</v>
      </c>
    </row>
    <row r="338" spans="1:11">
      <c r="A338">
        <v>336</v>
      </c>
      <c r="B338" s="1">
        <v>36862</v>
      </c>
      <c r="C338" s="3">
        <v>0.14418416476839391</v>
      </c>
      <c r="D338" s="3">
        <v>0.83103077990792074</v>
      </c>
      <c r="E338" s="3">
        <v>0.66862183169732403</v>
      </c>
      <c r="F338">
        <f>IF(C338&lt;1/parameters!$C$8,-LN(D338)*parameters!$C$11,0)</f>
        <v>0</v>
      </c>
      <c r="G338">
        <f>G337*EXP(-1/parameters!$C$10)+timeseries!F338*parameters!$C$10*(1-EXP(-1/parameters!$C$10))</f>
        <v>0.55067063013938289</v>
      </c>
      <c r="H338">
        <f>G338/parameters!$C$10</f>
        <v>0.13766765753484572</v>
      </c>
      <c r="I338">
        <f t="shared" si="5"/>
        <v>0</v>
      </c>
      <c r="J338">
        <f>0</f>
        <v>0</v>
      </c>
      <c r="K338">
        <f>G338+parameters!$C$7</f>
        <v>100.55067063013938</v>
      </c>
    </row>
    <row r="339" spans="1:11">
      <c r="A339">
        <v>337</v>
      </c>
      <c r="B339" s="1">
        <v>36863</v>
      </c>
      <c r="C339" s="3">
        <v>0.39387110100840184</v>
      </c>
      <c r="D339" s="3">
        <v>0.28659885729045875</v>
      </c>
      <c r="E339" s="3">
        <v>0.63485668734302703</v>
      </c>
      <c r="F339">
        <f>IF(C339&lt;1/parameters!$C$8,-LN(D339)*parameters!$C$11,0)</f>
        <v>0</v>
      </c>
      <c r="G339">
        <f>G338*EXP(-1/parameters!$C$10)+timeseries!F339*parameters!$C$10*(1-EXP(-1/parameters!$C$10))</f>
        <v>0.42886271796697534</v>
      </c>
      <c r="H339">
        <f>G339/parameters!$C$10</f>
        <v>0.10721567949174383</v>
      </c>
      <c r="I339">
        <f t="shared" si="5"/>
        <v>0</v>
      </c>
      <c r="J339">
        <f>0</f>
        <v>0</v>
      </c>
      <c r="K339">
        <f>G339+parameters!$C$7</f>
        <v>100.42886271796698</v>
      </c>
    </row>
    <row r="340" spans="1:11">
      <c r="A340">
        <v>338</v>
      </c>
      <c r="B340" s="1">
        <v>36864</v>
      </c>
      <c r="C340" s="3">
        <v>0.83024902926987676</v>
      </c>
      <c r="D340" s="3">
        <v>0.23199359022278676</v>
      </c>
      <c r="E340" s="3">
        <v>0.64041578926640264</v>
      </c>
      <c r="F340">
        <f>IF(C340&lt;1/parameters!$C$8,-LN(D340)*parameters!$C$11,0)</f>
        <v>0</v>
      </c>
      <c r="G340">
        <f>G339*EXP(-1/parameters!$C$10)+timeseries!F340*parameters!$C$10*(1-EXP(-1/parameters!$C$10))</f>
        <v>0.33399862058281143</v>
      </c>
      <c r="H340">
        <f>G340/parameters!$C$10</f>
        <v>8.3499655145702859E-2</v>
      </c>
      <c r="I340">
        <f t="shared" si="5"/>
        <v>0</v>
      </c>
      <c r="J340">
        <f>0</f>
        <v>0</v>
      </c>
      <c r="K340">
        <f>G340+parameters!$C$7</f>
        <v>100.33399862058282</v>
      </c>
    </row>
    <row r="341" spans="1:11">
      <c r="A341">
        <v>339</v>
      </c>
      <c r="B341" s="1">
        <v>36865</v>
      </c>
      <c r="C341" s="3">
        <v>0.12638425313720136</v>
      </c>
      <c r="D341" s="3">
        <v>4.1599273796285585E-3</v>
      </c>
      <c r="E341" s="3">
        <v>0.24021943371230092</v>
      </c>
      <c r="F341">
        <f>IF(C341&lt;1/parameters!$C$8,-LN(D341)*parameters!$C$11,0)</f>
        <v>0</v>
      </c>
      <c r="G341">
        <f>G340*EXP(-1/parameters!$C$10)+timeseries!F341*parameters!$C$10*(1-EXP(-1/parameters!$C$10))</f>
        <v>0.26011838725466258</v>
      </c>
      <c r="H341">
        <f>G341/parameters!$C$10</f>
        <v>6.5029596813665644E-2</v>
      </c>
      <c r="I341">
        <f t="shared" si="5"/>
        <v>0</v>
      </c>
      <c r="J341">
        <f>0</f>
        <v>0</v>
      </c>
      <c r="K341">
        <f>G341+parameters!$C$7</f>
        <v>100.26011838725466</v>
      </c>
    </row>
    <row r="342" spans="1:11">
      <c r="A342">
        <v>340</v>
      </c>
      <c r="B342" s="1">
        <v>36866</v>
      </c>
      <c r="C342" s="3">
        <v>0.34525540909200425</v>
      </c>
      <c r="D342" s="3">
        <v>0.4966699378156133</v>
      </c>
      <c r="E342" s="3">
        <v>0.29460201588755375</v>
      </c>
      <c r="F342">
        <f>IF(C342&lt;1/parameters!$C$8,-LN(D342)*parameters!$C$11,0)</f>
        <v>0</v>
      </c>
      <c r="G342">
        <f>G341*EXP(-1/parameters!$C$10)+timeseries!F342*parameters!$C$10*(1-EXP(-1/parameters!$C$10))</f>
        <v>0.20258040368520217</v>
      </c>
      <c r="H342">
        <f>G342/parameters!$C$10</f>
        <v>5.0645100921300541E-2</v>
      </c>
      <c r="I342">
        <f t="shared" si="5"/>
        <v>0</v>
      </c>
      <c r="J342">
        <f>0</f>
        <v>0</v>
      </c>
      <c r="K342">
        <f>G342+parameters!$C$7</f>
        <v>100.2025804036852</v>
      </c>
    </row>
    <row r="343" spans="1:11">
      <c r="A343">
        <v>341</v>
      </c>
      <c r="B343" s="1">
        <v>36867</v>
      </c>
      <c r="C343" s="3">
        <v>0.11956215707761397</v>
      </c>
      <c r="D343" s="3">
        <v>0.38962713273440119</v>
      </c>
      <c r="E343" s="3">
        <v>0.41344982553301757</v>
      </c>
      <c r="F343">
        <f>IF(C343&lt;1/parameters!$C$8,-LN(D343)*parameters!$C$11,0)</f>
        <v>0</v>
      </c>
      <c r="G343">
        <f>G342*EXP(-1/parameters!$C$10)+timeseries!F343*parameters!$C$10*(1-EXP(-1/parameters!$C$10))</f>
        <v>0.15776977702495676</v>
      </c>
      <c r="H343">
        <f>G343/parameters!$C$10</f>
        <v>3.944244425623919E-2</v>
      </c>
      <c r="I343">
        <f t="shared" si="5"/>
        <v>0</v>
      </c>
      <c r="J343">
        <f>0</f>
        <v>0</v>
      </c>
      <c r="K343">
        <f>G343+parameters!$C$7</f>
        <v>100.15776977702495</v>
      </c>
    </row>
    <row r="344" spans="1:11">
      <c r="A344">
        <v>342</v>
      </c>
      <c r="B344" s="1">
        <v>36868</v>
      </c>
      <c r="C344" s="3">
        <v>0.94435914978068014</v>
      </c>
      <c r="D344" s="3">
        <v>0.23726634174505901</v>
      </c>
      <c r="E344" s="3">
        <v>0.50321365520136452</v>
      </c>
      <c r="F344">
        <f>IF(C344&lt;1/parameters!$C$8,-LN(D344)*parameters!$C$11,0)</f>
        <v>0</v>
      </c>
      <c r="G344">
        <f>G343*EXP(-1/parameters!$C$10)+timeseries!F344*parameters!$C$10*(1-EXP(-1/parameters!$C$10))</f>
        <v>0.12287122589203726</v>
      </c>
      <c r="H344">
        <f>G344/parameters!$C$10</f>
        <v>3.0717806473009316E-2</v>
      </c>
      <c r="I344">
        <f t="shared" si="5"/>
        <v>0</v>
      </c>
      <c r="J344">
        <f>0</f>
        <v>0</v>
      </c>
      <c r="K344">
        <f>G344+parameters!$C$7</f>
        <v>100.12287122589204</v>
      </c>
    </row>
    <row r="345" spans="1:11">
      <c r="A345">
        <v>343</v>
      </c>
      <c r="B345" s="1">
        <v>36869</v>
      </c>
      <c r="C345" s="3">
        <v>8.159595536837716E-2</v>
      </c>
      <c r="D345" s="3">
        <v>0.94078276682708217</v>
      </c>
      <c r="E345" s="3">
        <v>0.87928372084260942</v>
      </c>
      <c r="F345">
        <f>IF(C345&lt;1/parameters!$C$8,-LN(D345)*parameters!$C$11,0)</f>
        <v>1.6724114953095306</v>
      </c>
      <c r="G345">
        <f>G344*EXP(-1/parameters!$C$10)+timeseries!F345*parameters!$C$10*(1-EXP(-1/parameters!$C$10))</f>
        <v>1.575436659521058</v>
      </c>
      <c r="H345">
        <f>G345/parameters!$C$10</f>
        <v>0.39385916488026451</v>
      </c>
      <c r="I345">
        <f t="shared" si="5"/>
        <v>1.1714136247919194</v>
      </c>
      <c r="J345">
        <f>0</f>
        <v>0</v>
      </c>
      <c r="K345">
        <f>G345+parameters!$C$7</f>
        <v>101.57543665952106</v>
      </c>
    </row>
    <row r="346" spans="1:11">
      <c r="A346">
        <v>344</v>
      </c>
      <c r="B346" s="1">
        <v>36870</v>
      </c>
      <c r="C346" s="3">
        <v>0.56483902077294812</v>
      </c>
      <c r="D346" s="3">
        <v>0.9635889686543746</v>
      </c>
      <c r="E346" s="3">
        <v>0.26282730357315343</v>
      </c>
      <c r="F346">
        <f>IF(C346&lt;1/parameters!$C$8,-LN(D346)*parameters!$C$11,0)</f>
        <v>0</v>
      </c>
      <c r="G346">
        <f>G345*EXP(-1/parameters!$C$10)+timeseries!F346*parameters!$C$10*(1-EXP(-1/parameters!$C$10))</f>
        <v>1.2269513041143982</v>
      </c>
      <c r="H346">
        <f>G346/parameters!$C$10</f>
        <v>0.30673782602859956</v>
      </c>
      <c r="I346">
        <f t="shared" si="5"/>
        <v>0</v>
      </c>
      <c r="J346">
        <f>0</f>
        <v>0</v>
      </c>
      <c r="K346">
        <f>G346+parameters!$C$7</f>
        <v>101.22695130411439</v>
      </c>
    </row>
    <row r="347" spans="1:11">
      <c r="A347">
        <v>345</v>
      </c>
      <c r="B347" s="1">
        <v>36871</v>
      </c>
      <c r="C347" s="3">
        <v>0.41160766324259024</v>
      </c>
      <c r="D347" s="3">
        <v>0.22471678694050579</v>
      </c>
      <c r="E347" s="3">
        <v>0.73291681205336512</v>
      </c>
      <c r="F347">
        <f>IF(C347&lt;1/parameters!$C$8,-LN(D347)*parameters!$C$11,0)</f>
        <v>0</v>
      </c>
      <c r="G347">
        <f>G346*EXP(-1/parameters!$C$10)+timeseries!F347*parameters!$C$10*(1-EXP(-1/parameters!$C$10))</f>
        <v>0.95555063643477478</v>
      </c>
      <c r="H347">
        <f>G347/parameters!$C$10</f>
        <v>0.2388876591086937</v>
      </c>
      <c r="I347">
        <f t="shared" si="5"/>
        <v>0</v>
      </c>
      <c r="J347">
        <f>0</f>
        <v>0</v>
      </c>
      <c r="K347">
        <f>G347+parameters!$C$7</f>
        <v>100.95555063643478</v>
      </c>
    </row>
    <row r="348" spans="1:11">
      <c r="A348">
        <v>346</v>
      </c>
      <c r="B348" s="1">
        <v>36872</v>
      </c>
      <c r="C348" s="3">
        <v>0.83103724594612427</v>
      </c>
      <c r="D348" s="3">
        <v>0.84881409464824453</v>
      </c>
      <c r="E348" s="3">
        <v>0.16029404026446881</v>
      </c>
      <c r="F348">
        <f>IF(C348&lt;1/parameters!$C$8,-LN(D348)*parameters!$C$11,0)</f>
        <v>0</v>
      </c>
      <c r="G348">
        <f>G347*EXP(-1/parameters!$C$10)+timeseries!F348*parameters!$C$10*(1-EXP(-1/parameters!$C$10))</f>
        <v>0.7441835839197819</v>
      </c>
      <c r="H348">
        <f>G348/parameters!$C$10</f>
        <v>0.18604589597994547</v>
      </c>
      <c r="I348">
        <f t="shared" si="5"/>
        <v>0</v>
      </c>
      <c r="J348">
        <f>0</f>
        <v>0</v>
      </c>
      <c r="K348">
        <f>G348+parameters!$C$7</f>
        <v>100.74418358391978</v>
      </c>
    </row>
    <row r="349" spans="1:11">
      <c r="A349">
        <v>347</v>
      </c>
      <c r="B349" s="1">
        <v>36873</v>
      </c>
      <c r="C349" s="3">
        <v>0.92810296523282942</v>
      </c>
      <c r="D349" s="3">
        <v>0.79949614921519641</v>
      </c>
      <c r="E349" s="3">
        <v>0.96375642686713503</v>
      </c>
      <c r="F349">
        <f>IF(C349&lt;1/parameters!$C$8,-LN(D349)*parameters!$C$11,0)</f>
        <v>0</v>
      </c>
      <c r="G349">
        <f>G348*EXP(-1/parameters!$C$10)+timeseries!F349*parameters!$C$10*(1-EXP(-1/parameters!$C$10))</f>
        <v>0.57957075790561075</v>
      </c>
      <c r="H349">
        <f>G349/parameters!$C$10</f>
        <v>0.14489268947640269</v>
      </c>
      <c r="I349">
        <f t="shared" si="5"/>
        <v>0</v>
      </c>
      <c r="J349">
        <f>0</f>
        <v>0</v>
      </c>
      <c r="K349">
        <f>G349+parameters!$C$7</f>
        <v>100.57957075790561</v>
      </c>
    </row>
    <row r="350" spans="1:11">
      <c r="A350">
        <v>348</v>
      </c>
      <c r="B350" s="1">
        <v>36874</v>
      </c>
      <c r="C350" s="3">
        <v>0.26747440731925631</v>
      </c>
      <c r="D350" s="3">
        <v>7.7553249258842549E-2</v>
      </c>
      <c r="E350" s="3">
        <v>0.69472820181635986</v>
      </c>
      <c r="F350">
        <f>IF(C350&lt;1/parameters!$C$8,-LN(D350)*parameters!$C$11,0)</f>
        <v>0</v>
      </c>
      <c r="G350">
        <f>G349*EXP(-1/parameters!$C$10)+timeseries!F350*parameters!$C$10*(1-EXP(-1/parameters!$C$10))</f>
        <v>0.45137016010217729</v>
      </c>
      <c r="H350">
        <f>G350/parameters!$C$10</f>
        <v>0.11284254002554432</v>
      </c>
      <c r="I350">
        <f t="shared" si="5"/>
        <v>0</v>
      </c>
      <c r="J350">
        <f>0</f>
        <v>0</v>
      </c>
      <c r="K350">
        <f>G350+parameters!$C$7</f>
        <v>100.45137016010217</v>
      </c>
    </row>
    <row r="351" spans="1:11">
      <c r="A351">
        <v>349</v>
      </c>
      <c r="B351" s="1">
        <v>36875</v>
      </c>
      <c r="C351" s="3">
        <v>0.63116554066067287</v>
      </c>
      <c r="D351" s="3">
        <v>0.21858211657779569</v>
      </c>
      <c r="E351" s="3">
        <v>0.33010448482350985</v>
      </c>
      <c r="F351">
        <f>IF(C351&lt;1/parameters!$C$8,-LN(D351)*parameters!$C$11,0)</f>
        <v>0</v>
      </c>
      <c r="G351">
        <f>G350*EXP(-1/parameters!$C$10)+timeseries!F351*parameters!$C$10*(1-EXP(-1/parameters!$C$10))</f>
        <v>0.35152743414264104</v>
      </c>
      <c r="H351">
        <f>G351/parameters!$C$10</f>
        <v>8.7881858535660259E-2</v>
      </c>
      <c r="I351">
        <f t="shared" si="5"/>
        <v>0</v>
      </c>
      <c r="J351">
        <f>0</f>
        <v>0</v>
      </c>
      <c r="K351">
        <f>G351+parameters!$C$7</f>
        <v>100.35152743414264</v>
      </c>
    </row>
    <row r="352" spans="1:11">
      <c r="A352">
        <v>350</v>
      </c>
      <c r="B352" s="1">
        <v>36876</v>
      </c>
      <c r="C352" s="3">
        <v>0.56394671696845955</v>
      </c>
      <c r="D352" s="3">
        <v>4.893353193558625E-2</v>
      </c>
      <c r="E352" s="3">
        <v>0.81474628349441935</v>
      </c>
      <c r="F352">
        <f>IF(C352&lt;1/parameters!$C$8,-LN(D352)*parameters!$C$11,0)</f>
        <v>0</v>
      </c>
      <c r="G352">
        <f>G351*EXP(-1/parameters!$C$10)+timeseries!F352*parameters!$C$10*(1-EXP(-1/parameters!$C$10))</f>
        <v>0.27376984098137053</v>
      </c>
      <c r="H352">
        <f>G352/parameters!$C$10</f>
        <v>6.8442460245342632E-2</v>
      </c>
      <c r="I352">
        <f t="shared" si="5"/>
        <v>0</v>
      </c>
      <c r="J352">
        <f>0</f>
        <v>0</v>
      </c>
      <c r="K352">
        <f>G352+parameters!$C$7</f>
        <v>100.27376984098137</v>
      </c>
    </row>
    <row r="353" spans="1:11">
      <c r="A353">
        <v>351</v>
      </c>
      <c r="B353" s="1">
        <v>36877</v>
      </c>
      <c r="C353" s="3">
        <v>0.42393294133646786</v>
      </c>
      <c r="D353" s="3">
        <v>0.77598724851300771</v>
      </c>
      <c r="E353" s="3">
        <v>0.71333890095517716</v>
      </c>
      <c r="F353">
        <f>IF(C353&lt;1/parameters!$C$8,-LN(D353)*parameters!$C$11,0)</f>
        <v>0</v>
      </c>
      <c r="G353">
        <f>G352*EXP(-1/parameters!$C$10)+timeseries!F353*parameters!$C$10*(1-EXP(-1/parameters!$C$10))</f>
        <v>0.21321216653762537</v>
      </c>
      <c r="H353">
        <f>G353/parameters!$C$10</f>
        <v>5.3303041634406342E-2</v>
      </c>
      <c r="I353">
        <f t="shared" si="5"/>
        <v>0</v>
      </c>
      <c r="J353">
        <f>0</f>
        <v>0</v>
      </c>
      <c r="K353">
        <f>G353+parameters!$C$7</f>
        <v>100.21321216653763</v>
      </c>
    </row>
    <row r="354" spans="1:11">
      <c r="A354">
        <v>352</v>
      </c>
      <c r="B354" s="1">
        <v>36878</v>
      </c>
      <c r="C354" s="3">
        <v>0.87292332285141172</v>
      </c>
      <c r="D354" s="3">
        <v>0.51604604001633225</v>
      </c>
      <c r="E354" s="3">
        <v>4.3750034505219082E-2</v>
      </c>
      <c r="F354">
        <f>IF(C354&lt;1/parameters!$C$8,-LN(D354)*parameters!$C$11,0)</f>
        <v>0</v>
      </c>
      <c r="G354">
        <f>G353*EXP(-1/parameters!$C$10)+timeseries!F354*parameters!$C$10*(1-EXP(-1/parameters!$C$10))</f>
        <v>0.16604980225985341</v>
      </c>
      <c r="H354">
        <f>G354/parameters!$C$10</f>
        <v>4.1512450564963353E-2</v>
      </c>
      <c r="I354">
        <f t="shared" si="5"/>
        <v>0</v>
      </c>
      <c r="J354">
        <f>0</f>
        <v>0</v>
      </c>
      <c r="K354">
        <f>G354+parameters!$C$7</f>
        <v>100.16604980225985</v>
      </c>
    </row>
    <row r="355" spans="1:11">
      <c r="A355">
        <v>353</v>
      </c>
      <c r="B355" s="1">
        <v>36879</v>
      </c>
      <c r="C355" s="3">
        <v>0.39384863384519653</v>
      </c>
      <c r="D355" s="3">
        <v>0.34502657113269264</v>
      </c>
      <c r="E355" s="3">
        <v>0.67107046506014845</v>
      </c>
      <c r="F355">
        <f>IF(C355&lt;1/parameters!$C$8,-LN(D355)*parameters!$C$11,0)</f>
        <v>0</v>
      </c>
      <c r="G355">
        <f>G354*EXP(-1/parameters!$C$10)+timeseries!F355*parameters!$C$10*(1-EXP(-1/parameters!$C$10))</f>
        <v>0.12931971602882578</v>
      </c>
      <c r="H355">
        <f>G355/parameters!$C$10</f>
        <v>3.2329929007206444E-2</v>
      </c>
      <c r="I355">
        <f t="shared" si="5"/>
        <v>0</v>
      </c>
      <c r="J355">
        <f>0</f>
        <v>0</v>
      </c>
      <c r="K355">
        <f>G355+parameters!$C$7</f>
        <v>100.12931971602883</v>
      </c>
    </row>
    <row r="356" spans="1:11">
      <c r="A356">
        <v>354</v>
      </c>
      <c r="B356" s="1">
        <v>36880</v>
      </c>
      <c r="C356" s="3">
        <v>0.30512196598594499</v>
      </c>
      <c r="D356" s="3">
        <v>0.69868550936588658</v>
      </c>
      <c r="E356" s="3">
        <v>8.9804412743365924E-2</v>
      </c>
      <c r="F356">
        <f>IF(C356&lt;1/parameters!$C$8,-LN(D356)*parameters!$C$11,0)</f>
        <v>0</v>
      </c>
      <c r="G356">
        <f>G355*EXP(-1/parameters!$C$10)+timeseries!F356*parameters!$C$10*(1-EXP(-1/parameters!$C$10))</f>
        <v>0.10071429610982123</v>
      </c>
      <c r="H356">
        <f>G356/parameters!$C$10</f>
        <v>2.5178574027455308E-2</v>
      </c>
      <c r="I356">
        <f t="shared" si="5"/>
        <v>0</v>
      </c>
      <c r="J356">
        <f>0</f>
        <v>0</v>
      </c>
      <c r="K356">
        <f>G356+parameters!$C$7</f>
        <v>100.10071429610983</v>
      </c>
    </row>
    <row r="357" spans="1:11">
      <c r="A357">
        <v>355</v>
      </c>
      <c r="B357" s="1">
        <v>36881</v>
      </c>
      <c r="C357" s="3">
        <v>0.39443155202869529</v>
      </c>
      <c r="D357" s="3">
        <v>0.86461205894086746</v>
      </c>
      <c r="E357" s="3">
        <v>0.13779573471661866</v>
      </c>
      <c r="F357">
        <f>IF(C357&lt;1/parameters!$C$8,-LN(D357)*parameters!$C$11,0)</f>
        <v>0</v>
      </c>
      <c r="G357">
        <f>G356*EXP(-1/parameters!$C$10)+timeseries!F357*parameters!$C$10*(1-EXP(-1/parameters!$C$10))</f>
        <v>7.8436372676814123E-2</v>
      </c>
      <c r="H357">
        <f>G357/parameters!$C$10</f>
        <v>1.9609093169203531E-2</v>
      </c>
      <c r="I357">
        <f t="shared" si="5"/>
        <v>0</v>
      </c>
      <c r="J357">
        <f>0</f>
        <v>0</v>
      </c>
      <c r="K357">
        <f>G357+parameters!$C$7</f>
        <v>100.07843637267682</v>
      </c>
    </row>
    <row r="358" spans="1:11">
      <c r="A358">
        <v>356</v>
      </c>
      <c r="B358" s="1">
        <v>36882</v>
      </c>
      <c r="C358" s="3">
        <v>0.54822859739940166</v>
      </c>
      <c r="D358" s="3">
        <v>0.69237088353743437</v>
      </c>
      <c r="E358" s="3">
        <v>0.26477416382164132</v>
      </c>
      <c r="F358">
        <f>IF(C358&lt;1/parameters!$C$8,-LN(D358)*parameters!$C$11,0)</f>
        <v>0</v>
      </c>
      <c r="G358">
        <f>G357*EXP(-1/parameters!$C$10)+timeseries!F358*parameters!$C$10*(1-EXP(-1/parameters!$C$10))</f>
        <v>6.1086308461983388E-2</v>
      </c>
      <c r="H358">
        <f>G358/parameters!$C$10</f>
        <v>1.5271577115495847E-2</v>
      </c>
      <c r="I358">
        <f t="shared" si="5"/>
        <v>0</v>
      </c>
      <c r="J358">
        <f>0</f>
        <v>0</v>
      </c>
      <c r="K358">
        <f>G358+parameters!$C$7</f>
        <v>100.06108630846198</v>
      </c>
    </row>
    <row r="359" spans="1:11">
      <c r="A359">
        <v>357</v>
      </c>
      <c r="B359" s="1">
        <v>36883</v>
      </c>
      <c r="C359" s="3">
        <v>0.40558199860664279</v>
      </c>
      <c r="D359" s="3">
        <v>0.15956338971111628</v>
      </c>
      <c r="E359" s="3">
        <v>7.4519638288481516E-2</v>
      </c>
      <c r="F359">
        <f>IF(C359&lt;1/parameters!$C$8,-LN(D359)*parameters!$C$11,0)</f>
        <v>0</v>
      </c>
      <c r="G359">
        <f>G358*EXP(-1/parameters!$C$10)+timeseries!F359*parameters!$C$10*(1-EXP(-1/parameters!$C$10))</f>
        <v>4.7574064865134047E-2</v>
      </c>
      <c r="H359">
        <f>G359/parameters!$C$10</f>
        <v>1.1893516216283512E-2</v>
      </c>
      <c r="I359">
        <f t="shared" si="5"/>
        <v>0</v>
      </c>
      <c r="J359">
        <f>0</f>
        <v>0</v>
      </c>
      <c r="K359">
        <f>G359+parameters!$C$7</f>
        <v>100.04757406486513</v>
      </c>
    </row>
    <row r="360" spans="1:11">
      <c r="A360">
        <v>358</v>
      </c>
      <c r="B360" s="1">
        <v>36884</v>
      </c>
      <c r="C360" s="3">
        <v>0.1124754324639885</v>
      </c>
      <c r="D360" s="3">
        <v>0.44620499031966199</v>
      </c>
      <c r="E360" s="3">
        <v>0.17293343957228235</v>
      </c>
      <c r="F360">
        <f>IF(C360&lt;1/parameters!$C$8,-LN(D360)*parameters!$C$11,0)</f>
        <v>0</v>
      </c>
      <c r="G360">
        <f>G359*EXP(-1/parameters!$C$10)+timeseries!F360*parameters!$C$10*(1-EXP(-1/parameters!$C$10))</f>
        <v>3.7050718970856204E-2</v>
      </c>
      <c r="H360">
        <f>G360/parameters!$C$10</f>
        <v>9.2626797427140511E-3</v>
      </c>
      <c r="I360">
        <f t="shared" si="5"/>
        <v>0</v>
      </c>
      <c r="J360">
        <f>0</f>
        <v>0</v>
      </c>
      <c r="K360">
        <f>G360+parameters!$C$7</f>
        <v>100.03705071897086</v>
      </c>
    </row>
    <row r="361" spans="1:11">
      <c r="A361">
        <v>359</v>
      </c>
      <c r="B361" s="1">
        <v>36885</v>
      </c>
      <c r="C361" s="3">
        <v>0.83638515679899184</v>
      </c>
      <c r="D361" s="3">
        <v>0.24055221577807839</v>
      </c>
      <c r="E361" s="3">
        <v>0.85310295011792747</v>
      </c>
      <c r="F361">
        <f>IF(C361&lt;1/parameters!$C$8,-LN(D361)*parameters!$C$11,0)</f>
        <v>0</v>
      </c>
      <c r="G361">
        <f>G360*EXP(-1/parameters!$C$10)+timeseries!F361*parameters!$C$10*(1-EXP(-1/parameters!$C$10))</f>
        <v>2.8855128947861367E-2</v>
      </c>
      <c r="H361">
        <f>G361/parameters!$C$10</f>
        <v>7.2137822369653416E-3</v>
      </c>
      <c r="I361">
        <f t="shared" si="5"/>
        <v>0</v>
      </c>
      <c r="J361">
        <f>0</f>
        <v>0</v>
      </c>
      <c r="K361">
        <f>G361+parameters!$C$7</f>
        <v>100.02885512894787</v>
      </c>
    </row>
    <row r="362" spans="1:11">
      <c r="A362">
        <v>360</v>
      </c>
      <c r="B362" s="1">
        <v>36886</v>
      </c>
      <c r="C362" s="3">
        <v>0.93120463650733143</v>
      </c>
      <c r="D362" s="3">
        <v>0.98248300787928533</v>
      </c>
      <c r="E362" s="3">
        <v>0.85717231627949153</v>
      </c>
      <c r="F362">
        <f>IF(C362&lt;1/parameters!$C$8,-LN(D362)*parameters!$C$11,0)</f>
        <v>0</v>
      </c>
      <c r="G362">
        <f>G361*EXP(-1/parameters!$C$10)+timeseries!F362*parameters!$C$10*(1-EXP(-1/parameters!$C$10))</f>
        <v>2.2472397020220795E-2</v>
      </c>
      <c r="H362">
        <f>G362/parameters!$C$10</f>
        <v>5.6180992550551988E-3</v>
      </c>
      <c r="I362">
        <f t="shared" si="5"/>
        <v>0</v>
      </c>
      <c r="J362">
        <f>0</f>
        <v>0</v>
      </c>
      <c r="K362">
        <f>G362+parameters!$C$7</f>
        <v>100.02247239702022</v>
      </c>
    </row>
    <row r="363" spans="1:11">
      <c r="A363">
        <v>361</v>
      </c>
      <c r="B363" s="1">
        <v>36887</v>
      </c>
      <c r="C363" s="3">
        <v>0.12287685230362699</v>
      </c>
      <c r="D363" s="3">
        <v>0.22360015197858329</v>
      </c>
      <c r="E363" s="3">
        <v>0.37101549227314223</v>
      </c>
      <c r="F363">
        <f>IF(C363&lt;1/parameters!$C$8,-LN(D363)*parameters!$C$11,0)</f>
        <v>0</v>
      </c>
      <c r="G363">
        <f>G362*EXP(-1/parameters!$C$10)+timeseries!F363*parameters!$C$10*(1-EXP(-1/parameters!$C$10))</f>
        <v>1.750152039683946E-2</v>
      </c>
      <c r="H363">
        <f>G363/parameters!$C$10</f>
        <v>4.375380099209865E-3</v>
      </c>
      <c r="I363">
        <f t="shared" si="5"/>
        <v>0</v>
      </c>
      <c r="J363">
        <f>0</f>
        <v>0</v>
      </c>
      <c r="K363">
        <f>G363+parameters!$C$7</f>
        <v>100.01750152039683</v>
      </c>
    </row>
    <row r="364" spans="1:11">
      <c r="A364">
        <v>362</v>
      </c>
      <c r="B364" s="1">
        <v>36888</v>
      </c>
      <c r="C364" s="3">
        <v>0.86046839648261608</v>
      </c>
      <c r="D364" s="3">
        <v>0.9903647361981599</v>
      </c>
      <c r="E364" s="3">
        <v>0.72866604007658498</v>
      </c>
      <c r="F364">
        <f>IF(C364&lt;1/parameters!$C$8,-LN(D364)*parameters!$C$11,0)</f>
        <v>0</v>
      </c>
      <c r="G364">
        <f>G363*EXP(-1/parameters!$C$10)+timeseries!F364*parameters!$C$10*(1-EXP(-1/parameters!$C$10))</f>
        <v>1.3630197789998737E-2</v>
      </c>
      <c r="H364">
        <f>G364/parameters!$C$10</f>
        <v>3.4075494474996842E-3</v>
      </c>
      <c r="I364">
        <f t="shared" si="5"/>
        <v>0</v>
      </c>
      <c r="J364">
        <f>0</f>
        <v>0</v>
      </c>
      <c r="K364">
        <f>G364+parameters!$C$7</f>
        <v>100.01363019778999</v>
      </c>
    </row>
    <row r="365" spans="1:11">
      <c r="A365">
        <v>363</v>
      </c>
      <c r="B365" s="1">
        <v>36889</v>
      </c>
      <c r="C365" s="3">
        <v>0.2736281820615093</v>
      </c>
      <c r="D365" s="3">
        <v>0.10409248096369317</v>
      </c>
      <c r="E365" s="3">
        <v>0.55073254663120774</v>
      </c>
      <c r="F365">
        <f>IF(C365&lt;1/parameters!$C$8,-LN(D365)*parameters!$C$11,0)</f>
        <v>0</v>
      </c>
      <c r="G365">
        <f>G364*EXP(-1/parameters!$C$10)+timeseries!F365*parameters!$C$10*(1-EXP(-1/parameters!$C$10))</f>
        <v>1.0615208712269149E-2</v>
      </c>
      <c r="H365">
        <f>G365/parameters!$C$10</f>
        <v>2.6538021780672873E-3</v>
      </c>
      <c r="I365">
        <f t="shared" si="5"/>
        <v>0</v>
      </c>
      <c r="J365">
        <f>0</f>
        <v>0</v>
      </c>
      <c r="K365">
        <f>G365+parameters!$C$7</f>
        <v>100.01061520871227</v>
      </c>
    </row>
    <row r="366" spans="1:11">
      <c r="A366">
        <v>364</v>
      </c>
      <c r="B366" s="1">
        <v>36890</v>
      </c>
      <c r="C366" s="3">
        <v>0.27010310022710582</v>
      </c>
      <c r="D366" s="3">
        <v>0.27445752996347195</v>
      </c>
      <c r="E366" s="3">
        <v>0.69815353112711531</v>
      </c>
      <c r="F366">
        <f>IF(C366&lt;1/parameters!$C$8,-LN(D366)*parameters!$C$11,0)</f>
        <v>0</v>
      </c>
      <c r="G366">
        <f>G365*EXP(-1/parameters!$C$10)+timeseries!F366*parameters!$C$10*(1-EXP(-1/parameters!$C$10))</f>
        <v>8.2671328575816133E-3</v>
      </c>
      <c r="H366">
        <f>G366/parameters!$C$10</f>
        <v>2.0667832143954033E-3</v>
      </c>
      <c r="I366">
        <f t="shared" si="5"/>
        <v>0</v>
      </c>
      <c r="J366">
        <f>0</f>
        <v>0</v>
      </c>
      <c r="K366">
        <f>G366+parameters!$C$7</f>
        <v>100.00826713285758</v>
      </c>
    </row>
    <row r="367" spans="1:11">
      <c r="A367">
        <v>365</v>
      </c>
      <c r="B367" s="1">
        <v>36891</v>
      </c>
      <c r="C367" s="3">
        <v>0.8744815188665197</v>
      </c>
      <c r="D367" s="3">
        <v>0.23418242532613376</v>
      </c>
      <c r="E367" s="3">
        <v>0.81383876718749937</v>
      </c>
      <c r="F367">
        <f>IF(C367&lt;1/parameters!$C$8,-LN(D367)*parameters!$C$11,0)</f>
        <v>0</v>
      </c>
      <c r="G367">
        <f>G366*EXP(-1/parameters!$C$10)+timeseries!F367*parameters!$C$10*(1-EXP(-1/parameters!$C$10))</f>
        <v>6.4384495432399016E-3</v>
      </c>
      <c r="H367">
        <f>G367/parameters!$C$10</f>
        <v>1.6096123858099754E-3</v>
      </c>
      <c r="I367">
        <f t="shared" si="5"/>
        <v>0</v>
      </c>
      <c r="J367">
        <f>0</f>
        <v>0</v>
      </c>
      <c r="K367">
        <f>G367+parameters!$C$7</f>
        <v>100.00643844954324</v>
      </c>
    </row>
    <row r="368" spans="1:11">
      <c r="A368">
        <v>366</v>
      </c>
      <c r="B368" s="1">
        <v>36892</v>
      </c>
      <c r="C368" s="3">
        <v>0.27609365903874106</v>
      </c>
      <c r="D368" s="3">
        <v>0.94578653022248971</v>
      </c>
      <c r="E368" s="3">
        <v>0.20166777403216385</v>
      </c>
      <c r="F368">
        <f>IF(C368&lt;1/parameters!$C$8,-LN(D368)*parameters!$C$11,0)</f>
        <v>0</v>
      </c>
      <c r="G368">
        <f>G367*EXP(-1/parameters!$C$10)+timeseries!F368*parameters!$C$10*(1-EXP(-1/parameters!$C$10))</f>
        <v>5.0142695460409642E-3</v>
      </c>
      <c r="H368">
        <f>G368/parameters!$C$10</f>
        <v>1.253567386510241E-3</v>
      </c>
      <c r="I368">
        <f t="shared" si="5"/>
        <v>0</v>
      </c>
      <c r="J368">
        <f>0</f>
        <v>0</v>
      </c>
      <c r="K368">
        <f>G368+parameters!$C$7</f>
        <v>100.00501426954604</v>
      </c>
    </row>
    <row r="369" spans="1:11">
      <c r="A369">
        <v>367</v>
      </c>
      <c r="B369" s="1">
        <v>36893</v>
      </c>
      <c r="C369" s="3">
        <v>0.10167396738128409</v>
      </c>
      <c r="D369" s="3">
        <v>0.71875118215356426</v>
      </c>
      <c r="E369" s="3">
        <v>0.16708535210555109</v>
      </c>
      <c r="F369">
        <f>IF(C369&lt;1/parameters!$C$8,-LN(D369)*parameters!$C$11,0)</f>
        <v>0</v>
      </c>
      <c r="G369">
        <f>G368*EXP(-1/parameters!$C$10)+timeseries!F369*parameters!$C$10*(1-EXP(-1/parameters!$C$10))</f>
        <v>3.9051170489878008E-3</v>
      </c>
      <c r="H369">
        <f>G369/parameters!$C$10</f>
        <v>9.7627926224695021E-4</v>
      </c>
      <c r="I369">
        <f t="shared" si="5"/>
        <v>0</v>
      </c>
      <c r="J369">
        <f>0</f>
        <v>0</v>
      </c>
      <c r="K369">
        <f>G369+parameters!$C$7</f>
        <v>100.00390511704899</v>
      </c>
    </row>
    <row r="370" spans="1:11">
      <c r="A370">
        <v>368</v>
      </c>
      <c r="B370" s="1">
        <v>36894</v>
      </c>
      <c r="C370" s="3">
        <v>0.30564023283336517</v>
      </c>
      <c r="D370" s="3">
        <v>0.60211077323312967</v>
      </c>
      <c r="E370" s="3">
        <v>0.37244647874550763</v>
      </c>
      <c r="F370">
        <f>IF(C370&lt;1/parameters!$C$8,-LN(D370)*parameters!$C$11,0)</f>
        <v>0</v>
      </c>
      <c r="G370">
        <f>G369*EXP(-1/parameters!$C$10)+timeseries!F370*parameters!$C$10*(1-EXP(-1/parameters!$C$10))</f>
        <v>3.0413082157371932E-3</v>
      </c>
      <c r="H370">
        <f>G370/parameters!$C$10</f>
        <v>7.6032705393429831E-4</v>
      </c>
      <c r="I370">
        <f t="shared" si="5"/>
        <v>0</v>
      </c>
      <c r="J370">
        <f>0</f>
        <v>0</v>
      </c>
      <c r="K370">
        <f>G370+parameters!$C$7</f>
        <v>100.00304130821574</v>
      </c>
    </row>
    <row r="371" spans="1:11">
      <c r="A371">
        <v>369</v>
      </c>
      <c r="B371" s="1">
        <v>36895</v>
      </c>
      <c r="C371" s="3">
        <v>0.19337406856718964</v>
      </c>
      <c r="D371" s="3">
        <v>0.58878851853253911</v>
      </c>
      <c r="E371" s="3">
        <v>0.65335825587626051</v>
      </c>
      <c r="F371">
        <f>IF(C371&lt;1/parameters!$C$8,-LN(D371)*parameters!$C$11,0)</f>
        <v>0</v>
      </c>
      <c r="G371">
        <f>G370*EXP(-1/parameters!$C$10)+timeseries!F371*parameters!$C$10*(1-EXP(-1/parameters!$C$10))</f>
        <v>2.3685732199776235E-3</v>
      </c>
      <c r="H371">
        <f>G371/parameters!$C$10</f>
        <v>5.9214330499440587E-4</v>
      </c>
      <c r="I371">
        <f t="shared" si="5"/>
        <v>0</v>
      </c>
      <c r="J371">
        <f>0</f>
        <v>0</v>
      </c>
      <c r="K371">
        <f>G371+parameters!$C$7</f>
        <v>100.00236857321998</v>
      </c>
    </row>
    <row r="372" spans="1:11">
      <c r="A372">
        <v>370</v>
      </c>
      <c r="B372" s="1">
        <v>36896</v>
      </c>
      <c r="C372" s="3">
        <v>0.70341839675100859</v>
      </c>
      <c r="D372" s="3">
        <v>0.44693870874044106</v>
      </c>
      <c r="E372" s="3">
        <v>0.17125989299590982</v>
      </c>
      <c r="F372">
        <f>IF(C372&lt;1/parameters!$C$8,-LN(D372)*parameters!$C$11,0)</f>
        <v>0</v>
      </c>
      <c r="G372">
        <f>G371*EXP(-1/parameters!$C$10)+timeseries!F372*parameters!$C$10*(1-EXP(-1/parameters!$C$10))</f>
        <v>1.8446466784805321E-3</v>
      </c>
      <c r="H372">
        <f>G372/parameters!$C$10</f>
        <v>4.6116166962013302E-4</v>
      </c>
      <c r="I372">
        <f t="shared" si="5"/>
        <v>0</v>
      </c>
      <c r="J372">
        <f>0</f>
        <v>0</v>
      </c>
      <c r="K372">
        <f>G372+parameters!$C$7</f>
        <v>100.00184464667848</v>
      </c>
    </row>
    <row r="373" spans="1:11">
      <c r="A373">
        <v>371</v>
      </c>
      <c r="B373" s="1">
        <v>36897</v>
      </c>
      <c r="C373" s="3">
        <v>0.11479608080658066</v>
      </c>
      <c r="D373" s="3">
        <v>0.14697754573782817</v>
      </c>
      <c r="E373" s="3">
        <v>0.16033285796209917</v>
      </c>
      <c r="F373">
        <f>IF(C373&lt;1/parameters!$C$8,-LN(D373)*parameters!$C$11,0)</f>
        <v>0</v>
      </c>
      <c r="G373">
        <f>G372*EXP(-1/parameters!$C$10)+timeseries!F373*parameters!$C$10*(1-EXP(-1/parameters!$C$10))</f>
        <v>1.4366122776907045E-3</v>
      </c>
      <c r="H373">
        <f>G373/parameters!$C$10</f>
        <v>3.5915306942267613E-4</v>
      </c>
      <c r="I373">
        <f t="shared" si="5"/>
        <v>0</v>
      </c>
      <c r="J373">
        <f>0</f>
        <v>0</v>
      </c>
      <c r="K373">
        <f>G373+parameters!$C$7</f>
        <v>100.00143661227769</v>
      </c>
    </row>
    <row r="374" spans="1:11">
      <c r="A374">
        <v>372</v>
      </c>
      <c r="B374" s="1">
        <v>36898</v>
      </c>
      <c r="C374" s="3">
        <v>0.90040675786232671</v>
      </c>
      <c r="D374" s="3">
        <v>0.94999504171367377</v>
      </c>
      <c r="E374" s="3">
        <v>0.26495235760695846</v>
      </c>
      <c r="F374">
        <f>IF(C374&lt;1/parameters!$C$8,-LN(D374)*parameters!$C$11,0)</f>
        <v>0</v>
      </c>
      <c r="G374">
        <f>G373*EXP(-1/parameters!$C$10)+timeseries!F374*parameters!$C$10*(1-EXP(-1/parameters!$C$10))</f>
        <v>1.1188347668355152E-3</v>
      </c>
      <c r="H374">
        <f>G374/parameters!$C$10</f>
        <v>2.797086917088788E-4</v>
      </c>
      <c r="I374">
        <f t="shared" si="5"/>
        <v>0</v>
      </c>
      <c r="J374">
        <f>0</f>
        <v>0</v>
      </c>
      <c r="K374">
        <f>G374+parameters!$C$7</f>
        <v>100.00111883476684</v>
      </c>
    </row>
    <row r="375" spans="1:11">
      <c r="A375">
        <v>373</v>
      </c>
      <c r="B375" s="1">
        <v>36899</v>
      </c>
      <c r="C375" s="3">
        <v>0.22087820305987282</v>
      </c>
      <c r="D375" s="3">
        <v>0.22061174496497027</v>
      </c>
      <c r="E375" s="3">
        <v>5.9080357535018613E-2</v>
      </c>
      <c r="F375">
        <f>IF(C375&lt;1/parameters!$C$8,-LN(D375)*parameters!$C$11,0)</f>
        <v>0</v>
      </c>
      <c r="G375">
        <f>G374*EXP(-1/parameters!$C$10)+timeseries!F375*parameters!$C$10*(1-EXP(-1/parameters!$C$10))</f>
        <v>8.7134939253901192E-4</v>
      </c>
      <c r="H375">
        <f>G375/parameters!$C$10</f>
        <v>2.1783734813475298E-4</v>
      </c>
      <c r="I375">
        <f t="shared" si="5"/>
        <v>0</v>
      </c>
      <c r="J375">
        <f>0</f>
        <v>0</v>
      </c>
      <c r="K375">
        <f>G375+parameters!$C$7</f>
        <v>100.00087134939254</v>
      </c>
    </row>
    <row r="376" spans="1:11">
      <c r="A376">
        <v>374</v>
      </c>
      <c r="B376" s="1">
        <v>36900</v>
      </c>
      <c r="C376" s="3">
        <v>0.98752422826772068</v>
      </c>
      <c r="D376" s="3">
        <v>0.29635182167666674</v>
      </c>
      <c r="E376" s="3">
        <v>0.91209113314480295</v>
      </c>
      <c r="F376">
        <f>IF(C376&lt;1/parameters!$C$8,-LN(D376)*parameters!$C$11,0)</f>
        <v>0</v>
      </c>
      <c r="G376">
        <f>G375*EXP(-1/parameters!$C$10)+timeseries!F376*parameters!$C$10*(1-EXP(-1/parameters!$C$10))</f>
        <v>6.7860758923817541E-4</v>
      </c>
      <c r="H376">
        <f>G376/parameters!$C$10</f>
        <v>1.6965189730954385E-4</v>
      </c>
      <c r="I376">
        <f t="shared" si="5"/>
        <v>0</v>
      </c>
      <c r="J376">
        <f>0</f>
        <v>0</v>
      </c>
      <c r="K376">
        <f>G376+parameters!$C$7</f>
        <v>100.00067860758924</v>
      </c>
    </row>
    <row r="377" spans="1:11">
      <c r="A377">
        <v>375</v>
      </c>
      <c r="B377" s="1">
        <v>36901</v>
      </c>
      <c r="C377" s="3">
        <v>0.2156018968321004</v>
      </c>
      <c r="D377" s="3">
        <v>0.7282843602298853</v>
      </c>
      <c r="E377" s="3">
        <v>0.46428174208926409</v>
      </c>
      <c r="F377">
        <f>IF(C377&lt;1/parameters!$C$8,-LN(D377)*parameters!$C$11,0)</f>
        <v>0</v>
      </c>
      <c r="G377">
        <f>G376*EXP(-1/parameters!$C$10)+timeseries!F377*parameters!$C$10*(1-EXP(-1/parameters!$C$10))</f>
        <v>5.2850012189688928E-4</v>
      </c>
      <c r="H377">
        <f>G377/parameters!$C$10</f>
        <v>1.3212503047422232E-4</v>
      </c>
      <c r="I377">
        <f t="shared" si="5"/>
        <v>0</v>
      </c>
      <c r="J377">
        <f>0</f>
        <v>0</v>
      </c>
      <c r="K377">
        <f>G377+parameters!$C$7</f>
        <v>100.0005285001219</v>
      </c>
    </row>
    <row r="378" spans="1:11">
      <c r="A378">
        <v>376</v>
      </c>
      <c r="B378" s="1">
        <v>36902</v>
      </c>
      <c r="C378" s="3">
        <v>0.28625383225384715</v>
      </c>
      <c r="D378" s="3">
        <v>0.81788423060330628</v>
      </c>
      <c r="E378" s="3">
        <v>0.53252948696881997</v>
      </c>
      <c r="F378">
        <f>IF(C378&lt;1/parameters!$C$8,-LN(D378)*parameters!$C$11,0)</f>
        <v>0</v>
      </c>
      <c r="G378">
        <f>G377*EXP(-1/parameters!$C$10)+timeseries!F378*parameters!$C$10*(1-EXP(-1/parameters!$C$10))</f>
        <v>4.1159630878663029E-4</v>
      </c>
      <c r="H378">
        <f>G378/parameters!$C$10</f>
        <v>1.0289907719665757E-4</v>
      </c>
      <c r="I378">
        <f t="shared" si="5"/>
        <v>0</v>
      </c>
      <c r="J378">
        <f>0</f>
        <v>0</v>
      </c>
      <c r="K378">
        <f>G378+parameters!$C$7</f>
        <v>100.00041159630878</v>
      </c>
    </row>
    <row r="379" spans="1:11">
      <c r="A379">
        <v>377</v>
      </c>
      <c r="B379" s="1">
        <v>36903</v>
      </c>
      <c r="C379" s="3">
        <v>0.19453337733975717</v>
      </c>
      <c r="D379" s="3">
        <v>0.7802831241009015</v>
      </c>
      <c r="E379" s="3">
        <v>0.13168999275634297</v>
      </c>
      <c r="F379">
        <f>IF(C379&lt;1/parameters!$C$8,-LN(D379)*parameters!$C$11,0)</f>
        <v>0</v>
      </c>
      <c r="G379">
        <f>G378*EXP(-1/parameters!$C$10)+timeseries!F379*parameters!$C$10*(1-EXP(-1/parameters!$C$10))</f>
        <v>3.2055152759232744E-4</v>
      </c>
      <c r="H379">
        <f>G379/parameters!$C$10</f>
        <v>8.013788189808186E-5</v>
      </c>
      <c r="I379">
        <f t="shared" si="5"/>
        <v>0</v>
      </c>
      <c r="J379">
        <f>0</f>
        <v>0</v>
      </c>
      <c r="K379">
        <f>G379+parameters!$C$7</f>
        <v>100.00032055152759</v>
      </c>
    </row>
    <row r="380" spans="1:11">
      <c r="A380">
        <v>378</v>
      </c>
      <c r="B380" s="1">
        <v>36904</v>
      </c>
      <c r="C380" s="3">
        <v>0.72528537921766323</v>
      </c>
      <c r="D380" s="3">
        <v>0.15466441622421867</v>
      </c>
      <c r="E380" s="3">
        <v>0.71857677762788341</v>
      </c>
      <c r="F380">
        <f>IF(C380&lt;1/parameters!$C$8,-LN(D380)*parameters!$C$11,0)</f>
        <v>0</v>
      </c>
      <c r="G380">
        <f>G379*EXP(-1/parameters!$C$10)+timeseries!F380*parameters!$C$10*(1-EXP(-1/parameters!$C$10))</f>
        <v>2.4964578070363965E-4</v>
      </c>
      <c r="H380">
        <f>G380/parameters!$C$10</f>
        <v>6.2411445175909912E-5</v>
      </c>
      <c r="I380">
        <f t="shared" si="5"/>
        <v>0</v>
      </c>
      <c r="J380">
        <f>0</f>
        <v>0</v>
      </c>
      <c r="K380">
        <f>G380+parameters!$C$7</f>
        <v>100.0002496457807</v>
      </c>
    </row>
    <row r="381" spans="1:11">
      <c r="A381">
        <v>379</v>
      </c>
      <c r="B381" s="1">
        <v>36905</v>
      </c>
      <c r="C381" s="3">
        <v>0.28737856086191971</v>
      </c>
      <c r="D381" s="3">
        <v>0.46580351849419543</v>
      </c>
      <c r="E381" s="3">
        <v>7.7202725468320521E-2</v>
      </c>
      <c r="F381">
        <f>IF(C381&lt;1/parameters!$C$8,-LN(D381)*parameters!$C$11,0)</f>
        <v>0</v>
      </c>
      <c r="G381">
        <f>G380*EXP(-1/parameters!$C$10)+timeseries!F381*parameters!$C$10*(1-EXP(-1/parameters!$C$10))</f>
        <v>1.9442432950246677E-4</v>
      </c>
      <c r="H381">
        <f>G381/parameters!$C$10</f>
        <v>4.8606082375616692E-5</v>
      </c>
      <c r="I381">
        <f t="shared" si="5"/>
        <v>0</v>
      </c>
      <c r="J381">
        <f>0</f>
        <v>0</v>
      </c>
      <c r="K381">
        <f>G381+parameters!$C$7</f>
        <v>100.00019442432951</v>
      </c>
    </row>
    <row r="382" spans="1:11">
      <c r="A382">
        <v>380</v>
      </c>
      <c r="B382" s="1">
        <v>36906</v>
      </c>
      <c r="C382" s="3">
        <v>0.39172479410092831</v>
      </c>
      <c r="D382" s="3">
        <v>0.78690388410540535</v>
      </c>
      <c r="E382" s="3">
        <v>8.3996493183864929E-2</v>
      </c>
      <c r="F382">
        <f>IF(C382&lt;1/parameters!$C$8,-LN(D382)*parameters!$C$11,0)</f>
        <v>0</v>
      </c>
      <c r="G382">
        <f>G381*EXP(-1/parameters!$C$10)+timeseries!F382*parameters!$C$10*(1-EXP(-1/parameters!$C$10))</f>
        <v>1.5141782006465398E-4</v>
      </c>
      <c r="H382">
        <f>G382/parameters!$C$10</f>
        <v>3.7854455016163494E-5</v>
      </c>
      <c r="I382">
        <f t="shared" si="5"/>
        <v>0</v>
      </c>
      <c r="J382">
        <f>0</f>
        <v>0</v>
      </c>
      <c r="K382">
        <f>G382+parameters!$C$7</f>
        <v>100.00015141782006</v>
      </c>
    </row>
    <row r="383" spans="1:11">
      <c r="A383">
        <v>381</v>
      </c>
      <c r="B383" s="1">
        <v>36907</v>
      </c>
      <c r="C383" s="3">
        <v>0.62636563577884241</v>
      </c>
      <c r="D383" s="3">
        <v>8.4156941052495604E-3</v>
      </c>
      <c r="E383" s="3">
        <v>0.37694943240005585</v>
      </c>
      <c r="F383">
        <f>IF(C383&lt;1/parameters!$C$8,-LN(D383)*parameters!$C$11,0)</f>
        <v>0</v>
      </c>
      <c r="G383">
        <f>G382*EXP(-1/parameters!$C$10)+timeseries!F383*parameters!$C$10*(1-EXP(-1/parameters!$C$10))</f>
        <v>1.179243168373176E-4</v>
      </c>
      <c r="H383">
        <f>G383/parameters!$C$10</f>
        <v>2.9481079209329401E-5</v>
      </c>
      <c r="I383">
        <f t="shared" si="5"/>
        <v>0</v>
      </c>
      <c r="J383">
        <f>0</f>
        <v>0</v>
      </c>
      <c r="K383">
        <f>G383+parameters!$C$7</f>
        <v>100.00011792431684</v>
      </c>
    </row>
    <row r="384" spans="1:11">
      <c r="A384">
        <v>382</v>
      </c>
      <c r="B384" s="1">
        <v>36908</v>
      </c>
      <c r="C384" s="3">
        <v>0.37119243819643621</v>
      </c>
      <c r="D384" s="3">
        <v>0.67459123892214812</v>
      </c>
      <c r="E384" s="3">
        <v>0.20650415736397854</v>
      </c>
      <c r="F384">
        <f>IF(C384&lt;1/parameters!$C$8,-LN(D384)*parameters!$C$11,0)</f>
        <v>0</v>
      </c>
      <c r="G384">
        <f>G383*EXP(-1/parameters!$C$10)+timeseries!F384*parameters!$C$10*(1-EXP(-1/parameters!$C$10))</f>
        <v>9.183955029606341E-5</v>
      </c>
      <c r="H384">
        <f>G384/parameters!$C$10</f>
        <v>2.2959887574015852E-5</v>
      </c>
      <c r="I384">
        <f t="shared" si="5"/>
        <v>0</v>
      </c>
      <c r="J384">
        <f>0</f>
        <v>0</v>
      </c>
      <c r="K384">
        <f>G384+parameters!$C$7</f>
        <v>100.00009183955029</v>
      </c>
    </row>
    <row r="385" spans="1:11">
      <c r="A385">
        <v>383</v>
      </c>
      <c r="B385" s="1">
        <v>36909</v>
      </c>
      <c r="C385" s="3">
        <v>0.42185562338175142</v>
      </c>
      <c r="D385" s="3">
        <v>0.15619297041653446</v>
      </c>
      <c r="E385" s="3">
        <v>0.74541253118982576</v>
      </c>
      <c r="F385">
        <f>IF(C385&lt;1/parameters!$C$8,-LN(D385)*parameters!$C$11,0)</f>
        <v>0</v>
      </c>
      <c r="G385">
        <f>G384*EXP(-1/parameters!$C$10)+timeseries!F385*parameters!$C$10*(1-EXP(-1/parameters!$C$10))</f>
        <v>7.152471368749986E-5</v>
      </c>
      <c r="H385">
        <f>G385/parameters!$C$10</f>
        <v>1.7881178421874965E-5</v>
      </c>
      <c r="I385">
        <f t="shared" si="5"/>
        <v>0</v>
      </c>
      <c r="J385">
        <f>0</f>
        <v>0</v>
      </c>
      <c r="K385">
        <f>G385+parameters!$C$7</f>
        <v>100.00007152471369</v>
      </c>
    </row>
    <row r="386" spans="1:11">
      <c r="A386">
        <v>384</v>
      </c>
      <c r="B386" s="1">
        <v>36910</v>
      </c>
      <c r="C386" s="3">
        <v>0.92464875891557186</v>
      </c>
      <c r="D386" s="3">
        <v>0.58545319981922761</v>
      </c>
      <c r="E386" s="3">
        <v>0.77481627397360986</v>
      </c>
      <c r="F386">
        <f>IF(C386&lt;1/parameters!$C$8,-LN(D386)*parameters!$C$11,0)</f>
        <v>0</v>
      </c>
      <c r="G386">
        <f>G385*EXP(-1/parameters!$C$10)+timeseries!F386*parameters!$C$10*(1-EXP(-1/parameters!$C$10))</f>
        <v>5.5703503028782919E-5</v>
      </c>
      <c r="H386">
        <f>G386/parameters!$C$10</f>
        <v>1.392587575719573E-5</v>
      </c>
      <c r="I386">
        <f t="shared" si="5"/>
        <v>0</v>
      </c>
      <c r="J386">
        <f>0</f>
        <v>0</v>
      </c>
      <c r="K386">
        <f>G386+parameters!$C$7</f>
        <v>100.00005570350302</v>
      </c>
    </row>
    <row r="387" spans="1:11">
      <c r="A387">
        <v>385</v>
      </c>
      <c r="B387" s="1">
        <v>36911</v>
      </c>
      <c r="C387" s="3">
        <v>0.83815516519981303</v>
      </c>
      <c r="D387" s="3">
        <v>3.6619097941054668E-2</v>
      </c>
      <c r="E387" s="3">
        <v>0.71050243510461386</v>
      </c>
      <c r="F387">
        <f>IF(C387&lt;1/parameters!$C$8,-LN(D387)*parameters!$C$11,0)</f>
        <v>0</v>
      </c>
      <c r="G387">
        <f>G386*EXP(-1/parameters!$C$10)+timeseries!F387*parameters!$C$10*(1-EXP(-1/parameters!$C$10))</f>
        <v>4.3381931778636511E-5</v>
      </c>
      <c r="H387">
        <f>G387/parameters!$C$10</f>
        <v>1.0845482944659128E-5</v>
      </c>
      <c r="I387">
        <f t="shared" ref="I387:I450" si="6">IF(F387&gt;0,_xlfn.NORM.INV(E387,0,1),0)</f>
        <v>0</v>
      </c>
      <c r="J387">
        <f>0</f>
        <v>0</v>
      </c>
      <c r="K387">
        <f>G387+parameters!$C$7</f>
        <v>100.00004338193177</v>
      </c>
    </row>
    <row r="388" spans="1:11">
      <c r="A388">
        <v>386</v>
      </c>
      <c r="B388" s="1">
        <v>36912</v>
      </c>
      <c r="C388" s="3">
        <v>0.79998498411925389</v>
      </c>
      <c r="D388" s="3">
        <v>0.32717754702429525</v>
      </c>
      <c r="E388" s="3">
        <v>0.45811666832509823</v>
      </c>
      <c r="F388">
        <f>IF(C388&lt;1/parameters!$C$8,-LN(D388)*parameters!$C$11,0)</f>
        <v>0</v>
      </c>
      <c r="G388">
        <f>G387*EXP(-1/parameters!$C$10)+timeseries!F388*parameters!$C$10*(1-EXP(-1/parameters!$C$10))</f>
        <v>3.378588244035238E-5</v>
      </c>
      <c r="H388">
        <f>G388/parameters!$C$10</f>
        <v>8.4464706100880951E-6</v>
      </c>
      <c r="I388">
        <f t="shared" si="6"/>
        <v>0</v>
      </c>
      <c r="J388">
        <f>0</f>
        <v>0</v>
      </c>
      <c r="K388">
        <f>G388+parameters!$C$7</f>
        <v>100.00003378588244</v>
      </c>
    </row>
    <row r="389" spans="1:11">
      <c r="A389">
        <v>387</v>
      </c>
      <c r="B389" s="1">
        <v>36913</v>
      </c>
      <c r="C389" s="3">
        <v>0.11386272674896847</v>
      </c>
      <c r="D389" s="3">
        <v>0.97981261015570531</v>
      </c>
      <c r="E389" s="3">
        <v>0.14954102029628602</v>
      </c>
      <c r="F389">
        <f>IF(C389&lt;1/parameters!$C$8,-LN(D389)*parameters!$C$11,0)</f>
        <v>0</v>
      </c>
      <c r="G389">
        <f>G388*EXP(-1/parameters!$C$10)+timeseries!F389*parameters!$C$10*(1-EXP(-1/parameters!$C$10))</f>
        <v>2.6312471701304862E-5</v>
      </c>
      <c r="H389">
        <f>G389/parameters!$C$10</f>
        <v>6.5781179253262156E-6</v>
      </c>
      <c r="I389">
        <f t="shared" si="6"/>
        <v>0</v>
      </c>
      <c r="J389">
        <f>0</f>
        <v>0</v>
      </c>
      <c r="K389">
        <f>G389+parameters!$C$7</f>
        <v>100.0000263124717</v>
      </c>
    </row>
    <row r="390" spans="1:11">
      <c r="A390">
        <v>388</v>
      </c>
      <c r="B390" s="1">
        <v>36914</v>
      </c>
      <c r="C390" s="3">
        <v>0.308044423359916</v>
      </c>
      <c r="D390" s="3">
        <v>0.7933716270197938</v>
      </c>
      <c r="E390" s="3">
        <v>0.58733760798215084</v>
      </c>
      <c r="F390">
        <f>IF(C390&lt;1/parameters!$C$8,-LN(D390)*parameters!$C$11,0)</f>
        <v>0</v>
      </c>
      <c r="G390">
        <f>G389*EXP(-1/parameters!$C$10)+timeseries!F390*parameters!$C$10*(1-EXP(-1/parameters!$C$10))</f>
        <v>2.0492173565520408E-5</v>
      </c>
      <c r="H390">
        <f>G390/parameters!$C$10</f>
        <v>5.1230433913801021E-6</v>
      </c>
      <c r="I390">
        <f t="shared" si="6"/>
        <v>0</v>
      </c>
      <c r="J390">
        <f>0</f>
        <v>0</v>
      </c>
      <c r="K390">
        <f>G390+parameters!$C$7</f>
        <v>100.00002049217356</v>
      </c>
    </row>
    <row r="391" spans="1:11">
      <c r="A391">
        <v>389</v>
      </c>
      <c r="B391" s="1">
        <v>36915</v>
      </c>
      <c r="C391" s="3">
        <v>0.42807444038044218</v>
      </c>
      <c r="D391" s="3">
        <v>0.17677769013873279</v>
      </c>
      <c r="E391" s="3">
        <v>0.7364982322058683</v>
      </c>
      <c r="F391">
        <f>IF(C391&lt;1/parameters!$C$8,-LN(D391)*parameters!$C$11,0)</f>
        <v>0</v>
      </c>
      <c r="G391">
        <f>G390*EXP(-1/parameters!$C$10)+timeseries!F391*parameters!$C$10*(1-EXP(-1/parameters!$C$10))</f>
        <v>1.5959320819662436E-5</v>
      </c>
      <c r="H391">
        <f>G391/parameters!$C$10</f>
        <v>3.9898302049156089E-6</v>
      </c>
      <c r="I391">
        <f t="shared" si="6"/>
        <v>0</v>
      </c>
      <c r="J391">
        <f>0</f>
        <v>0</v>
      </c>
      <c r="K391">
        <f>G391+parameters!$C$7</f>
        <v>100.00001595932082</v>
      </c>
    </row>
    <row r="392" spans="1:11">
      <c r="A392">
        <v>390</v>
      </c>
      <c r="B392" s="1">
        <v>36916</v>
      </c>
      <c r="C392" s="3">
        <v>2.5538144300571552E-2</v>
      </c>
      <c r="D392" s="3">
        <v>7.6584644413850711E-3</v>
      </c>
      <c r="E392" s="3">
        <v>0.26174028943222938</v>
      </c>
      <c r="F392">
        <f>IF(C392&lt;1/parameters!$C$8,-LN(D392)*parameters!$C$11,0)</f>
        <v>133.47791177798587</v>
      </c>
      <c r="G392">
        <f>G391*EXP(-1/parameters!$C$10)+timeseries!F392*parameters!$C$10*(1-EXP(-1/parameters!$C$10))</f>
        <v>118.10085067934988</v>
      </c>
      <c r="H392">
        <f>G392/parameters!$C$10</f>
        <v>29.525212669837469</v>
      </c>
      <c r="I392">
        <f t="shared" si="6"/>
        <v>-0.63798940212081767</v>
      </c>
      <c r="J392">
        <f>0</f>
        <v>0</v>
      </c>
      <c r="K392">
        <f>G392+parameters!$C$7</f>
        <v>218.10085067934989</v>
      </c>
    </row>
    <row r="393" spans="1:11">
      <c r="A393">
        <v>391</v>
      </c>
      <c r="B393" s="1">
        <v>36917</v>
      </c>
      <c r="C393" s="3">
        <v>0.41353709728118193</v>
      </c>
      <c r="D393" s="3">
        <v>0.16381284235440929</v>
      </c>
      <c r="E393" s="3">
        <v>0.35020581496913983</v>
      </c>
      <c r="F393">
        <f>IF(C393&lt;1/parameters!$C$8,-LN(D393)*parameters!$C$11,0)</f>
        <v>0</v>
      </c>
      <c r="G393">
        <f>G392*EXP(-1/parameters!$C$10)+timeseries!F393*parameters!$C$10*(1-EXP(-1/parameters!$C$10))</f>
        <v>91.977034990476739</v>
      </c>
      <c r="H393">
        <f>G393/parameters!$C$10</f>
        <v>22.994258747619185</v>
      </c>
      <c r="I393">
        <f t="shared" si="6"/>
        <v>0</v>
      </c>
      <c r="J393">
        <f>0</f>
        <v>0</v>
      </c>
      <c r="K393">
        <f>G393+parameters!$C$7</f>
        <v>191.97703499047674</v>
      </c>
    </row>
    <row r="394" spans="1:11">
      <c r="A394">
        <v>392</v>
      </c>
      <c r="B394" s="1">
        <v>36918</v>
      </c>
      <c r="C394" s="3">
        <v>0.83593480810652243</v>
      </c>
      <c r="D394" s="3">
        <v>0.51772526781447936</v>
      </c>
      <c r="E394" s="3">
        <v>0.79617279519252393</v>
      </c>
      <c r="F394">
        <f>IF(C394&lt;1/parameters!$C$8,-LN(D394)*parameters!$C$11,0)</f>
        <v>0</v>
      </c>
      <c r="G394">
        <f>G393*EXP(-1/parameters!$C$10)+timeseries!F394*parameters!$C$10*(1-EXP(-1/parameters!$C$10))</f>
        <v>71.631786875169297</v>
      </c>
      <c r="H394">
        <f>G394/parameters!$C$10</f>
        <v>17.907946718792324</v>
      </c>
      <c r="I394">
        <f t="shared" si="6"/>
        <v>0</v>
      </c>
      <c r="J394">
        <f>0</f>
        <v>0</v>
      </c>
      <c r="K394">
        <f>G394+parameters!$C$7</f>
        <v>171.6317868751693</v>
      </c>
    </row>
    <row r="395" spans="1:11">
      <c r="A395">
        <v>393</v>
      </c>
      <c r="B395" s="1">
        <v>36919</v>
      </c>
      <c r="C395" s="3">
        <v>0.33285405415070091</v>
      </c>
      <c r="D395" s="3">
        <v>0.43937378160966556</v>
      </c>
      <c r="E395" s="3">
        <v>0.61737307901700156</v>
      </c>
      <c r="F395">
        <f>IF(C395&lt;1/parameters!$C$8,-LN(D395)*parameters!$C$11,0)</f>
        <v>0</v>
      </c>
      <c r="G395">
        <f>G394*EXP(-1/parameters!$C$10)+timeseries!F395*parameters!$C$10*(1-EXP(-1/parameters!$C$10))</f>
        <v>55.786891711185831</v>
      </c>
      <c r="H395">
        <f>G395/parameters!$C$10</f>
        <v>13.946722927796458</v>
      </c>
      <c r="I395">
        <f t="shared" si="6"/>
        <v>0</v>
      </c>
      <c r="J395">
        <f>0</f>
        <v>0</v>
      </c>
      <c r="K395">
        <f>G395+parameters!$C$7</f>
        <v>155.78689171118583</v>
      </c>
    </row>
    <row r="396" spans="1:11">
      <c r="A396">
        <v>394</v>
      </c>
      <c r="B396" s="1">
        <v>36920</v>
      </c>
      <c r="C396" s="3">
        <v>0.16508691927410102</v>
      </c>
      <c r="D396" s="3">
        <v>0.32822333747603027</v>
      </c>
      <c r="E396" s="3">
        <v>0.60265928470405505</v>
      </c>
      <c r="F396">
        <f>IF(C396&lt;1/parameters!$C$8,-LN(D396)*parameters!$C$11,0)</f>
        <v>0</v>
      </c>
      <c r="G396">
        <f>G395*EXP(-1/parameters!$C$10)+timeseries!F396*parameters!$C$10*(1-EXP(-1/parameters!$C$10))</f>
        <v>43.446874949791194</v>
      </c>
      <c r="H396">
        <f>G396/parameters!$C$10</f>
        <v>10.861718737447799</v>
      </c>
      <c r="I396">
        <f t="shared" si="6"/>
        <v>0</v>
      </c>
      <c r="J396">
        <f>0</f>
        <v>0</v>
      </c>
      <c r="K396">
        <f>G396+parameters!$C$7</f>
        <v>143.44687494979121</v>
      </c>
    </row>
    <row r="397" spans="1:11">
      <c r="A397">
        <v>395</v>
      </c>
      <c r="B397" s="1">
        <v>36921</v>
      </c>
      <c r="C397" s="3">
        <v>0.1289536783719647</v>
      </c>
      <c r="D397" s="3">
        <v>0.59500701907729614</v>
      </c>
      <c r="E397" s="3">
        <v>0.20706645454836359</v>
      </c>
      <c r="F397">
        <f>IF(C397&lt;1/parameters!$C$8,-LN(D397)*parameters!$C$11,0)</f>
        <v>0</v>
      </c>
      <c r="G397">
        <f>G396*EXP(-1/parameters!$C$10)+timeseries!F397*parameters!$C$10*(1-EXP(-1/parameters!$C$10))</f>
        <v>33.836460232902787</v>
      </c>
      <c r="H397">
        <f>G397/parameters!$C$10</f>
        <v>8.4591150582256969</v>
      </c>
      <c r="I397">
        <f t="shared" si="6"/>
        <v>0</v>
      </c>
      <c r="J397">
        <f>0</f>
        <v>0</v>
      </c>
      <c r="K397">
        <f>G397+parameters!$C$7</f>
        <v>133.83646023290279</v>
      </c>
    </row>
    <row r="398" spans="1:11">
      <c r="A398">
        <v>396</v>
      </c>
      <c r="B398" s="1">
        <v>36922</v>
      </c>
      <c r="C398" s="3">
        <v>0.45784102804866245</v>
      </c>
      <c r="D398" s="3">
        <v>0.6586344296818919</v>
      </c>
      <c r="E398" s="3">
        <v>0.16253134913432377</v>
      </c>
      <c r="F398">
        <f>IF(C398&lt;1/parameters!$C$8,-LN(D398)*parameters!$C$11,0)</f>
        <v>0</v>
      </c>
      <c r="G398">
        <f>G397*EXP(-1/parameters!$C$10)+timeseries!F398*parameters!$C$10*(1-EXP(-1/parameters!$C$10))</f>
        <v>26.351861725749142</v>
      </c>
      <c r="H398">
        <f>G398/parameters!$C$10</f>
        <v>6.5879654314372855</v>
      </c>
      <c r="I398">
        <f t="shared" si="6"/>
        <v>0</v>
      </c>
      <c r="J398">
        <f>0</f>
        <v>0</v>
      </c>
      <c r="K398">
        <f>G398+parameters!$C$7</f>
        <v>126.35186172574915</v>
      </c>
    </row>
    <row r="399" spans="1:11">
      <c r="A399">
        <v>397</v>
      </c>
      <c r="B399" s="1">
        <v>36923</v>
      </c>
      <c r="C399" s="3">
        <v>0.72181066035270303</v>
      </c>
      <c r="D399" s="3">
        <v>0.22441020965285918</v>
      </c>
      <c r="E399" s="3">
        <v>0.66164065877030453</v>
      </c>
      <c r="F399">
        <f>IF(C399&lt;1/parameters!$C$8,-LN(D399)*parameters!$C$11,0)</f>
        <v>0</v>
      </c>
      <c r="G399">
        <f>G398*EXP(-1/parameters!$C$10)+timeseries!F399*parameters!$C$10*(1-EXP(-1/parameters!$C$10))</f>
        <v>20.522850547402815</v>
      </c>
      <c r="H399">
        <f>G399/parameters!$C$10</f>
        <v>5.1307126368507037</v>
      </c>
      <c r="I399">
        <f t="shared" si="6"/>
        <v>0</v>
      </c>
      <c r="J399">
        <f>0</f>
        <v>0</v>
      </c>
      <c r="K399">
        <f>G399+parameters!$C$7</f>
        <v>120.52285054740281</v>
      </c>
    </row>
    <row r="400" spans="1:11">
      <c r="A400">
        <v>398</v>
      </c>
      <c r="B400" s="1">
        <v>36924</v>
      </c>
      <c r="C400" s="3">
        <v>0.79040815721716629</v>
      </c>
      <c r="D400" s="3">
        <v>0.51857340443850608</v>
      </c>
      <c r="E400" s="3">
        <v>0.5307399640070587</v>
      </c>
      <c r="F400">
        <f>IF(C400&lt;1/parameters!$C$8,-LN(D400)*parameters!$C$11,0)</f>
        <v>0</v>
      </c>
      <c r="G400">
        <f>G399*EXP(-1/parameters!$C$10)+timeseries!F400*parameters!$C$10*(1-EXP(-1/parameters!$C$10))</f>
        <v>15.983212077174722</v>
      </c>
      <c r="H400">
        <f>G400/parameters!$C$10</f>
        <v>3.9958030192936804</v>
      </c>
      <c r="I400">
        <f t="shared" si="6"/>
        <v>0</v>
      </c>
      <c r="J400">
        <f>0</f>
        <v>0</v>
      </c>
      <c r="K400">
        <f>G400+parameters!$C$7</f>
        <v>115.98321207717473</v>
      </c>
    </row>
    <row r="401" spans="1:11">
      <c r="A401">
        <v>399</v>
      </c>
      <c r="B401" s="1">
        <v>36925</v>
      </c>
      <c r="C401" s="3">
        <v>0.95959869440786072</v>
      </c>
      <c r="D401" s="3">
        <v>0.33242224686093136</v>
      </c>
      <c r="E401" s="3">
        <v>0.72402535607536911</v>
      </c>
      <c r="F401">
        <f>IF(C401&lt;1/parameters!$C$8,-LN(D401)*parameters!$C$11,0)</f>
        <v>0</v>
      </c>
      <c r="G401">
        <f>G400*EXP(-1/parameters!$C$10)+timeseries!F401*parameters!$C$10*(1-EXP(-1/parameters!$C$10))</f>
        <v>12.44773808170001</v>
      </c>
      <c r="H401">
        <f>G401/parameters!$C$10</f>
        <v>3.1119345204250024</v>
      </c>
      <c r="I401">
        <f t="shared" si="6"/>
        <v>0</v>
      </c>
      <c r="J401">
        <f>0</f>
        <v>0</v>
      </c>
      <c r="K401">
        <f>G401+parameters!$C$7</f>
        <v>112.44773808170001</v>
      </c>
    </row>
    <row r="402" spans="1:11">
      <c r="A402">
        <v>400</v>
      </c>
      <c r="B402" s="1">
        <v>36926</v>
      </c>
      <c r="C402" s="3">
        <v>8.2792872422948194E-2</v>
      </c>
      <c r="D402" s="3">
        <v>0.24352928466827173</v>
      </c>
      <c r="E402" s="3">
        <v>0.80801568234445897</v>
      </c>
      <c r="F402">
        <f>IF(C402&lt;1/parameters!$C$8,-LN(D402)*parameters!$C$11,0)</f>
        <v>38.699125427745187</v>
      </c>
      <c r="G402">
        <f>G401*EXP(-1/parameters!$C$10)+timeseries!F402*parameters!$C$10*(1-EXP(-1/parameters!$C$10))</f>
        <v>43.935173127250586</v>
      </c>
      <c r="H402">
        <f>G402/parameters!$C$10</f>
        <v>10.983793281812646</v>
      </c>
      <c r="I402">
        <f t="shared" si="6"/>
        <v>0.87060725219847279</v>
      </c>
      <c r="J402">
        <f>0</f>
        <v>0</v>
      </c>
      <c r="K402">
        <f>G402+parameters!$C$7</f>
        <v>143.93517312725058</v>
      </c>
    </row>
    <row r="403" spans="1:11">
      <c r="A403">
        <v>401</v>
      </c>
      <c r="B403" s="1">
        <v>36927</v>
      </c>
      <c r="C403" s="3">
        <v>0.57057670684028883</v>
      </c>
      <c r="D403" s="3">
        <v>0.39516064895497593</v>
      </c>
      <c r="E403" s="3">
        <v>0.70948657156688866</v>
      </c>
      <c r="F403">
        <f>IF(C403&lt;1/parameters!$C$8,-LN(D403)*parameters!$C$11,0)</f>
        <v>0</v>
      </c>
      <c r="G403">
        <f>G402*EXP(-1/parameters!$C$10)+timeseries!F403*parameters!$C$10*(1-EXP(-1/parameters!$C$10))</f>
        <v>34.216747235880497</v>
      </c>
      <c r="H403">
        <f>G403/parameters!$C$10</f>
        <v>8.5541868089701243</v>
      </c>
      <c r="I403">
        <f t="shared" si="6"/>
        <v>0</v>
      </c>
      <c r="J403">
        <f>0</f>
        <v>0</v>
      </c>
      <c r="K403">
        <f>G403+parameters!$C$7</f>
        <v>134.21674723588049</v>
      </c>
    </row>
    <row r="404" spans="1:11">
      <c r="A404">
        <v>402</v>
      </c>
      <c r="B404" s="1">
        <v>36928</v>
      </c>
      <c r="C404" s="3">
        <v>0.98093854756375365</v>
      </c>
      <c r="D404" s="3">
        <v>0.52196840404821443</v>
      </c>
      <c r="E404" s="3">
        <v>0.30134972411921068</v>
      </c>
      <c r="F404">
        <f>IF(C404&lt;1/parameters!$C$8,-LN(D404)*parameters!$C$11,0)</f>
        <v>0</v>
      </c>
      <c r="G404">
        <f>G403*EXP(-1/parameters!$C$10)+timeseries!F404*parameters!$C$10*(1-EXP(-1/parameters!$C$10))</f>
        <v>26.648029541460058</v>
      </c>
      <c r="H404">
        <f>G404/parameters!$C$10</f>
        <v>6.6620073853650146</v>
      </c>
      <c r="I404">
        <f t="shared" si="6"/>
        <v>0</v>
      </c>
      <c r="J404">
        <f>0</f>
        <v>0</v>
      </c>
      <c r="K404">
        <f>G404+parameters!$C$7</f>
        <v>126.64802954146006</v>
      </c>
    </row>
    <row r="405" spans="1:11">
      <c r="A405">
        <v>403</v>
      </c>
      <c r="B405" s="1">
        <v>36929</v>
      </c>
      <c r="C405" s="3">
        <v>0.88077803508598529</v>
      </c>
      <c r="D405" s="3">
        <v>0.29359763389254945</v>
      </c>
      <c r="E405" s="3">
        <v>0.38664244642575707</v>
      </c>
      <c r="F405">
        <f>IF(C405&lt;1/parameters!$C$8,-LN(D405)*parameters!$C$11,0)</f>
        <v>0</v>
      </c>
      <c r="G405">
        <f>G404*EXP(-1/parameters!$C$10)+timeseries!F405*parameters!$C$10*(1-EXP(-1/parameters!$C$10))</f>
        <v>20.753506274199022</v>
      </c>
      <c r="H405">
        <f>G405/parameters!$C$10</f>
        <v>5.1883765685497556</v>
      </c>
      <c r="I405">
        <f t="shared" si="6"/>
        <v>0</v>
      </c>
      <c r="J405">
        <f>0</f>
        <v>0</v>
      </c>
      <c r="K405">
        <f>G405+parameters!$C$7</f>
        <v>120.75350627419903</v>
      </c>
    </row>
    <row r="406" spans="1:11">
      <c r="A406">
        <v>404</v>
      </c>
      <c r="B406" s="1">
        <v>36930</v>
      </c>
      <c r="C406" s="3">
        <v>0.7119234227416269</v>
      </c>
      <c r="D406" s="3">
        <v>0.3927952319662823</v>
      </c>
      <c r="E406" s="3">
        <v>0.13253757330816618</v>
      </c>
      <c r="F406">
        <f>IF(C406&lt;1/parameters!$C$8,-LN(D406)*parameters!$C$11,0)</f>
        <v>0</v>
      </c>
      <c r="G406">
        <f>G405*EXP(-1/parameters!$C$10)+timeseries!F406*parameters!$C$10*(1-EXP(-1/parameters!$C$10))</f>
        <v>16.162846937823513</v>
      </c>
      <c r="H406">
        <f>G406/parameters!$C$10</f>
        <v>4.0407117344558783</v>
      </c>
      <c r="I406">
        <f t="shared" si="6"/>
        <v>0</v>
      </c>
      <c r="J406">
        <f>0</f>
        <v>0</v>
      </c>
      <c r="K406">
        <f>G406+parameters!$C$7</f>
        <v>116.16284693782352</v>
      </c>
    </row>
    <row r="407" spans="1:11">
      <c r="A407">
        <v>405</v>
      </c>
      <c r="B407" s="1">
        <v>36931</v>
      </c>
      <c r="C407" s="3">
        <v>0.75356034224282897</v>
      </c>
      <c r="D407" s="3">
        <v>0.56780390807733838</v>
      </c>
      <c r="E407" s="3">
        <v>0.65353704109660915</v>
      </c>
      <c r="F407">
        <f>IF(C407&lt;1/parameters!$C$8,-LN(D407)*parameters!$C$11,0)</f>
        <v>0</v>
      </c>
      <c r="G407">
        <f>G406*EXP(-1/parameters!$C$10)+timeseries!F407*parameters!$C$10*(1-EXP(-1/parameters!$C$10))</f>
        <v>12.58763785184021</v>
      </c>
      <c r="H407">
        <f>G407/parameters!$C$10</f>
        <v>3.1469094629600525</v>
      </c>
      <c r="I407">
        <f t="shared" si="6"/>
        <v>0</v>
      </c>
      <c r="J407">
        <f>0</f>
        <v>0</v>
      </c>
      <c r="K407">
        <f>G407+parameters!$C$7</f>
        <v>112.58763785184021</v>
      </c>
    </row>
    <row r="408" spans="1:11">
      <c r="A408">
        <v>406</v>
      </c>
      <c r="B408" s="1">
        <v>36932</v>
      </c>
      <c r="C408" s="3">
        <v>0.8257330688842045</v>
      </c>
      <c r="D408" s="3">
        <v>0.98572166518938054</v>
      </c>
      <c r="E408" s="3">
        <v>0.79134015774080912</v>
      </c>
      <c r="F408">
        <f>IF(C408&lt;1/parameters!$C$8,-LN(D408)*parameters!$C$11,0)</f>
        <v>0</v>
      </c>
      <c r="G408">
        <f>G407*EXP(-1/parameters!$C$10)+timeseries!F408*parameters!$C$10*(1-EXP(-1/parameters!$C$10))</f>
        <v>9.8032622160324117</v>
      </c>
      <c r="H408">
        <f>G408/parameters!$C$10</f>
        <v>2.4508155540081029</v>
      </c>
      <c r="I408">
        <f t="shared" si="6"/>
        <v>0</v>
      </c>
      <c r="J408">
        <f>0</f>
        <v>0</v>
      </c>
      <c r="K408">
        <f>G408+parameters!$C$7</f>
        <v>109.80326221603241</v>
      </c>
    </row>
    <row r="409" spans="1:11">
      <c r="A409">
        <v>407</v>
      </c>
      <c r="B409" s="1">
        <v>36933</v>
      </c>
      <c r="C409" s="3">
        <v>0.81694274280086265</v>
      </c>
      <c r="D409" s="3">
        <v>0.36473241137230117</v>
      </c>
      <c r="E409" s="3">
        <v>0.70160132595904001</v>
      </c>
      <c r="F409">
        <f>IF(C409&lt;1/parameters!$C$8,-LN(D409)*parameters!$C$11,0)</f>
        <v>0</v>
      </c>
      <c r="G409">
        <f>G408*EXP(-1/parameters!$C$10)+timeseries!F409*parameters!$C$10*(1-EXP(-1/parameters!$C$10))</f>
        <v>7.6347882905003583</v>
      </c>
      <c r="H409">
        <f>G409/parameters!$C$10</f>
        <v>1.9086970726250896</v>
      </c>
      <c r="I409">
        <f t="shared" si="6"/>
        <v>0</v>
      </c>
      <c r="J409">
        <f>0</f>
        <v>0</v>
      </c>
      <c r="K409">
        <f>G409+parameters!$C$7</f>
        <v>107.63478829050035</v>
      </c>
    </row>
    <row r="410" spans="1:11">
      <c r="A410">
        <v>408</v>
      </c>
      <c r="B410" s="1">
        <v>36934</v>
      </c>
      <c r="C410" s="3">
        <v>0.5675154684912278</v>
      </c>
      <c r="D410" s="3">
        <v>0.86677413074426801</v>
      </c>
      <c r="E410" s="3">
        <v>0.55304985735166745</v>
      </c>
      <c r="F410">
        <f>IF(C410&lt;1/parameters!$C$8,-LN(D410)*parameters!$C$11,0)</f>
        <v>0</v>
      </c>
      <c r="G410">
        <f>G409*EXP(-1/parameters!$C$10)+timeseries!F410*parameters!$C$10*(1-EXP(-1/parameters!$C$10))</f>
        <v>5.9459790992260713</v>
      </c>
      <c r="H410">
        <f>G410/parameters!$C$10</f>
        <v>1.4864947748065178</v>
      </c>
      <c r="I410">
        <f t="shared" si="6"/>
        <v>0</v>
      </c>
      <c r="J410">
        <f>0</f>
        <v>0</v>
      </c>
      <c r="K410">
        <f>G410+parameters!$C$7</f>
        <v>105.94597909922607</v>
      </c>
    </row>
    <row r="411" spans="1:11">
      <c r="A411">
        <v>409</v>
      </c>
      <c r="B411" s="1">
        <v>36935</v>
      </c>
      <c r="C411" s="3">
        <v>0.16419790981680016</v>
      </c>
      <c r="D411" s="3">
        <v>0.83428454774459038</v>
      </c>
      <c r="E411" s="3">
        <v>0.93927156963536884</v>
      </c>
      <c r="F411">
        <f>IF(C411&lt;1/parameters!$C$8,-LN(D411)*parameters!$C$11,0)</f>
        <v>0</v>
      </c>
      <c r="G411">
        <f>G410*EXP(-1/parameters!$C$10)+timeseries!F411*parameters!$C$10*(1-EXP(-1/parameters!$C$10))</f>
        <v>4.6307331786034709</v>
      </c>
      <c r="H411">
        <f>G411/parameters!$C$10</f>
        <v>1.1576832946508677</v>
      </c>
      <c r="I411">
        <f t="shared" si="6"/>
        <v>0</v>
      </c>
      <c r="J411">
        <f>0</f>
        <v>0</v>
      </c>
      <c r="K411">
        <f>G411+parameters!$C$7</f>
        <v>104.63073317860346</v>
      </c>
    </row>
    <row r="412" spans="1:11">
      <c r="A412">
        <v>410</v>
      </c>
      <c r="B412" s="1">
        <v>36936</v>
      </c>
      <c r="C412" s="3">
        <v>0.80150620459819599</v>
      </c>
      <c r="D412" s="3">
        <v>0.59531356936754609</v>
      </c>
      <c r="E412" s="3">
        <v>0.23307888473386185</v>
      </c>
      <c r="F412">
        <f>IF(C412&lt;1/parameters!$C$8,-LN(D412)*parameters!$C$11,0)</f>
        <v>0</v>
      </c>
      <c r="G412">
        <f>G411*EXP(-1/parameters!$C$10)+timeseries!F412*parameters!$C$10*(1-EXP(-1/parameters!$C$10))</f>
        <v>3.606418625691119</v>
      </c>
      <c r="H412">
        <f>G412/parameters!$C$10</f>
        <v>0.90160465642277976</v>
      </c>
      <c r="I412">
        <f t="shared" si="6"/>
        <v>0</v>
      </c>
      <c r="J412">
        <f>0</f>
        <v>0</v>
      </c>
      <c r="K412">
        <f>G412+parameters!$C$7</f>
        <v>103.60641862569112</v>
      </c>
    </row>
    <row r="413" spans="1:11">
      <c r="A413">
        <v>411</v>
      </c>
      <c r="B413" s="1">
        <v>36937</v>
      </c>
      <c r="C413" s="3">
        <v>0.14971690530122417</v>
      </c>
      <c r="D413" s="3">
        <v>0.21110875851817301</v>
      </c>
      <c r="E413" s="3">
        <v>0.33989597007857153</v>
      </c>
      <c r="F413">
        <f>IF(C413&lt;1/parameters!$C$8,-LN(D413)*parameters!$C$11,0)</f>
        <v>0</v>
      </c>
      <c r="G413">
        <f>G412*EXP(-1/parameters!$C$10)+timeseries!F413*parameters!$C$10*(1-EXP(-1/parameters!$C$10))</f>
        <v>2.8086816497715432</v>
      </c>
      <c r="H413">
        <f>G413/parameters!$C$10</f>
        <v>0.70217041244288581</v>
      </c>
      <c r="I413">
        <f t="shared" si="6"/>
        <v>0</v>
      </c>
      <c r="J413">
        <f>0</f>
        <v>0</v>
      </c>
      <c r="K413">
        <f>G413+parameters!$C$7</f>
        <v>102.80868164977154</v>
      </c>
    </row>
    <row r="414" spans="1:11">
      <c r="A414">
        <v>412</v>
      </c>
      <c r="B414" s="1">
        <v>36938</v>
      </c>
      <c r="C414" s="3">
        <v>0.32896912750783414</v>
      </c>
      <c r="D414" s="3">
        <v>0.69388059892841147</v>
      </c>
      <c r="E414" s="3">
        <v>2.75528536769859E-2</v>
      </c>
      <c r="F414">
        <f>IF(C414&lt;1/parameters!$C$8,-LN(D414)*parameters!$C$11,0)</f>
        <v>0</v>
      </c>
      <c r="G414">
        <f>G413*EXP(-1/parameters!$C$10)+timeseries!F414*parameters!$C$10*(1-EXP(-1/parameters!$C$10))</f>
        <v>2.1874034682403631</v>
      </c>
      <c r="H414">
        <f>G414/parameters!$C$10</f>
        <v>0.54685086706009078</v>
      </c>
      <c r="I414">
        <f t="shared" si="6"/>
        <v>0</v>
      </c>
      <c r="J414">
        <f>0</f>
        <v>0</v>
      </c>
      <c r="K414">
        <f>G414+parameters!$C$7</f>
        <v>102.18740346824036</v>
      </c>
    </row>
    <row r="415" spans="1:11">
      <c r="A415">
        <v>413</v>
      </c>
      <c r="B415" s="1">
        <v>36939</v>
      </c>
      <c r="C415" s="3">
        <v>0.58579123370000585</v>
      </c>
      <c r="D415" s="3">
        <v>0.97441777117548045</v>
      </c>
      <c r="E415" s="3">
        <v>0.18546131802600141</v>
      </c>
      <c r="F415">
        <f>IF(C415&lt;1/parameters!$C$8,-LN(D415)*parameters!$C$11,0)</f>
        <v>0</v>
      </c>
      <c r="G415">
        <f>G414*EXP(-1/parameters!$C$10)+timeseries!F415*parameters!$C$10*(1-EXP(-1/parameters!$C$10))</f>
        <v>1.7035515339587017</v>
      </c>
      <c r="H415">
        <f>G415/parameters!$C$10</f>
        <v>0.42588788348967543</v>
      </c>
      <c r="I415">
        <f t="shared" si="6"/>
        <v>0</v>
      </c>
      <c r="J415">
        <f>0</f>
        <v>0</v>
      </c>
      <c r="K415">
        <f>G415+parameters!$C$7</f>
        <v>101.7035515339587</v>
      </c>
    </row>
    <row r="416" spans="1:11">
      <c r="A416">
        <v>414</v>
      </c>
      <c r="B416" s="1">
        <v>36940</v>
      </c>
      <c r="C416" s="3">
        <v>0.67583457880631048</v>
      </c>
      <c r="D416" s="3">
        <v>0.92049145962731638</v>
      </c>
      <c r="E416" s="3">
        <v>0.53248870364924816</v>
      </c>
      <c r="F416">
        <f>IF(C416&lt;1/parameters!$C$8,-LN(D416)*parameters!$C$11,0)</f>
        <v>0</v>
      </c>
      <c r="G416">
        <f>G415*EXP(-1/parameters!$C$10)+timeseries!F416*parameters!$C$10*(1-EXP(-1/parameters!$C$10))</f>
        <v>1.3267272686495299</v>
      </c>
      <c r="H416">
        <f>G416/parameters!$C$10</f>
        <v>0.33168181716238249</v>
      </c>
      <c r="I416">
        <f t="shared" si="6"/>
        <v>0</v>
      </c>
      <c r="J416">
        <f>0</f>
        <v>0</v>
      </c>
      <c r="K416">
        <f>G416+parameters!$C$7</f>
        <v>101.32672726864953</v>
      </c>
    </row>
    <row r="417" spans="1:11">
      <c r="A417">
        <v>415</v>
      </c>
      <c r="B417" s="1">
        <v>36941</v>
      </c>
      <c r="C417" s="3">
        <v>0.30861206669186658</v>
      </c>
      <c r="D417" s="3">
        <v>0.6731690326444435</v>
      </c>
      <c r="E417" s="3">
        <v>0.28777669001203809</v>
      </c>
      <c r="F417">
        <f>IF(C417&lt;1/parameters!$C$8,-LN(D417)*parameters!$C$11,0)</f>
        <v>0</v>
      </c>
      <c r="G417">
        <f>G416*EXP(-1/parameters!$C$10)+timeseries!F417*parameters!$C$10*(1-EXP(-1/parameters!$C$10))</f>
        <v>1.0332562357464401</v>
      </c>
      <c r="H417">
        <f>G417/parameters!$C$10</f>
        <v>0.25831405893661002</v>
      </c>
      <c r="I417">
        <f t="shared" si="6"/>
        <v>0</v>
      </c>
      <c r="J417">
        <f>0</f>
        <v>0</v>
      </c>
      <c r="K417">
        <f>G417+parameters!$C$7</f>
        <v>101.03325623574644</v>
      </c>
    </row>
    <row r="418" spans="1:11">
      <c r="A418">
        <v>416</v>
      </c>
      <c r="B418" s="1">
        <v>36942</v>
      </c>
      <c r="C418" s="3">
        <v>0.90238812262937429</v>
      </c>
      <c r="D418" s="3">
        <v>0.90774723099002497</v>
      </c>
      <c r="E418" s="3">
        <v>0.48928519876866661</v>
      </c>
      <c r="F418">
        <f>IF(C418&lt;1/parameters!$C$8,-LN(D418)*parameters!$C$11,0)</f>
        <v>0</v>
      </c>
      <c r="G418">
        <f>G417*EXP(-1/parameters!$C$10)+timeseries!F418*parameters!$C$10*(1-EXP(-1/parameters!$C$10))</f>
        <v>0.80470076551273972</v>
      </c>
      <c r="H418">
        <f>G418/parameters!$C$10</f>
        <v>0.20117519137818493</v>
      </c>
      <c r="I418">
        <f t="shared" si="6"/>
        <v>0</v>
      </c>
      <c r="J418">
        <f>0</f>
        <v>0</v>
      </c>
      <c r="K418">
        <f>G418+parameters!$C$7</f>
        <v>100.80470076551273</v>
      </c>
    </row>
    <row r="419" spans="1:11">
      <c r="A419">
        <v>417</v>
      </c>
      <c r="B419" s="1">
        <v>36943</v>
      </c>
      <c r="C419" s="3">
        <v>0.59521728381090533</v>
      </c>
      <c r="D419" s="3">
        <v>0.88732527488685886</v>
      </c>
      <c r="E419" s="3">
        <v>0.16344880131111139</v>
      </c>
      <c r="F419">
        <f>IF(C419&lt;1/parameters!$C$8,-LN(D419)*parameters!$C$11,0)</f>
        <v>0</v>
      </c>
      <c r="G419">
        <f>G418*EXP(-1/parameters!$C$10)+timeseries!F419*parameters!$C$10*(1-EXP(-1/parameters!$C$10))</f>
        <v>0.6267015863194807</v>
      </c>
      <c r="H419">
        <f>G419/parameters!$C$10</f>
        <v>0.15667539657987017</v>
      </c>
      <c r="I419">
        <f t="shared" si="6"/>
        <v>0</v>
      </c>
      <c r="J419">
        <f>0</f>
        <v>0</v>
      </c>
      <c r="K419">
        <f>G419+parameters!$C$7</f>
        <v>100.62670158631948</v>
      </c>
    </row>
    <row r="420" spans="1:11">
      <c r="A420">
        <v>418</v>
      </c>
      <c r="B420" s="1">
        <v>36944</v>
      </c>
      <c r="C420" s="3">
        <v>0.27615181258765198</v>
      </c>
      <c r="D420" s="3">
        <v>0.71981003966372137</v>
      </c>
      <c r="E420" s="3">
        <v>0.23719883678235776</v>
      </c>
      <c r="F420">
        <f>IF(C420&lt;1/parameters!$C$8,-LN(D420)*parameters!$C$11,0)</f>
        <v>0</v>
      </c>
      <c r="G420">
        <f>G419*EXP(-1/parameters!$C$10)+timeseries!F420*parameters!$C$10*(1-EXP(-1/parameters!$C$10))</f>
        <v>0.48807568617770319</v>
      </c>
      <c r="H420">
        <f>G420/parameters!$C$10</f>
        <v>0.1220189215444258</v>
      </c>
      <c r="I420">
        <f t="shared" si="6"/>
        <v>0</v>
      </c>
      <c r="J420">
        <f>0</f>
        <v>0</v>
      </c>
      <c r="K420">
        <f>G420+parameters!$C$7</f>
        <v>100.48807568617771</v>
      </c>
    </row>
    <row r="421" spans="1:11">
      <c r="A421">
        <v>419</v>
      </c>
      <c r="B421" s="1">
        <v>36945</v>
      </c>
      <c r="C421" s="3">
        <v>0.24123170248973957</v>
      </c>
      <c r="D421" s="3">
        <v>0.84605454315379669</v>
      </c>
      <c r="E421" s="3">
        <v>0.10011520330101809</v>
      </c>
      <c r="F421">
        <f>IF(C421&lt;1/parameters!$C$8,-LN(D421)*parameters!$C$11,0)</f>
        <v>0</v>
      </c>
      <c r="G421">
        <f>G420*EXP(-1/parameters!$C$10)+timeseries!F421*parameters!$C$10*(1-EXP(-1/parameters!$C$10))</f>
        <v>0.3801137265933085</v>
      </c>
      <c r="H421">
        <f>G421/parameters!$C$10</f>
        <v>9.5028431648327125E-2</v>
      </c>
      <c r="I421">
        <f t="shared" si="6"/>
        <v>0</v>
      </c>
      <c r="J421">
        <f>0</f>
        <v>0</v>
      </c>
      <c r="K421">
        <f>G421+parameters!$C$7</f>
        <v>100.38011372659331</v>
      </c>
    </row>
    <row r="422" spans="1:11">
      <c r="A422">
        <v>420</v>
      </c>
      <c r="B422" s="1">
        <v>36946</v>
      </c>
      <c r="C422" s="3">
        <v>0.85511457299854188</v>
      </c>
      <c r="D422" s="3">
        <v>7.5187485280669986E-3</v>
      </c>
      <c r="E422" s="3">
        <v>0.4935267756931061</v>
      </c>
      <c r="F422">
        <f>IF(C422&lt;1/parameters!$C$8,-LN(D422)*parameters!$C$11,0)</f>
        <v>0</v>
      </c>
      <c r="G422">
        <f>G421*EXP(-1/parameters!$C$10)+timeseries!F422*parameters!$C$10*(1-EXP(-1/parameters!$C$10))</f>
        <v>0.29603286792705857</v>
      </c>
      <c r="H422">
        <f>G422/parameters!$C$10</f>
        <v>7.4008216981764643E-2</v>
      </c>
      <c r="I422">
        <f t="shared" si="6"/>
        <v>0</v>
      </c>
      <c r="J422">
        <f>0</f>
        <v>0</v>
      </c>
      <c r="K422">
        <f>G422+parameters!$C$7</f>
        <v>100.29603286792705</v>
      </c>
    </row>
    <row r="423" spans="1:11">
      <c r="A423">
        <v>421</v>
      </c>
      <c r="B423" s="1">
        <v>36947</v>
      </c>
      <c r="C423" s="3">
        <v>0.10865414128000139</v>
      </c>
      <c r="D423" s="3">
        <v>0.75025126038266388</v>
      </c>
      <c r="E423" s="3">
        <v>0.87307651422878751</v>
      </c>
      <c r="F423">
        <f>IF(C423&lt;1/parameters!$C$8,-LN(D423)*parameters!$C$11,0)</f>
        <v>0</v>
      </c>
      <c r="G423">
        <f>G422*EXP(-1/parameters!$C$10)+timeseries!F423*parameters!$C$10*(1-EXP(-1/parameters!$C$10))</f>
        <v>0.230550629356467</v>
      </c>
      <c r="H423">
        <f>G423/parameters!$C$10</f>
        <v>5.763765733911675E-2</v>
      </c>
      <c r="I423">
        <f t="shared" si="6"/>
        <v>0</v>
      </c>
      <c r="J423">
        <f>0</f>
        <v>0</v>
      </c>
      <c r="K423">
        <f>G423+parameters!$C$7</f>
        <v>100.23055062935647</v>
      </c>
    </row>
    <row r="424" spans="1:11">
      <c r="A424">
        <v>422</v>
      </c>
      <c r="B424" s="1">
        <v>36948</v>
      </c>
      <c r="C424" s="3">
        <v>0.44703019803749766</v>
      </c>
      <c r="D424" s="3">
        <v>0.19950131411253369</v>
      </c>
      <c r="E424" s="3">
        <v>0.94042987419554913</v>
      </c>
      <c r="F424">
        <f>IF(C424&lt;1/parameters!$C$8,-LN(D424)*parameters!$C$11,0)</f>
        <v>0</v>
      </c>
      <c r="G424">
        <f>G423*EXP(-1/parameters!$C$10)+timeseries!F424*parameters!$C$10*(1-EXP(-1/parameters!$C$10))</f>
        <v>0.17955301068042173</v>
      </c>
      <c r="H424">
        <f>G424/parameters!$C$10</f>
        <v>4.4888252670105433E-2</v>
      </c>
      <c r="I424">
        <f t="shared" si="6"/>
        <v>0</v>
      </c>
      <c r="J424">
        <f>0</f>
        <v>0</v>
      </c>
      <c r="K424">
        <f>G424+parameters!$C$7</f>
        <v>100.17955301068042</v>
      </c>
    </row>
    <row r="425" spans="1:11">
      <c r="A425">
        <v>423</v>
      </c>
      <c r="B425" s="1">
        <v>36949</v>
      </c>
      <c r="C425" s="3">
        <v>0.52320247892750493</v>
      </c>
      <c r="D425" s="3">
        <v>0.39492164822001918</v>
      </c>
      <c r="E425" s="3">
        <v>2.2690872438689835E-3</v>
      </c>
      <c r="F425">
        <f>IF(C425&lt;1/parameters!$C$8,-LN(D425)*parameters!$C$11,0)</f>
        <v>0</v>
      </c>
      <c r="G425">
        <f>G424*EXP(-1/parameters!$C$10)+timeseries!F425*parameters!$C$10*(1-EXP(-1/parameters!$C$10))</f>
        <v>0.13983602532074077</v>
      </c>
      <c r="H425">
        <f>G425/parameters!$C$10</f>
        <v>3.4959006330185192E-2</v>
      </c>
      <c r="I425">
        <f t="shared" si="6"/>
        <v>0</v>
      </c>
      <c r="J425">
        <f>0</f>
        <v>0</v>
      </c>
      <c r="K425">
        <f>G425+parameters!$C$7</f>
        <v>100.13983602532075</v>
      </c>
    </row>
    <row r="426" spans="1:11">
      <c r="A426">
        <v>424</v>
      </c>
      <c r="B426" s="1">
        <v>36950</v>
      </c>
      <c r="C426" s="3">
        <v>0.5361485969761175</v>
      </c>
      <c r="D426" s="3">
        <v>0.91620705927293256</v>
      </c>
      <c r="E426" s="3">
        <v>0.43742492314797687</v>
      </c>
      <c r="F426">
        <f>IF(C426&lt;1/parameters!$C$8,-LN(D426)*parameters!$C$11,0)</f>
        <v>0</v>
      </c>
      <c r="G426">
        <f>G425*EXP(-1/parameters!$C$10)+timeseries!F426*parameters!$C$10*(1-EXP(-1/parameters!$C$10))</f>
        <v>0.10890440602138571</v>
      </c>
      <c r="H426">
        <f>G426/parameters!$C$10</f>
        <v>2.7226101505346427E-2</v>
      </c>
      <c r="I426">
        <f t="shared" si="6"/>
        <v>0</v>
      </c>
      <c r="J426">
        <f>0</f>
        <v>0</v>
      </c>
      <c r="K426">
        <f>G426+parameters!$C$7</f>
        <v>100.10890440602138</v>
      </c>
    </row>
    <row r="427" spans="1:11">
      <c r="A427">
        <v>425</v>
      </c>
      <c r="B427" s="1">
        <v>36951</v>
      </c>
      <c r="C427" s="3">
        <v>0.93360139387210339</v>
      </c>
      <c r="D427" s="3">
        <v>0.21318994438897565</v>
      </c>
      <c r="E427" s="3">
        <v>8.3816320631006636E-2</v>
      </c>
      <c r="F427">
        <f>IF(C427&lt;1/parameters!$C$8,-LN(D427)*parameters!$C$11,0)</f>
        <v>0</v>
      </c>
      <c r="G427">
        <f>G426*EXP(-1/parameters!$C$10)+timeseries!F427*parameters!$C$10*(1-EXP(-1/parameters!$C$10))</f>
        <v>8.4814836689381404E-2</v>
      </c>
      <c r="H427">
        <f>G427/parameters!$C$10</f>
        <v>2.1203709172345351E-2</v>
      </c>
      <c r="I427">
        <f t="shared" si="6"/>
        <v>0</v>
      </c>
      <c r="J427">
        <f>0</f>
        <v>0</v>
      </c>
      <c r="K427">
        <f>G427+parameters!$C$7</f>
        <v>100.08481483668938</v>
      </c>
    </row>
    <row r="428" spans="1:11">
      <c r="A428">
        <v>426</v>
      </c>
      <c r="B428" s="1">
        <v>36952</v>
      </c>
      <c r="C428" s="3">
        <v>0.89413592252043328</v>
      </c>
      <c r="D428" s="3">
        <v>0.75248120018055642</v>
      </c>
      <c r="E428" s="3">
        <v>0.47812832272835226</v>
      </c>
      <c r="F428">
        <f>IF(C428&lt;1/parameters!$C$8,-LN(D428)*parameters!$C$11,0)</f>
        <v>0</v>
      </c>
      <c r="G428">
        <f>G427*EXP(-1/parameters!$C$10)+timeseries!F428*parameters!$C$10*(1-EXP(-1/parameters!$C$10))</f>
        <v>6.6053861229763561E-2</v>
      </c>
      <c r="H428">
        <f>G428/parameters!$C$10</f>
        <v>1.651346530744089E-2</v>
      </c>
      <c r="I428">
        <f t="shared" si="6"/>
        <v>0</v>
      </c>
      <c r="J428">
        <f>0</f>
        <v>0</v>
      </c>
      <c r="K428">
        <f>G428+parameters!$C$7</f>
        <v>100.06605386122976</v>
      </c>
    </row>
    <row r="429" spans="1:11">
      <c r="A429">
        <v>427</v>
      </c>
      <c r="B429" s="1">
        <v>36953</v>
      </c>
      <c r="C429" s="3">
        <v>0.44698770134155252</v>
      </c>
      <c r="D429" s="3">
        <v>0.37941377733376358</v>
      </c>
      <c r="E429" s="3">
        <v>3.7444985219099225E-2</v>
      </c>
      <c r="F429">
        <f>IF(C429&lt;1/parameters!$C$8,-LN(D429)*parameters!$C$11,0)</f>
        <v>0</v>
      </c>
      <c r="G429">
        <f>G428*EXP(-1/parameters!$C$10)+timeseries!F429*parameters!$C$10*(1-EXP(-1/parameters!$C$10))</f>
        <v>5.1442798850629773E-2</v>
      </c>
      <c r="H429">
        <f>G429/parameters!$C$10</f>
        <v>1.2860699712657443E-2</v>
      </c>
      <c r="I429">
        <f t="shared" si="6"/>
        <v>0</v>
      </c>
      <c r="J429">
        <f>0</f>
        <v>0</v>
      </c>
      <c r="K429">
        <f>G429+parameters!$C$7</f>
        <v>100.05144279885063</v>
      </c>
    </row>
    <row r="430" spans="1:11">
      <c r="A430">
        <v>428</v>
      </c>
      <c r="B430" s="1">
        <v>36954</v>
      </c>
      <c r="C430" s="3">
        <v>0.4159365031253951</v>
      </c>
      <c r="D430" s="3">
        <v>0.41274988052093942</v>
      </c>
      <c r="E430" s="3">
        <v>0.21550842932868808</v>
      </c>
      <c r="F430">
        <f>IF(C430&lt;1/parameters!$C$8,-LN(D430)*parameters!$C$11,0)</f>
        <v>0</v>
      </c>
      <c r="G430">
        <f>G429*EXP(-1/parameters!$C$10)+timeseries!F430*parameters!$C$10*(1-EXP(-1/parameters!$C$10))</f>
        <v>4.0063692028255236E-2</v>
      </c>
      <c r="H430">
        <f>G430/parameters!$C$10</f>
        <v>1.0015923007063809E-2</v>
      </c>
      <c r="I430">
        <f t="shared" si="6"/>
        <v>0</v>
      </c>
      <c r="J430">
        <f>0</f>
        <v>0</v>
      </c>
      <c r="K430">
        <f>G430+parameters!$C$7</f>
        <v>100.04006369202826</v>
      </c>
    </row>
    <row r="431" spans="1:11">
      <c r="A431">
        <v>429</v>
      </c>
      <c r="B431" s="1">
        <v>36955</v>
      </c>
      <c r="C431" s="3">
        <v>0.96756443869820652</v>
      </c>
      <c r="D431" s="3">
        <v>0.88248712583193023</v>
      </c>
      <c r="E431" s="3">
        <v>0.48065286365793447</v>
      </c>
      <c r="F431">
        <f>IF(C431&lt;1/parameters!$C$8,-LN(D431)*parameters!$C$11,0)</f>
        <v>0</v>
      </c>
      <c r="G431">
        <f>G430*EXP(-1/parameters!$C$10)+timeseries!F431*parameters!$C$10*(1-EXP(-1/parameters!$C$10))</f>
        <v>3.120163472433678E-2</v>
      </c>
      <c r="H431">
        <f>G431/parameters!$C$10</f>
        <v>7.8004086810841951E-3</v>
      </c>
      <c r="I431">
        <f t="shared" si="6"/>
        <v>0</v>
      </c>
      <c r="J431">
        <f>0</f>
        <v>0</v>
      </c>
      <c r="K431">
        <f>G431+parameters!$C$7</f>
        <v>100.03120163472434</v>
      </c>
    </row>
    <row r="432" spans="1:11">
      <c r="A432">
        <v>430</v>
      </c>
      <c r="B432" s="1">
        <v>36956</v>
      </c>
      <c r="C432" s="3">
        <v>0.40297734055006318</v>
      </c>
      <c r="D432" s="3">
        <v>0.14083258486649441</v>
      </c>
      <c r="E432" s="3">
        <v>0.24345838868837755</v>
      </c>
      <c r="F432">
        <f>IF(C432&lt;1/parameters!$C$8,-LN(D432)*parameters!$C$11,0)</f>
        <v>0</v>
      </c>
      <c r="G432">
        <f>G431*EXP(-1/parameters!$C$10)+timeseries!F432*parameters!$C$10*(1-EXP(-1/parameters!$C$10))</f>
        <v>2.4299857556421424E-2</v>
      </c>
      <c r="H432">
        <f>G432/parameters!$C$10</f>
        <v>6.074964389105356E-3</v>
      </c>
      <c r="I432">
        <f t="shared" si="6"/>
        <v>0</v>
      </c>
      <c r="J432">
        <f>0</f>
        <v>0</v>
      </c>
      <c r="K432">
        <f>G432+parameters!$C$7</f>
        <v>100.02429985755641</v>
      </c>
    </row>
    <row r="433" spans="1:11">
      <c r="A433">
        <v>431</v>
      </c>
      <c r="B433" s="1">
        <v>36957</v>
      </c>
      <c r="C433" s="3">
        <v>0.1888236895371036</v>
      </c>
      <c r="D433" s="3">
        <v>0.14871674272185953</v>
      </c>
      <c r="E433" s="3">
        <v>0.286913768212819</v>
      </c>
      <c r="F433">
        <f>IF(C433&lt;1/parameters!$C$8,-LN(D433)*parameters!$C$11,0)</f>
        <v>0</v>
      </c>
      <c r="G433">
        <f>G432*EXP(-1/parameters!$C$10)+timeseries!F433*parameters!$C$10*(1-EXP(-1/parameters!$C$10))</f>
        <v>1.8924748093464599E-2</v>
      </c>
      <c r="H433">
        <f>G433/parameters!$C$10</f>
        <v>4.7311870233661497E-3</v>
      </c>
      <c r="I433">
        <f t="shared" si="6"/>
        <v>0</v>
      </c>
      <c r="J433">
        <f>0</f>
        <v>0</v>
      </c>
      <c r="K433">
        <f>G433+parameters!$C$7</f>
        <v>100.01892474809347</v>
      </c>
    </row>
    <row r="434" spans="1:11">
      <c r="A434">
        <v>432</v>
      </c>
      <c r="B434" s="1">
        <v>36958</v>
      </c>
      <c r="C434" s="3">
        <v>0.5120501218369049</v>
      </c>
      <c r="D434" s="3">
        <v>0.59343124161131289</v>
      </c>
      <c r="E434" s="3">
        <v>0.48182652396844361</v>
      </c>
      <c r="F434">
        <f>IF(C434&lt;1/parameters!$C$8,-LN(D434)*parameters!$C$11,0)</f>
        <v>0</v>
      </c>
      <c r="G434">
        <f>G433*EXP(-1/parameters!$C$10)+timeseries!F434*parameters!$C$10*(1-EXP(-1/parameters!$C$10))</f>
        <v>1.4738608634619305E-2</v>
      </c>
      <c r="H434">
        <f>G434/parameters!$C$10</f>
        <v>3.6846521586548263E-3</v>
      </c>
      <c r="I434">
        <f t="shared" si="6"/>
        <v>0</v>
      </c>
      <c r="J434">
        <f>0</f>
        <v>0</v>
      </c>
      <c r="K434">
        <f>G434+parameters!$C$7</f>
        <v>100.01473860863462</v>
      </c>
    </row>
    <row r="435" spans="1:11">
      <c r="A435">
        <v>433</v>
      </c>
      <c r="B435" s="1">
        <v>36959</v>
      </c>
      <c r="C435" s="3">
        <v>0.91008814754362299</v>
      </c>
      <c r="D435" s="3">
        <v>0.18630519002307711</v>
      </c>
      <c r="E435" s="3">
        <v>0.54787477849713861</v>
      </c>
      <c r="F435">
        <f>IF(C435&lt;1/parameters!$C$8,-LN(D435)*parameters!$C$11,0)</f>
        <v>0</v>
      </c>
      <c r="G435">
        <f>G434*EXP(-1/parameters!$C$10)+timeseries!F435*parameters!$C$10*(1-EXP(-1/parameters!$C$10))</f>
        <v>1.1478439946024484E-2</v>
      </c>
      <c r="H435">
        <f>G435/parameters!$C$10</f>
        <v>2.8696099865061211E-3</v>
      </c>
      <c r="I435">
        <f t="shared" si="6"/>
        <v>0</v>
      </c>
      <c r="J435">
        <f>0</f>
        <v>0</v>
      </c>
      <c r="K435">
        <f>G435+parameters!$C$7</f>
        <v>100.01147843994602</v>
      </c>
    </row>
    <row r="436" spans="1:11">
      <c r="A436">
        <v>434</v>
      </c>
      <c r="B436" s="1">
        <v>36960</v>
      </c>
      <c r="C436" s="3">
        <v>0.20675925254144234</v>
      </c>
      <c r="D436" s="3">
        <v>4.4440797149591815E-2</v>
      </c>
      <c r="E436" s="3">
        <v>0.77020817533139907</v>
      </c>
      <c r="F436">
        <f>IF(C436&lt;1/parameters!$C$8,-LN(D436)*parameters!$C$11,0)</f>
        <v>0</v>
      </c>
      <c r="G436">
        <f>G435*EXP(-1/parameters!$C$10)+timeseries!F436*parameters!$C$10*(1-EXP(-1/parameters!$C$10))</f>
        <v>8.9394180184019633E-3</v>
      </c>
      <c r="H436">
        <f>G436/parameters!$C$10</f>
        <v>2.2348545046004908E-3</v>
      </c>
      <c r="I436">
        <f t="shared" si="6"/>
        <v>0</v>
      </c>
      <c r="J436">
        <f>0</f>
        <v>0</v>
      </c>
      <c r="K436">
        <f>G436+parameters!$C$7</f>
        <v>100.0089394180184</v>
      </c>
    </row>
    <row r="437" spans="1:11">
      <c r="A437">
        <v>435</v>
      </c>
      <c r="B437" s="1">
        <v>36961</v>
      </c>
      <c r="C437" s="3">
        <v>0.4116262415895301</v>
      </c>
      <c r="D437" s="3">
        <v>0.74042283093973593</v>
      </c>
      <c r="E437" s="3">
        <v>0.5338403844790407</v>
      </c>
      <c r="F437">
        <f>IF(C437&lt;1/parameters!$C$8,-LN(D437)*parameters!$C$11,0)</f>
        <v>0</v>
      </c>
      <c r="G437">
        <f>G436*EXP(-1/parameters!$C$10)+timeseries!F437*parameters!$C$10*(1-EXP(-1/parameters!$C$10))</f>
        <v>6.9620257529340755E-3</v>
      </c>
      <c r="H437">
        <f>G437/parameters!$C$10</f>
        <v>1.7405064382335189E-3</v>
      </c>
      <c r="I437">
        <f t="shared" si="6"/>
        <v>0</v>
      </c>
      <c r="J437">
        <f>0</f>
        <v>0</v>
      </c>
      <c r="K437">
        <f>G437+parameters!$C$7</f>
        <v>100.00696202575294</v>
      </c>
    </row>
    <row r="438" spans="1:11">
      <c r="A438">
        <v>436</v>
      </c>
      <c r="B438" s="1">
        <v>36962</v>
      </c>
      <c r="C438" s="3">
        <v>0.70542044804541193</v>
      </c>
      <c r="D438" s="3">
        <v>0.28879488232948725</v>
      </c>
      <c r="E438" s="3">
        <v>0.73859136915565149</v>
      </c>
      <c r="F438">
        <f>IF(C438&lt;1/parameters!$C$8,-LN(D438)*parameters!$C$11,0)</f>
        <v>0</v>
      </c>
      <c r="G438">
        <f>G437*EXP(-1/parameters!$C$10)+timeseries!F438*parameters!$C$10*(1-EXP(-1/parameters!$C$10))</f>
        <v>5.4220311081483452E-3</v>
      </c>
      <c r="H438">
        <f>G438/parameters!$C$10</f>
        <v>1.3555077770370863E-3</v>
      </c>
      <c r="I438">
        <f t="shared" si="6"/>
        <v>0</v>
      </c>
      <c r="J438">
        <f>0</f>
        <v>0</v>
      </c>
      <c r="K438">
        <f>G438+parameters!$C$7</f>
        <v>100.00542203110815</v>
      </c>
    </row>
    <row r="439" spans="1:11">
      <c r="A439">
        <v>437</v>
      </c>
      <c r="B439" s="1">
        <v>36963</v>
      </c>
      <c r="C439" s="3">
        <v>0.42872606560267879</v>
      </c>
      <c r="D439" s="3">
        <v>0.31091819694936507</v>
      </c>
      <c r="E439" s="3">
        <v>0.11409188119563662</v>
      </c>
      <c r="F439">
        <f>IF(C439&lt;1/parameters!$C$8,-LN(D439)*parameters!$C$11,0)</f>
        <v>0</v>
      </c>
      <c r="G439">
        <f>G438*EXP(-1/parameters!$C$10)+timeseries!F439*parameters!$C$10*(1-EXP(-1/parameters!$C$10))</f>
        <v>4.2226820728634481E-3</v>
      </c>
      <c r="H439">
        <f>G439/parameters!$C$10</f>
        <v>1.055670518215862E-3</v>
      </c>
      <c r="I439">
        <f t="shared" si="6"/>
        <v>0</v>
      </c>
      <c r="J439">
        <f>0</f>
        <v>0</v>
      </c>
      <c r="K439">
        <f>G439+parameters!$C$7</f>
        <v>100.00422268207286</v>
      </c>
    </row>
    <row r="440" spans="1:11">
      <c r="A440">
        <v>438</v>
      </c>
      <c r="B440" s="1">
        <v>36964</v>
      </c>
      <c r="C440" s="3">
        <v>0.39324972016602522</v>
      </c>
      <c r="D440" s="3">
        <v>0.50877441063436957</v>
      </c>
      <c r="E440" s="3">
        <v>0.62480060970005535</v>
      </c>
      <c r="F440">
        <f>IF(C440&lt;1/parameters!$C$8,-LN(D440)*parameters!$C$11,0)</f>
        <v>0</v>
      </c>
      <c r="G440">
        <f>G439*EXP(-1/parameters!$C$10)+timeseries!F440*parameters!$C$10*(1-EXP(-1/parameters!$C$10))</f>
        <v>3.2886281050076367E-3</v>
      </c>
      <c r="H440">
        <f>G440/parameters!$C$10</f>
        <v>8.2215702625190918E-4</v>
      </c>
      <c r="I440">
        <f t="shared" si="6"/>
        <v>0</v>
      </c>
      <c r="J440">
        <f>0</f>
        <v>0</v>
      </c>
      <c r="K440">
        <f>G440+parameters!$C$7</f>
        <v>100.00328862810501</v>
      </c>
    </row>
    <row r="441" spans="1:11">
      <c r="A441">
        <v>439</v>
      </c>
      <c r="B441" s="1">
        <v>36965</v>
      </c>
      <c r="C441" s="3">
        <v>0.80726059562861008</v>
      </c>
      <c r="D441" s="3">
        <v>0.80881888878990615</v>
      </c>
      <c r="E441" s="3">
        <v>0.11590907451386567</v>
      </c>
      <c r="F441">
        <f>IF(C441&lt;1/parameters!$C$8,-LN(D441)*parameters!$C$11,0)</f>
        <v>0</v>
      </c>
      <c r="G441">
        <f>G440*EXP(-1/parameters!$C$10)+timeseries!F441*parameters!$C$10*(1-EXP(-1/parameters!$C$10))</f>
        <v>2.5611861434105777E-3</v>
      </c>
      <c r="H441">
        <f>G441/parameters!$C$10</f>
        <v>6.4029653585264443E-4</v>
      </c>
      <c r="I441">
        <f t="shared" si="6"/>
        <v>0</v>
      </c>
      <c r="J441">
        <f>0</f>
        <v>0</v>
      </c>
      <c r="K441">
        <f>G441+parameters!$C$7</f>
        <v>100.00256118614341</v>
      </c>
    </row>
    <row r="442" spans="1:11">
      <c r="A442">
        <v>440</v>
      </c>
      <c r="B442" s="1">
        <v>36966</v>
      </c>
      <c r="C442" s="3">
        <v>0.52299385422049227</v>
      </c>
      <c r="D442" s="3">
        <v>0.10975074962771825</v>
      </c>
      <c r="E442" s="3">
        <v>0.18246167937450297</v>
      </c>
      <c r="F442">
        <f>IF(C442&lt;1/parameters!$C$8,-LN(D442)*parameters!$C$11,0)</f>
        <v>0</v>
      </c>
      <c r="G442">
        <f>G441*EXP(-1/parameters!$C$10)+timeseries!F442*parameters!$C$10*(1-EXP(-1/parameters!$C$10))</f>
        <v>1.9946537740797893E-3</v>
      </c>
      <c r="H442">
        <f>G442/parameters!$C$10</f>
        <v>4.9866344351994732E-4</v>
      </c>
      <c r="I442">
        <f t="shared" si="6"/>
        <v>0</v>
      </c>
      <c r="J442">
        <f>0</f>
        <v>0</v>
      </c>
      <c r="K442">
        <f>G442+parameters!$C$7</f>
        <v>100.00199465377408</v>
      </c>
    </row>
    <row r="443" spans="1:11">
      <c r="A443">
        <v>441</v>
      </c>
      <c r="B443" s="1">
        <v>36967</v>
      </c>
      <c r="C443" s="3">
        <v>0.45986226348906212</v>
      </c>
      <c r="D443" s="3">
        <v>0.21795767050577564</v>
      </c>
      <c r="E443" s="3">
        <v>0.93451136005553781</v>
      </c>
      <c r="F443">
        <f>IF(C443&lt;1/parameters!$C$8,-LN(D443)*parameters!$C$11,0)</f>
        <v>0</v>
      </c>
      <c r="G443">
        <f>G442*EXP(-1/parameters!$C$10)+timeseries!F443*parameters!$C$10*(1-EXP(-1/parameters!$C$10))</f>
        <v>1.553437921209673E-3</v>
      </c>
      <c r="H443">
        <f>G443/parameters!$C$10</f>
        <v>3.8835948030241824E-4</v>
      </c>
      <c r="I443">
        <f t="shared" si="6"/>
        <v>0</v>
      </c>
      <c r="J443">
        <f>0</f>
        <v>0</v>
      </c>
      <c r="K443">
        <f>G443+parameters!$C$7</f>
        <v>100.0015534379212</v>
      </c>
    </row>
    <row r="444" spans="1:11">
      <c r="A444">
        <v>442</v>
      </c>
      <c r="B444" s="1">
        <v>36968</v>
      </c>
      <c r="C444" s="3">
        <v>0.66288058102457892</v>
      </c>
      <c r="D444" s="3">
        <v>0.90722622190467761</v>
      </c>
      <c r="E444" s="3">
        <v>0.64599850077921617</v>
      </c>
      <c r="F444">
        <f>IF(C444&lt;1/parameters!$C$8,-LN(D444)*parameters!$C$11,0)</f>
        <v>0</v>
      </c>
      <c r="G444">
        <f>G443*EXP(-1/parameters!$C$10)+timeseries!F444*parameters!$C$10*(1-EXP(-1/parameters!$C$10))</f>
        <v>1.2098186694909085E-3</v>
      </c>
      <c r="H444">
        <f>G444/parameters!$C$10</f>
        <v>3.0245466737272714E-4</v>
      </c>
      <c r="I444">
        <f t="shared" si="6"/>
        <v>0</v>
      </c>
      <c r="J444">
        <f>0</f>
        <v>0</v>
      </c>
      <c r="K444">
        <f>G444+parameters!$C$7</f>
        <v>100.00120981866949</v>
      </c>
    </row>
    <row r="445" spans="1:11">
      <c r="A445">
        <v>443</v>
      </c>
      <c r="B445" s="1">
        <v>36969</v>
      </c>
      <c r="C445" s="3">
        <v>0.44180332354316498</v>
      </c>
      <c r="D445" s="3">
        <v>0.78147287017504419</v>
      </c>
      <c r="E445" s="3">
        <v>0.1822738620668809</v>
      </c>
      <c r="F445">
        <f>IF(C445&lt;1/parameters!$C$8,-LN(D445)*parameters!$C$11,0)</f>
        <v>0</v>
      </c>
      <c r="G445">
        <f>G444*EXP(-1/parameters!$C$10)+timeseries!F445*parameters!$C$10*(1-EXP(-1/parameters!$C$10))</f>
        <v>9.4220772717392473E-4</v>
      </c>
      <c r="H445">
        <f>G445/parameters!$C$10</f>
        <v>2.3555193179348118E-4</v>
      </c>
      <c r="I445">
        <f t="shared" si="6"/>
        <v>0</v>
      </c>
      <c r="J445">
        <f>0</f>
        <v>0</v>
      </c>
      <c r="K445">
        <f>G445+parameters!$C$7</f>
        <v>100.00094220772718</v>
      </c>
    </row>
    <row r="446" spans="1:11">
      <c r="A446">
        <v>444</v>
      </c>
      <c r="B446" s="1">
        <v>36970</v>
      </c>
      <c r="C446" s="3">
        <v>0.32970490793471874</v>
      </c>
      <c r="D446" s="3">
        <v>0.3681744709529321</v>
      </c>
      <c r="E446" s="3">
        <v>0.31805766253399193</v>
      </c>
      <c r="F446">
        <f>IF(C446&lt;1/parameters!$C$8,-LN(D446)*parameters!$C$11,0)</f>
        <v>0</v>
      </c>
      <c r="G446">
        <f>G445*EXP(-1/parameters!$C$10)+timeseries!F446*parameters!$C$10*(1-EXP(-1/parameters!$C$10))</f>
        <v>7.3379211573898115E-4</v>
      </c>
      <c r="H446">
        <f>G446/parameters!$C$10</f>
        <v>1.8344802893474529E-4</v>
      </c>
      <c r="I446">
        <f t="shared" si="6"/>
        <v>0</v>
      </c>
      <c r="J446">
        <f>0</f>
        <v>0</v>
      </c>
      <c r="K446">
        <f>G446+parameters!$C$7</f>
        <v>100.00073379211574</v>
      </c>
    </row>
    <row r="447" spans="1:11">
      <c r="A447">
        <v>445</v>
      </c>
      <c r="B447" s="1">
        <v>36971</v>
      </c>
      <c r="C447" s="3">
        <v>0.96941296499413765</v>
      </c>
      <c r="D447" s="3">
        <v>0.52831788827324078</v>
      </c>
      <c r="E447" s="3">
        <v>0.12099498726540381</v>
      </c>
      <c r="F447">
        <f>IF(C447&lt;1/parameters!$C$8,-LN(D447)*parameters!$C$11,0)</f>
        <v>0</v>
      </c>
      <c r="G447">
        <f>G446*EXP(-1/parameters!$C$10)+timeseries!F447*parameters!$C$10*(1-EXP(-1/parameters!$C$10))</f>
        <v>5.7147787434914151E-4</v>
      </c>
      <c r="H447">
        <f>G447/parameters!$C$10</f>
        <v>1.4286946858728538E-4</v>
      </c>
      <c r="I447">
        <f t="shared" si="6"/>
        <v>0</v>
      </c>
      <c r="J447">
        <f>0</f>
        <v>0</v>
      </c>
      <c r="K447">
        <f>G447+parameters!$C$7</f>
        <v>100.00057147787435</v>
      </c>
    </row>
    <row r="448" spans="1:11">
      <c r="A448">
        <v>446</v>
      </c>
      <c r="B448" s="1">
        <v>36972</v>
      </c>
      <c r="C448" s="3">
        <v>0.37453420732081821</v>
      </c>
      <c r="D448" s="3">
        <v>0.91762266280042426</v>
      </c>
      <c r="E448" s="3">
        <v>0.1410758231565945</v>
      </c>
      <c r="F448">
        <f>IF(C448&lt;1/parameters!$C$8,-LN(D448)*parameters!$C$11,0)</f>
        <v>0</v>
      </c>
      <c r="G448">
        <f>G447*EXP(-1/parameters!$C$10)+timeseries!F448*parameters!$C$10*(1-EXP(-1/parameters!$C$10))</f>
        <v>4.4506741605109332E-4</v>
      </c>
      <c r="H448">
        <f>G448/parameters!$C$10</f>
        <v>1.1126685401277333E-4</v>
      </c>
      <c r="I448">
        <f t="shared" si="6"/>
        <v>0</v>
      </c>
      <c r="J448">
        <f>0</f>
        <v>0</v>
      </c>
      <c r="K448">
        <f>G448+parameters!$C$7</f>
        <v>100.00044506741605</v>
      </c>
    </row>
    <row r="449" spans="1:11">
      <c r="A449">
        <v>447</v>
      </c>
      <c r="B449" s="1">
        <v>36973</v>
      </c>
      <c r="C449" s="3">
        <v>0.24953197466007793</v>
      </c>
      <c r="D449" s="3">
        <v>0.97970890903408403</v>
      </c>
      <c r="E449" s="3">
        <v>0.36907111089324274</v>
      </c>
      <c r="F449">
        <f>IF(C449&lt;1/parameters!$C$8,-LN(D449)*parameters!$C$11,0)</f>
        <v>0</v>
      </c>
      <c r="G449">
        <f>G448*EXP(-1/parameters!$C$10)+timeseries!F449*parameters!$C$10*(1-EXP(-1/parameters!$C$10))</f>
        <v>3.4661885214015822E-4</v>
      </c>
      <c r="H449">
        <f>G449/parameters!$C$10</f>
        <v>8.6654713035039555E-5</v>
      </c>
      <c r="I449">
        <f t="shared" si="6"/>
        <v>0</v>
      </c>
      <c r="J449">
        <f>0</f>
        <v>0</v>
      </c>
      <c r="K449">
        <f>G449+parameters!$C$7</f>
        <v>100.00034661885213</v>
      </c>
    </row>
    <row r="450" spans="1:11">
      <c r="A450">
        <v>448</v>
      </c>
      <c r="B450" s="1">
        <v>36974</v>
      </c>
      <c r="C450" s="3">
        <v>0.34718123096469022</v>
      </c>
      <c r="D450" s="3">
        <v>0.94071973188182878</v>
      </c>
      <c r="E450" s="3">
        <v>0.97390698154906719</v>
      </c>
      <c r="F450">
        <f>IF(C450&lt;1/parameters!$C$8,-LN(D450)*parameters!$C$11,0)</f>
        <v>0</v>
      </c>
      <c r="G450">
        <f>G449*EXP(-1/parameters!$C$10)+timeseries!F450*parameters!$C$10*(1-EXP(-1/parameters!$C$10))</f>
        <v>2.6994703347406671E-4</v>
      </c>
      <c r="H450">
        <f>G450/parameters!$C$10</f>
        <v>6.7486758368516677E-5</v>
      </c>
      <c r="I450">
        <f t="shared" si="6"/>
        <v>0</v>
      </c>
      <c r="J450">
        <f>0</f>
        <v>0</v>
      </c>
      <c r="K450">
        <f>G450+parameters!$C$7</f>
        <v>100.00026994703347</v>
      </c>
    </row>
    <row r="451" spans="1:11">
      <c r="A451">
        <v>449</v>
      </c>
      <c r="B451" s="1">
        <v>36975</v>
      </c>
      <c r="C451" s="3">
        <v>0.45676577449305211</v>
      </c>
      <c r="D451" s="3">
        <v>0.93258065158285841</v>
      </c>
      <c r="E451" s="3">
        <v>0.22909508810898305</v>
      </c>
      <c r="F451">
        <f>IF(C451&lt;1/parameters!$C$8,-LN(D451)*parameters!$C$11,0)</f>
        <v>0</v>
      </c>
      <c r="G451">
        <f>G450*EXP(-1/parameters!$C$10)+timeseries!F451*parameters!$C$10*(1-EXP(-1/parameters!$C$10))</f>
        <v>2.1023496105740589E-4</v>
      </c>
      <c r="H451">
        <f>G451/parameters!$C$10</f>
        <v>5.2558740264351473E-5</v>
      </c>
      <c r="I451">
        <f t="shared" ref="I451:I514" si="7">IF(F451&gt;0,_xlfn.NORM.INV(E451,0,1),0)</f>
        <v>0</v>
      </c>
      <c r="J451">
        <f>0</f>
        <v>0</v>
      </c>
      <c r="K451">
        <f>G451+parameters!$C$7</f>
        <v>100.00021023496106</v>
      </c>
    </row>
    <row r="452" spans="1:11">
      <c r="A452">
        <v>450</v>
      </c>
      <c r="B452" s="1">
        <v>36976</v>
      </c>
      <c r="C452" s="3">
        <v>0.8509553874187058</v>
      </c>
      <c r="D452" s="3">
        <v>0.74695948576928595</v>
      </c>
      <c r="E452" s="3">
        <v>0.17286270239782775</v>
      </c>
      <c r="F452">
        <f>IF(C452&lt;1/parameters!$C$8,-LN(D452)*parameters!$C$11,0)</f>
        <v>0</v>
      </c>
      <c r="G452">
        <f>G451*EXP(-1/parameters!$C$10)+timeseries!F452*parameters!$C$10*(1-EXP(-1/parameters!$C$10))</f>
        <v>1.6373115230049402E-4</v>
      </c>
      <c r="H452">
        <f>G452/parameters!$C$10</f>
        <v>4.0932788075123504E-5</v>
      </c>
      <c r="I452">
        <f t="shared" si="7"/>
        <v>0</v>
      </c>
      <c r="J452">
        <f>0</f>
        <v>0</v>
      </c>
      <c r="K452">
        <f>G452+parameters!$C$7</f>
        <v>100.0001637311523</v>
      </c>
    </row>
    <row r="453" spans="1:11">
      <c r="A453">
        <v>451</v>
      </c>
      <c r="B453" s="1">
        <v>36977</v>
      </c>
      <c r="C453" s="3">
        <v>0.49178523360471305</v>
      </c>
      <c r="D453" s="3">
        <v>0.70555866819923074</v>
      </c>
      <c r="E453" s="3">
        <v>0.61766091642621013</v>
      </c>
      <c r="F453">
        <f>IF(C453&lt;1/parameters!$C$8,-LN(D453)*parameters!$C$11,0)</f>
        <v>0</v>
      </c>
      <c r="G453">
        <f>G452*EXP(-1/parameters!$C$10)+timeseries!F453*parameters!$C$10*(1-EXP(-1/parameters!$C$10))</f>
        <v>1.275139496248082E-4</v>
      </c>
      <c r="H453">
        <f>G453/parameters!$C$10</f>
        <v>3.187848740620205E-5</v>
      </c>
      <c r="I453">
        <f t="shared" si="7"/>
        <v>0</v>
      </c>
      <c r="J453">
        <f>0</f>
        <v>0</v>
      </c>
      <c r="K453">
        <f>G453+parameters!$C$7</f>
        <v>100.00012751394962</v>
      </c>
    </row>
    <row r="454" spans="1:11">
      <c r="A454">
        <v>452</v>
      </c>
      <c r="B454" s="1">
        <v>36978</v>
      </c>
      <c r="C454" s="3">
        <v>2.702433163941742E-2</v>
      </c>
      <c r="D454" s="3">
        <v>8.7901687494719272E-2</v>
      </c>
      <c r="E454" s="3">
        <v>0.35344457550272879</v>
      </c>
      <c r="F454">
        <f>IF(C454&lt;1/parameters!$C$8,-LN(D454)*parameters!$C$11,0)</f>
        <v>66.617432235154553</v>
      </c>
      <c r="G454">
        <f>G453*EXP(-1/parameters!$C$10)+timeseries!F454*parameters!$C$10*(1-EXP(-1/parameters!$C$10))</f>
        <v>58.942994684803573</v>
      </c>
      <c r="H454">
        <f>G454/parameters!$C$10</f>
        <v>14.735748671200893</v>
      </c>
      <c r="I454">
        <f t="shared" si="7"/>
        <v>-0.37603732048977639</v>
      </c>
      <c r="J454">
        <f>0</f>
        <v>0</v>
      </c>
      <c r="K454">
        <f>G454+parameters!$C$7</f>
        <v>158.94299468480358</v>
      </c>
    </row>
    <row r="455" spans="1:11">
      <c r="A455">
        <v>453</v>
      </c>
      <c r="B455" s="1">
        <v>36979</v>
      </c>
      <c r="C455" s="3">
        <v>0.25650134930954149</v>
      </c>
      <c r="D455" s="3">
        <v>0.16686309856016157</v>
      </c>
      <c r="E455" s="3">
        <v>0.25094920929786413</v>
      </c>
      <c r="F455">
        <f>IF(C455&lt;1/parameters!$C$8,-LN(D455)*parameters!$C$11,0)</f>
        <v>0</v>
      </c>
      <c r="G455">
        <f>G454*EXP(-1/parameters!$C$10)+timeseries!F455*parameters!$C$10*(1-EXP(-1/parameters!$C$10))</f>
        <v>45.904850417098679</v>
      </c>
      <c r="H455">
        <f>G455/parameters!$C$10</f>
        <v>11.47621260427467</v>
      </c>
      <c r="I455">
        <f t="shared" si="7"/>
        <v>0</v>
      </c>
      <c r="J455">
        <f>0</f>
        <v>0</v>
      </c>
      <c r="K455">
        <f>G455+parameters!$C$7</f>
        <v>145.90485041709869</v>
      </c>
    </row>
    <row r="456" spans="1:11">
      <c r="A456">
        <v>454</v>
      </c>
      <c r="B456" s="1">
        <v>36980</v>
      </c>
      <c r="C456" s="3">
        <v>0.98781411827221277</v>
      </c>
      <c r="D456" s="3">
        <v>0.57756378396562102</v>
      </c>
      <c r="E456" s="3">
        <v>0.85810904111620201</v>
      </c>
      <c r="F456">
        <f>IF(C456&lt;1/parameters!$C$8,-LN(D456)*parameters!$C$11,0)</f>
        <v>0</v>
      </c>
      <c r="G456">
        <f>G455*EXP(-1/parameters!$C$10)+timeseries!F456*parameters!$C$10*(1-EXP(-1/parameters!$C$10))</f>
        <v>35.750733451612156</v>
      </c>
      <c r="H456">
        <f>G456/parameters!$C$10</f>
        <v>8.937683362903039</v>
      </c>
      <c r="I456">
        <f t="shared" si="7"/>
        <v>0</v>
      </c>
      <c r="J456">
        <f>0</f>
        <v>0</v>
      </c>
      <c r="K456">
        <f>G456+parameters!$C$7</f>
        <v>135.75073345161215</v>
      </c>
    </row>
    <row r="457" spans="1:11">
      <c r="A457">
        <v>455</v>
      </c>
      <c r="B457" s="1">
        <v>36981</v>
      </c>
      <c r="C457" s="3">
        <v>5.1356675723458256E-2</v>
      </c>
      <c r="D457" s="3">
        <v>0.23260447970465103</v>
      </c>
      <c r="E457" s="3">
        <v>0.34086349892758971</v>
      </c>
      <c r="F457">
        <f>IF(C457&lt;1/parameters!$C$8,-LN(D457)*parameters!$C$11,0)</f>
        <v>39.956596707388989</v>
      </c>
      <c r="G457">
        <f>G456*EXP(-1/parameters!$C$10)+timeseries!F457*parameters!$C$10*(1-EXP(-1/parameters!$C$10))</f>
        <v>63.196170818717121</v>
      </c>
      <c r="H457">
        <f>G457/parameters!$C$10</f>
        <v>15.79904270467928</v>
      </c>
      <c r="I457">
        <f t="shared" si="7"/>
        <v>-0.41010762728842598</v>
      </c>
      <c r="J457">
        <f>0</f>
        <v>0</v>
      </c>
      <c r="K457">
        <f>G457+parameters!$C$7</f>
        <v>163.19617081871712</v>
      </c>
    </row>
    <row r="458" spans="1:11">
      <c r="A458">
        <v>456</v>
      </c>
      <c r="B458" s="1">
        <v>36982</v>
      </c>
      <c r="C458" s="3">
        <v>0.37108343965832735</v>
      </c>
      <c r="D458" s="3">
        <v>1.0793122858264059E-2</v>
      </c>
      <c r="E458" s="3">
        <v>0.81006717308159126</v>
      </c>
      <c r="F458">
        <f>IF(C458&lt;1/parameters!$C$8,-LN(D458)*parameters!$C$11,0)</f>
        <v>0</v>
      </c>
      <c r="G458">
        <f>G457*EXP(-1/parameters!$C$10)+timeseries!F458*parameters!$C$10*(1-EXP(-1/parameters!$C$10))</f>
        <v>49.217227320731162</v>
      </c>
      <c r="H458">
        <f>G458/parameters!$C$10</f>
        <v>12.30430683018279</v>
      </c>
      <c r="I458">
        <f t="shared" si="7"/>
        <v>0</v>
      </c>
      <c r="J458">
        <f>0</f>
        <v>0</v>
      </c>
      <c r="K458">
        <f>G458+parameters!$C$7</f>
        <v>149.21722732073115</v>
      </c>
    </row>
    <row r="459" spans="1:11">
      <c r="A459">
        <v>457</v>
      </c>
      <c r="B459" s="1">
        <v>36983</v>
      </c>
      <c r="C459" s="3">
        <v>0.16983344491640251</v>
      </c>
      <c r="D459" s="3">
        <v>0.61300008607172962</v>
      </c>
      <c r="E459" s="3">
        <v>0.66513977787859802</v>
      </c>
      <c r="F459">
        <f>IF(C459&lt;1/parameters!$C$8,-LN(D459)*parameters!$C$11,0)</f>
        <v>0</v>
      </c>
      <c r="G459">
        <f>G458*EXP(-1/parameters!$C$10)+timeseries!F459*parameters!$C$10*(1-EXP(-1/parameters!$C$10))</f>
        <v>38.330415177988769</v>
      </c>
      <c r="H459">
        <f>G459/parameters!$C$10</f>
        <v>9.5826037944971922</v>
      </c>
      <c r="I459">
        <f t="shared" si="7"/>
        <v>0</v>
      </c>
      <c r="J459">
        <f>0</f>
        <v>0</v>
      </c>
      <c r="K459">
        <f>G459+parameters!$C$7</f>
        <v>138.33041517798875</v>
      </c>
    </row>
    <row r="460" spans="1:11">
      <c r="A460">
        <v>458</v>
      </c>
      <c r="B460" s="1">
        <v>36984</v>
      </c>
      <c r="C460" s="3">
        <v>8.5777093287101147E-2</v>
      </c>
      <c r="D460" s="3">
        <v>0.48387033821064418</v>
      </c>
      <c r="E460" s="3">
        <v>2.3413497432187347E-2</v>
      </c>
      <c r="F460">
        <f>IF(C460&lt;1/parameters!$C$8,-LN(D460)*parameters!$C$11,0)</f>
        <v>19.888720668907339</v>
      </c>
      <c r="G460">
        <f>G459*EXP(-1/parameters!$C$10)+timeseries!F460*parameters!$C$10*(1-EXP(-1/parameters!$C$10))</f>
        <v>47.449235106765187</v>
      </c>
      <c r="H460">
        <f>G460/parameters!$C$10</f>
        <v>11.862308776691297</v>
      </c>
      <c r="I460">
        <f t="shared" si="7"/>
        <v>-1.987861634560157</v>
      </c>
      <c r="J460">
        <f>0</f>
        <v>0</v>
      </c>
      <c r="K460">
        <f>G460+parameters!$C$7</f>
        <v>147.44923510676517</v>
      </c>
    </row>
    <row r="461" spans="1:11">
      <c r="A461">
        <v>459</v>
      </c>
      <c r="B461" s="1">
        <v>36985</v>
      </c>
      <c r="C461" s="3">
        <v>0.91502373000950232</v>
      </c>
      <c r="D461" s="3">
        <v>0.49363042445179073</v>
      </c>
      <c r="E461" s="3">
        <v>0.4105487035234584</v>
      </c>
      <c r="F461">
        <f>IF(C461&lt;1/parameters!$C$8,-LN(D461)*parameters!$C$11,0)</f>
        <v>0</v>
      </c>
      <c r="G461">
        <f>G460*EXP(-1/parameters!$C$10)+timeseries!F461*parameters!$C$10*(1-EXP(-1/parameters!$C$10))</f>
        <v>36.953501457287921</v>
      </c>
      <c r="H461">
        <f>G461/parameters!$C$10</f>
        <v>9.2383753643219801</v>
      </c>
      <c r="I461">
        <f t="shared" si="7"/>
        <v>0</v>
      </c>
      <c r="J461">
        <f>0</f>
        <v>0</v>
      </c>
      <c r="K461">
        <f>G461+parameters!$C$7</f>
        <v>136.95350145728793</v>
      </c>
    </row>
    <row r="462" spans="1:11">
      <c r="A462">
        <v>460</v>
      </c>
      <c r="B462" s="1">
        <v>36986</v>
      </c>
      <c r="C462" s="3">
        <v>4.5153032609340005E-2</v>
      </c>
      <c r="D462" s="3">
        <v>0.65057995929997448</v>
      </c>
      <c r="E462" s="3">
        <v>0.87702600746563264</v>
      </c>
      <c r="F462">
        <f>IF(C462&lt;1/parameters!$C$8,-LN(D462)*parameters!$C$11,0)</f>
        <v>11.777837502180683</v>
      </c>
      <c r="G462">
        <f>G461*EXP(-1/parameters!$C$10)+timeseries!F462*parameters!$C$10*(1-EXP(-1/parameters!$C$10))</f>
        <v>39.200409602544568</v>
      </c>
      <c r="H462">
        <f>G462/parameters!$C$10</f>
        <v>9.8001024006361419</v>
      </c>
      <c r="I462">
        <f t="shared" si="7"/>
        <v>1.1602476662341972</v>
      </c>
      <c r="J462">
        <f>0</f>
        <v>0</v>
      </c>
      <c r="K462">
        <f>G462+parameters!$C$7</f>
        <v>139.20040960254457</v>
      </c>
    </row>
    <row r="463" spans="1:11">
      <c r="A463">
        <v>461</v>
      </c>
      <c r="B463" s="1">
        <v>36987</v>
      </c>
      <c r="C463" s="3">
        <v>0.89537925186369427</v>
      </c>
      <c r="D463" s="3">
        <v>0.26047127517618163</v>
      </c>
      <c r="E463" s="3">
        <v>0.9065607222540536</v>
      </c>
      <c r="F463">
        <f>IF(C463&lt;1/parameters!$C$8,-LN(D463)*parameters!$C$11,0)</f>
        <v>0</v>
      </c>
      <c r="G463">
        <f>G462*EXP(-1/parameters!$C$10)+timeseries!F463*parameters!$C$10*(1-EXP(-1/parameters!$C$10))</f>
        <v>30.529309695181528</v>
      </c>
      <c r="H463">
        <f>G463/parameters!$C$10</f>
        <v>7.632327423795382</v>
      </c>
      <c r="I463">
        <f t="shared" si="7"/>
        <v>0</v>
      </c>
      <c r="J463">
        <f>0</f>
        <v>0</v>
      </c>
      <c r="K463">
        <f>G463+parameters!$C$7</f>
        <v>130.52930969518152</v>
      </c>
    </row>
    <row r="464" spans="1:11">
      <c r="A464">
        <v>462</v>
      </c>
      <c r="B464" s="1">
        <v>36988</v>
      </c>
      <c r="C464" s="3">
        <v>0.66414883543815395</v>
      </c>
      <c r="D464" s="3">
        <v>0.31717240493255283</v>
      </c>
      <c r="E464" s="3">
        <v>0.43514906474565562</v>
      </c>
      <c r="F464">
        <f>IF(C464&lt;1/parameters!$C$8,-LN(D464)*parameters!$C$11,0)</f>
        <v>0</v>
      </c>
      <c r="G464">
        <f>G463*EXP(-1/parameters!$C$10)+timeseries!F464*parameters!$C$10*(1-EXP(-1/parameters!$C$10))</f>
        <v>23.776250297236807</v>
      </c>
      <c r="H464">
        <f>G464/parameters!$C$10</f>
        <v>5.9440625743092017</v>
      </c>
      <c r="I464">
        <f t="shared" si="7"/>
        <v>0</v>
      </c>
      <c r="J464">
        <f>0</f>
        <v>0</v>
      </c>
      <c r="K464">
        <f>G464+parameters!$C$7</f>
        <v>123.7762502972368</v>
      </c>
    </row>
    <row r="465" spans="1:11">
      <c r="A465">
        <v>463</v>
      </c>
      <c r="B465" s="1">
        <v>36989</v>
      </c>
      <c r="C465" s="3">
        <v>0.86203111526535681</v>
      </c>
      <c r="D465" s="3">
        <v>0.48845084439550801</v>
      </c>
      <c r="E465" s="3">
        <v>4.154210758305843E-2</v>
      </c>
      <c r="F465">
        <f>IF(C465&lt;1/parameters!$C$8,-LN(D465)*parameters!$C$11,0)</f>
        <v>0</v>
      </c>
      <c r="G465">
        <f>G464*EXP(-1/parameters!$C$10)+timeseries!F465*parameters!$C$10*(1-EXP(-1/parameters!$C$10))</f>
        <v>18.516962349989747</v>
      </c>
      <c r="H465">
        <f>G465/parameters!$C$10</f>
        <v>4.6292405874974367</v>
      </c>
      <c r="I465">
        <f t="shared" si="7"/>
        <v>0</v>
      </c>
      <c r="J465">
        <f>0</f>
        <v>0</v>
      </c>
      <c r="K465">
        <f>G465+parameters!$C$7</f>
        <v>118.51696234998974</v>
      </c>
    </row>
    <row r="466" spans="1:11">
      <c r="A466">
        <v>464</v>
      </c>
      <c r="B466" s="1">
        <v>36990</v>
      </c>
      <c r="C466" s="3">
        <v>0.90556334530852012</v>
      </c>
      <c r="D466" s="3">
        <v>0.35347511607248827</v>
      </c>
      <c r="E466" s="3">
        <v>0.31503275920586371</v>
      </c>
      <c r="F466">
        <f>IF(C466&lt;1/parameters!$C$8,-LN(D466)*parameters!$C$11,0)</f>
        <v>0</v>
      </c>
      <c r="G466">
        <f>G465*EXP(-1/parameters!$C$10)+timeseries!F466*parameters!$C$10*(1-EXP(-1/parameters!$C$10))</f>
        <v>14.421024778275736</v>
      </c>
      <c r="H466">
        <f>G466/parameters!$C$10</f>
        <v>3.6052561945689341</v>
      </c>
      <c r="I466">
        <f t="shared" si="7"/>
        <v>0</v>
      </c>
      <c r="J466">
        <f>0</f>
        <v>0</v>
      </c>
      <c r="K466">
        <f>G466+parameters!$C$7</f>
        <v>114.42102477827574</v>
      </c>
    </row>
    <row r="467" spans="1:11">
      <c r="A467">
        <v>465</v>
      </c>
      <c r="B467" s="1">
        <v>36991</v>
      </c>
      <c r="C467" s="3">
        <v>0.71532222721063676</v>
      </c>
      <c r="D467" s="3">
        <v>0.33033541500726027</v>
      </c>
      <c r="E467" s="3">
        <v>0.42722558611067096</v>
      </c>
      <c r="F467">
        <f>IF(C467&lt;1/parameters!$C$8,-LN(D467)*parameters!$C$11,0)</f>
        <v>0</v>
      </c>
      <c r="G467">
        <f>G466*EXP(-1/parameters!$C$10)+timeseries!F467*parameters!$C$10*(1-EXP(-1/parameters!$C$10))</f>
        <v>11.231105390013276</v>
      </c>
      <c r="H467">
        <f>G467/parameters!$C$10</f>
        <v>2.8077763475033191</v>
      </c>
      <c r="I467">
        <f t="shared" si="7"/>
        <v>0</v>
      </c>
      <c r="J467">
        <f>0</f>
        <v>0</v>
      </c>
      <c r="K467">
        <f>G467+parameters!$C$7</f>
        <v>111.23110539001328</v>
      </c>
    </row>
    <row r="468" spans="1:11">
      <c r="A468">
        <v>466</v>
      </c>
      <c r="B468" s="1">
        <v>36992</v>
      </c>
      <c r="C468" s="3">
        <v>0.68319285221908643</v>
      </c>
      <c r="D468" s="3">
        <v>0.77022872725222891</v>
      </c>
      <c r="E468" s="3">
        <v>0.92303144081208954</v>
      </c>
      <c r="F468">
        <f>IF(C468&lt;1/parameters!$C$8,-LN(D468)*parameters!$C$11,0)</f>
        <v>0</v>
      </c>
      <c r="G468">
        <f>G467*EXP(-1/parameters!$C$10)+timeseries!F468*parameters!$C$10*(1-EXP(-1/parameters!$C$10))</f>
        <v>8.7467936724998161</v>
      </c>
      <c r="H468">
        <f>G468/parameters!$C$10</f>
        <v>2.186698418124954</v>
      </c>
      <c r="I468">
        <f t="shared" si="7"/>
        <v>0</v>
      </c>
      <c r="J468">
        <f>0</f>
        <v>0</v>
      </c>
      <c r="K468">
        <f>G468+parameters!$C$7</f>
        <v>108.74679367249982</v>
      </c>
    </row>
    <row r="469" spans="1:11">
      <c r="A469">
        <v>467</v>
      </c>
      <c r="B469" s="1">
        <v>36993</v>
      </c>
      <c r="C469" s="3">
        <v>0.31007708368459019</v>
      </c>
      <c r="D469" s="3">
        <v>0.13643600428889147</v>
      </c>
      <c r="E469" s="3">
        <v>0.5643936136074138</v>
      </c>
      <c r="F469">
        <f>IF(C469&lt;1/parameters!$C$8,-LN(D469)*parameters!$C$11,0)</f>
        <v>0</v>
      </c>
      <c r="G469">
        <f>G468*EXP(-1/parameters!$C$10)+timeseries!F469*parameters!$C$10*(1-EXP(-1/parameters!$C$10))</f>
        <v>6.8120097615068662</v>
      </c>
      <c r="H469">
        <f>G469/parameters!$C$10</f>
        <v>1.7030024403767166</v>
      </c>
      <c r="I469">
        <f t="shared" si="7"/>
        <v>0</v>
      </c>
      <c r="J469">
        <f>0</f>
        <v>0</v>
      </c>
      <c r="K469">
        <f>G469+parameters!$C$7</f>
        <v>106.81200976150687</v>
      </c>
    </row>
    <row r="470" spans="1:11">
      <c r="A470">
        <v>468</v>
      </c>
      <c r="B470" s="1">
        <v>36994</v>
      </c>
      <c r="C470" s="3">
        <v>0.47573638735645507</v>
      </c>
      <c r="D470" s="3">
        <v>0.41144885131056308</v>
      </c>
      <c r="E470" s="3">
        <v>0.40438745261790365</v>
      </c>
      <c r="F470">
        <f>IF(C470&lt;1/parameters!$C$8,-LN(D470)*parameters!$C$11,0)</f>
        <v>0</v>
      </c>
      <c r="G470">
        <f>G469*EXP(-1/parameters!$C$10)+timeseries!F470*parameters!$C$10*(1-EXP(-1/parameters!$C$10))</f>
        <v>5.3051985365516012</v>
      </c>
      <c r="H470">
        <f>G470/parameters!$C$10</f>
        <v>1.3262996341379003</v>
      </c>
      <c r="I470">
        <f t="shared" si="7"/>
        <v>0</v>
      </c>
      <c r="J470">
        <f>0</f>
        <v>0</v>
      </c>
      <c r="K470">
        <f>G470+parameters!$C$7</f>
        <v>105.3051985365516</v>
      </c>
    </row>
    <row r="471" spans="1:11">
      <c r="A471">
        <v>469</v>
      </c>
      <c r="B471" s="1">
        <v>36995</v>
      </c>
      <c r="C471" s="3">
        <v>0.1557229922924096</v>
      </c>
      <c r="D471" s="3">
        <v>0.45286400912086233</v>
      </c>
      <c r="E471" s="3">
        <v>0.11657557313452227</v>
      </c>
      <c r="F471">
        <f>IF(C471&lt;1/parameters!$C$8,-LN(D471)*parameters!$C$11,0)</f>
        <v>0</v>
      </c>
      <c r="G471">
        <f>G470*EXP(-1/parameters!$C$10)+timeseries!F471*parameters!$C$10*(1-EXP(-1/parameters!$C$10))</f>
        <v>4.131692774615658</v>
      </c>
      <c r="H471">
        <f>G471/parameters!$C$10</f>
        <v>1.0329231936539145</v>
      </c>
      <c r="I471">
        <f t="shared" si="7"/>
        <v>0</v>
      </c>
      <c r="J471">
        <f>0</f>
        <v>0</v>
      </c>
      <c r="K471">
        <f>G471+parameters!$C$7</f>
        <v>104.13169277461566</v>
      </c>
    </row>
    <row r="472" spans="1:11">
      <c r="A472">
        <v>470</v>
      </c>
      <c r="B472" s="1">
        <v>36996</v>
      </c>
      <c r="C472" s="3">
        <v>0.13362493358601302</v>
      </c>
      <c r="D472" s="3">
        <v>0.21522133318988568</v>
      </c>
      <c r="E472" s="3">
        <v>0.70645276479754138</v>
      </c>
      <c r="F472">
        <f>IF(C472&lt;1/parameters!$C$8,-LN(D472)*parameters!$C$11,0)</f>
        <v>0</v>
      </c>
      <c r="G472">
        <f>G471*EXP(-1/parameters!$C$10)+timeseries!F472*parameters!$C$10*(1-EXP(-1/parameters!$C$10))</f>
        <v>3.2177655682811399</v>
      </c>
      <c r="H472">
        <f>G472/parameters!$C$10</f>
        <v>0.80444139207028498</v>
      </c>
      <c r="I472">
        <f t="shared" si="7"/>
        <v>0</v>
      </c>
      <c r="J472">
        <f>0</f>
        <v>0</v>
      </c>
      <c r="K472">
        <f>G472+parameters!$C$7</f>
        <v>103.21776556828114</v>
      </c>
    </row>
    <row r="473" spans="1:11">
      <c r="A473">
        <v>471</v>
      </c>
      <c r="B473" s="1">
        <v>36997</v>
      </c>
      <c r="C473" s="3">
        <v>0.66921661395540388</v>
      </c>
      <c r="D473" s="3">
        <v>0.43058697221626818</v>
      </c>
      <c r="E473" s="3">
        <v>0.12292434548919484</v>
      </c>
      <c r="F473">
        <f>IF(C473&lt;1/parameters!$C$8,-LN(D473)*parameters!$C$11,0)</f>
        <v>0</v>
      </c>
      <c r="G473">
        <f>G472*EXP(-1/parameters!$C$10)+timeseries!F473*parameters!$C$10*(1-EXP(-1/parameters!$C$10))</f>
        <v>2.5059983443175557</v>
      </c>
      <c r="H473">
        <f>G473/parameters!$C$10</f>
        <v>0.62649958607938894</v>
      </c>
      <c r="I473">
        <f t="shared" si="7"/>
        <v>0</v>
      </c>
      <c r="J473">
        <f>0</f>
        <v>0</v>
      </c>
      <c r="K473">
        <f>G473+parameters!$C$7</f>
        <v>102.50599834431756</v>
      </c>
    </row>
    <row r="474" spans="1:11">
      <c r="A474">
        <v>472</v>
      </c>
      <c r="B474" s="1">
        <v>36998</v>
      </c>
      <c r="C474" s="3">
        <v>0.72487000889179076</v>
      </c>
      <c r="D474" s="3">
        <v>8.4778980932590509E-2</v>
      </c>
      <c r="E474" s="3">
        <v>0.78113287972012935</v>
      </c>
      <c r="F474">
        <f>IF(C474&lt;1/parameters!$C$8,-LN(D474)*parameters!$C$11,0)</f>
        <v>0</v>
      </c>
      <c r="G474">
        <f>G473*EXP(-1/parameters!$C$10)+timeseries!F474*parameters!$C$10*(1-EXP(-1/parameters!$C$10))</f>
        <v>1.9516734729301566</v>
      </c>
      <c r="H474">
        <f>G474/parameters!$C$10</f>
        <v>0.48791836823253915</v>
      </c>
      <c r="I474">
        <f t="shared" si="7"/>
        <v>0</v>
      </c>
      <c r="J474">
        <f>0</f>
        <v>0</v>
      </c>
      <c r="K474">
        <f>G474+parameters!$C$7</f>
        <v>101.95167347293015</v>
      </c>
    </row>
    <row r="475" spans="1:11">
      <c r="A475">
        <v>473</v>
      </c>
      <c r="B475" s="1">
        <v>36999</v>
      </c>
      <c r="C475" s="3">
        <v>0.39951461720769466</v>
      </c>
      <c r="D475" s="3">
        <v>0.52184404159378328</v>
      </c>
      <c r="E475" s="3">
        <v>0.58252641909086356</v>
      </c>
      <c r="F475">
        <f>IF(C475&lt;1/parameters!$C$8,-LN(D475)*parameters!$C$11,0)</f>
        <v>0</v>
      </c>
      <c r="G475">
        <f>G474*EXP(-1/parameters!$C$10)+timeseries!F475*parameters!$C$10*(1-EXP(-1/parameters!$C$10))</f>
        <v>1.5199648290176944</v>
      </c>
      <c r="H475">
        <f>G475/parameters!$C$10</f>
        <v>0.37999120725442359</v>
      </c>
      <c r="I475">
        <f t="shared" si="7"/>
        <v>0</v>
      </c>
      <c r="J475">
        <f>0</f>
        <v>0</v>
      </c>
      <c r="K475">
        <f>G475+parameters!$C$7</f>
        <v>101.5199648290177</v>
      </c>
    </row>
    <row r="476" spans="1:11">
      <c r="A476">
        <v>474</v>
      </c>
      <c r="B476" s="1">
        <v>37000</v>
      </c>
      <c r="C476" s="3">
        <v>0.76369135145671763</v>
      </c>
      <c r="D476" s="3">
        <v>0.62450309937959581</v>
      </c>
      <c r="E476" s="3">
        <v>0.82319487006118464</v>
      </c>
      <c r="F476">
        <f>IF(C476&lt;1/parameters!$C$8,-LN(D476)*parameters!$C$11,0)</f>
        <v>0</v>
      </c>
      <c r="G476">
        <f>G475*EXP(-1/parameters!$C$10)+timeseries!F476*parameters!$C$10*(1-EXP(-1/parameters!$C$10))</f>
        <v>1.1837497990799744</v>
      </c>
      <c r="H476">
        <f>G476/parameters!$C$10</f>
        <v>0.29593744976999359</v>
      </c>
      <c r="I476">
        <f t="shared" si="7"/>
        <v>0</v>
      </c>
      <c r="J476">
        <f>0</f>
        <v>0</v>
      </c>
      <c r="K476">
        <f>G476+parameters!$C$7</f>
        <v>101.18374979907998</v>
      </c>
    </row>
    <row r="477" spans="1:11">
      <c r="A477">
        <v>475</v>
      </c>
      <c r="B477" s="1">
        <v>37001</v>
      </c>
      <c r="C477" s="3">
        <v>0.19438261008930724</v>
      </c>
      <c r="D477" s="3">
        <v>0.96238032630389869</v>
      </c>
      <c r="E477" s="3">
        <v>0.26967068938589955</v>
      </c>
      <c r="F477">
        <f>IF(C477&lt;1/parameters!$C$8,-LN(D477)*parameters!$C$11,0)</f>
        <v>0</v>
      </c>
      <c r="G477">
        <f>G476*EXP(-1/parameters!$C$10)+timeseries!F477*parameters!$C$10*(1-EXP(-1/parameters!$C$10))</f>
        <v>0.9219052704841022</v>
      </c>
      <c r="H477">
        <f>G477/parameters!$C$10</f>
        <v>0.23047631762102555</v>
      </c>
      <c r="I477">
        <f t="shared" si="7"/>
        <v>0</v>
      </c>
      <c r="J477">
        <f>0</f>
        <v>0</v>
      </c>
      <c r="K477">
        <f>G477+parameters!$C$7</f>
        <v>100.9219052704841</v>
      </c>
    </row>
    <row r="478" spans="1:11">
      <c r="A478">
        <v>476</v>
      </c>
      <c r="B478" s="1">
        <v>37002</v>
      </c>
      <c r="C478" s="3">
        <v>5.0081039435098451E-2</v>
      </c>
      <c r="D478" s="3">
        <v>0.17691513987916707</v>
      </c>
      <c r="E478" s="3">
        <v>3.8608196957118146E-2</v>
      </c>
      <c r="F478">
        <f>IF(C478&lt;1/parameters!$C$8,-LN(D478)*parameters!$C$11,0)</f>
        <v>47.454386221514412</v>
      </c>
      <c r="G478">
        <f>G477*EXP(-1/parameters!$C$10)+timeseries!F478*parameters!$C$10*(1-EXP(-1/parameters!$C$10))</f>
        <v>42.705472834675078</v>
      </c>
      <c r="H478">
        <f>G478/parameters!$C$10</f>
        <v>10.676368208668769</v>
      </c>
      <c r="I478">
        <f t="shared" si="7"/>
        <v>-1.7670706690536084</v>
      </c>
      <c r="J478">
        <f>0</f>
        <v>0</v>
      </c>
      <c r="K478">
        <f>G478+parameters!$C$7</f>
        <v>142.70547283467508</v>
      </c>
    </row>
    <row r="479" spans="1:11">
      <c r="A479">
        <v>477</v>
      </c>
      <c r="B479" s="1">
        <v>37003</v>
      </c>
      <c r="C479" s="3">
        <v>0.63386480667904388</v>
      </c>
      <c r="D479" s="3">
        <v>0.4543126024694164</v>
      </c>
      <c r="E479" s="3">
        <v>0.81445420992939199</v>
      </c>
      <c r="F479">
        <f>IF(C479&lt;1/parameters!$C$8,-LN(D479)*parameters!$C$11,0)</f>
        <v>0</v>
      </c>
      <c r="G479">
        <f>G478*EXP(-1/parameters!$C$10)+timeseries!F479*parameters!$C$10*(1-EXP(-1/parameters!$C$10))</f>
        <v>33.259055685079559</v>
      </c>
      <c r="H479">
        <f>G479/parameters!$C$10</f>
        <v>8.3147639212698898</v>
      </c>
      <c r="I479">
        <f t="shared" si="7"/>
        <v>0</v>
      </c>
      <c r="J479">
        <f>0</f>
        <v>0</v>
      </c>
      <c r="K479">
        <f>G479+parameters!$C$7</f>
        <v>133.25905568507955</v>
      </c>
    </row>
    <row r="480" spans="1:11">
      <c r="A480">
        <v>478</v>
      </c>
      <c r="B480" s="1">
        <v>37004</v>
      </c>
      <c r="C480" s="3">
        <v>0.85556892971694554</v>
      </c>
      <c r="D480" s="3">
        <v>0.90211087238199661</v>
      </c>
      <c r="E480" s="3">
        <v>0.81077829492625353</v>
      </c>
      <c r="F480">
        <f>IF(C480&lt;1/parameters!$C$8,-LN(D480)*parameters!$C$11,0)</f>
        <v>0</v>
      </c>
      <c r="G480">
        <f>G479*EXP(-1/parameters!$C$10)+timeseries!F480*parameters!$C$10*(1-EXP(-1/parameters!$C$10))</f>
        <v>25.902178611755421</v>
      </c>
      <c r="H480">
        <f>G480/parameters!$C$10</f>
        <v>6.4755446529388552</v>
      </c>
      <c r="I480">
        <f t="shared" si="7"/>
        <v>0</v>
      </c>
      <c r="J480">
        <f>0</f>
        <v>0</v>
      </c>
      <c r="K480">
        <f>G480+parameters!$C$7</f>
        <v>125.90217861175542</v>
      </c>
    </row>
    <row r="481" spans="1:11">
      <c r="A481">
        <v>479</v>
      </c>
      <c r="B481" s="1">
        <v>37005</v>
      </c>
      <c r="C481" s="3">
        <v>0.18412021892603769</v>
      </c>
      <c r="D481" s="3">
        <v>2.5817173198753873E-2</v>
      </c>
      <c r="E481" s="3">
        <v>0.39236634926598979</v>
      </c>
      <c r="F481">
        <f>IF(C481&lt;1/parameters!$C$8,-LN(D481)*parameters!$C$11,0)</f>
        <v>0</v>
      </c>
      <c r="G481">
        <f>G480*EXP(-1/parameters!$C$10)+timeseries!F481*parameters!$C$10*(1-EXP(-1/parameters!$C$10))</f>
        <v>20.172636986090517</v>
      </c>
      <c r="H481">
        <f>G481/parameters!$C$10</f>
        <v>5.0431592465226291</v>
      </c>
      <c r="I481">
        <f t="shared" si="7"/>
        <v>0</v>
      </c>
      <c r="J481">
        <f>0</f>
        <v>0</v>
      </c>
      <c r="K481">
        <f>G481+parameters!$C$7</f>
        <v>120.17263698609051</v>
      </c>
    </row>
    <row r="482" spans="1:11">
      <c r="A482">
        <v>480</v>
      </c>
      <c r="B482" s="1">
        <v>37006</v>
      </c>
      <c r="C482" s="3">
        <v>0.23561457919793483</v>
      </c>
      <c r="D482" s="3">
        <v>0.2835652185138624</v>
      </c>
      <c r="E482" s="3">
        <v>0.31966037182732687</v>
      </c>
      <c r="F482">
        <f>IF(C482&lt;1/parameters!$C$8,-LN(D482)*parameters!$C$11,0)</f>
        <v>0</v>
      </c>
      <c r="G482">
        <f>G481*EXP(-1/parameters!$C$10)+timeseries!F482*parameters!$C$10*(1-EXP(-1/parameters!$C$10))</f>
        <v>15.71046548138248</v>
      </c>
      <c r="H482">
        <f>G482/parameters!$C$10</f>
        <v>3.9276163703456199</v>
      </c>
      <c r="I482">
        <f t="shared" si="7"/>
        <v>0</v>
      </c>
      <c r="J482">
        <f>0</f>
        <v>0</v>
      </c>
      <c r="K482">
        <f>G482+parameters!$C$7</f>
        <v>115.71046548138249</v>
      </c>
    </row>
    <row r="483" spans="1:11">
      <c r="A483">
        <v>481</v>
      </c>
      <c r="B483" s="1">
        <v>37007</v>
      </c>
      <c r="C483" s="3">
        <v>0.82692689406280073</v>
      </c>
      <c r="D483" s="3">
        <v>0.3619915021625626</v>
      </c>
      <c r="E483" s="3">
        <v>0.93817598479869124</v>
      </c>
      <c r="F483">
        <f>IF(C483&lt;1/parameters!$C$8,-LN(D483)*parameters!$C$11,0)</f>
        <v>0</v>
      </c>
      <c r="G483">
        <f>G482*EXP(-1/parameters!$C$10)+timeseries!F483*parameters!$C$10*(1-EXP(-1/parameters!$C$10))</f>
        <v>12.23532281931695</v>
      </c>
      <c r="H483">
        <f>G483/parameters!$C$10</f>
        <v>3.0588307048292376</v>
      </c>
      <c r="I483">
        <f t="shared" si="7"/>
        <v>0</v>
      </c>
      <c r="J483">
        <f>0</f>
        <v>0</v>
      </c>
      <c r="K483">
        <f>G483+parameters!$C$7</f>
        <v>112.23532281931695</v>
      </c>
    </row>
    <row r="484" spans="1:11">
      <c r="A484">
        <v>482</v>
      </c>
      <c r="B484" s="1">
        <v>37008</v>
      </c>
      <c r="C484" s="3">
        <v>0.16589189180109365</v>
      </c>
      <c r="D484" s="3">
        <v>0.27325505525016169</v>
      </c>
      <c r="E484" s="3">
        <v>0.3125946374884141</v>
      </c>
      <c r="F484">
        <f>IF(C484&lt;1/parameters!$C$8,-LN(D484)*parameters!$C$11,0)</f>
        <v>0</v>
      </c>
      <c r="G484">
        <f>G483*EXP(-1/parameters!$C$10)+timeseries!F484*parameters!$C$10*(1-EXP(-1/parameters!$C$10))</f>
        <v>9.5288789928154696</v>
      </c>
      <c r="H484">
        <f>G484/parameters!$C$10</f>
        <v>2.3822197482038674</v>
      </c>
      <c r="I484">
        <f t="shared" si="7"/>
        <v>0</v>
      </c>
      <c r="J484">
        <f>0</f>
        <v>0</v>
      </c>
      <c r="K484">
        <f>G484+parameters!$C$7</f>
        <v>109.52887899281546</v>
      </c>
    </row>
    <row r="485" spans="1:11">
      <c r="A485">
        <v>483</v>
      </c>
      <c r="B485" s="1">
        <v>37009</v>
      </c>
      <c r="C485" s="3">
        <v>0.60993334527493204</v>
      </c>
      <c r="D485" s="3">
        <v>0.54813184521858294</v>
      </c>
      <c r="E485" s="3">
        <v>0.60190717010781691</v>
      </c>
      <c r="F485">
        <f>IF(C485&lt;1/parameters!$C$8,-LN(D485)*parameters!$C$11,0)</f>
        <v>0</v>
      </c>
      <c r="G485">
        <f>G484*EXP(-1/parameters!$C$10)+timeseries!F485*parameters!$C$10*(1-EXP(-1/parameters!$C$10))</f>
        <v>7.4210984213973479</v>
      </c>
      <c r="H485">
        <f>G485/parameters!$C$10</f>
        <v>1.855274605349337</v>
      </c>
      <c r="I485">
        <f t="shared" si="7"/>
        <v>0</v>
      </c>
      <c r="J485">
        <f>0</f>
        <v>0</v>
      </c>
      <c r="K485">
        <f>G485+parameters!$C$7</f>
        <v>107.42109842139735</v>
      </c>
    </row>
    <row r="486" spans="1:11">
      <c r="A486">
        <v>484</v>
      </c>
      <c r="B486" s="1">
        <v>37010</v>
      </c>
      <c r="C486" s="3">
        <v>0.44308037049314264</v>
      </c>
      <c r="D486" s="3">
        <v>0.74487704195873805</v>
      </c>
      <c r="E486" s="3">
        <v>0.7105514414658185</v>
      </c>
      <c r="F486">
        <f>IF(C486&lt;1/parameters!$C$8,-LN(D486)*parameters!$C$11,0)</f>
        <v>0</v>
      </c>
      <c r="G486">
        <f>G485*EXP(-1/parameters!$C$10)+timeseries!F486*parameters!$C$10*(1-EXP(-1/parameters!$C$10))</f>
        <v>5.7795572618342215</v>
      </c>
      <c r="H486">
        <f>G486/parameters!$C$10</f>
        <v>1.4448893154585554</v>
      </c>
      <c r="I486">
        <f t="shared" si="7"/>
        <v>0</v>
      </c>
      <c r="J486">
        <f>0</f>
        <v>0</v>
      </c>
      <c r="K486">
        <f>G486+parameters!$C$7</f>
        <v>105.77955726183423</v>
      </c>
    </row>
    <row r="487" spans="1:11">
      <c r="A487">
        <v>485</v>
      </c>
      <c r="B487" s="1">
        <v>37011</v>
      </c>
      <c r="C487" s="3">
        <v>0.32298355180211968</v>
      </c>
      <c r="D487" s="3">
        <v>0.60426384416690315</v>
      </c>
      <c r="E487" s="3">
        <v>1.2260606360538828E-2</v>
      </c>
      <c r="F487">
        <f>IF(C487&lt;1/parameters!$C$8,-LN(D487)*parameters!$C$11,0)</f>
        <v>0</v>
      </c>
      <c r="G487">
        <f>G486*EXP(-1/parameters!$C$10)+timeseries!F487*parameters!$C$10*(1-EXP(-1/parameters!$C$10))</f>
        <v>4.5011237213225161</v>
      </c>
      <c r="H487">
        <f>G487/parameters!$C$10</f>
        <v>1.125280930330629</v>
      </c>
      <c r="I487">
        <f t="shared" si="7"/>
        <v>0</v>
      </c>
      <c r="J487">
        <f>0</f>
        <v>0</v>
      </c>
      <c r="K487">
        <f>G487+parameters!$C$7</f>
        <v>104.50112372132251</v>
      </c>
    </row>
    <row r="488" spans="1:11">
      <c r="A488">
        <v>486</v>
      </c>
      <c r="B488" s="1">
        <v>37012</v>
      </c>
      <c r="C488" s="3">
        <v>0.45810581576761533</v>
      </c>
      <c r="D488" s="3">
        <v>0.37966645827413525</v>
      </c>
      <c r="E488" s="3">
        <v>4.9775586586068288E-2</v>
      </c>
      <c r="F488">
        <f>IF(C488&lt;1/parameters!$C$8,-LN(D488)*parameters!$C$11,0)</f>
        <v>0</v>
      </c>
      <c r="G488">
        <f>G487*EXP(-1/parameters!$C$10)+timeseries!F488*parameters!$C$10*(1-EXP(-1/parameters!$C$10))</f>
        <v>3.5054786788672514</v>
      </c>
      <c r="H488">
        <f>G488/parameters!$C$10</f>
        <v>0.87636966971681285</v>
      </c>
      <c r="I488">
        <f t="shared" si="7"/>
        <v>0</v>
      </c>
      <c r="J488">
        <f>0</f>
        <v>0</v>
      </c>
      <c r="K488">
        <f>G488+parameters!$C$7</f>
        <v>103.50547867886725</v>
      </c>
    </row>
    <row r="489" spans="1:11">
      <c r="A489">
        <v>487</v>
      </c>
      <c r="B489" s="1">
        <v>37013</v>
      </c>
      <c r="C489" s="3">
        <v>0.11047541652484216</v>
      </c>
      <c r="D489" s="3">
        <v>0.8989362423478553</v>
      </c>
      <c r="E489" s="3">
        <v>0.58785594261178986</v>
      </c>
      <c r="F489">
        <f>IF(C489&lt;1/parameters!$C$8,-LN(D489)*parameters!$C$11,0)</f>
        <v>0</v>
      </c>
      <c r="G489">
        <f>G488*EXP(-1/parameters!$C$10)+timeseries!F489*parameters!$C$10*(1-EXP(-1/parameters!$C$10))</f>
        <v>2.7300695401419293</v>
      </c>
      <c r="H489">
        <f>G489/parameters!$C$10</f>
        <v>0.68251738503548232</v>
      </c>
      <c r="I489">
        <f t="shared" si="7"/>
        <v>0</v>
      </c>
      <c r="J489">
        <f>0</f>
        <v>0</v>
      </c>
      <c r="K489">
        <f>G489+parameters!$C$7</f>
        <v>102.73006954014193</v>
      </c>
    </row>
    <row r="490" spans="1:11">
      <c r="A490">
        <v>488</v>
      </c>
      <c r="B490" s="1">
        <v>37014</v>
      </c>
      <c r="C490" s="3">
        <v>0.48029183319474411</v>
      </c>
      <c r="D490" s="3">
        <v>0.33174764743579876</v>
      </c>
      <c r="E490" s="3">
        <v>0.51042450695267838</v>
      </c>
      <c r="F490">
        <f>IF(C490&lt;1/parameters!$C$8,-LN(D490)*parameters!$C$11,0)</f>
        <v>0</v>
      </c>
      <c r="G490">
        <f>G489*EXP(-1/parameters!$C$10)+timeseries!F490*parameters!$C$10*(1-EXP(-1/parameters!$C$10))</f>
        <v>2.1261802957019249</v>
      </c>
      <c r="H490">
        <f>G490/parameters!$C$10</f>
        <v>0.53154507392548123</v>
      </c>
      <c r="I490">
        <f t="shared" si="7"/>
        <v>0</v>
      </c>
      <c r="J490">
        <f>0</f>
        <v>0</v>
      </c>
      <c r="K490">
        <f>G490+parameters!$C$7</f>
        <v>102.12618029570193</v>
      </c>
    </row>
    <row r="491" spans="1:11">
      <c r="A491">
        <v>489</v>
      </c>
      <c r="B491" s="1">
        <v>37015</v>
      </c>
      <c r="C491" s="3">
        <v>0.61777534431353198</v>
      </c>
      <c r="D491" s="3">
        <v>0.33229640812412087</v>
      </c>
      <c r="E491" s="3">
        <v>1.8549850674365542E-2</v>
      </c>
      <c r="F491">
        <f>IF(C491&lt;1/parameters!$C$8,-LN(D491)*parameters!$C$11,0)</f>
        <v>0</v>
      </c>
      <c r="G491">
        <f>G490*EXP(-1/parameters!$C$10)+timeseries!F491*parameters!$C$10*(1-EXP(-1/parameters!$C$10))</f>
        <v>1.6558708792436503</v>
      </c>
      <c r="H491">
        <f>G491/parameters!$C$10</f>
        <v>0.41396771981091257</v>
      </c>
      <c r="I491">
        <f t="shared" si="7"/>
        <v>0</v>
      </c>
      <c r="J491">
        <f>0</f>
        <v>0</v>
      </c>
      <c r="K491">
        <f>G491+parameters!$C$7</f>
        <v>101.65587087924365</v>
      </c>
    </row>
    <row r="492" spans="1:11">
      <c r="A492">
        <v>490</v>
      </c>
      <c r="B492" s="1">
        <v>37016</v>
      </c>
      <c r="C492" s="3">
        <v>0.21833982449762024</v>
      </c>
      <c r="D492" s="3">
        <v>2.8566025142860441E-2</v>
      </c>
      <c r="E492" s="3">
        <v>0.9801795841776394</v>
      </c>
      <c r="F492">
        <f>IF(C492&lt;1/parameters!$C$8,-LN(D492)*parameters!$C$11,0)</f>
        <v>0</v>
      </c>
      <c r="G492">
        <f>G491*EXP(-1/parameters!$C$10)+timeseries!F492*parameters!$C$10*(1-EXP(-1/parameters!$C$10))</f>
        <v>1.2895935374200906</v>
      </c>
      <c r="H492">
        <f>G492/parameters!$C$10</f>
        <v>0.32239838435502266</v>
      </c>
      <c r="I492">
        <f t="shared" si="7"/>
        <v>0</v>
      </c>
      <c r="J492">
        <f>0</f>
        <v>0</v>
      </c>
      <c r="K492">
        <f>G492+parameters!$C$7</f>
        <v>101.28959353742009</v>
      </c>
    </row>
    <row r="493" spans="1:11">
      <c r="A493">
        <v>491</v>
      </c>
      <c r="B493" s="1">
        <v>37017</v>
      </c>
      <c r="C493" s="3">
        <v>0.52753415013108429</v>
      </c>
      <c r="D493" s="3">
        <v>0.57858659115235989</v>
      </c>
      <c r="E493" s="3">
        <v>0.37567033038596953</v>
      </c>
      <c r="F493">
        <f>IF(C493&lt;1/parameters!$C$8,-LN(D493)*parameters!$C$11,0)</f>
        <v>0</v>
      </c>
      <c r="G493">
        <f>G492*EXP(-1/parameters!$C$10)+timeseries!F493*parameters!$C$10*(1-EXP(-1/parameters!$C$10))</f>
        <v>1.0043364567865896</v>
      </c>
      <c r="H493">
        <f>G493/parameters!$C$10</f>
        <v>0.25108411419664739</v>
      </c>
      <c r="I493">
        <f t="shared" si="7"/>
        <v>0</v>
      </c>
      <c r="J493">
        <f>0</f>
        <v>0</v>
      </c>
      <c r="K493">
        <f>G493+parameters!$C$7</f>
        <v>101.00433645678659</v>
      </c>
    </row>
    <row r="494" spans="1:11">
      <c r="A494">
        <v>492</v>
      </c>
      <c r="B494" s="1">
        <v>37018</v>
      </c>
      <c r="C494" s="3">
        <v>0.73125258930100223</v>
      </c>
      <c r="D494" s="3">
        <v>0.15907786350388353</v>
      </c>
      <c r="E494" s="3">
        <v>3.8152814406212654E-3</v>
      </c>
      <c r="F494">
        <f>IF(C494&lt;1/parameters!$C$8,-LN(D494)*parameters!$C$11,0)</f>
        <v>0</v>
      </c>
      <c r="G494">
        <f>G493*EXP(-1/parameters!$C$10)+timeseries!F494*parameters!$C$10*(1-EXP(-1/parameters!$C$10))</f>
        <v>0.78217801901255612</v>
      </c>
      <c r="H494">
        <f>G494/parameters!$C$10</f>
        <v>0.19554450475313903</v>
      </c>
      <c r="I494">
        <f t="shared" si="7"/>
        <v>0</v>
      </c>
      <c r="J494">
        <f>0</f>
        <v>0</v>
      </c>
      <c r="K494">
        <f>G494+parameters!$C$7</f>
        <v>100.78217801901256</v>
      </c>
    </row>
    <row r="495" spans="1:11">
      <c r="A495">
        <v>493</v>
      </c>
      <c r="B495" s="1">
        <v>37019</v>
      </c>
      <c r="C495" s="3">
        <v>0.20816457257156662</v>
      </c>
      <c r="D495" s="3">
        <v>0.17055128647480056</v>
      </c>
      <c r="E495" s="3">
        <v>0.72986981651673533</v>
      </c>
      <c r="F495">
        <f>IF(C495&lt;1/parameters!$C$8,-LN(D495)*parameters!$C$11,0)</f>
        <v>0</v>
      </c>
      <c r="G495">
        <f>G494*EXP(-1/parameters!$C$10)+timeseries!F495*parameters!$C$10*(1-EXP(-1/parameters!$C$10))</f>
        <v>0.60916085370821893</v>
      </c>
      <c r="H495">
        <f>G495/parameters!$C$10</f>
        <v>0.15229021342705473</v>
      </c>
      <c r="I495">
        <f t="shared" si="7"/>
        <v>0</v>
      </c>
      <c r="J495">
        <f>0</f>
        <v>0</v>
      </c>
      <c r="K495">
        <f>G495+parameters!$C$7</f>
        <v>100.60916085370822</v>
      </c>
    </row>
    <row r="496" spans="1:11">
      <c r="A496">
        <v>494</v>
      </c>
      <c r="B496" s="1">
        <v>37020</v>
      </c>
      <c r="C496" s="3">
        <v>0.36994037165190774</v>
      </c>
      <c r="D496" s="3">
        <v>0.31611578426139864</v>
      </c>
      <c r="E496" s="3">
        <v>0.25279103422851412</v>
      </c>
      <c r="F496">
        <f>IF(C496&lt;1/parameters!$C$8,-LN(D496)*parameters!$C$11,0)</f>
        <v>0</v>
      </c>
      <c r="G496">
        <f>G495*EXP(-1/parameters!$C$10)+timeseries!F496*parameters!$C$10*(1-EXP(-1/parameters!$C$10))</f>
        <v>0.47441494988440641</v>
      </c>
      <c r="H496">
        <f>G496/parameters!$C$10</f>
        <v>0.1186037374711016</v>
      </c>
      <c r="I496">
        <f t="shared" si="7"/>
        <v>0</v>
      </c>
      <c r="J496">
        <f>0</f>
        <v>0</v>
      </c>
      <c r="K496">
        <f>G496+parameters!$C$7</f>
        <v>100.47441494988441</v>
      </c>
    </row>
    <row r="497" spans="1:11">
      <c r="A497">
        <v>495</v>
      </c>
      <c r="B497" s="1">
        <v>37021</v>
      </c>
      <c r="C497" s="3">
        <v>0.8913579160313907</v>
      </c>
      <c r="D497" s="3">
        <v>0.22850178679129585</v>
      </c>
      <c r="E497" s="3">
        <v>0.60513567789682476</v>
      </c>
      <c r="F497">
        <f>IF(C497&lt;1/parameters!$C$8,-LN(D497)*parameters!$C$11,0)</f>
        <v>0</v>
      </c>
      <c r="G497">
        <f>G496*EXP(-1/parameters!$C$10)+timeseries!F497*parameters!$C$10*(1-EXP(-1/parameters!$C$10))</f>
        <v>0.36947473447075702</v>
      </c>
      <c r="H497">
        <f>G497/parameters!$C$10</f>
        <v>9.2368683617689254E-2</v>
      </c>
      <c r="I497">
        <f t="shared" si="7"/>
        <v>0</v>
      </c>
      <c r="J497">
        <f>0</f>
        <v>0</v>
      </c>
      <c r="K497">
        <f>G497+parameters!$C$7</f>
        <v>100.36947473447076</v>
      </c>
    </row>
    <row r="498" spans="1:11">
      <c r="A498">
        <v>496</v>
      </c>
      <c r="B498" s="1">
        <v>37022</v>
      </c>
      <c r="C498" s="3">
        <v>8.8055226351508198E-2</v>
      </c>
      <c r="D498" s="3">
        <v>0.5972563634588024</v>
      </c>
      <c r="E498" s="3">
        <v>0.63622978651916995</v>
      </c>
      <c r="F498">
        <f>IF(C498&lt;1/parameters!$C$8,-LN(D498)*parameters!$C$11,0)</f>
        <v>14.120790088622796</v>
      </c>
      <c r="G498">
        <f>G497*EXP(-1/parameters!$C$10)+timeseries!F498*parameters!$C$10*(1-EXP(-1/parameters!$C$10))</f>
        <v>12.781778052596644</v>
      </c>
      <c r="H498">
        <f>G498/parameters!$C$10</f>
        <v>3.1954445131491611</v>
      </c>
      <c r="I498">
        <f t="shared" si="7"/>
        <v>0.34839916841523849</v>
      </c>
      <c r="J498">
        <f>0</f>
        <v>0</v>
      </c>
      <c r="K498">
        <f>G498+parameters!$C$7</f>
        <v>112.78177805259665</v>
      </c>
    </row>
    <row r="499" spans="1:11">
      <c r="A499">
        <v>497</v>
      </c>
      <c r="B499" s="1">
        <v>37023</v>
      </c>
      <c r="C499" s="3">
        <v>0.35659386208821542</v>
      </c>
      <c r="D499" s="3">
        <v>0.73898288799576684</v>
      </c>
      <c r="E499" s="3">
        <v>0.51959397367173188</v>
      </c>
      <c r="F499">
        <f>IF(C499&lt;1/parameters!$C$8,-LN(D499)*parameters!$C$11,0)</f>
        <v>0</v>
      </c>
      <c r="G499">
        <f>G498*EXP(-1/parameters!$C$10)+timeseries!F499*parameters!$C$10*(1-EXP(-1/parameters!$C$10))</f>
        <v>9.9544587564071634</v>
      </c>
      <c r="H499">
        <f>G499/parameters!$C$10</f>
        <v>2.4886146891017908</v>
      </c>
      <c r="I499">
        <f t="shared" si="7"/>
        <v>0</v>
      </c>
      <c r="J499">
        <f>0</f>
        <v>0</v>
      </c>
      <c r="K499">
        <f>G499+parameters!$C$7</f>
        <v>109.95445875640716</v>
      </c>
    </row>
    <row r="500" spans="1:11">
      <c r="A500">
        <v>498</v>
      </c>
      <c r="B500" s="1">
        <v>37024</v>
      </c>
      <c r="C500" s="3">
        <v>0.24820940805203584</v>
      </c>
      <c r="D500" s="3">
        <v>0.49958650435664254</v>
      </c>
      <c r="E500" s="3">
        <v>0.92209012168604931</v>
      </c>
      <c r="F500">
        <f>IF(C500&lt;1/parameters!$C$8,-LN(D500)*parameters!$C$11,0)</f>
        <v>0</v>
      </c>
      <c r="G500">
        <f>G499*EXP(-1/parameters!$C$10)+timeseries!F500*parameters!$C$10*(1-EXP(-1/parameters!$C$10))</f>
        <v>7.7525402745419019</v>
      </c>
      <c r="H500">
        <f>G500/parameters!$C$10</f>
        <v>1.9381350686354755</v>
      </c>
      <c r="I500">
        <f t="shared" si="7"/>
        <v>0</v>
      </c>
      <c r="J500">
        <f>0</f>
        <v>0</v>
      </c>
      <c r="K500">
        <f>G500+parameters!$C$7</f>
        <v>107.7525402745419</v>
      </c>
    </row>
    <row r="501" spans="1:11">
      <c r="A501">
        <v>499</v>
      </c>
      <c r="B501" s="1">
        <v>37025</v>
      </c>
      <c r="C501" s="3">
        <v>0.58773485666267677</v>
      </c>
      <c r="D501" s="3">
        <v>0.60659412236390453</v>
      </c>
      <c r="E501" s="3">
        <v>0.2234268946078074</v>
      </c>
      <c r="F501">
        <f>IF(C501&lt;1/parameters!$C$8,-LN(D501)*parameters!$C$11,0)</f>
        <v>0</v>
      </c>
      <c r="G501">
        <f>G500*EXP(-1/parameters!$C$10)+timeseries!F501*parameters!$C$10*(1-EXP(-1/parameters!$C$10))</f>
        <v>6.0376844366058373</v>
      </c>
      <c r="H501">
        <f>G501/parameters!$C$10</f>
        <v>1.5094211091514593</v>
      </c>
      <c r="I501">
        <f t="shared" si="7"/>
        <v>0</v>
      </c>
      <c r="J501">
        <f>0</f>
        <v>0</v>
      </c>
      <c r="K501">
        <f>G501+parameters!$C$7</f>
        <v>106.03768443660584</v>
      </c>
    </row>
    <row r="502" spans="1:11">
      <c r="A502">
        <v>500</v>
      </c>
      <c r="B502" s="1">
        <v>37026</v>
      </c>
      <c r="C502" s="3">
        <v>0.38827129561378193</v>
      </c>
      <c r="D502" s="3">
        <v>0.10631728905334248</v>
      </c>
      <c r="E502" s="3">
        <v>0.98404850291264712</v>
      </c>
      <c r="F502">
        <f>IF(C502&lt;1/parameters!$C$8,-LN(D502)*parameters!$C$11,0)</f>
        <v>0</v>
      </c>
      <c r="G502">
        <f>G501*EXP(-1/parameters!$C$10)+timeseries!F502*parameters!$C$10*(1-EXP(-1/parameters!$C$10))</f>
        <v>4.7021533671666598</v>
      </c>
      <c r="H502">
        <f>G502/parameters!$C$10</f>
        <v>1.1755383417916649</v>
      </c>
      <c r="I502">
        <f t="shared" si="7"/>
        <v>0</v>
      </c>
      <c r="J502">
        <f>0</f>
        <v>0</v>
      </c>
      <c r="K502">
        <f>G502+parameters!$C$7</f>
        <v>104.70215336716666</v>
      </c>
    </row>
    <row r="503" spans="1:11">
      <c r="A503">
        <v>501</v>
      </c>
      <c r="B503" s="1">
        <v>37027</v>
      </c>
      <c r="C503" s="3">
        <v>0.25118593119257004</v>
      </c>
      <c r="D503" s="3">
        <v>0.58969617632436755</v>
      </c>
      <c r="E503" s="3">
        <v>1.2430515317594537E-2</v>
      </c>
      <c r="F503">
        <f>IF(C503&lt;1/parameters!$C$8,-LN(D503)*parameters!$C$11,0)</f>
        <v>0</v>
      </c>
      <c r="G503">
        <f>G502*EXP(-1/parameters!$C$10)+timeseries!F503*parameters!$C$10*(1-EXP(-1/parameters!$C$10))</f>
        <v>3.6620407244712379</v>
      </c>
      <c r="H503">
        <f>G503/parameters!$C$10</f>
        <v>0.91551018111780946</v>
      </c>
      <c r="I503">
        <f t="shared" si="7"/>
        <v>0</v>
      </c>
      <c r="J503">
        <f>0</f>
        <v>0</v>
      </c>
      <c r="K503">
        <f>G503+parameters!$C$7</f>
        <v>103.66204072447124</v>
      </c>
    </row>
    <row r="504" spans="1:11">
      <c r="A504">
        <v>502</v>
      </c>
      <c r="B504" s="1">
        <v>37028</v>
      </c>
      <c r="C504" s="3">
        <v>0.2175735011786667</v>
      </c>
      <c r="D504" s="3">
        <v>0.94062245872521488</v>
      </c>
      <c r="E504" s="3">
        <v>5.0083917778787401E-2</v>
      </c>
      <c r="F504">
        <f>IF(C504&lt;1/parameters!$C$8,-LN(D504)*parameters!$C$11,0)</f>
        <v>0</v>
      </c>
      <c r="G504">
        <f>G503*EXP(-1/parameters!$C$10)+timeseries!F504*parameters!$C$10*(1-EXP(-1/parameters!$C$10))</f>
        <v>2.8520001838575748</v>
      </c>
      <c r="H504">
        <f>G504/parameters!$C$10</f>
        <v>0.7130000459643937</v>
      </c>
      <c r="I504">
        <f t="shared" si="7"/>
        <v>0</v>
      </c>
      <c r="J504">
        <f>0</f>
        <v>0</v>
      </c>
      <c r="K504">
        <f>G504+parameters!$C$7</f>
        <v>102.85200018385757</v>
      </c>
    </row>
    <row r="505" spans="1:11">
      <c r="A505">
        <v>503</v>
      </c>
      <c r="B505" s="1">
        <v>37029</v>
      </c>
      <c r="C505" s="3">
        <v>0.94618369757769427</v>
      </c>
      <c r="D505" s="3">
        <v>0.93765929144388271</v>
      </c>
      <c r="E505" s="3">
        <v>0.1657202048629971</v>
      </c>
      <c r="F505">
        <f>IF(C505&lt;1/parameters!$C$8,-LN(D505)*parameters!$C$11,0)</f>
        <v>0</v>
      </c>
      <c r="G505">
        <f>G504*EXP(-1/parameters!$C$10)+timeseries!F505*parameters!$C$10*(1-EXP(-1/parameters!$C$10))</f>
        <v>2.2211399765080699</v>
      </c>
      <c r="H505">
        <f>G505/parameters!$C$10</f>
        <v>0.55528499412701748</v>
      </c>
      <c r="I505">
        <f t="shared" si="7"/>
        <v>0</v>
      </c>
      <c r="J505">
        <f>0</f>
        <v>0</v>
      </c>
      <c r="K505">
        <f>G505+parameters!$C$7</f>
        <v>102.22113997650807</v>
      </c>
    </row>
    <row r="506" spans="1:11">
      <c r="A506">
        <v>504</v>
      </c>
      <c r="B506" s="1">
        <v>37030</v>
      </c>
      <c r="C506" s="3">
        <v>0.80404413423954857</v>
      </c>
      <c r="D506" s="3">
        <v>0.82987118687250983</v>
      </c>
      <c r="E506" s="3">
        <v>0.30568924027098854</v>
      </c>
      <c r="F506">
        <f>IF(C506&lt;1/parameters!$C$8,-LN(D506)*parameters!$C$11,0)</f>
        <v>0</v>
      </c>
      <c r="G506">
        <f>G505*EXP(-1/parameters!$C$10)+timeseries!F506*parameters!$C$10*(1-EXP(-1/parameters!$C$10))</f>
        <v>1.7298255530156867</v>
      </c>
      <c r="H506">
        <f>G506/parameters!$C$10</f>
        <v>0.43245638825392169</v>
      </c>
      <c r="I506">
        <f t="shared" si="7"/>
        <v>0</v>
      </c>
      <c r="J506">
        <f>0</f>
        <v>0</v>
      </c>
      <c r="K506">
        <f>G506+parameters!$C$7</f>
        <v>101.72982555301569</v>
      </c>
    </row>
    <row r="507" spans="1:11">
      <c r="A507">
        <v>505</v>
      </c>
      <c r="B507" s="1">
        <v>37031</v>
      </c>
      <c r="C507" s="3">
        <v>0.13860980219001473</v>
      </c>
      <c r="D507" s="3">
        <v>0.53710054623467407</v>
      </c>
      <c r="E507" s="3">
        <v>8.7681818969504444E-2</v>
      </c>
      <c r="F507">
        <f>IF(C507&lt;1/parameters!$C$8,-LN(D507)*parameters!$C$11,0)</f>
        <v>0</v>
      </c>
      <c r="G507">
        <f>G506*EXP(-1/parameters!$C$10)+timeseries!F507*parameters!$C$10*(1-EXP(-1/parameters!$C$10))</f>
        <v>1.3471894952655428</v>
      </c>
      <c r="H507">
        <f>G507/parameters!$C$10</f>
        <v>0.33679737381638569</v>
      </c>
      <c r="I507">
        <f t="shared" si="7"/>
        <v>0</v>
      </c>
      <c r="J507">
        <f>0</f>
        <v>0</v>
      </c>
      <c r="K507">
        <f>G507+parameters!$C$7</f>
        <v>101.34718949526554</v>
      </c>
    </row>
    <row r="508" spans="1:11">
      <c r="A508">
        <v>506</v>
      </c>
      <c r="B508" s="1">
        <v>37032</v>
      </c>
      <c r="C508" s="3">
        <v>3.4399123838371737E-2</v>
      </c>
      <c r="D508" s="3">
        <v>0.67638452115238412</v>
      </c>
      <c r="E508" s="3">
        <v>5.4696677676873584E-2</v>
      </c>
      <c r="F508">
        <f>IF(C508&lt;1/parameters!$C$8,-LN(D508)*parameters!$C$11,0)</f>
        <v>10.712151955676914</v>
      </c>
      <c r="G508">
        <f>G507*EXP(-1/parameters!$C$10)+timeseries!F508*parameters!$C$10*(1-EXP(-1/parameters!$C$10))</f>
        <v>10.527270730721785</v>
      </c>
      <c r="H508">
        <f>G508/parameters!$C$10</f>
        <v>2.6318176826804462</v>
      </c>
      <c r="I508">
        <f t="shared" si="7"/>
        <v>-1.6009257959167202</v>
      </c>
      <c r="J508">
        <f>0</f>
        <v>0</v>
      </c>
      <c r="K508">
        <f>G508+parameters!$C$7</f>
        <v>110.52727073072178</v>
      </c>
    </row>
    <row r="509" spans="1:11">
      <c r="A509">
        <v>507</v>
      </c>
      <c r="B509" s="1">
        <v>37033</v>
      </c>
      <c r="C509" s="3">
        <v>0.34886996041992901</v>
      </c>
      <c r="D509" s="3">
        <v>0.44921077661996023</v>
      </c>
      <c r="E509" s="3">
        <v>0.94234773904035374</v>
      </c>
      <c r="F509">
        <f>IF(C509&lt;1/parameters!$C$8,-LN(D509)*parameters!$C$11,0)</f>
        <v>0</v>
      </c>
      <c r="G509">
        <f>G508*EXP(-1/parameters!$C$10)+timeseries!F509*parameters!$C$10*(1-EXP(-1/parameters!$C$10))</f>
        <v>8.1986466886908076</v>
      </c>
      <c r="H509">
        <f>G509/parameters!$C$10</f>
        <v>2.0496616721727019</v>
      </c>
      <c r="I509">
        <f t="shared" si="7"/>
        <v>0</v>
      </c>
      <c r="J509">
        <f>0</f>
        <v>0</v>
      </c>
      <c r="K509">
        <f>G509+parameters!$C$7</f>
        <v>108.19864668869081</v>
      </c>
    </row>
    <row r="510" spans="1:11">
      <c r="A510">
        <v>508</v>
      </c>
      <c r="B510" s="1">
        <v>37034</v>
      </c>
      <c r="C510" s="3">
        <v>0.26707682703054603</v>
      </c>
      <c r="D510" s="3">
        <v>7.3714438682243144E-2</v>
      </c>
      <c r="E510" s="3">
        <v>0.42344254216769384</v>
      </c>
      <c r="F510">
        <f>IF(C510&lt;1/parameters!$C$8,-LN(D510)*parameters!$C$11,0)</f>
        <v>0</v>
      </c>
      <c r="G510">
        <f>G509*EXP(-1/parameters!$C$10)+timeseries!F510*parameters!$C$10*(1-EXP(-1/parameters!$C$10))</f>
        <v>6.3851124612781813</v>
      </c>
      <c r="H510">
        <f>G510/parameters!$C$10</f>
        <v>1.5962781153195453</v>
      </c>
      <c r="I510">
        <f t="shared" si="7"/>
        <v>0</v>
      </c>
      <c r="J510">
        <f>0</f>
        <v>0</v>
      </c>
      <c r="K510">
        <f>G510+parameters!$C$7</f>
        <v>106.38511246127818</v>
      </c>
    </row>
    <row r="511" spans="1:11">
      <c r="A511">
        <v>509</v>
      </c>
      <c r="B511" s="1">
        <v>37035</v>
      </c>
      <c r="C511" s="3">
        <v>0.83941558075607969</v>
      </c>
      <c r="D511" s="3">
        <v>0.51794954718565356</v>
      </c>
      <c r="E511" s="3">
        <v>0.86464459759423606</v>
      </c>
      <c r="F511">
        <f>IF(C511&lt;1/parameters!$C$8,-LN(D511)*parameters!$C$11,0)</f>
        <v>0</v>
      </c>
      <c r="G511">
        <f>G510*EXP(-1/parameters!$C$10)+timeseries!F511*parameters!$C$10*(1-EXP(-1/parameters!$C$10))</f>
        <v>4.9727305848424326</v>
      </c>
      <c r="H511">
        <f>G511/parameters!$C$10</f>
        <v>1.2431826462106081</v>
      </c>
      <c r="I511">
        <f t="shared" si="7"/>
        <v>0</v>
      </c>
      <c r="J511">
        <f>0</f>
        <v>0</v>
      </c>
      <c r="K511">
        <f>G511+parameters!$C$7</f>
        <v>104.97273058484244</v>
      </c>
    </row>
    <row r="512" spans="1:11">
      <c r="A512">
        <v>510</v>
      </c>
      <c r="B512" s="1">
        <v>37036</v>
      </c>
      <c r="C512" s="3">
        <v>0.900244462014269</v>
      </c>
      <c r="D512" s="3">
        <v>0.65897692976429778</v>
      </c>
      <c r="E512" s="3">
        <v>0.8863898983590075</v>
      </c>
      <c r="F512">
        <f>IF(C512&lt;1/parameters!$C$8,-LN(D512)*parameters!$C$11,0)</f>
        <v>0</v>
      </c>
      <c r="G512">
        <f>G511*EXP(-1/parameters!$C$10)+timeseries!F512*parameters!$C$10*(1-EXP(-1/parameters!$C$10))</f>
        <v>3.8727664734784115</v>
      </c>
      <c r="H512">
        <f>G512/parameters!$C$10</f>
        <v>0.96819161836960288</v>
      </c>
      <c r="I512">
        <f t="shared" si="7"/>
        <v>0</v>
      </c>
      <c r="J512">
        <f>0</f>
        <v>0</v>
      </c>
      <c r="K512">
        <f>G512+parameters!$C$7</f>
        <v>103.87276647347841</v>
      </c>
    </row>
    <row r="513" spans="1:11">
      <c r="A513">
        <v>511</v>
      </c>
      <c r="B513" s="1">
        <v>37037</v>
      </c>
      <c r="C513" s="3">
        <v>2.2885119649287633E-2</v>
      </c>
      <c r="D513" s="3">
        <v>0.32676484837126885</v>
      </c>
      <c r="E513" s="3">
        <v>0.17819058317860126</v>
      </c>
      <c r="F513">
        <f>IF(C513&lt;1/parameters!$C$8,-LN(D513)*parameters!$C$11,0)</f>
        <v>30.644232463151486</v>
      </c>
      <c r="G513">
        <f>G512*EXP(-1/parameters!$C$10)+timeseries!F513*parameters!$C$10*(1-EXP(-1/parameters!$C$10))</f>
        <v>30.130034459105438</v>
      </c>
      <c r="H513">
        <f>G513/parameters!$C$10</f>
        <v>7.5325086147763596</v>
      </c>
      <c r="I513">
        <f t="shared" si="7"/>
        <v>-0.92228264078368161</v>
      </c>
      <c r="J513">
        <f>0</f>
        <v>0</v>
      </c>
      <c r="K513">
        <f>G513+parameters!$C$7</f>
        <v>130.13003445910545</v>
      </c>
    </row>
    <row r="514" spans="1:11">
      <c r="A514">
        <v>512</v>
      </c>
      <c r="B514" s="1">
        <v>37038</v>
      </c>
      <c r="C514" s="3">
        <v>0.33056264905277388</v>
      </c>
      <c r="D514" s="3">
        <v>0.17257231072236867</v>
      </c>
      <c r="E514" s="3">
        <v>0.82771040415944119</v>
      </c>
      <c r="F514">
        <f>IF(C514&lt;1/parameters!$C$8,-LN(D514)*parameters!$C$11,0)</f>
        <v>0</v>
      </c>
      <c r="G514">
        <f>G513*EXP(-1/parameters!$C$10)+timeseries!F514*parameters!$C$10*(1-EXP(-1/parameters!$C$10))</f>
        <v>23.465294430719727</v>
      </c>
      <c r="H514">
        <f>G514/parameters!$C$10</f>
        <v>5.8663236076799317</v>
      </c>
      <c r="I514">
        <f t="shared" si="7"/>
        <v>0</v>
      </c>
      <c r="J514">
        <f>0</f>
        <v>0</v>
      </c>
      <c r="K514">
        <f>G514+parameters!$C$7</f>
        <v>123.46529443071972</v>
      </c>
    </row>
    <row r="515" spans="1:11">
      <c r="A515">
        <v>513</v>
      </c>
      <c r="B515" s="1">
        <v>37039</v>
      </c>
      <c r="C515" s="3">
        <v>0.98147759417350611</v>
      </c>
      <c r="D515" s="3">
        <v>5.3323173284470338E-2</v>
      </c>
      <c r="E515" s="3">
        <v>0.82721959008119827</v>
      </c>
      <c r="F515">
        <f>IF(C515&lt;1/parameters!$C$8,-LN(D515)*parameters!$C$11,0)</f>
        <v>0</v>
      </c>
      <c r="G515">
        <f>G514*EXP(-1/parameters!$C$10)+timeseries!F515*parameters!$C$10*(1-EXP(-1/parameters!$C$10))</f>
        <v>18.2747896776456</v>
      </c>
      <c r="H515">
        <f>G515/parameters!$C$10</f>
        <v>4.5686974194114001</v>
      </c>
      <c r="I515">
        <f t="shared" ref="I515:I578" si="8">IF(F515&gt;0,_xlfn.NORM.INV(E515,0,1),0)</f>
        <v>0</v>
      </c>
      <c r="J515">
        <f>0</f>
        <v>0</v>
      </c>
      <c r="K515">
        <f>G515+parameters!$C$7</f>
        <v>118.2747896776456</v>
      </c>
    </row>
    <row r="516" spans="1:11">
      <c r="A516">
        <v>514</v>
      </c>
      <c r="B516" s="1">
        <v>37040</v>
      </c>
      <c r="C516" s="3">
        <v>0.59739883082844403</v>
      </c>
      <c r="D516" s="3">
        <v>0.6878438460088161</v>
      </c>
      <c r="E516" s="3">
        <v>0.5986501312532978</v>
      </c>
      <c r="F516">
        <f>IF(C516&lt;1/parameters!$C$8,-LN(D516)*parameters!$C$11,0)</f>
        <v>0</v>
      </c>
      <c r="G516">
        <f>G515*EXP(-1/parameters!$C$10)+timeseries!F516*parameters!$C$10*(1-EXP(-1/parameters!$C$10))</f>
        <v>14.23242051141562</v>
      </c>
      <c r="H516">
        <f>G516/parameters!$C$10</f>
        <v>3.5581051278539051</v>
      </c>
      <c r="I516">
        <f t="shared" si="8"/>
        <v>0</v>
      </c>
      <c r="J516">
        <f>0</f>
        <v>0</v>
      </c>
      <c r="K516">
        <f>G516+parameters!$C$7</f>
        <v>114.23242051141563</v>
      </c>
    </row>
    <row r="517" spans="1:11">
      <c r="A517">
        <v>515</v>
      </c>
      <c r="B517" s="1">
        <v>37041</v>
      </c>
      <c r="C517" s="3">
        <v>0.26686603207380621</v>
      </c>
      <c r="D517" s="3">
        <v>0.40081022664388188</v>
      </c>
      <c r="E517" s="3">
        <v>0.35130756176468447</v>
      </c>
      <c r="F517">
        <f>IF(C517&lt;1/parameters!$C$8,-LN(D517)*parameters!$C$11,0)</f>
        <v>0</v>
      </c>
      <c r="G517">
        <f>G516*EXP(-1/parameters!$C$10)+timeseries!F517*parameters!$C$10*(1-EXP(-1/parameters!$C$10))</f>
        <v>11.08422023929201</v>
      </c>
      <c r="H517">
        <f>G517/parameters!$C$10</f>
        <v>2.7710550598230026</v>
      </c>
      <c r="I517">
        <f t="shared" si="8"/>
        <v>0</v>
      </c>
      <c r="J517">
        <f>0</f>
        <v>0</v>
      </c>
      <c r="K517">
        <f>G517+parameters!$C$7</f>
        <v>111.08422023929201</v>
      </c>
    </row>
    <row r="518" spans="1:11">
      <c r="A518">
        <v>516</v>
      </c>
      <c r="B518" s="1">
        <v>37042</v>
      </c>
      <c r="C518" s="3">
        <v>3.3163677738499486E-2</v>
      </c>
      <c r="D518" s="3">
        <v>0.99062001281010259</v>
      </c>
      <c r="E518" s="3">
        <v>0.28575488611139066</v>
      </c>
      <c r="F518">
        <f>IF(C518&lt;1/parameters!$C$8,-LN(D518)*parameters!$C$11,0)</f>
        <v>0.25819880319020083</v>
      </c>
      <c r="G518">
        <f>G517*EXP(-1/parameters!$C$10)+timeseries!F518*parameters!$C$10*(1-EXP(-1/parameters!$C$10))</f>
        <v>8.8608528944068254</v>
      </c>
      <c r="H518">
        <f>G518/parameters!$C$10</f>
        <v>2.2152132236017064</v>
      </c>
      <c r="I518">
        <f t="shared" si="8"/>
        <v>-0.56582937984681314</v>
      </c>
      <c r="J518">
        <f>0</f>
        <v>0</v>
      </c>
      <c r="K518">
        <f>G518+parameters!$C$7</f>
        <v>108.86085289440683</v>
      </c>
    </row>
    <row r="519" spans="1:11">
      <c r="A519">
        <v>517</v>
      </c>
      <c r="B519" s="1">
        <v>37043</v>
      </c>
      <c r="C519" s="3">
        <v>0.21056411503207995</v>
      </c>
      <c r="D519" s="3">
        <v>0.55570145583453023</v>
      </c>
      <c r="E519" s="3">
        <v>0.94115139433731321</v>
      </c>
      <c r="F519">
        <f>IF(C519&lt;1/parameters!$C$8,-LN(D519)*parameters!$C$11,0)</f>
        <v>0</v>
      </c>
      <c r="G519">
        <f>G518*EXP(-1/parameters!$C$10)+timeseries!F519*parameters!$C$10*(1-EXP(-1/parameters!$C$10))</f>
        <v>6.9008391728445604</v>
      </c>
      <c r="H519">
        <f>G519/parameters!$C$10</f>
        <v>1.7252097932111401</v>
      </c>
      <c r="I519">
        <f t="shared" si="8"/>
        <v>0</v>
      </c>
      <c r="J519">
        <f>0</f>
        <v>0</v>
      </c>
      <c r="K519">
        <f>G519+parameters!$C$7</f>
        <v>106.90083917284456</v>
      </c>
    </row>
    <row r="520" spans="1:11">
      <c r="A520">
        <v>518</v>
      </c>
      <c r="B520" s="1">
        <v>37044</v>
      </c>
      <c r="C520" s="3">
        <v>3.5933290050116362E-2</v>
      </c>
      <c r="D520" s="3">
        <v>0.94011561894962858</v>
      </c>
      <c r="E520" s="3">
        <v>0.53862660475015744</v>
      </c>
      <c r="F520">
        <f>IF(C520&lt;1/parameters!$C$8,-LN(D520)*parameters!$C$11,0)</f>
        <v>1.6918469150478415</v>
      </c>
      <c r="G520">
        <f>G519*EXP(-1/parameters!$C$10)+timeseries!F520*parameters!$C$10*(1-EXP(-1/parameters!$C$10))</f>
        <v>6.8713198027477373</v>
      </c>
      <c r="H520">
        <f>G520/parameters!$C$10</f>
        <v>1.7178299506869343</v>
      </c>
      <c r="I520">
        <f t="shared" si="8"/>
        <v>9.6974316832297597E-2</v>
      </c>
      <c r="J520">
        <f>0</f>
        <v>0</v>
      </c>
      <c r="K520">
        <f>G520+parameters!$C$7</f>
        <v>106.87131980274773</v>
      </c>
    </row>
    <row r="521" spans="1:11">
      <c r="A521">
        <v>519</v>
      </c>
      <c r="B521" s="1">
        <v>37045</v>
      </c>
      <c r="C521" s="3">
        <v>0.28844844305234796</v>
      </c>
      <c r="D521" s="3">
        <v>4.9173961614061623E-2</v>
      </c>
      <c r="E521" s="3">
        <v>0.51415866890348416</v>
      </c>
      <c r="F521">
        <f>IF(C521&lt;1/parameters!$C$8,-LN(D521)*parameters!$C$11,0)</f>
        <v>0</v>
      </c>
      <c r="G521">
        <f>G520*EXP(-1/parameters!$C$10)+timeseries!F521*parameters!$C$10*(1-EXP(-1/parameters!$C$10))</f>
        <v>5.3513892431139896</v>
      </c>
      <c r="H521">
        <f>G521/parameters!$C$10</f>
        <v>1.3378473107784974</v>
      </c>
      <c r="I521">
        <f t="shared" si="8"/>
        <v>0</v>
      </c>
      <c r="J521">
        <f>0</f>
        <v>0</v>
      </c>
      <c r="K521">
        <f>G521+parameters!$C$7</f>
        <v>105.35138924311399</v>
      </c>
    </row>
    <row r="522" spans="1:11">
      <c r="A522">
        <v>520</v>
      </c>
      <c r="B522" s="1">
        <v>37046</v>
      </c>
      <c r="C522" s="3">
        <v>0.55455802108384111</v>
      </c>
      <c r="D522" s="3">
        <v>0.84561862753054529</v>
      </c>
      <c r="E522" s="3">
        <v>0.4233326066745311</v>
      </c>
      <c r="F522">
        <f>IF(C522&lt;1/parameters!$C$8,-LN(D522)*parameters!$C$11,0)</f>
        <v>0</v>
      </c>
      <c r="G522">
        <f>G521*EXP(-1/parameters!$C$10)+timeseries!F522*parameters!$C$10*(1-EXP(-1/parameters!$C$10))</f>
        <v>4.1676661330570681</v>
      </c>
      <c r="H522">
        <f>G522/parameters!$C$10</f>
        <v>1.041916533264267</v>
      </c>
      <c r="I522">
        <f t="shared" si="8"/>
        <v>0</v>
      </c>
      <c r="J522">
        <f>0</f>
        <v>0</v>
      </c>
      <c r="K522">
        <f>G522+parameters!$C$7</f>
        <v>104.16766613305707</v>
      </c>
    </row>
    <row r="523" spans="1:11">
      <c r="A523">
        <v>521</v>
      </c>
      <c r="B523" s="1">
        <v>37047</v>
      </c>
      <c r="C523" s="3">
        <v>0.35688611374445645</v>
      </c>
      <c r="D523" s="3">
        <v>2.7936459300750505E-2</v>
      </c>
      <c r="E523" s="3">
        <v>0.86621919471713094</v>
      </c>
      <c r="F523">
        <f>IF(C523&lt;1/parameters!$C$8,-LN(D523)*parameters!$C$11,0)</f>
        <v>0</v>
      </c>
      <c r="G523">
        <f>G522*EXP(-1/parameters!$C$10)+timeseries!F523*parameters!$C$10*(1-EXP(-1/parameters!$C$10))</f>
        <v>3.2457816480050186</v>
      </c>
      <c r="H523">
        <f>G523/parameters!$C$10</f>
        <v>0.81144541200125464</v>
      </c>
      <c r="I523">
        <f t="shared" si="8"/>
        <v>0</v>
      </c>
      <c r="J523">
        <f>0</f>
        <v>0</v>
      </c>
      <c r="K523">
        <f>G523+parameters!$C$7</f>
        <v>103.24578164800502</v>
      </c>
    </row>
    <row r="524" spans="1:11">
      <c r="A524">
        <v>522</v>
      </c>
      <c r="B524" s="1">
        <v>37048</v>
      </c>
      <c r="C524" s="3">
        <v>0.26810572363771767</v>
      </c>
      <c r="D524" s="3">
        <v>0.53927628572886843</v>
      </c>
      <c r="E524" s="3">
        <v>0.62918473319473744</v>
      </c>
      <c r="F524">
        <f>IF(C524&lt;1/parameters!$C$8,-LN(D524)*parameters!$C$11,0)</f>
        <v>0</v>
      </c>
      <c r="G524">
        <f>G523*EXP(-1/parameters!$C$10)+timeseries!F524*parameters!$C$10*(1-EXP(-1/parameters!$C$10))</f>
        <v>2.5278172891451036</v>
      </c>
      <c r="H524">
        <f>G524/parameters!$C$10</f>
        <v>0.6319543222862759</v>
      </c>
      <c r="I524">
        <f t="shared" si="8"/>
        <v>0</v>
      </c>
      <c r="J524">
        <f>0</f>
        <v>0</v>
      </c>
      <c r="K524">
        <f>G524+parameters!$C$7</f>
        <v>102.5278172891451</v>
      </c>
    </row>
    <row r="525" spans="1:11">
      <c r="A525">
        <v>523</v>
      </c>
      <c r="B525" s="1">
        <v>37049</v>
      </c>
      <c r="C525" s="3">
        <v>0.13819081272024669</v>
      </c>
      <c r="D525" s="3">
        <v>0.49878554919469342</v>
      </c>
      <c r="E525" s="3">
        <v>0.94619149837172023</v>
      </c>
      <c r="F525">
        <f>IF(C525&lt;1/parameters!$C$8,-LN(D525)*parameters!$C$11,0)</f>
        <v>0</v>
      </c>
      <c r="G525">
        <f>G524*EXP(-1/parameters!$C$10)+timeseries!F525*parameters!$C$10*(1-EXP(-1/parameters!$C$10))</f>
        <v>1.9686660842476427</v>
      </c>
      <c r="H525">
        <f>G525/parameters!$C$10</f>
        <v>0.49216652106191067</v>
      </c>
      <c r="I525">
        <f t="shared" si="8"/>
        <v>0</v>
      </c>
      <c r="J525">
        <f>0</f>
        <v>0</v>
      </c>
      <c r="K525">
        <f>G525+parameters!$C$7</f>
        <v>101.96866608424764</v>
      </c>
    </row>
    <row r="526" spans="1:11">
      <c r="A526">
        <v>524</v>
      </c>
      <c r="B526" s="1">
        <v>37050</v>
      </c>
      <c r="C526" s="3">
        <v>0.69970505600380195</v>
      </c>
      <c r="D526" s="3">
        <v>0.20492734537507173</v>
      </c>
      <c r="E526" s="3">
        <v>0.11700965292492871</v>
      </c>
      <c r="F526">
        <f>IF(C526&lt;1/parameters!$C$8,-LN(D526)*parameters!$C$11,0)</f>
        <v>0</v>
      </c>
      <c r="G526">
        <f>G525*EXP(-1/parameters!$C$10)+timeseries!F526*parameters!$C$10*(1-EXP(-1/parameters!$C$10))</f>
        <v>1.5331986880181805</v>
      </c>
      <c r="H526">
        <f>G526/parameters!$C$10</f>
        <v>0.38329967200454512</v>
      </c>
      <c r="I526">
        <f t="shared" si="8"/>
        <v>0</v>
      </c>
      <c r="J526">
        <f>0</f>
        <v>0</v>
      </c>
      <c r="K526">
        <f>G526+parameters!$C$7</f>
        <v>101.53319868801817</v>
      </c>
    </row>
    <row r="527" spans="1:11">
      <c r="A527">
        <v>525</v>
      </c>
      <c r="B527" s="1">
        <v>37051</v>
      </c>
      <c r="C527" s="3">
        <v>0.58679184599412115</v>
      </c>
      <c r="D527" s="3">
        <v>0.50510746403181772</v>
      </c>
      <c r="E527" s="3">
        <v>0.12676868554629694</v>
      </c>
      <c r="F527">
        <f>IF(C527&lt;1/parameters!$C$8,-LN(D527)*parameters!$C$11,0)</f>
        <v>0</v>
      </c>
      <c r="G527">
        <f>G526*EXP(-1/parameters!$C$10)+timeseries!F527*parameters!$C$10*(1-EXP(-1/parameters!$C$10))</f>
        <v>1.1940563388326095</v>
      </c>
      <c r="H527">
        <f>G527/parameters!$C$10</f>
        <v>0.29851408470815238</v>
      </c>
      <c r="I527">
        <f t="shared" si="8"/>
        <v>0</v>
      </c>
      <c r="J527">
        <f>0</f>
        <v>0</v>
      </c>
      <c r="K527">
        <f>G527+parameters!$C$7</f>
        <v>101.19405633883261</v>
      </c>
    </row>
    <row r="528" spans="1:11">
      <c r="A528">
        <v>526</v>
      </c>
      <c r="B528" s="1">
        <v>37052</v>
      </c>
      <c r="C528" s="3">
        <v>0.64495880804274153</v>
      </c>
      <c r="D528" s="3">
        <v>5.9080477294544131E-3</v>
      </c>
      <c r="E528" s="3">
        <v>0.48961100201604257</v>
      </c>
      <c r="F528">
        <f>IF(C528&lt;1/parameters!$C$8,-LN(D528)*parameters!$C$11,0)</f>
        <v>0</v>
      </c>
      <c r="G528">
        <f>G527*EXP(-1/parameters!$C$10)+timeseries!F528*parameters!$C$10*(1-EXP(-1/parameters!$C$10))</f>
        <v>0.92993201171421103</v>
      </c>
      <c r="H528">
        <f>G528/parameters!$C$10</f>
        <v>0.23248300292855276</v>
      </c>
      <c r="I528">
        <f t="shared" si="8"/>
        <v>0</v>
      </c>
      <c r="J528">
        <f>0</f>
        <v>0</v>
      </c>
      <c r="K528">
        <f>G528+parameters!$C$7</f>
        <v>100.92993201171421</v>
      </c>
    </row>
    <row r="529" spans="1:11">
      <c r="A529">
        <v>527</v>
      </c>
      <c r="B529" s="1">
        <v>37053</v>
      </c>
      <c r="C529" s="3">
        <v>0.21597244808838933</v>
      </c>
      <c r="D529" s="3">
        <v>0.39457891416216906</v>
      </c>
      <c r="E529" s="3">
        <v>0.37657023755149499</v>
      </c>
      <c r="F529">
        <f>IF(C529&lt;1/parameters!$C$8,-LN(D529)*parameters!$C$11,0)</f>
        <v>0</v>
      </c>
      <c r="G529">
        <f>G528*EXP(-1/parameters!$C$10)+timeseries!F529*parameters!$C$10*(1-EXP(-1/parameters!$C$10))</f>
        <v>0.72423177892619439</v>
      </c>
      <c r="H529">
        <f>G529/parameters!$C$10</f>
        <v>0.1810579447315486</v>
      </c>
      <c r="I529">
        <f t="shared" si="8"/>
        <v>0</v>
      </c>
      <c r="J529">
        <f>0</f>
        <v>0</v>
      </c>
      <c r="K529">
        <f>G529+parameters!$C$7</f>
        <v>100.7242317789262</v>
      </c>
    </row>
    <row r="530" spans="1:11">
      <c r="A530">
        <v>528</v>
      </c>
      <c r="B530" s="1">
        <v>37054</v>
      </c>
      <c r="C530" s="3">
        <v>0.84242643608229084</v>
      </c>
      <c r="D530" s="3">
        <v>0.79300488522319423</v>
      </c>
      <c r="E530" s="3">
        <v>0.49763251039979772</v>
      </c>
      <c r="F530">
        <f>IF(C530&lt;1/parameters!$C$8,-LN(D530)*parameters!$C$11,0)</f>
        <v>0</v>
      </c>
      <c r="G530">
        <f>G529*EXP(-1/parameters!$C$10)+timeseries!F530*parameters!$C$10*(1-EXP(-1/parameters!$C$10))</f>
        <v>0.56403227655291677</v>
      </c>
      <c r="H530">
        <f>G530/parameters!$C$10</f>
        <v>0.14100806913822919</v>
      </c>
      <c r="I530">
        <f t="shared" si="8"/>
        <v>0</v>
      </c>
      <c r="J530">
        <f>0</f>
        <v>0</v>
      </c>
      <c r="K530">
        <f>G530+parameters!$C$7</f>
        <v>100.56403227655292</v>
      </c>
    </row>
    <row r="531" spans="1:11">
      <c r="A531">
        <v>529</v>
      </c>
      <c r="B531" s="1">
        <v>37055</v>
      </c>
      <c r="C531" s="3">
        <v>0.44573969744367492</v>
      </c>
      <c r="D531" s="3">
        <v>0.57550385274804683</v>
      </c>
      <c r="E531" s="3">
        <v>0.9002624153162111</v>
      </c>
      <c r="F531">
        <f>IF(C531&lt;1/parameters!$C$8,-LN(D531)*parameters!$C$11,0)</f>
        <v>0</v>
      </c>
      <c r="G531">
        <f>G530*EXP(-1/parameters!$C$10)+timeseries!F531*parameters!$C$10*(1-EXP(-1/parameters!$C$10))</f>
        <v>0.43926877865695879</v>
      </c>
      <c r="H531">
        <f>G531/parameters!$C$10</f>
        <v>0.1098171946642397</v>
      </c>
      <c r="I531">
        <f t="shared" si="8"/>
        <v>0</v>
      </c>
      <c r="J531">
        <f>0</f>
        <v>0</v>
      </c>
      <c r="K531">
        <f>G531+parameters!$C$7</f>
        <v>100.43926877865695</v>
      </c>
    </row>
    <row r="532" spans="1:11">
      <c r="A532">
        <v>530</v>
      </c>
      <c r="B532" s="1">
        <v>37056</v>
      </c>
      <c r="C532" s="3">
        <v>0.22582598757607386</v>
      </c>
      <c r="D532" s="3">
        <v>0.82602665840161094</v>
      </c>
      <c r="E532" s="3">
        <v>0.27005708220382318</v>
      </c>
      <c r="F532">
        <f>IF(C532&lt;1/parameters!$C$8,-LN(D532)*parameters!$C$11,0)</f>
        <v>0</v>
      </c>
      <c r="G532">
        <f>G531*EXP(-1/parameters!$C$10)+timeseries!F532*parameters!$C$10*(1-EXP(-1/parameters!$C$10))</f>
        <v>0.34210286879685914</v>
      </c>
      <c r="H532">
        <f>G532/parameters!$C$10</f>
        <v>8.5525717199214785E-2</v>
      </c>
      <c r="I532">
        <f t="shared" si="8"/>
        <v>0</v>
      </c>
      <c r="J532">
        <f>0</f>
        <v>0</v>
      </c>
      <c r="K532">
        <f>G532+parameters!$C$7</f>
        <v>100.34210286879686</v>
      </c>
    </row>
    <row r="533" spans="1:11">
      <c r="A533">
        <v>531</v>
      </c>
      <c r="B533" s="1">
        <v>37057</v>
      </c>
      <c r="C533" s="3">
        <v>0.55070167229896538</v>
      </c>
      <c r="D533" s="3">
        <v>0.55299851837142344</v>
      </c>
      <c r="E533" s="3">
        <v>0.72216677119014916</v>
      </c>
      <c r="F533">
        <f>IF(C533&lt;1/parameters!$C$8,-LN(D533)*parameters!$C$11,0)</f>
        <v>0</v>
      </c>
      <c r="G533">
        <f>G532*EXP(-1/parameters!$C$10)+timeseries!F533*parameters!$C$10*(1-EXP(-1/parameters!$C$10))</f>
        <v>0.26642998210996799</v>
      </c>
      <c r="H533">
        <f>G533/parameters!$C$10</f>
        <v>6.6607495527491997E-2</v>
      </c>
      <c r="I533">
        <f t="shared" si="8"/>
        <v>0</v>
      </c>
      <c r="J533">
        <f>0</f>
        <v>0</v>
      </c>
      <c r="K533">
        <f>G533+parameters!$C$7</f>
        <v>100.26642998210997</v>
      </c>
    </row>
    <row r="534" spans="1:11">
      <c r="A534">
        <v>532</v>
      </c>
      <c r="B534" s="1">
        <v>37058</v>
      </c>
      <c r="C534" s="3">
        <v>0.13016379231646036</v>
      </c>
      <c r="D534" s="3">
        <v>0.91372841971463992</v>
      </c>
      <c r="E534" s="3">
        <v>0.18899625317641877</v>
      </c>
      <c r="F534">
        <f>IF(C534&lt;1/parameters!$C$8,-LN(D534)*parameters!$C$11,0)</f>
        <v>0</v>
      </c>
      <c r="G534">
        <f>G533*EXP(-1/parameters!$C$10)+timeseries!F534*parameters!$C$10*(1-EXP(-1/parameters!$C$10))</f>
        <v>0.20749587870094346</v>
      </c>
      <c r="H534">
        <f>G534/parameters!$C$10</f>
        <v>5.1873969675235866E-2</v>
      </c>
      <c r="I534">
        <f t="shared" si="8"/>
        <v>0</v>
      </c>
      <c r="J534">
        <f>0</f>
        <v>0</v>
      </c>
      <c r="K534">
        <f>G534+parameters!$C$7</f>
        <v>100.20749587870094</v>
      </c>
    </row>
    <row r="535" spans="1:11">
      <c r="A535">
        <v>533</v>
      </c>
      <c r="B535" s="1">
        <v>37059</v>
      </c>
      <c r="C535" s="3">
        <v>0.57258203691197751</v>
      </c>
      <c r="D535" s="3">
        <v>0.16537702758480521</v>
      </c>
      <c r="E535" s="3">
        <v>0.56443881393933004</v>
      </c>
      <c r="F535">
        <f>IF(C535&lt;1/parameters!$C$8,-LN(D535)*parameters!$C$11,0)</f>
        <v>0</v>
      </c>
      <c r="G535">
        <f>G534*EXP(-1/parameters!$C$10)+timeseries!F535*parameters!$C$10*(1-EXP(-1/parameters!$C$10))</f>
        <v>0.16159795281638401</v>
      </c>
      <c r="H535">
        <f>G535/parameters!$C$10</f>
        <v>4.0399488204096001E-2</v>
      </c>
      <c r="I535">
        <f t="shared" si="8"/>
        <v>0</v>
      </c>
      <c r="J535">
        <f>0</f>
        <v>0</v>
      </c>
      <c r="K535">
        <f>G535+parameters!$C$7</f>
        <v>100.16159795281638</v>
      </c>
    </row>
    <row r="536" spans="1:11">
      <c r="A536">
        <v>534</v>
      </c>
      <c r="B536" s="1">
        <v>37060</v>
      </c>
      <c r="C536" s="3">
        <v>0.49444994821506205</v>
      </c>
      <c r="D536" s="3">
        <v>0.95158616695594656</v>
      </c>
      <c r="E536" s="3">
        <v>0.97088325127829589</v>
      </c>
      <c r="F536">
        <f>IF(C536&lt;1/parameters!$C$8,-LN(D536)*parameters!$C$11,0)</f>
        <v>0</v>
      </c>
      <c r="G536">
        <f>G535*EXP(-1/parameters!$C$10)+timeseries!F536*parameters!$C$10*(1-EXP(-1/parameters!$C$10))</f>
        <v>0.1258526121961358</v>
      </c>
      <c r="H536">
        <f>G536/parameters!$C$10</f>
        <v>3.1463153049033951E-2</v>
      </c>
      <c r="I536">
        <f t="shared" si="8"/>
        <v>0</v>
      </c>
      <c r="J536">
        <f>0</f>
        <v>0</v>
      </c>
      <c r="K536">
        <f>G536+parameters!$C$7</f>
        <v>100.12585261219614</v>
      </c>
    </row>
    <row r="537" spans="1:11">
      <c r="A537">
        <v>535</v>
      </c>
      <c r="B537" s="1">
        <v>37061</v>
      </c>
      <c r="C537" s="3">
        <v>0.84079437988661943</v>
      </c>
      <c r="D537" s="3">
        <v>0.69659587276210089</v>
      </c>
      <c r="E537" s="3">
        <v>0.12442993243143408</v>
      </c>
      <c r="F537">
        <f>IF(C537&lt;1/parameters!$C$8,-LN(D537)*parameters!$C$11,0)</f>
        <v>0</v>
      </c>
      <c r="G537">
        <f>G536*EXP(-1/parameters!$C$10)+timeseries!F537*parameters!$C$10*(1-EXP(-1/parameters!$C$10))</f>
        <v>9.8014112929932409E-2</v>
      </c>
      <c r="H537">
        <f>G537/parameters!$C$10</f>
        <v>2.4503528232483102E-2</v>
      </c>
      <c r="I537">
        <f t="shared" si="8"/>
        <v>0</v>
      </c>
      <c r="J537">
        <f>0</f>
        <v>0</v>
      </c>
      <c r="K537">
        <f>G537+parameters!$C$7</f>
        <v>100.09801411292993</v>
      </c>
    </row>
    <row r="538" spans="1:11">
      <c r="A538">
        <v>536</v>
      </c>
      <c r="B538" s="1">
        <v>37062</v>
      </c>
      <c r="C538" s="3">
        <v>0.6251755706452844</v>
      </c>
      <c r="D538" s="3">
        <v>0.89513901394951911</v>
      </c>
      <c r="E538" s="3">
        <v>0.12374555255060993</v>
      </c>
      <c r="F538">
        <f>IF(C538&lt;1/parameters!$C$8,-LN(D538)*parameters!$C$11,0)</f>
        <v>0</v>
      </c>
      <c r="G538">
        <f>G537*EXP(-1/parameters!$C$10)+timeseries!F538*parameters!$C$10*(1-EXP(-1/parameters!$C$10))</f>
        <v>7.6333467901880475E-2</v>
      </c>
      <c r="H538">
        <f>G538/parameters!$C$10</f>
        <v>1.9083366975470119E-2</v>
      </c>
      <c r="I538">
        <f t="shared" si="8"/>
        <v>0</v>
      </c>
      <c r="J538">
        <f>0</f>
        <v>0</v>
      </c>
      <c r="K538">
        <f>G538+parameters!$C$7</f>
        <v>100.07633346790188</v>
      </c>
    </row>
    <row r="539" spans="1:11">
      <c r="A539">
        <v>537</v>
      </c>
      <c r="B539" s="1">
        <v>37063</v>
      </c>
      <c r="C539" s="3">
        <v>0.76631994888864852</v>
      </c>
      <c r="D539" s="3">
        <v>0.5147858306082338</v>
      </c>
      <c r="E539" s="3">
        <v>0.3620855079188563</v>
      </c>
      <c r="F539">
        <f>IF(C539&lt;1/parameters!$C$8,-LN(D539)*parameters!$C$11,0)</f>
        <v>0</v>
      </c>
      <c r="G539">
        <f>G538*EXP(-1/parameters!$C$10)+timeseries!F539*parameters!$C$10*(1-EXP(-1/parameters!$C$10))</f>
        <v>5.9448564576540464E-2</v>
      </c>
      <c r="H539">
        <f>G539/parameters!$C$10</f>
        <v>1.4862141144135116E-2</v>
      </c>
      <c r="I539">
        <f t="shared" si="8"/>
        <v>0</v>
      </c>
      <c r="J539">
        <f>0</f>
        <v>0</v>
      </c>
      <c r="K539">
        <f>G539+parameters!$C$7</f>
        <v>100.05944856457654</v>
      </c>
    </row>
    <row r="540" spans="1:11">
      <c r="A540">
        <v>538</v>
      </c>
      <c r="B540" s="1">
        <v>37064</v>
      </c>
      <c r="C540" s="3">
        <v>0.41462102153090252</v>
      </c>
      <c r="D540" s="3">
        <v>0.36257979085928238</v>
      </c>
      <c r="E540" s="3">
        <v>0.49998009407164512</v>
      </c>
      <c r="F540">
        <f>IF(C540&lt;1/parameters!$C$8,-LN(D540)*parameters!$C$11,0)</f>
        <v>0</v>
      </c>
      <c r="G540">
        <f>G539*EXP(-1/parameters!$C$10)+timeseries!F540*parameters!$C$10*(1-EXP(-1/parameters!$C$10))</f>
        <v>4.6298588644680692E-2</v>
      </c>
      <c r="H540">
        <f>G540/parameters!$C$10</f>
        <v>1.1574647161170173E-2</v>
      </c>
      <c r="I540">
        <f t="shared" si="8"/>
        <v>0</v>
      </c>
      <c r="J540">
        <f>0</f>
        <v>0</v>
      </c>
      <c r="K540">
        <f>G540+parameters!$C$7</f>
        <v>100.04629858864467</v>
      </c>
    </row>
    <row r="541" spans="1:11">
      <c r="A541">
        <v>539</v>
      </c>
      <c r="B541" s="1">
        <v>37065</v>
      </c>
      <c r="C541" s="3">
        <v>0.98721588656709569</v>
      </c>
      <c r="D541" s="3">
        <v>0.57479827975512521</v>
      </c>
      <c r="E541" s="3">
        <v>8.6122669060514911E-2</v>
      </c>
      <c r="F541">
        <f>IF(C541&lt;1/parameters!$C$8,-LN(D541)*parameters!$C$11,0)</f>
        <v>0</v>
      </c>
      <c r="G541">
        <f>G540*EXP(-1/parameters!$C$10)+timeseries!F541*parameters!$C$10*(1-EXP(-1/parameters!$C$10))</f>
        <v>3.6057377091578177E-2</v>
      </c>
      <c r="H541">
        <f>G541/parameters!$C$10</f>
        <v>9.0143442728945443E-3</v>
      </c>
      <c r="I541">
        <f t="shared" si="8"/>
        <v>0</v>
      </c>
      <c r="J541">
        <f>0</f>
        <v>0</v>
      </c>
      <c r="K541">
        <f>G541+parameters!$C$7</f>
        <v>100.03605737709158</v>
      </c>
    </row>
    <row r="542" spans="1:11">
      <c r="A542">
        <v>540</v>
      </c>
      <c r="B542" s="1">
        <v>37066</v>
      </c>
      <c r="C542" s="3">
        <v>0.66100898943663811</v>
      </c>
      <c r="D542" s="3">
        <v>0.90244490724891424</v>
      </c>
      <c r="E542" s="3">
        <v>1.7240556059986645E-2</v>
      </c>
      <c r="F542">
        <f>IF(C542&lt;1/parameters!$C$8,-LN(D542)*parameters!$C$11,0)</f>
        <v>0</v>
      </c>
      <c r="G542">
        <f>G541*EXP(-1/parameters!$C$10)+timeseries!F542*parameters!$C$10*(1-EXP(-1/parameters!$C$10))</f>
        <v>2.8081513514422021E-2</v>
      </c>
      <c r="H542">
        <f>G542/parameters!$C$10</f>
        <v>7.0203783786055053E-3</v>
      </c>
      <c r="I542">
        <f t="shared" si="8"/>
        <v>0</v>
      </c>
      <c r="J542">
        <f>0</f>
        <v>0</v>
      </c>
      <c r="K542">
        <f>G542+parameters!$C$7</f>
        <v>100.02808151351442</v>
      </c>
    </row>
    <row r="543" spans="1:11">
      <c r="A543">
        <v>541</v>
      </c>
      <c r="B543" s="1">
        <v>37067</v>
      </c>
      <c r="C543" s="3">
        <v>0.47659697588833583</v>
      </c>
      <c r="D543" s="3">
        <v>0.64499603966656405</v>
      </c>
      <c r="E543" s="3">
        <v>0.58148172219661687</v>
      </c>
      <c r="F543">
        <f>IF(C543&lt;1/parameters!$C$8,-LN(D543)*parameters!$C$11,0)</f>
        <v>0</v>
      </c>
      <c r="G543">
        <f>G542*EXP(-1/parameters!$C$10)+timeseries!F543*parameters!$C$10*(1-EXP(-1/parameters!$C$10))</f>
        <v>2.186990471486211E-2</v>
      </c>
      <c r="H543">
        <f>G543/parameters!$C$10</f>
        <v>5.4674761787155274E-3</v>
      </c>
      <c r="I543">
        <f t="shared" si="8"/>
        <v>0</v>
      </c>
      <c r="J543">
        <f>0</f>
        <v>0</v>
      </c>
      <c r="K543">
        <f>G543+parameters!$C$7</f>
        <v>100.02186990471486</v>
      </c>
    </row>
    <row r="544" spans="1:11">
      <c r="A544">
        <v>542</v>
      </c>
      <c r="B544" s="1">
        <v>37068</v>
      </c>
      <c r="C544" s="3">
        <v>0.19960707215105999</v>
      </c>
      <c r="D544" s="3">
        <v>0.35181949515641397</v>
      </c>
      <c r="E544" s="3">
        <v>0.93866286463953419</v>
      </c>
      <c r="F544">
        <f>IF(C544&lt;1/parameters!$C$8,-LN(D544)*parameters!$C$11,0)</f>
        <v>0</v>
      </c>
      <c r="G544">
        <f>G543*EXP(-1/parameters!$C$10)+timeseries!F544*parameters!$C$10*(1-EXP(-1/parameters!$C$10))</f>
        <v>1.7032298917631621E-2</v>
      </c>
      <c r="H544">
        <f>G544/parameters!$C$10</f>
        <v>4.2580747294079053E-3</v>
      </c>
      <c r="I544">
        <f t="shared" si="8"/>
        <v>0</v>
      </c>
      <c r="J544">
        <f>0</f>
        <v>0</v>
      </c>
      <c r="K544">
        <f>G544+parameters!$C$7</f>
        <v>100.01703229891763</v>
      </c>
    </row>
    <row r="545" spans="1:11">
      <c r="A545">
        <v>543</v>
      </c>
      <c r="B545" s="1">
        <v>37069</v>
      </c>
      <c r="C545" s="3">
        <v>0.23323201691257345</v>
      </c>
      <c r="D545" s="3">
        <v>9.7849543537836814E-2</v>
      </c>
      <c r="E545" s="3">
        <v>0.11138813521870183</v>
      </c>
      <c r="F545">
        <f>IF(C545&lt;1/parameters!$C$8,-LN(D545)*parameters!$C$11,0)</f>
        <v>0</v>
      </c>
      <c r="G545">
        <f>G544*EXP(-1/parameters!$C$10)+timeseries!F545*parameters!$C$10*(1-EXP(-1/parameters!$C$10))</f>
        <v>1.3264767734557748E-2</v>
      </c>
      <c r="H545">
        <f>G545/parameters!$C$10</f>
        <v>3.316191933639437E-3</v>
      </c>
      <c r="I545">
        <f t="shared" si="8"/>
        <v>0</v>
      </c>
      <c r="J545">
        <f>0</f>
        <v>0</v>
      </c>
      <c r="K545">
        <f>G545+parameters!$C$7</f>
        <v>100.01326476773455</v>
      </c>
    </row>
    <row r="546" spans="1:11">
      <c r="A546">
        <v>544</v>
      </c>
      <c r="B546" s="1">
        <v>37070</v>
      </c>
      <c r="C546" s="3">
        <v>0.87315620996981647</v>
      </c>
      <c r="D546" s="3">
        <v>0.14493361290306417</v>
      </c>
      <c r="E546" s="3">
        <v>0.10689772897313765</v>
      </c>
      <c r="F546">
        <f>IF(C546&lt;1/parameters!$C$8,-LN(D546)*parameters!$C$11,0)</f>
        <v>0</v>
      </c>
      <c r="G546">
        <f>G545*EXP(-1/parameters!$C$10)+timeseries!F546*parameters!$C$10*(1-EXP(-1/parameters!$C$10))</f>
        <v>1.033061149893388E-2</v>
      </c>
      <c r="H546">
        <f>G546/parameters!$C$10</f>
        <v>2.5826528747334701E-3</v>
      </c>
      <c r="I546">
        <f t="shared" si="8"/>
        <v>0</v>
      </c>
      <c r="J546">
        <f>0</f>
        <v>0</v>
      </c>
      <c r="K546">
        <f>G546+parameters!$C$7</f>
        <v>100.01033061149893</v>
      </c>
    </row>
    <row r="547" spans="1:11">
      <c r="A547">
        <v>545</v>
      </c>
      <c r="B547" s="1">
        <v>37071</v>
      </c>
      <c r="C547" s="3">
        <v>0.35852277915040143</v>
      </c>
      <c r="D547" s="3">
        <v>0.54449042976300144</v>
      </c>
      <c r="E547" s="3">
        <v>0.75191105719649587</v>
      </c>
      <c r="F547">
        <f>IF(C547&lt;1/parameters!$C$8,-LN(D547)*parameters!$C$11,0)</f>
        <v>0</v>
      </c>
      <c r="G547">
        <f>G546*EXP(-1/parameters!$C$10)+timeseries!F547*parameters!$C$10*(1-EXP(-1/parameters!$C$10))</f>
        <v>8.0454883249761657E-3</v>
      </c>
      <c r="H547">
        <f>G547/parameters!$C$10</f>
        <v>2.0113720812440414E-3</v>
      </c>
      <c r="I547">
        <f t="shared" si="8"/>
        <v>0</v>
      </c>
      <c r="J547">
        <f>0</f>
        <v>0</v>
      </c>
      <c r="K547">
        <f>G547+parameters!$C$7</f>
        <v>100.00804548832498</v>
      </c>
    </row>
    <row r="548" spans="1:11">
      <c r="A548">
        <v>546</v>
      </c>
      <c r="B548" s="1">
        <v>37072</v>
      </c>
      <c r="C548" s="3">
        <v>0.38557809114823793</v>
      </c>
      <c r="D548" s="3">
        <v>0.99178826521010022</v>
      </c>
      <c r="E548" s="3">
        <v>0.83085376667893607</v>
      </c>
      <c r="F548">
        <f>IF(C548&lt;1/parameters!$C$8,-LN(D548)*parameters!$C$11,0)</f>
        <v>0</v>
      </c>
      <c r="G548">
        <f>G547*EXP(-1/parameters!$C$10)+timeseries!F548*parameters!$C$10*(1-EXP(-1/parameters!$C$10))</f>
        <v>6.2658326076832837E-3</v>
      </c>
      <c r="H548">
        <f>G548/parameters!$C$10</f>
        <v>1.5664581519208209E-3</v>
      </c>
      <c r="I548">
        <f t="shared" si="8"/>
        <v>0</v>
      </c>
      <c r="J548">
        <f>0</f>
        <v>0</v>
      </c>
      <c r="K548">
        <f>G548+parameters!$C$7</f>
        <v>100.00626583260768</v>
      </c>
    </row>
    <row r="549" spans="1:11">
      <c r="A549">
        <v>547</v>
      </c>
      <c r="B549" s="1">
        <v>37073</v>
      </c>
      <c r="C549" s="3">
        <v>0.97140394907648497</v>
      </c>
      <c r="D549" s="3">
        <v>0.92170396200476634</v>
      </c>
      <c r="E549" s="3">
        <v>0.2667118761685715</v>
      </c>
      <c r="F549">
        <f>IF(C549&lt;1/parameters!$C$8,-LN(D549)*parameters!$C$11,0)</f>
        <v>0</v>
      </c>
      <c r="G549">
        <f>G548*EXP(-1/parameters!$C$10)+timeseries!F549*parameters!$C$10*(1-EXP(-1/parameters!$C$10))</f>
        <v>4.8798353414580839E-3</v>
      </c>
      <c r="H549">
        <f>G549/parameters!$C$10</f>
        <v>1.219958835364521E-3</v>
      </c>
      <c r="I549">
        <f t="shared" si="8"/>
        <v>0</v>
      </c>
      <c r="J549">
        <f>0</f>
        <v>0</v>
      </c>
      <c r="K549">
        <f>G549+parameters!$C$7</f>
        <v>100.00487983534146</v>
      </c>
    </row>
    <row r="550" spans="1:11">
      <c r="A550">
        <v>548</v>
      </c>
      <c r="B550" s="1">
        <v>37074</v>
      </c>
      <c r="C550" s="3">
        <v>0.38512564454166542</v>
      </c>
      <c r="D550" s="3">
        <v>0.76459231012737239</v>
      </c>
      <c r="E550" s="3">
        <v>0.66538699106932708</v>
      </c>
      <c r="F550">
        <f>IF(C550&lt;1/parameters!$C$8,-LN(D550)*parameters!$C$11,0)</f>
        <v>0</v>
      </c>
      <c r="G550">
        <f>G549*EXP(-1/parameters!$C$10)+timeseries!F550*parameters!$C$10*(1-EXP(-1/parameters!$C$10))</f>
        <v>3.8004195851870722E-3</v>
      </c>
      <c r="H550">
        <f>G550/parameters!$C$10</f>
        <v>9.5010489629676804E-4</v>
      </c>
      <c r="I550">
        <f t="shared" si="8"/>
        <v>0</v>
      </c>
      <c r="J550">
        <f>0</f>
        <v>0</v>
      </c>
      <c r="K550">
        <f>G550+parameters!$C$7</f>
        <v>100.00380041958519</v>
      </c>
    </row>
    <row r="551" spans="1:11">
      <c r="A551">
        <v>549</v>
      </c>
      <c r="B551" s="1">
        <v>37075</v>
      </c>
      <c r="C551" s="3">
        <v>1.6189462921368469E-2</v>
      </c>
      <c r="D551" s="3">
        <v>0.99416167986185988</v>
      </c>
      <c r="E551" s="3">
        <v>4.8637032275460124E-2</v>
      </c>
      <c r="F551">
        <f>IF(C551&lt;1/parameters!$C$8,-LN(D551)*parameters!$C$11,0)</f>
        <v>0.16042273303953711</v>
      </c>
      <c r="G551">
        <f>G550*EXP(-1/parameters!$C$10)+timeseries!F551*parameters!$C$10*(1-EXP(-1/parameters!$C$10))</f>
        <v>0.14490130145250629</v>
      </c>
      <c r="H551">
        <f>G551/parameters!$C$10</f>
        <v>3.6225325363126573E-2</v>
      </c>
      <c r="I551">
        <f t="shared" si="8"/>
        <v>-1.6582150677371714</v>
      </c>
      <c r="J551">
        <f>0</f>
        <v>0</v>
      </c>
      <c r="K551">
        <f>G551+parameters!$C$7</f>
        <v>100.14490130145251</v>
      </c>
    </row>
    <row r="552" spans="1:11">
      <c r="A552">
        <v>550</v>
      </c>
      <c r="B552" s="1">
        <v>37076</v>
      </c>
      <c r="C552" s="3">
        <v>0.14306979248919227</v>
      </c>
      <c r="D552" s="3">
        <v>0.27090712194973421</v>
      </c>
      <c r="E552" s="3">
        <v>0.42697472555920546</v>
      </c>
      <c r="F552">
        <f>IF(C552&lt;1/parameters!$C$8,-LN(D552)*parameters!$C$11,0)</f>
        <v>0</v>
      </c>
      <c r="G552">
        <f>G551*EXP(-1/parameters!$C$10)+timeseries!F552*parameters!$C$10*(1-EXP(-1/parameters!$C$10))</f>
        <v>0.11284924703927759</v>
      </c>
      <c r="H552">
        <f>G552/parameters!$C$10</f>
        <v>2.8212311759819399E-2</v>
      </c>
      <c r="I552">
        <f t="shared" si="8"/>
        <v>0</v>
      </c>
      <c r="J552">
        <f>0</f>
        <v>0</v>
      </c>
      <c r="K552">
        <f>G552+parameters!$C$7</f>
        <v>100.11284924703928</v>
      </c>
    </row>
    <row r="553" spans="1:11">
      <c r="A553">
        <v>551</v>
      </c>
      <c r="B553" s="1">
        <v>37077</v>
      </c>
      <c r="C553" s="3">
        <v>0.77461339362896486</v>
      </c>
      <c r="D553" s="3">
        <v>0.62227475526884624</v>
      </c>
      <c r="E553" s="3">
        <v>0.98512071732344153</v>
      </c>
      <c r="F553">
        <f>IF(C553&lt;1/parameters!$C$8,-LN(D553)*parameters!$C$11,0)</f>
        <v>0</v>
      </c>
      <c r="G553">
        <f>G552*EXP(-1/parameters!$C$10)+timeseries!F553*parameters!$C$10*(1-EXP(-1/parameters!$C$10))</f>
        <v>8.7887081963207811E-2</v>
      </c>
      <c r="H553">
        <f>G553/parameters!$C$10</f>
        <v>2.1971770490801953E-2</v>
      </c>
      <c r="I553">
        <f t="shared" si="8"/>
        <v>0</v>
      </c>
      <c r="J553">
        <f>0</f>
        <v>0</v>
      </c>
      <c r="K553">
        <f>G553+parameters!$C$7</f>
        <v>100.0878870819632</v>
      </c>
    </row>
    <row r="554" spans="1:11">
      <c r="A554">
        <v>552</v>
      </c>
      <c r="B554" s="1">
        <v>37078</v>
      </c>
      <c r="C554" s="3">
        <v>0.54475155133838937</v>
      </c>
      <c r="D554" s="3">
        <v>0.5978779820524539</v>
      </c>
      <c r="E554" s="3">
        <v>0.32804686987517184</v>
      </c>
      <c r="F554">
        <f>IF(C554&lt;1/parameters!$C$8,-LN(D554)*parameters!$C$11,0)</f>
        <v>0</v>
      </c>
      <c r="G554">
        <f>G553*EXP(-1/parameters!$C$10)+timeseries!F554*parameters!$C$10*(1-EXP(-1/parameters!$C$10))</f>
        <v>6.8446528254806988E-2</v>
      </c>
      <c r="H554">
        <f>G554/parameters!$C$10</f>
        <v>1.7111632063701747E-2</v>
      </c>
      <c r="I554">
        <f t="shared" si="8"/>
        <v>0</v>
      </c>
      <c r="J554">
        <f>0</f>
        <v>0</v>
      </c>
      <c r="K554">
        <f>G554+parameters!$C$7</f>
        <v>100.06844652825481</v>
      </c>
    </row>
    <row r="555" spans="1:11">
      <c r="A555">
        <v>553</v>
      </c>
      <c r="B555" s="1">
        <v>37079</v>
      </c>
      <c r="C555" s="3">
        <v>0.58922070505052648</v>
      </c>
      <c r="D555" s="3">
        <v>0.82521479434182288</v>
      </c>
      <c r="E555" s="3">
        <v>0.97390951442100493</v>
      </c>
      <c r="F555">
        <f>IF(C555&lt;1/parameters!$C$8,-LN(D555)*parameters!$C$11,0)</f>
        <v>0</v>
      </c>
      <c r="G555">
        <f>G554*EXP(-1/parameters!$C$10)+timeseries!F555*parameters!$C$10*(1-EXP(-1/parameters!$C$10))</f>
        <v>5.3306209803362724E-2</v>
      </c>
      <c r="H555">
        <f>G555/parameters!$C$10</f>
        <v>1.3326552450840681E-2</v>
      </c>
      <c r="I555">
        <f t="shared" si="8"/>
        <v>0</v>
      </c>
      <c r="J555">
        <f>0</f>
        <v>0</v>
      </c>
      <c r="K555">
        <f>G555+parameters!$C$7</f>
        <v>100.05330620980337</v>
      </c>
    </row>
    <row r="556" spans="1:11">
      <c r="A556">
        <v>554</v>
      </c>
      <c r="B556" s="1">
        <v>37080</v>
      </c>
      <c r="C556" s="3">
        <v>0.84587679060876264</v>
      </c>
      <c r="D556" s="3">
        <v>0.92956596445685769</v>
      </c>
      <c r="E556" s="3">
        <v>0.19636283748363925</v>
      </c>
      <c r="F556">
        <f>IF(C556&lt;1/parameters!$C$8,-LN(D556)*parameters!$C$11,0)</f>
        <v>0</v>
      </c>
      <c r="G556">
        <f>G555*EXP(-1/parameters!$C$10)+timeseries!F556*parameters!$C$10*(1-EXP(-1/parameters!$C$10))</f>
        <v>4.1514917937427488E-2</v>
      </c>
      <c r="H556">
        <f>G556/parameters!$C$10</f>
        <v>1.0378729484356872E-2</v>
      </c>
      <c r="I556">
        <f t="shared" si="8"/>
        <v>0</v>
      </c>
      <c r="J556">
        <f>0</f>
        <v>0</v>
      </c>
      <c r="K556">
        <f>G556+parameters!$C$7</f>
        <v>100.04151491793743</v>
      </c>
    </row>
    <row r="557" spans="1:11">
      <c r="A557">
        <v>555</v>
      </c>
      <c r="B557" s="1">
        <v>37081</v>
      </c>
      <c r="C557" s="3">
        <v>0.47412004723264223</v>
      </c>
      <c r="D557" s="3">
        <v>0.48482655836288036</v>
      </c>
      <c r="E557" s="3">
        <v>0.69057783355270608</v>
      </c>
      <c r="F557">
        <f>IF(C557&lt;1/parameters!$C$8,-LN(D557)*parameters!$C$11,0)</f>
        <v>0</v>
      </c>
      <c r="G557">
        <f>G556*EXP(-1/parameters!$C$10)+timeseries!F557*parameters!$C$10*(1-EXP(-1/parameters!$C$10))</f>
        <v>3.233185059881364E-2</v>
      </c>
      <c r="H557">
        <f>G557/parameters!$C$10</f>
        <v>8.08296264970341E-3</v>
      </c>
      <c r="I557">
        <f t="shared" si="8"/>
        <v>0</v>
      </c>
      <c r="J557">
        <f>0</f>
        <v>0</v>
      </c>
      <c r="K557">
        <f>G557+parameters!$C$7</f>
        <v>100.03233185059881</v>
      </c>
    </row>
    <row r="558" spans="1:11">
      <c r="A558">
        <v>556</v>
      </c>
      <c r="B558" s="1">
        <v>37082</v>
      </c>
      <c r="C558" s="3">
        <v>0.17935374608061594</v>
      </c>
      <c r="D558" s="3">
        <v>0.67107717263368438</v>
      </c>
      <c r="E558" s="3">
        <v>0.78111883561393014</v>
      </c>
      <c r="F558">
        <f>IF(C558&lt;1/parameters!$C$8,-LN(D558)*parameters!$C$11,0)</f>
        <v>0</v>
      </c>
      <c r="G558">
        <f>G557*EXP(-1/parameters!$C$10)+timeseries!F558*parameters!$C$10*(1-EXP(-1/parameters!$C$10))</f>
        <v>2.5180070564503734E-2</v>
      </c>
      <c r="H558">
        <f>G558/parameters!$C$10</f>
        <v>6.2950176411259336E-3</v>
      </c>
      <c r="I558">
        <f t="shared" si="8"/>
        <v>0</v>
      </c>
      <c r="J558">
        <f>0</f>
        <v>0</v>
      </c>
      <c r="K558">
        <f>G558+parameters!$C$7</f>
        <v>100.0251800705645</v>
      </c>
    </row>
    <row r="559" spans="1:11">
      <c r="A559">
        <v>557</v>
      </c>
      <c r="B559" s="1">
        <v>37083</v>
      </c>
      <c r="C559" s="3">
        <v>0.91953220343907782</v>
      </c>
      <c r="D559" s="3">
        <v>0.66044791602730202</v>
      </c>
      <c r="E559" s="3">
        <v>0.73466722861896905</v>
      </c>
      <c r="F559">
        <f>IF(C559&lt;1/parameters!$C$8,-LN(D559)*parameters!$C$11,0)</f>
        <v>0</v>
      </c>
      <c r="G559">
        <f>G558*EXP(-1/parameters!$C$10)+timeseries!F559*parameters!$C$10*(1-EXP(-1/parameters!$C$10))</f>
        <v>1.9610258673428742E-2</v>
      </c>
      <c r="H559">
        <f>G559/parameters!$C$10</f>
        <v>4.9025646683571854E-3</v>
      </c>
      <c r="I559">
        <f t="shared" si="8"/>
        <v>0</v>
      </c>
      <c r="J559">
        <f>0</f>
        <v>0</v>
      </c>
      <c r="K559">
        <f>G559+parameters!$C$7</f>
        <v>100.01961025867342</v>
      </c>
    </row>
    <row r="560" spans="1:11">
      <c r="A560">
        <v>558</v>
      </c>
      <c r="B560" s="1">
        <v>37084</v>
      </c>
      <c r="C560" s="3">
        <v>0.15627839184154291</v>
      </c>
      <c r="D560" s="3">
        <v>6.2643987598374529E-2</v>
      </c>
      <c r="E560" s="3">
        <v>0.86177021232088413</v>
      </c>
      <c r="F560">
        <f>IF(C560&lt;1/parameters!$C$8,-LN(D560)*parameters!$C$11,0)</f>
        <v>0</v>
      </c>
      <c r="G560">
        <f>G559*EXP(-1/parameters!$C$10)+timeseries!F560*parameters!$C$10*(1-EXP(-1/parameters!$C$10))</f>
        <v>1.5272484811099114E-2</v>
      </c>
      <c r="H560">
        <f>G560/parameters!$C$10</f>
        <v>3.8181212027747786E-3</v>
      </c>
      <c r="I560">
        <f t="shared" si="8"/>
        <v>0</v>
      </c>
      <c r="J560">
        <f>0</f>
        <v>0</v>
      </c>
      <c r="K560">
        <f>G560+parameters!$C$7</f>
        <v>100.01527248481109</v>
      </c>
    </row>
    <row r="561" spans="1:11">
      <c r="A561">
        <v>559</v>
      </c>
      <c r="B561" s="1">
        <v>37085</v>
      </c>
      <c r="C561" s="3">
        <v>0.50267492435955019</v>
      </c>
      <c r="D561" s="3">
        <v>0.61244590503056884</v>
      </c>
      <c r="E561" s="3">
        <v>0.22676809578982449</v>
      </c>
      <c r="F561">
        <f>IF(C561&lt;1/parameters!$C$8,-LN(D561)*parameters!$C$11,0)</f>
        <v>0</v>
      </c>
      <c r="G561">
        <f>G560*EXP(-1/parameters!$C$10)+timeseries!F561*parameters!$C$10*(1-EXP(-1/parameters!$C$10))</f>
        <v>1.1894223130330128E-2</v>
      </c>
      <c r="H561">
        <f>G561/parameters!$C$10</f>
        <v>2.9735557825825319E-3</v>
      </c>
      <c r="I561">
        <f t="shared" si="8"/>
        <v>0</v>
      </c>
      <c r="J561">
        <f>0</f>
        <v>0</v>
      </c>
      <c r="K561">
        <f>G561+parameters!$C$7</f>
        <v>100.01189422313033</v>
      </c>
    </row>
    <row r="562" spans="1:11">
      <c r="A562">
        <v>560</v>
      </c>
      <c r="B562" s="1">
        <v>37086</v>
      </c>
      <c r="C562" s="3">
        <v>0.4360773727937749</v>
      </c>
      <c r="D562" s="3">
        <v>0.71573486160641486</v>
      </c>
      <c r="E562" s="3">
        <v>0.18919128434915489</v>
      </c>
      <c r="F562">
        <f>IF(C562&lt;1/parameters!$C$8,-LN(D562)*parameters!$C$11,0)</f>
        <v>0</v>
      </c>
      <c r="G562">
        <f>G561*EXP(-1/parameters!$C$10)+timeseries!F562*parameters!$C$10*(1-EXP(-1/parameters!$C$10))</f>
        <v>9.2632302879271204E-3</v>
      </c>
      <c r="H562">
        <f>G562/parameters!$C$10</f>
        <v>2.3158075719817801E-3</v>
      </c>
      <c r="I562">
        <f t="shared" si="8"/>
        <v>0</v>
      </c>
      <c r="J562">
        <f>0</f>
        <v>0</v>
      </c>
      <c r="K562">
        <f>G562+parameters!$C$7</f>
        <v>100.00926323028793</v>
      </c>
    </row>
    <row r="563" spans="1:11">
      <c r="A563">
        <v>561</v>
      </c>
      <c r="B563" s="1">
        <v>37087</v>
      </c>
      <c r="C563" s="3">
        <v>3.2963812064128462E-2</v>
      </c>
      <c r="D563" s="3">
        <v>0.1154691802559995</v>
      </c>
      <c r="E563" s="3">
        <v>8.5306983947793125E-2</v>
      </c>
      <c r="F563">
        <f>IF(C563&lt;1/parameters!$C$8,-LN(D563)*parameters!$C$11,0)</f>
        <v>59.143880061319784</v>
      </c>
      <c r="G563">
        <f>G562*EXP(-1/parameters!$C$10)+timeseries!F563*parameters!$C$10*(1-EXP(-1/parameters!$C$10))</f>
        <v>52.337534033732751</v>
      </c>
      <c r="H563">
        <f>G563/parameters!$C$10</f>
        <v>13.084383508433188</v>
      </c>
      <c r="I563">
        <f t="shared" si="8"/>
        <v>-1.3702336800566497</v>
      </c>
      <c r="J563">
        <f>0</f>
        <v>0</v>
      </c>
      <c r="K563">
        <f>G563+parameters!$C$7</f>
        <v>152.33753403373277</v>
      </c>
    </row>
    <row r="564" spans="1:11">
      <c r="A564">
        <v>562</v>
      </c>
      <c r="B564" s="1">
        <v>37088</v>
      </c>
      <c r="C564" s="3">
        <v>0.77048470533442914</v>
      </c>
      <c r="D564" s="3">
        <v>6.9833092816820597E-2</v>
      </c>
      <c r="E564" s="3">
        <v>0.71005686541788915</v>
      </c>
      <c r="F564">
        <f>IF(C564&lt;1/parameters!$C$8,-LN(D564)*parameters!$C$11,0)</f>
        <v>0</v>
      </c>
      <c r="G564">
        <f>G563*EXP(-1/parameters!$C$10)+timeseries!F564*parameters!$C$10*(1-EXP(-1/parameters!$C$10))</f>
        <v>40.760512489497373</v>
      </c>
      <c r="H564">
        <f>G564/parameters!$C$10</f>
        <v>10.190128122374343</v>
      </c>
      <c r="I564">
        <f t="shared" si="8"/>
        <v>0</v>
      </c>
      <c r="J564">
        <f>0</f>
        <v>0</v>
      </c>
      <c r="K564">
        <f>G564+parameters!$C$7</f>
        <v>140.76051248949739</v>
      </c>
    </row>
    <row r="565" spans="1:11">
      <c r="A565">
        <v>563</v>
      </c>
      <c r="B565" s="1">
        <v>37089</v>
      </c>
      <c r="C565" s="3">
        <v>0.55930311807503286</v>
      </c>
      <c r="D565" s="3">
        <v>8.6604517185151275E-2</v>
      </c>
      <c r="E565" s="3">
        <v>0.46752154193857376</v>
      </c>
      <c r="F565">
        <f>IF(C565&lt;1/parameters!$C$8,-LN(D565)*parameters!$C$11,0)</f>
        <v>0</v>
      </c>
      <c r="G565">
        <f>G564*EXP(-1/parameters!$C$10)+timeseries!F565*parameters!$C$10*(1-EXP(-1/parameters!$C$10))</f>
        <v>31.744319045212332</v>
      </c>
      <c r="H565">
        <f>G565/parameters!$C$10</f>
        <v>7.9360797613030831</v>
      </c>
      <c r="I565">
        <f t="shared" si="8"/>
        <v>0</v>
      </c>
      <c r="J565">
        <f>0</f>
        <v>0</v>
      </c>
      <c r="K565">
        <f>G565+parameters!$C$7</f>
        <v>131.74431904521234</v>
      </c>
    </row>
    <row r="566" spans="1:11">
      <c r="A566">
        <v>564</v>
      </c>
      <c r="B566" s="1">
        <v>37090</v>
      </c>
      <c r="C566" s="3">
        <v>0.43661601825146079</v>
      </c>
      <c r="D566" s="3">
        <v>7.3920553375375064E-2</v>
      </c>
      <c r="E566" s="3">
        <v>0.96792024484491668</v>
      </c>
      <c r="F566">
        <f>IF(C566&lt;1/parameters!$C$8,-LN(D566)*parameters!$C$11,0)</f>
        <v>0</v>
      </c>
      <c r="G566">
        <f>G565*EXP(-1/parameters!$C$10)+timeseries!F566*parameters!$C$10*(1-EXP(-1/parameters!$C$10))</f>
        <v>24.722500530479877</v>
      </c>
      <c r="H566">
        <f>G566/parameters!$C$10</f>
        <v>6.1806251326199693</v>
      </c>
      <c r="I566">
        <f t="shared" si="8"/>
        <v>0</v>
      </c>
      <c r="J566">
        <f>0</f>
        <v>0</v>
      </c>
      <c r="K566">
        <f>G566+parameters!$C$7</f>
        <v>124.72250053047988</v>
      </c>
    </row>
    <row r="567" spans="1:11">
      <c r="A567">
        <v>565</v>
      </c>
      <c r="B567" s="1">
        <v>37091</v>
      </c>
      <c r="C567" s="3">
        <v>0.80124602462132399</v>
      </c>
      <c r="D567" s="3">
        <v>6.1040687644317471E-2</v>
      </c>
      <c r="E567" s="3">
        <v>0.34134433878761616</v>
      </c>
      <c r="F567">
        <f>IF(C567&lt;1/parameters!$C$8,-LN(D567)*parameters!$C$11,0)</f>
        <v>0</v>
      </c>
      <c r="G567">
        <f>G566*EXP(-1/parameters!$C$10)+timeseries!F567*parameters!$C$10*(1-EXP(-1/parameters!$C$10))</f>
        <v>19.25390277262095</v>
      </c>
      <c r="H567">
        <f>G567/parameters!$C$10</f>
        <v>4.8134756931552376</v>
      </c>
      <c r="I567">
        <f t="shared" si="8"/>
        <v>0</v>
      </c>
      <c r="J567">
        <f>0</f>
        <v>0</v>
      </c>
      <c r="K567">
        <f>G567+parameters!$C$7</f>
        <v>119.25390277262095</v>
      </c>
    </row>
    <row r="568" spans="1:11">
      <c r="A568">
        <v>566</v>
      </c>
      <c r="B568" s="1">
        <v>37092</v>
      </c>
      <c r="C568" s="3">
        <v>0.58343369818332724</v>
      </c>
      <c r="D568" s="3">
        <v>6.3333581743811429E-2</v>
      </c>
      <c r="E568" s="3">
        <v>0.49227814671926684</v>
      </c>
      <c r="F568">
        <f>IF(C568&lt;1/parameters!$C$8,-LN(D568)*parameters!$C$11,0)</f>
        <v>0</v>
      </c>
      <c r="G568">
        <f>G567*EXP(-1/parameters!$C$10)+timeseries!F568*parameters!$C$10*(1-EXP(-1/parameters!$C$10))</f>
        <v>14.994954556497889</v>
      </c>
      <c r="H568">
        <f>G568/parameters!$C$10</f>
        <v>3.7487386391244724</v>
      </c>
      <c r="I568">
        <f t="shared" si="8"/>
        <v>0</v>
      </c>
      <c r="J568">
        <f>0</f>
        <v>0</v>
      </c>
      <c r="K568">
        <f>G568+parameters!$C$7</f>
        <v>114.99495455649789</v>
      </c>
    </row>
    <row r="569" spans="1:11">
      <c r="A569">
        <v>567</v>
      </c>
      <c r="B569" s="1">
        <v>37093</v>
      </c>
      <c r="C569" s="3">
        <v>0.13862657370035469</v>
      </c>
      <c r="D569" s="3">
        <v>0.77914881637023747</v>
      </c>
      <c r="E569" s="3">
        <v>0.76344249609098114</v>
      </c>
      <c r="F569">
        <f>IF(C569&lt;1/parameters!$C$8,-LN(D569)*parameters!$C$11,0)</f>
        <v>0</v>
      </c>
      <c r="G569">
        <f>G568*EXP(-1/parameters!$C$10)+timeseries!F569*parameters!$C$10*(1-EXP(-1/parameters!$C$10))</f>
        <v>11.678082350720686</v>
      </c>
      <c r="H569">
        <f>G569/parameters!$C$10</f>
        <v>2.9195205876801715</v>
      </c>
      <c r="I569">
        <f t="shared" si="8"/>
        <v>0</v>
      </c>
      <c r="J569">
        <f>0</f>
        <v>0</v>
      </c>
      <c r="K569">
        <f>G569+parameters!$C$7</f>
        <v>111.67808235072069</v>
      </c>
    </row>
    <row r="570" spans="1:11">
      <c r="A570">
        <v>568</v>
      </c>
      <c r="B570" s="1">
        <v>37094</v>
      </c>
      <c r="C570" s="3">
        <v>0.80109609987843977</v>
      </c>
      <c r="D570" s="3">
        <v>0.90391739535376447</v>
      </c>
      <c r="E570" s="3">
        <v>0.35419277246614156</v>
      </c>
      <c r="F570">
        <f>IF(C570&lt;1/parameters!$C$8,-LN(D570)*parameters!$C$11,0)</f>
        <v>0</v>
      </c>
      <c r="G570">
        <f>G569*EXP(-1/parameters!$C$10)+timeseries!F570*parameters!$C$10*(1-EXP(-1/parameters!$C$10))</f>
        <v>9.0948996795136239</v>
      </c>
      <c r="H570">
        <f>G570/parameters!$C$10</f>
        <v>2.273724919878406</v>
      </c>
      <c r="I570">
        <f t="shared" si="8"/>
        <v>0</v>
      </c>
      <c r="J570">
        <f>0</f>
        <v>0</v>
      </c>
      <c r="K570">
        <f>G570+parameters!$C$7</f>
        <v>109.09489967951362</v>
      </c>
    </row>
    <row r="571" spans="1:11">
      <c r="A571">
        <v>569</v>
      </c>
      <c r="B571" s="1">
        <v>37095</v>
      </c>
      <c r="C571" s="3">
        <v>0.52909062560959774</v>
      </c>
      <c r="D571" s="3">
        <v>0.76657890709187326</v>
      </c>
      <c r="E571" s="3">
        <v>0.39262345520436392</v>
      </c>
      <c r="F571">
        <f>IF(C571&lt;1/parameters!$C$8,-LN(D571)*parameters!$C$11,0)</f>
        <v>0</v>
      </c>
      <c r="G571">
        <f>G570*EXP(-1/parameters!$C$10)+timeseries!F571*parameters!$C$10*(1-EXP(-1/parameters!$C$10))</f>
        <v>7.0831149923610797</v>
      </c>
      <c r="H571">
        <f>G571/parameters!$C$10</f>
        <v>1.7707787480902699</v>
      </c>
      <c r="I571">
        <f t="shared" si="8"/>
        <v>0</v>
      </c>
      <c r="J571">
        <f>0</f>
        <v>0</v>
      </c>
      <c r="K571">
        <f>G571+parameters!$C$7</f>
        <v>107.08311499236108</v>
      </c>
    </row>
    <row r="572" spans="1:11">
      <c r="A572">
        <v>570</v>
      </c>
      <c r="B572" s="1">
        <v>37096</v>
      </c>
      <c r="C572" s="3">
        <v>2.5897031476709964E-2</v>
      </c>
      <c r="D572" s="3">
        <v>0.87078372696048634</v>
      </c>
      <c r="E572" s="3">
        <v>0.20706583950017265</v>
      </c>
      <c r="F572">
        <f>IF(C572&lt;1/parameters!$C$8,-LN(D572)*parameters!$C$11,0)</f>
        <v>3.7907297878248216</v>
      </c>
      <c r="G572">
        <f>G571*EXP(-1/parameters!$C$10)+timeseries!F572*parameters!$C$10*(1-EXP(-1/parameters!$C$10))</f>
        <v>8.8703613452546168</v>
      </c>
      <c r="H572">
        <f>G572/parameters!$C$10</f>
        <v>2.2175903363136542</v>
      </c>
      <c r="I572">
        <f t="shared" si="8"/>
        <v>-0.8166443909178227</v>
      </c>
      <c r="J572">
        <f>0</f>
        <v>0</v>
      </c>
      <c r="K572">
        <f>G572+parameters!$C$7</f>
        <v>108.87036134525462</v>
      </c>
    </row>
    <row r="573" spans="1:11">
      <c r="A573">
        <v>571</v>
      </c>
      <c r="B573" s="1">
        <v>37097</v>
      </c>
      <c r="C573" s="3">
        <v>0.28375513386534768</v>
      </c>
      <c r="D573" s="3">
        <v>0.47162367835589936</v>
      </c>
      <c r="E573" s="3">
        <v>0.25406335255207835</v>
      </c>
      <c r="F573">
        <f>IF(C573&lt;1/parameters!$C$8,-LN(D573)*parameters!$C$11,0)</f>
        <v>0</v>
      </c>
      <c r="G573">
        <f>G572*EXP(-1/parameters!$C$10)+timeseries!F573*parameters!$C$10*(1-EXP(-1/parameters!$C$10))</f>
        <v>6.908244361810616</v>
      </c>
      <c r="H573">
        <f>G573/parameters!$C$10</f>
        <v>1.727061090452654</v>
      </c>
      <c r="I573">
        <f t="shared" si="8"/>
        <v>0</v>
      </c>
      <c r="J573">
        <f>0</f>
        <v>0</v>
      </c>
      <c r="K573">
        <f>G573+parameters!$C$7</f>
        <v>106.90824436181062</v>
      </c>
    </row>
    <row r="574" spans="1:11">
      <c r="A574">
        <v>572</v>
      </c>
      <c r="B574" s="1">
        <v>37098</v>
      </c>
      <c r="C574" s="3">
        <v>0.26706758110543583</v>
      </c>
      <c r="D574" s="3">
        <v>0.17134829458520795</v>
      </c>
      <c r="E574" s="3">
        <v>0.68138808698055975</v>
      </c>
      <c r="F574">
        <f>IF(C574&lt;1/parameters!$C$8,-LN(D574)*parameters!$C$11,0)</f>
        <v>0</v>
      </c>
      <c r="G574">
        <f>G573*EXP(-1/parameters!$C$10)+timeseries!F574*parameters!$C$10*(1-EXP(-1/parameters!$C$10))</f>
        <v>5.3801461186267252</v>
      </c>
      <c r="H574">
        <f>G574/parameters!$C$10</f>
        <v>1.3450365296566813</v>
      </c>
      <c r="I574">
        <f t="shared" si="8"/>
        <v>0</v>
      </c>
      <c r="J574">
        <f>0</f>
        <v>0</v>
      </c>
      <c r="K574">
        <f>G574+parameters!$C$7</f>
        <v>105.38014611862673</v>
      </c>
    </row>
    <row r="575" spans="1:11">
      <c r="A575">
        <v>573</v>
      </c>
      <c r="B575" s="1">
        <v>37099</v>
      </c>
      <c r="C575" s="3">
        <v>0.33789931360355119</v>
      </c>
      <c r="D575" s="3">
        <v>0.34293264594308981</v>
      </c>
      <c r="E575" s="3">
        <v>0.10661957860766513</v>
      </c>
      <c r="F575">
        <f>IF(C575&lt;1/parameters!$C$8,-LN(D575)*parameters!$C$11,0)</f>
        <v>0</v>
      </c>
      <c r="G575">
        <f>G574*EXP(-1/parameters!$C$10)+timeseries!F575*parameters!$C$10*(1-EXP(-1/parameters!$C$10))</f>
        <v>4.1900620102250734</v>
      </c>
      <c r="H575">
        <f>G575/parameters!$C$10</f>
        <v>1.0475155025562684</v>
      </c>
      <c r="I575">
        <f t="shared" si="8"/>
        <v>0</v>
      </c>
      <c r="J575">
        <f>0</f>
        <v>0</v>
      </c>
      <c r="K575">
        <f>G575+parameters!$C$7</f>
        <v>104.19006201022508</v>
      </c>
    </row>
    <row r="576" spans="1:11">
      <c r="A576">
        <v>574</v>
      </c>
      <c r="B576" s="1">
        <v>37100</v>
      </c>
      <c r="C576" s="3">
        <v>0.42004061340197851</v>
      </c>
      <c r="D576" s="3">
        <v>0.41786623414536861</v>
      </c>
      <c r="E576" s="3">
        <v>0.29616732377377908</v>
      </c>
      <c r="F576">
        <f>IF(C576&lt;1/parameters!$C$8,-LN(D576)*parameters!$C$11,0)</f>
        <v>0</v>
      </c>
      <c r="G576">
        <f>G575*EXP(-1/parameters!$C$10)+timeseries!F576*parameters!$C$10*(1-EXP(-1/parameters!$C$10))</f>
        <v>3.2632235746810321</v>
      </c>
      <c r="H576">
        <f>G576/parameters!$C$10</f>
        <v>0.81580589367025802</v>
      </c>
      <c r="I576">
        <f t="shared" si="8"/>
        <v>0</v>
      </c>
      <c r="J576">
        <f>0</f>
        <v>0</v>
      </c>
      <c r="K576">
        <f>G576+parameters!$C$7</f>
        <v>103.26322357468104</v>
      </c>
    </row>
    <row r="577" spans="1:11">
      <c r="A577">
        <v>575</v>
      </c>
      <c r="B577" s="1">
        <v>37101</v>
      </c>
      <c r="C577" s="3">
        <v>0.69344369186240051</v>
      </c>
      <c r="D577" s="3">
        <v>0.21093023867131488</v>
      </c>
      <c r="E577" s="3">
        <v>0.56236331295729036</v>
      </c>
      <c r="F577">
        <f>IF(C577&lt;1/parameters!$C$8,-LN(D577)*parameters!$C$11,0)</f>
        <v>0</v>
      </c>
      <c r="G577">
        <f>G576*EXP(-1/parameters!$C$10)+timeseries!F577*parameters!$C$10*(1-EXP(-1/parameters!$C$10))</f>
        <v>2.5414010752986567</v>
      </c>
      <c r="H577">
        <f>G577/parameters!$C$10</f>
        <v>0.63535026882466417</v>
      </c>
      <c r="I577">
        <f t="shared" si="8"/>
        <v>0</v>
      </c>
      <c r="J577">
        <f>0</f>
        <v>0</v>
      </c>
      <c r="K577">
        <f>G577+parameters!$C$7</f>
        <v>102.54140107529865</v>
      </c>
    </row>
    <row r="578" spans="1:11">
      <c r="A578">
        <v>576</v>
      </c>
      <c r="B578" s="1">
        <v>37102</v>
      </c>
      <c r="C578" s="3">
        <v>0.99455536005198408</v>
      </c>
      <c r="D578" s="3">
        <v>0.56798769902850366</v>
      </c>
      <c r="E578" s="3">
        <v>0.55037347175684403</v>
      </c>
      <c r="F578">
        <f>IF(C578&lt;1/parameters!$C$8,-LN(D578)*parameters!$C$11,0)</f>
        <v>0</v>
      </c>
      <c r="G578">
        <f>G577*EXP(-1/parameters!$C$10)+timeseries!F578*parameters!$C$10*(1-EXP(-1/parameters!$C$10))</f>
        <v>1.9792451475411041</v>
      </c>
      <c r="H578">
        <f>G578/parameters!$C$10</f>
        <v>0.49481128688527604</v>
      </c>
      <c r="I578">
        <f t="shared" si="8"/>
        <v>0</v>
      </c>
      <c r="J578">
        <f>0</f>
        <v>0</v>
      </c>
      <c r="K578">
        <f>G578+parameters!$C$7</f>
        <v>101.97924514754111</v>
      </c>
    </row>
    <row r="579" spans="1:11">
      <c r="A579">
        <v>577</v>
      </c>
      <c r="B579" s="1">
        <v>37103</v>
      </c>
      <c r="C579" s="3">
        <v>0.47882481656928544</v>
      </c>
      <c r="D579" s="3">
        <v>0.96266915863878311</v>
      </c>
      <c r="E579" s="3">
        <v>0.44397613593432439</v>
      </c>
      <c r="F579">
        <f>IF(C579&lt;1/parameters!$C$8,-LN(D579)*parameters!$C$11,0)</f>
        <v>0</v>
      </c>
      <c r="G579">
        <f>G578*EXP(-1/parameters!$C$10)+timeseries!F579*parameters!$C$10*(1-EXP(-1/parameters!$C$10))</f>
        <v>1.5414376707952901</v>
      </c>
      <c r="H579">
        <f>G579/parameters!$C$10</f>
        <v>0.38535941769882254</v>
      </c>
      <c r="I579">
        <f t="shared" ref="I579:I642" si="9">IF(F579&gt;0,_xlfn.NORM.INV(E579,0,1),0)</f>
        <v>0</v>
      </c>
      <c r="J579">
        <f>0</f>
        <v>0</v>
      </c>
      <c r="K579">
        <f>G579+parameters!$C$7</f>
        <v>101.54143767079529</v>
      </c>
    </row>
    <row r="580" spans="1:11">
      <c r="A580">
        <v>578</v>
      </c>
      <c r="B580" s="1">
        <v>37104</v>
      </c>
      <c r="C580" s="3">
        <v>5.4265785567802927E-2</v>
      </c>
      <c r="D580" s="3">
        <v>0.95711676639295218</v>
      </c>
      <c r="E580" s="3">
        <v>0.35506715570551817</v>
      </c>
      <c r="F580">
        <f>IF(C580&lt;1/parameters!$C$8,-LN(D580)*parameters!$C$11,0)</f>
        <v>1.20081868554422</v>
      </c>
      <c r="G580">
        <f>G579*EXP(-1/parameters!$C$10)+timeseries!F580*parameters!$C$10*(1-EXP(-1/parameters!$C$10))</f>
        <v>2.2629534767335597</v>
      </c>
      <c r="H580">
        <f>G580/parameters!$C$10</f>
        <v>0.56573836918338993</v>
      </c>
      <c r="I580">
        <f t="shared" si="9"/>
        <v>-0.37167571089556828</v>
      </c>
      <c r="J580">
        <f>0</f>
        <v>0</v>
      </c>
      <c r="K580">
        <f>G580+parameters!$C$7</f>
        <v>102.26295347673356</v>
      </c>
    </row>
    <row r="581" spans="1:11">
      <c r="A581">
        <v>579</v>
      </c>
      <c r="B581" s="1">
        <v>37105</v>
      </c>
      <c r="C581" s="3">
        <v>3.6894300603251384E-2</v>
      </c>
      <c r="D581" s="3">
        <v>0.4510453981982242</v>
      </c>
      <c r="E581" s="3">
        <v>0.85492823299987719</v>
      </c>
      <c r="F581">
        <f>IF(C581&lt;1/parameters!$C$8,-LN(D581)*parameters!$C$11,0)</f>
        <v>21.81335022882342</v>
      </c>
      <c r="G581">
        <f>G580*EXP(-1/parameters!$C$10)+timeseries!F581*parameters!$C$10*(1-EXP(-1/parameters!$C$10))</f>
        <v>21.062773896553981</v>
      </c>
      <c r="H581">
        <f>G581/parameters!$C$10</f>
        <v>5.2656934741384953</v>
      </c>
      <c r="I581">
        <f t="shared" si="9"/>
        <v>1.0578067956764772</v>
      </c>
      <c r="J581">
        <f>0</f>
        <v>0</v>
      </c>
      <c r="K581">
        <f>G581+parameters!$C$7</f>
        <v>121.06277389655398</v>
      </c>
    </row>
    <row r="582" spans="1:11">
      <c r="A582">
        <v>580</v>
      </c>
      <c r="B582" s="1">
        <v>37106</v>
      </c>
      <c r="C582" s="3">
        <v>8.8337426746025738E-3</v>
      </c>
      <c r="D582" s="3">
        <v>0.73294383882465253</v>
      </c>
      <c r="E582" s="3">
        <v>0.91003458774019041</v>
      </c>
      <c r="F582">
        <f>IF(C582&lt;1/parameters!$C$8,-LN(D582)*parameters!$C$11,0)</f>
        <v>8.5119506377593925</v>
      </c>
      <c r="G582">
        <f>G581*EXP(-1/parameters!$C$10)+timeseries!F582*parameters!$C$10*(1-EXP(-1/parameters!$C$10))</f>
        <v>23.93505206672112</v>
      </c>
      <c r="H582">
        <f>G582/parameters!$C$10</f>
        <v>5.98376301668028</v>
      </c>
      <c r="I582">
        <f t="shared" si="9"/>
        <v>1.340968055096966</v>
      </c>
      <c r="J582">
        <f>0</f>
        <v>0</v>
      </c>
      <c r="K582">
        <f>G582+parameters!$C$7</f>
        <v>123.93505206672111</v>
      </c>
    </row>
    <row r="583" spans="1:11">
      <c r="A583">
        <v>581</v>
      </c>
      <c r="B583" s="1">
        <v>37107</v>
      </c>
      <c r="C583" s="3">
        <v>0.12873648370264357</v>
      </c>
      <c r="D583" s="3">
        <v>8.5032806124493154E-3</v>
      </c>
      <c r="E583" s="3">
        <v>0.19776731933582037</v>
      </c>
      <c r="F583">
        <f>IF(C583&lt;1/parameters!$C$8,-LN(D583)*parameters!$C$11,0)</f>
        <v>0</v>
      </c>
      <c r="G583">
        <f>G582*EXP(-1/parameters!$C$10)+timeseries!F583*parameters!$C$10*(1-EXP(-1/parameters!$C$10))</f>
        <v>18.640637292417257</v>
      </c>
      <c r="H583">
        <f>G583/parameters!$C$10</f>
        <v>4.6601593231043141</v>
      </c>
      <c r="I583">
        <f t="shared" si="9"/>
        <v>0</v>
      </c>
      <c r="J583">
        <f>0</f>
        <v>0</v>
      </c>
      <c r="K583">
        <f>G583+parameters!$C$7</f>
        <v>118.64063729241725</v>
      </c>
    </row>
    <row r="584" spans="1:11">
      <c r="A584">
        <v>582</v>
      </c>
      <c r="B584" s="1">
        <v>37108</v>
      </c>
      <c r="C584" s="3">
        <v>0.49041351643897324</v>
      </c>
      <c r="D584" s="3">
        <v>0.43524636858760501</v>
      </c>
      <c r="E584" s="3">
        <v>0.3299221007096832</v>
      </c>
      <c r="F584">
        <f>IF(C584&lt;1/parameters!$C$8,-LN(D584)*parameters!$C$11,0)</f>
        <v>0</v>
      </c>
      <c r="G584">
        <f>G583*EXP(-1/parameters!$C$10)+timeseries!F584*parameters!$C$10*(1-EXP(-1/parameters!$C$10))</f>
        <v>14.517342920284591</v>
      </c>
      <c r="H584">
        <f>G584/parameters!$C$10</f>
        <v>3.6293357300711477</v>
      </c>
      <c r="I584">
        <f t="shared" si="9"/>
        <v>0</v>
      </c>
      <c r="J584">
        <f>0</f>
        <v>0</v>
      </c>
      <c r="K584">
        <f>G584+parameters!$C$7</f>
        <v>114.51734292028459</v>
      </c>
    </row>
    <row r="585" spans="1:11">
      <c r="A585">
        <v>583</v>
      </c>
      <c r="B585" s="1">
        <v>37109</v>
      </c>
      <c r="C585" s="3">
        <v>0.76958603212676135</v>
      </c>
      <c r="D585" s="3">
        <v>0.73537977690639611</v>
      </c>
      <c r="E585" s="3">
        <v>0.47425678478806166</v>
      </c>
      <c r="F585">
        <f>IF(C585&lt;1/parameters!$C$8,-LN(D585)*parameters!$C$11,0)</f>
        <v>0</v>
      </c>
      <c r="G585">
        <f>G584*EXP(-1/parameters!$C$10)+timeseries!F585*parameters!$C$10*(1-EXP(-1/parameters!$C$10))</f>
        <v>11.306118034433755</v>
      </c>
      <c r="H585">
        <f>G585/parameters!$C$10</f>
        <v>2.8265295086084388</v>
      </c>
      <c r="I585">
        <f t="shared" si="9"/>
        <v>0</v>
      </c>
      <c r="J585">
        <f>0</f>
        <v>0</v>
      </c>
      <c r="K585">
        <f>G585+parameters!$C$7</f>
        <v>111.30611803443375</v>
      </c>
    </row>
    <row r="586" spans="1:11">
      <c r="A586">
        <v>584</v>
      </c>
      <c r="B586" s="1">
        <v>37110</v>
      </c>
      <c r="C586" s="3">
        <v>0.45004045683758243</v>
      </c>
      <c r="D586" s="3">
        <v>0.29788270851100251</v>
      </c>
      <c r="E586" s="3">
        <v>0.4523206390363258</v>
      </c>
      <c r="F586">
        <f>IF(C586&lt;1/parameters!$C$8,-LN(D586)*parameters!$C$11,0)</f>
        <v>0</v>
      </c>
      <c r="G586">
        <f>G585*EXP(-1/parameters!$C$10)+timeseries!F586*parameters!$C$10*(1-EXP(-1/parameters!$C$10))</f>
        <v>8.8052135787147421</v>
      </c>
      <c r="H586">
        <f>G586/parameters!$C$10</f>
        <v>2.2013033946786855</v>
      </c>
      <c r="I586">
        <f t="shared" si="9"/>
        <v>0</v>
      </c>
      <c r="J586">
        <f>0</f>
        <v>0</v>
      </c>
      <c r="K586">
        <f>G586+parameters!$C$7</f>
        <v>108.80521357871474</v>
      </c>
    </row>
    <row r="587" spans="1:11">
      <c r="A587">
        <v>585</v>
      </c>
      <c r="B587" s="1">
        <v>37111</v>
      </c>
      <c r="C587" s="3">
        <v>0.14828235566242221</v>
      </c>
      <c r="D587" s="3">
        <v>0.35407439536776386</v>
      </c>
      <c r="E587" s="3">
        <v>0.37212909975096353</v>
      </c>
      <c r="F587">
        <f>IF(C587&lt;1/parameters!$C$8,-LN(D587)*parameters!$C$11,0)</f>
        <v>0</v>
      </c>
      <c r="G587">
        <f>G586*EXP(-1/parameters!$C$10)+timeseries!F587*parameters!$C$10*(1-EXP(-1/parameters!$C$10))</f>
        <v>6.8575072302140088</v>
      </c>
      <c r="H587">
        <f>G587/parameters!$C$10</f>
        <v>1.7143768075535022</v>
      </c>
      <c r="I587">
        <f t="shared" si="9"/>
        <v>0</v>
      </c>
      <c r="J587">
        <f>0</f>
        <v>0</v>
      </c>
      <c r="K587">
        <f>G587+parameters!$C$7</f>
        <v>106.85750723021401</v>
      </c>
    </row>
    <row r="588" spans="1:11">
      <c r="A588">
        <v>586</v>
      </c>
      <c r="B588" s="1">
        <v>37112</v>
      </c>
      <c r="C588" s="3">
        <v>0.81937238199771867</v>
      </c>
      <c r="D588" s="3">
        <v>0.87665792433652456</v>
      </c>
      <c r="E588" s="3">
        <v>0.26337409253619015</v>
      </c>
      <c r="F588">
        <f>IF(C588&lt;1/parameters!$C$8,-LN(D588)*parameters!$C$11,0)</f>
        <v>0</v>
      </c>
      <c r="G588">
        <f>G587*EXP(-1/parameters!$C$10)+timeseries!F588*parameters!$C$10*(1-EXP(-1/parameters!$C$10))</f>
        <v>5.3406320008084904</v>
      </c>
      <c r="H588">
        <f>G588/parameters!$C$10</f>
        <v>1.3351580002021226</v>
      </c>
      <c r="I588">
        <f t="shared" si="9"/>
        <v>0</v>
      </c>
      <c r="J588">
        <f>0</f>
        <v>0</v>
      </c>
      <c r="K588">
        <f>G588+parameters!$C$7</f>
        <v>105.34063200080848</v>
      </c>
    </row>
    <row r="589" spans="1:11">
      <c r="A589">
        <v>587</v>
      </c>
      <c r="B589" s="1">
        <v>37113</v>
      </c>
      <c r="C589" s="3">
        <v>0.22231923297882994</v>
      </c>
      <c r="D589" s="3">
        <v>0.68483270957964959</v>
      </c>
      <c r="E589" s="3">
        <v>0.47683367123224474</v>
      </c>
      <c r="F589">
        <f>IF(C589&lt;1/parameters!$C$8,-LN(D589)*parameters!$C$11,0)</f>
        <v>0</v>
      </c>
      <c r="G589">
        <f>G588*EXP(-1/parameters!$C$10)+timeseries!F589*parameters!$C$10*(1-EXP(-1/parameters!$C$10))</f>
        <v>4.1592883843258566</v>
      </c>
      <c r="H589">
        <f>G589/parameters!$C$10</f>
        <v>1.0398220960814641</v>
      </c>
      <c r="I589">
        <f t="shared" si="9"/>
        <v>0</v>
      </c>
      <c r="J589">
        <f>0</f>
        <v>0</v>
      </c>
      <c r="K589">
        <f>G589+parameters!$C$7</f>
        <v>104.15928838432586</v>
      </c>
    </row>
    <row r="590" spans="1:11">
      <c r="A590">
        <v>588</v>
      </c>
      <c r="B590" s="1">
        <v>37114</v>
      </c>
      <c r="C590" s="3">
        <v>0.25930773186155354</v>
      </c>
      <c r="D590" s="3">
        <v>0.91632523643617747</v>
      </c>
      <c r="E590" s="3">
        <v>0.65535763723420193</v>
      </c>
      <c r="F590">
        <f>IF(C590&lt;1/parameters!$C$8,-LN(D590)*parameters!$C$11,0)</f>
        <v>0</v>
      </c>
      <c r="G590">
        <f>G589*EXP(-1/parameters!$C$10)+timeseries!F590*parameters!$C$10*(1-EXP(-1/parameters!$C$10))</f>
        <v>3.2392570507327756</v>
      </c>
      <c r="H590">
        <f>G590/parameters!$C$10</f>
        <v>0.8098142626831939</v>
      </c>
      <c r="I590">
        <f t="shared" si="9"/>
        <v>0</v>
      </c>
      <c r="J590">
        <f>0</f>
        <v>0</v>
      </c>
      <c r="K590">
        <f>G590+parameters!$C$7</f>
        <v>103.23925705073277</v>
      </c>
    </row>
    <row r="591" spans="1:11">
      <c r="A591">
        <v>589</v>
      </c>
      <c r="B591" s="1">
        <v>37115</v>
      </c>
      <c r="C591" s="3">
        <v>0.11982250782552217</v>
      </c>
      <c r="D591" s="3">
        <v>0.33300500604006578</v>
      </c>
      <c r="E591" s="3">
        <v>0.92145153464126262</v>
      </c>
      <c r="F591">
        <f>IF(C591&lt;1/parameters!$C$8,-LN(D591)*parameters!$C$11,0)</f>
        <v>0</v>
      </c>
      <c r="G591">
        <f>G590*EXP(-1/parameters!$C$10)+timeseries!F591*parameters!$C$10*(1-EXP(-1/parameters!$C$10))</f>
        <v>2.5227359276802552</v>
      </c>
      <c r="H591">
        <f>G591/parameters!$C$10</f>
        <v>0.63068398192006381</v>
      </c>
      <c r="I591">
        <f t="shared" si="9"/>
        <v>0</v>
      </c>
      <c r="J591">
        <f>0</f>
        <v>0</v>
      </c>
      <c r="K591">
        <f>G591+parameters!$C$7</f>
        <v>102.52273592768026</v>
      </c>
    </row>
    <row r="592" spans="1:11">
      <c r="A592">
        <v>590</v>
      </c>
      <c r="B592" s="1">
        <v>37116</v>
      </c>
      <c r="C592" s="3">
        <v>0.43758888325865142</v>
      </c>
      <c r="D592" s="3">
        <v>0.20735526605270105</v>
      </c>
      <c r="E592" s="3">
        <v>0.3989598582242021</v>
      </c>
      <c r="F592">
        <f>IF(C592&lt;1/parameters!$C$8,-LN(D592)*parameters!$C$11,0)</f>
        <v>0</v>
      </c>
      <c r="G592">
        <f>G591*EXP(-1/parameters!$C$10)+timeseries!F592*parameters!$C$10*(1-EXP(-1/parameters!$C$10))</f>
        <v>1.9647087159597498</v>
      </c>
      <c r="H592">
        <f>G592/parameters!$C$10</f>
        <v>0.49117717898993746</v>
      </c>
      <c r="I592">
        <f t="shared" si="9"/>
        <v>0</v>
      </c>
      <c r="J592">
        <f>0</f>
        <v>0</v>
      </c>
      <c r="K592">
        <f>G592+parameters!$C$7</f>
        <v>101.96470871595974</v>
      </c>
    </row>
    <row r="593" spans="1:11">
      <c r="A593">
        <v>591</v>
      </c>
      <c r="B593" s="1">
        <v>37117</v>
      </c>
      <c r="C593" s="3">
        <v>0.9474835682958771</v>
      </c>
      <c r="D593" s="3">
        <v>0.62498381452133189</v>
      </c>
      <c r="E593" s="3">
        <v>0.25503323502168584</v>
      </c>
      <c r="F593">
        <f>IF(C593&lt;1/parameters!$C$8,-LN(D593)*parameters!$C$11,0)</f>
        <v>0</v>
      </c>
      <c r="G593">
        <f>G592*EXP(-1/parameters!$C$10)+timeseries!F593*parameters!$C$10*(1-EXP(-1/parameters!$C$10))</f>
        <v>1.5301166864966675</v>
      </c>
      <c r="H593">
        <f>G593/parameters!$C$10</f>
        <v>0.38252917162416689</v>
      </c>
      <c r="I593">
        <f t="shared" si="9"/>
        <v>0</v>
      </c>
      <c r="J593">
        <f>0</f>
        <v>0</v>
      </c>
      <c r="K593">
        <f>G593+parameters!$C$7</f>
        <v>101.53011668649667</v>
      </c>
    </row>
    <row r="594" spans="1:11">
      <c r="A594">
        <v>592</v>
      </c>
      <c r="B594" s="1">
        <v>37118</v>
      </c>
      <c r="C594" s="3">
        <v>0.88879132656228499</v>
      </c>
      <c r="D594" s="3">
        <v>0.91456510314477468</v>
      </c>
      <c r="E594" s="3">
        <v>0.18167421237242876</v>
      </c>
      <c r="F594">
        <f>IF(C594&lt;1/parameters!$C$8,-LN(D594)*parameters!$C$11,0)</f>
        <v>0</v>
      </c>
      <c r="G594">
        <f>G593*EXP(-1/parameters!$C$10)+timeseries!F594*parameters!$C$10*(1-EXP(-1/parameters!$C$10))</f>
        <v>1.1916560736342281</v>
      </c>
      <c r="H594">
        <f>G594/parameters!$C$10</f>
        <v>0.29791401840855702</v>
      </c>
      <c r="I594">
        <f t="shared" si="9"/>
        <v>0</v>
      </c>
      <c r="J594">
        <f>0</f>
        <v>0</v>
      </c>
      <c r="K594">
        <f>G594+parameters!$C$7</f>
        <v>101.19165607363423</v>
      </c>
    </row>
    <row r="595" spans="1:11">
      <c r="A595">
        <v>593</v>
      </c>
      <c r="B595" s="1">
        <v>37119</v>
      </c>
      <c r="C595" s="3">
        <v>0.40565592916701376</v>
      </c>
      <c r="D595" s="3">
        <v>0.97430379093733976</v>
      </c>
      <c r="E595" s="3">
        <v>0.31731625511405359</v>
      </c>
      <c r="F595">
        <f>IF(C595&lt;1/parameters!$C$8,-LN(D595)*parameters!$C$11,0)</f>
        <v>0</v>
      </c>
      <c r="G595">
        <f>G594*EXP(-1/parameters!$C$10)+timeseries!F595*parameters!$C$10*(1-EXP(-1/parameters!$C$10))</f>
        <v>0.92806268329813257</v>
      </c>
      <c r="H595">
        <f>G595/parameters!$C$10</f>
        <v>0.23201567082453314</v>
      </c>
      <c r="I595">
        <f t="shared" si="9"/>
        <v>0</v>
      </c>
      <c r="J595">
        <f>0</f>
        <v>0</v>
      </c>
      <c r="K595">
        <f>G595+parameters!$C$7</f>
        <v>100.92806268329814</v>
      </c>
    </row>
    <row r="596" spans="1:11">
      <c r="A596">
        <v>594</v>
      </c>
      <c r="B596" s="1">
        <v>37120</v>
      </c>
      <c r="C596" s="3">
        <v>0.11180541560297663</v>
      </c>
      <c r="D596" s="3">
        <v>0.10826556902189199</v>
      </c>
      <c r="E596" s="3">
        <v>0.1359868886083615</v>
      </c>
      <c r="F596">
        <f>IF(C596&lt;1/parameters!$C$8,-LN(D596)*parameters!$C$11,0)</f>
        <v>0</v>
      </c>
      <c r="G596">
        <f>G595*EXP(-1/parameters!$C$10)+timeseries!F596*parameters!$C$10*(1-EXP(-1/parameters!$C$10))</f>
        <v>0.72277594449193483</v>
      </c>
      <c r="H596">
        <f>G596/parameters!$C$10</f>
        <v>0.18069398612298371</v>
      </c>
      <c r="I596">
        <f t="shared" si="9"/>
        <v>0</v>
      </c>
      <c r="J596">
        <f>0</f>
        <v>0</v>
      </c>
      <c r="K596">
        <f>G596+parameters!$C$7</f>
        <v>100.72277594449193</v>
      </c>
    </row>
    <row r="597" spans="1:11">
      <c r="A597">
        <v>595</v>
      </c>
      <c r="B597" s="1">
        <v>37121</v>
      </c>
      <c r="C597" s="3">
        <v>0.96885252260924415</v>
      </c>
      <c r="D597" s="3">
        <v>0.57723903348651695</v>
      </c>
      <c r="E597" s="3">
        <v>0.65829830518606425</v>
      </c>
      <c r="F597">
        <f>IF(C597&lt;1/parameters!$C$8,-LN(D597)*parameters!$C$11,0)</f>
        <v>0</v>
      </c>
      <c r="G597">
        <f>G596*EXP(-1/parameters!$C$10)+timeseries!F597*parameters!$C$10*(1-EXP(-1/parameters!$C$10))</f>
        <v>0.56289847155549311</v>
      </c>
      <c r="H597">
        <f>G597/parameters!$C$10</f>
        <v>0.14072461788887328</v>
      </c>
      <c r="I597">
        <f t="shared" si="9"/>
        <v>0</v>
      </c>
      <c r="J597">
        <f>0</f>
        <v>0</v>
      </c>
      <c r="K597">
        <f>G597+parameters!$C$7</f>
        <v>100.5628984715555</v>
      </c>
    </row>
    <row r="598" spans="1:11">
      <c r="A598">
        <v>596</v>
      </c>
      <c r="B598" s="1">
        <v>37122</v>
      </c>
      <c r="C598" s="3">
        <v>0.60532290437494085</v>
      </c>
      <c r="D598" s="3">
        <v>0.44229489122995214</v>
      </c>
      <c r="E598" s="3">
        <v>0.86029747963087522</v>
      </c>
      <c r="F598">
        <f>IF(C598&lt;1/parameters!$C$8,-LN(D598)*parameters!$C$11,0)</f>
        <v>0</v>
      </c>
      <c r="G598">
        <f>G597*EXP(-1/parameters!$C$10)+timeseries!F598*parameters!$C$10*(1-EXP(-1/parameters!$C$10))</f>
        <v>0.43838577043711496</v>
      </c>
      <c r="H598">
        <f>G598/parameters!$C$10</f>
        <v>0.10959644260927874</v>
      </c>
      <c r="I598">
        <f t="shared" si="9"/>
        <v>0</v>
      </c>
      <c r="J598">
        <f>0</f>
        <v>0</v>
      </c>
      <c r="K598">
        <f>G598+parameters!$C$7</f>
        <v>100.43838577043711</v>
      </c>
    </row>
    <row r="599" spans="1:11">
      <c r="A599">
        <v>597</v>
      </c>
      <c r="B599" s="1">
        <v>37123</v>
      </c>
      <c r="C599" s="3">
        <v>0.85155362567451898</v>
      </c>
      <c r="D599" s="3">
        <v>0.92609032408038583</v>
      </c>
      <c r="E599" s="3">
        <v>0.32979834904596839</v>
      </c>
      <c r="F599">
        <f>IF(C599&lt;1/parameters!$C$8,-LN(D599)*parameters!$C$11,0)</f>
        <v>0</v>
      </c>
      <c r="G599">
        <f>G598*EXP(-1/parameters!$C$10)+timeseries!F599*parameters!$C$10*(1-EXP(-1/parameters!$C$10))</f>
        <v>0.34141518130378629</v>
      </c>
      <c r="H599">
        <f>G599/parameters!$C$10</f>
        <v>8.5353795325946571E-2</v>
      </c>
      <c r="I599">
        <f t="shared" si="9"/>
        <v>0</v>
      </c>
      <c r="J599">
        <f>0</f>
        <v>0</v>
      </c>
      <c r="K599">
        <f>G599+parameters!$C$7</f>
        <v>100.34141518130379</v>
      </c>
    </row>
    <row r="600" spans="1:11">
      <c r="A600">
        <v>598</v>
      </c>
      <c r="B600" s="1">
        <v>37124</v>
      </c>
      <c r="C600" s="3">
        <v>0.7947765693756863</v>
      </c>
      <c r="D600" s="3">
        <v>0.41769641770313215</v>
      </c>
      <c r="E600" s="3">
        <v>1.1321221554849714E-2</v>
      </c>
      <c r="F600">
        <f>IF(C600&lt;1/parameters!$C$8,-LN(D600)*parameters!$C$11,0)</f>
        <v>0</v>
      </c>
      <c r="G600">
        <f>G599*EXP(-1/parameters!$C$10)+timeseries!F600*parameters!$C$10*(1-EXP(-1/parameters!$C$10))</f>
        <v>0.26589441055185442</v>
      </c>
      <c r="H600">
        <f>G600/parameters!$C$10</f>
        <v>6.6473602637963605E-2</v>
      </c>
      <c r="I600">
        <f t="shared" si="9"/>
        <v>0</v>
      </c>
      <c r="J600">
        <f>0</f>
        <v>0</v>
      </c>
      <c r="K600">
        <f>G600+parameters!$C$7</f>
        <v>100.26589441055185</v>
      </c>
    </row>
    <row r="601" spans="1:11">
      <c r="A601">
        <v>599</v>
      </c>
      <c r="B601" s="1">
        <v>37125</v>
      </c>
      <c r="C601" s="3">
        <v>0.77396646505001898</v>
      </c>
      <c r="D601" s="3">
        <v>0.31493025483387072</v>
      </c>
      <c r="E601" s="3">
        <v>0.12755224427875322</v>
      </c>
      <c r="F601">
        <f>IF(C601&lt;1/parameters!$C$8,-LN(D601)*parameters!$C$11,0)</f>
        <v>0</v>
      </c>
      <c r="G601">
        <f>G600*EXP(-1/parameters!$C$10)+timeseries!F601*parameters!$C$10*(1-EXP(-1/parameters!$C$10))</f>
        <v>0.20707877515209383</v>
      </c>
      <c r="H601">
        <f>G601/parameters!$C$10</f>
        <v>5.1769693788023458E-2</v>
      </c>
      <c r="I601">
        <f t="shared" si="9"/>
        <v>0</v>
      </c>
      <c r="J601">
        <f>0</f>
        <v>0</v>
      </c>
      <c r="K601">
        <f>G601+parameters!$C$7</f>
        <v>100.2070787751521</v>
      </c>
    </row>
    <row r="602" spans="1:11">
      <c r="A602">
        <v>600</v>
      </c>
      <c r="B602" s="1">
        <v>37126</v>
      </c>
      <c r="C602" s="3">
        <v>0.66383564156265651</v>
      </c>
      <c r="D602" s="3">
        <v>8.2358205386115158E-2</v>
      </c>
      <c r="E602" s="3">
        <v>0.49871214616848436</v>
      </c>
      <c r="F602">
        <f>IF(C602&lt;1/parameters!$C$8,-LN(D602)*parameters!$C$11,0)</f>
        <v>0</v>
      </c>
      <c r="G602">
        <f>G601*EXP(-1/parameters!$C$10)+timeseries!F602*parameters!$C$10*(1-EXP(-1/parameters!$C$10))</f>
        <v>0.16127311224591806</v>
      </c>
      <c r="H602">
        <f>G602/parameters!$C$10</f>
        <v>4.0318278061479515E-2</v>
      </c>
      <c r="I602">
        <f t="shared" si="9"/>
        <v>0</v>
      </c>
      <c r="J602">
        <f>0</f>
        <v>0</v>
      </c>
      <c r="K602">
        <f>G602+parameters!$C$7</f>
        <v>100.16127311224592</v>
      </c>
    </row>
    <row r="603" spans="1:11">
      <c r="A603">
        <v>601</v>
      </c>
      <c r="B603" s="1">
        <v>37127</v>
      </c>
      <c r="C603" s="3">
        <v>0.45344117859839883</v>
      </c>
      <c r="D603" s="3">
        <v>0.50455914061040441</v>
      </c>
      <c r="E603" s="3">
        <v>1.104308800845144E-2</v>
      </c>
      <c r="F603">
        <f>IF(C603&lt;1/parameters!$C$8,-LN(D603)*parameters!$C$11,0)</f>
        <v>0</v>
      </c>
      <c r="G603">
        <f>G602*EXP(-1/parameters!$C$10)+timeseries!F603*parameters!$C$10*(1-EXP(-1/parameters!$C$10))</f>
        <v>0.12559962610548356</v>
      </c>
      <c r="H603">
        <f>G603/parameters!$C$10</f>
        <v>3.139990652637089E-2</v>
      </c>
      <c r="I603">
        <f t="shared" si="9"/>
        <v>0</v>
      </c>
      <c r="J603">
        <f>0</f>
        <v>0</v>
      </c>
      <c r="K603">
        <f>G603+parameters!$C$7</f>
        <v>100.12559962610548</v>
      </c>
    </row>
    <row r="604" spans="1:11">
      <c r="A604">
        <v>602</v>
      </c>
      <c r="B604" s="1">
        <v>37128</v>
      </c>
      <c r="C604" s="3">
        <v>0.75804824677659832</v>
      </c>
      <c r="D604" s="3">
        <v>0.55695426390359548</v>
      </c>
      <c r="E604" s="3">
        <v>0.17516493585967008</v>
      </c>
      <c r="F604">
        <f>IF(C604&lt;1/parameters!$C$8,-LN(D604)*parameters!$C$11,0)</f>
        <v>0</v>
      </c>
      <c r="G604">
        <f>G603*EXP(-1/parameters!$C$10)+timeseries!F604*parameters!$C$10*(1-EXP(-1/parameters!$C$10))</f>
        <v>9.7817087164426261E-2</v>
      </c>
      <c r="H604">
        <f>G604/parameters!$C$10</f>
        <v>2.4454271791106565E-2</v>
      </c>
      <c r="I604">
        <f t="shared" si="9"/>
        <v>0</v>
      </c>
      <c r="J604">
        <f>0</f>
        <v>0</v>
      </c>
      <c r="K604">
        <f>G604+parameters!$C$7</f>
        <v>100.09781708716443</v>
      </c>
    </row>
    <row r="605" spans="1:11">
      <c r="A605">
        <v>603</v>
      </c>
      <c r="B605" s="1">
        <v>37129</v>
      </c>
      <c r="C605" s="3">
        <v>0.83359965279167325</v>
      </c>
      <c r="D605" s="3">
        <v>0.4729995076331146</v>
      </c>
      <c r="E605" s="3">
        <v>0.6003360777766078</v>
      </c>
      <c r="F605">
        <f>IF(C605&lt;1/parameters!$C$8,-LN(D605)*parameters!$C$11,0)</f>
        <v>0</v>
      </c>
      <c r="G605">
        <f>G604*EXP(-1/parameters!$C$10)+timeseries!F605*parameters!$C$10*(1-EXP(-1/parameters!$C$10))</f>
        <v>7.6180024081419037E-2</v>
      </c>
      <c r="H605">
        <f>G605/parameters!$C$10</f>
        <v>1.9045006020354759E-2</v>
      </c>
      <c r="I605">
        <f t="shared" si="9"/>
        <v>0</v>
      </c>
      <c r="J605">
        <f>0</f>
        <v>0</v>
      </c>
      <c r="K605">
        <f>G605+parameters!$C$7</f>
        <v>100.07618002408142</v>
      </c>
    </row>
    <row r="606" spans="1:11">
      <c r="A606">
        <v>604</v>
      </c>
      <c r="B606" s="1">
        <v>37130</v>
      </c>
      <c r="C606" s="3">
        <v>2.1700698744139491E-2</v>
      </c>
      <c r="D606" s="3">
        <v>0.39133563043586483</v>
      </c>
      <c r="E606" s="3">
        <v>0.88834197017632921</v>
      </c>
      <c r="F606">
        <f>IF(C606&lt;1/parameters!$C$8,-LN(D606)*parameters!$C$11,0)</f>
        <v>25.703827324413897</v>
      </c>
      <c r="G606">
        <f>G605*EXP(-1/parameters!$C$10)+timeseries!F606*parameters!$C$10*(1-EXP(-1/parameters!$C$10))</f>
        <v>22.801994967321729</v>
      </c>
      <c r="H606">
        <f>G606/parameters!$C$10</f>
        <v>5.7004987418304323</v>
      </c>
      <c r="I606">
        <f t="shared" si="9"/>
        <v>1.2177577092321041</v>
      </c>
      <c r="J606">
        <f>0</f>
        <v>0</v>
      </c>
      <c r="K606">
        <f>G606+parameters!$C$7</f>
        <v>122.80199496732173</v>
      </c>
    </row>
    <row r="607" spans="1:11">
      <c r="A607">
        <v>605</v>
      </c>
      <c r="B607" s="1">
        <v>37131</v>
      </c>
      <c r="C607" s="3">
        <v>0.10175252387766764</v>
      </c>
      <c r="D607" s="3">
        <v>0.39568797041842485</v>
      </c>
      <c r="E607" s="3">
        <v>0.44493046945241854</v>
      </c>
      <c r="F607">
        <f>IF(C607&lt;1/parameters!$C$8,-LN(D607)*parameters!$C$11,0)</f>
        <v>0</v>
      </c>
      <c r="G607">
        <f>G606*EXP(-1/parameters!$C$10)+timeseries!F607*parameters!$C$10*(1-EXP(-1/parameters!$C$10))</f>
        <v>17.758211536140397</v>
      </c>
      <c r="H607">
        <f>G607/parameters!$C$10</f>
        <v>4.4395528840350993</v>
      </c>
      <c r="I607">
        <f t="shared" si="9"/>
        <v>0</v>
      </c>
      <c r="J607">
        <f>0</f>
        <v>0</v>
      </c>
      <c r="K607">
        <f>G607+parameters!$C$7</f>
        <v>117.75821153614039</v>
      </c>
    </row>
    <row r="608" spans="1:11">
      <c r="A608">
        <v>606</v>
      </c>
      <c r="B608" s="1">
        <v>37132</v>
      </c>
      <c r="C608" s="3">
        <v>0.62340259361886607</v>
      </c>
      <c r="D608" s="3">
        <v>0.41996234866286331</v>
      </c>
      <c r="E608" s="3">
        <v>2.7379511685583946E-2</v>
      </c>
      <c r="F608">
        <f>IF(C608&lt;1/parameters!$C$8,-LN(D608)*parameters!$C$11,0)</f>
        <v>0</v>
      </c>
      <c r="G608">
        <f>G607*EXP(-1/parameters!$C$10)+timeseries!F608*parameters!$C$10*(1-EXP(-1/parameters!$C$10))</f>
        <v>13.830109050293798</v>
      </c>
      <c r="H608">
        <f>G608/parameters!$C$10</f>
        <v>3.4575272625734494</v>
      </c>
      <c r="I608">
        <f t="shared" si="9"/>
        <v>0</v>
      </c>
      <c r="J608">
        <f>0</f>
        <v>0</v>
      </c>
      <c r="K608">
        <f>G608+parameters!$C$7</f>
        <v>113.8301090502938</v>
      </c>
    </row>
    <row r="609" spans="1:11">
      <c r="A609">
        <v>607</v>
      </c>
      <c r="B609" s="1">
        <v>37133</v>
      </c>
      <c r="C609" s="3">
        <v>2.2531501730001846E-2</v>
      </c>
      <c r="D609" s="3">
        <v>0.17992984247400023</v>
      </c>
      <c r="E609" s="3">
        <v>0.73196481072748942</v>
      </c>
      <c r="F609">
        <f>IF(C609&lt;1/parameters!$C$8,-LN(D609)*parameters!$C$11,0)</f>
        <v>46.991459400082256</v>
      </c>
      <c r="G609">
        <f>G608*EXP(-1/parameters!$C$10)+timeseries!F609*parameters!$C$10*(1-EXP(-1/parameters!$C$10))</f>
        <v>52.348795844851992</v>
      </c>
      <c r="H609">
        <f>G609/parameters!$C$10</f>
        <v>13.087198961212998</v>
      </c>
      <c r="I609">
        <f t="shared" si="9"/>
        <v>0.6187662201743328</v>
      </c>
      <c r="J609">
        <f>0</f>
        <v>0</v>
      </c>
      <c r="K609">
        <f>G609+parameters!$C$7</f>
        <v>152.34879584485199</v>
      </c>
    </row>
    <row r="610" spans="1:11">
      <c r="A610">
        <v>608</v>
      </c>
      <c r="B610" s="1">
        <v>37134</v>
      </c>
      <c r="C610" s="3">
        <v>0.13058389982796115</v>
      </c>
      <c r="D610" s="3">
        <v>0.4516944448677922</v>
      </c>
      <c r="E610" s="3">
        <v>0.46348620091664228</v>
      </c>
      <c r="F610">
        <f>IF(C610&lt;1/parameters!$C$8,-LN(D610)*parameters!$C$11,0)</f>
        <v>0</v>
      </c>
      <c r="G610">
        <f>G609*EXP(-1/parameters!$C$10)+timeseries!F610*parameters!$C$10*(1-EXP(-1/parameters!$C$10))</f>
        <v>40.769283196815834</v>
      </c>
      <c r="H610">
        <f>G610/parameters!$C$10</f>
        <v>10.192320799203959</v>
      </c>
      <c r="I610">
        <f t="shared" si="9"/>
        <v>0</v>
      </c>
      <c r="J610">
        <f>0</f>
        <v>0</v>
      </c>
      <c r="K610">
        <f>G610+parameters!$C$7</f>
        <v>140.76928319681582</v>
      </c>
    </row>
    <row r="611" spans="1:11">
      <c r="A611">
        <v>609</v>
      </c>
      <c r="B611" s="1">
        <v>37135</v>
      </c>
      <c r="C611" s="3">
        <v>0.87718015488098111</v>
      </c>
      <c r="D611" s="3">
        <v>0.35188616584893495</v>
      </c>
      <c r="E611" s="3">
        <v>0.13532558169203379</v>
      </c>
      <c r="F611">
        <f>IF(C611&lt;1/parameters!$C$8,-LN(D611)*parameters!$C$11,0)</f>
        <v>0</v>
      </c>
      <c r="G611">
        <f>G610*EXP(-1/parameters!$C$10)+timeseries!F611*parameters!$C$10*(1-EXP(-1/parameters!$C$10))</f>
        <v>31.751149678940042</v>
      </c>
      <c r="H611">
        <f>G611/parameters!$C$10</f>
        <v>7.9377874197350105</v>
      </c>
      <c r="I611">
        <f t="shared" si="9"/>
        <v>0</v>
      </c>
      <c r="J611">
        <f>0</f>
        <v>0</v>
      </c>
      <c r="K611">
        <f>G611+parameters!$C$7</f>
        <v>131.75114967894004</v>
      </c>
    </row>
    <row r="612" spans="1:11">
      <c r="A612">
        <v>610</v>
      </c>
      <c r="B612" s="1">
        <v>37136</v>
      </c>
      <c r="C612" s="3">
        <v>0.62518412651346034</v>
      </c>
      <c r="D612" s="3">
        <v>0.23024178499188375</v>
      </c>
      <c r="E612" s="3">
        <v>0.73200818789926347</v>
      </c>
      <c r="F612">
        <f>IF(C612&lt;1/parameters!$C$8,-LN(D612)*parameters!$C$11,0)</f>
        <v>0</v>
      </c>
      <c r="G612">
        <f>G611*EXP(-1/parameters!$C$10)+timeseries!F612*parameters!$C$10*(1-EXP(-1/parameters!$C$10))</f>
        <v>24.727820233375891</v>
      </c>
      <c r="H612">
        <f>G612/parameters!$C$10</f>
        <v>6.1819550583439726</v>
      </c>
      <c r="I612">
        <f t="shared" si="9"/>
        <v>0</v>
      </c>
      <c r="J612">
        <f>0</f>
        <v>0</v>
      </c>
      <c r="K612">
        <f>G612+parameters!$C$7</f>
        <v>124.72782023337589</v>
      </c>
    </row>
    <row r="613" spans="1:11">
      <c r="A613">
        <v>611</v>
      </c>
      <c r="B613" s="1">
        <v>37137</v>
      </c>
      <c r="C613" s="3">
        <v>0.53944088560171521</v>
      </c>
      <c r="D613" s="3">
        <v>0.34186617047451928</v>
      </c>
      <c r="E613" s="3">
        <v>0.80318948615870678</v>
      </c>
      <c r="F613">
        <f>IF(C613&lt;1/parameters!$C$8,-LN(D613)*parameters!$C$11,0)</f>
        <v>0</v>
      </c>
      <c r="G613">
        <f>G612*EXP(-1/parameters!$C$10)+timeseries!F613*parameters!$C$10*(1-EXP(-1/parameters!$C$10))</f>
        <v>19.258045761402073</v>
      </c>
      <c r="H613">
        <f>G613/parameters!$C$10</f>
        <v>4.8145114403505183</v>
      </c>
      <c r="I613">
        <f t="shared" si="9"/>
        <v>0</v>
      </c>
      <c r="J613">
        <f>0</f>
        <v>0</v>
      </c>
      <c r="K613">
        <f>G613+parameters!$C$7</f>
        <v>119.25804576140207</v>
      </c>
    </row>
    <row r="614" spans="1:11">
      <c r="A614">
        <v>612</v>
      </c>
      <c r="B614" s="1">
        <v>37138</v>
      </c>
      <c r="C614" s="3">
        <v>0.23643054595773161</v>
      </c>
      <c r="D614" s="3">
        <v>0.81785645201817847</v>
      </c>
      <c r="E614" s="3">
        <v>5.5236192807928131E-3</v>
      </c>
      <c r="F614">
        <f>IF(C614&lt;1/parameters!$C$8,-LN(D614)*parameters!$C$11,0)</f>
        <v>0</v>
      </c>
      <c r="G614">
        <f>G613*EXP(-1/parameters!$C$10)+timeseries!F614*parameters!$C$10*(1-EXP(-1/parameters!$C$10))</f>
        <v>14.998181119404885</v>
      </c>
      <c r="H614">
        <f>G614/parameters!$C$10</f>
        <v>3.7495452798512212</v>
      </c>
      <c r="I614">
        <f t="shared" si="9"/>
        <v>0</v>
      </c>
      <c r="J614">
        <f>0</f>
        <v>0</v>
      </c>
      <c r="K614">
        <f>G614+parameters!$C$7</f>
        <v>114.99818111940489</v>
      </c>
    </row>
    <row r="615" spans="1:11">
      <c r="A615">
        <v>613</v>
      </c>
      <c r="B615" s="1">
        <v>37139</v>
      </c>
      <c r="C615" s="3">
        <v>0.66387767218168992</v>
      </c>
      <c r="D615" s="3">
        <v>0.47892270772679069</v>
      </c>
      <c r="E615" s="3">
        <v>0.17877463920348824</v>
      </c>
      <c r="F615">
        <f>IF(C615&lt;1/parameters!$C$8,-LN(D615)*parameters!$C$11,0)</f>
        <v>0</v>
      </c>
      <c r="G615">
        <f>G614*EXP(-1/parameters!$C$10)+timeseries!F615*parameters!$C$10*(1-EXP(-1/parameters!$C$10))</f>
        <v>11.680595200439283</v>
      </c>
      <c r="H615">
        <f>G615/parameters!$C$10</f>
        <v>2.9201488001098208</v>
      </c>
      <c r="I615">
        <f t="shared" si="9"/>
        <v>0</v>
      </c>
      <c r="J615">
        <f>0</f>
        <v>0</v>
      </c>
      <c r="K615">
        <f>G615+parameters!$C$7</f>
        <v>111.68059520043929</v>
      </c>
    </row>
    <row r="616" spans="1:11">
      <c r="A616">
        <v>614</v>
      </c>
      <c r="B616" s="1">
        <v>37140</v>
      </c>
      <c r="C616" s="3">
        <v>0.93766716239468983</v>
      </c>
      <c r="D616" s="3">
        <v>0.9386089148292871</v>
      </c>
      <c r="E616" s="3">
        <v>0.90440858768070898</v>
      </c>
      <c r="F616">
        <f>IF(C616&lt;1/parameters!$C$8,-LN(D616)*parameters!$C$11,0)</f>
        <v>0</v>
      </c>
      <c r="G616">
        <f>G615*EXP(-1/parameters!$C$10)+timeseries!F616*parameters!$C$10*(1-EXP(-1/parameters!$C$10))</f>
        <v>9.0968566888422071</v>
      </c>
      <c r="H616">
        <f>G616/parameters!$C$10</f>
        <v>2.2742141722105518</v>
      </c>
      <c r="I616">
        <f t="shared" si="9"/>
        <v>0</v>
      </c>
      <c r="J616">
        <f>0</f>
        <v>0</v>
      </c>
      <c r="K616">
        <f>G616+parameters!$C$7</f>
        <v>109.09685668884221</v>
      </c>
    </row>
    <row r="617" spans="1:11">
      <c r="A617">
        <v>615</v>
      </c>
      <c r="B617" s="1">
        <v>37141</v>
      </c>
      <c r="C617" s="3">
        <v>0.93074087501955038</v>
      </c>
      <c r="D617" s="3">
        <v>0.30944312259354234</v>
      </c>
      <c r="E617" s="3">
        <v>0.56158958237758116</v>
      </c>
      <c r="F617">
        <f>IF(C617&lt;1/parameters!$C$8,-LN(D617)*parameters!$C$11,0)</f>
        <v>0</v>
      </c>
      <c r="G617">
        <f>G616*EXP(-1/parameters!$C$10)+timeseries!F617*parameters!$C$10*(1-EXP(-1/parameters!$C$10))</f>
        <v>7.0846391127586585</v>
      </c>
      <c r="H617">
        <f>G617/parameters!$C$10</f>
        <v>1.7711597781896646</v>
      </c>
      <c r="I617">
        <f t="shared" si="9"/>
        <v>0</v>
      </c>
      <c r="J617">
        <f>0</f>
        <v>0</v>
      </c>
      <c r="K617">
        <f>G617+parameters!$C$7</f>
        <v>107.08463911275865</v>
      </c>
    </row>
    <row r="618" spans="1:11">
      <c r="A618">
        <v>616</v>
      </c>
      <c r="B618" s="1">
        <v>37142</v>
      </c>
      <c r="C618" s="3">
        <v>0.47320581669905293</v>
      </c>
      <c r="D618" s="3">
        <v>0.4669664241939594</v>
      </c>
      <c r="E618" s="3">
        <v>0.15933206944996425</v>
      </c>
      <c r="F618">
        <f>IF(C618&lt;1/parameters!$C$8,-LN(D618)*parameters!$C$11,0)</f>
        <v>0</v>
      </c>
      <c r="G618">
        <f>G617*EXP(-1/parameters!$C$10)+timeseries!F618*parameters!$C$10*(1-EXP(-1/parameters!$C$10))</f>
        <v>5.5175224887947465</v>
      </c>
      <c r="H618">
        <f>G618/parameters!$C$10</f>
        <v>1.3793806221986866</v>
      </c>
      <c r="I618">
        <f t="shared" si="9"/>
        <v>0</v>
      </c>
      <c r="J618">
        <f>0</f>
        <v>0</v>
      </c>
      <c r="K618">
        <f>G618+parameters!$C$7</f>
        <v>105.51752248879475</v>
      </c>
    </row>
    <row r="619" spans="1:11">
      <c r="A619">
        <v>617</v>
      </c>
      <c r="B619" s="1">
        <v>37143</v>
      </c>
      <c r="C619" s="3">
        <v>0.69450918784969462</v>
      </c>
      <c r="D619" s="3">
        <v>0.28487860964115241</v>
      </c>
      <c r="E619" s="3">
        <v>0.75380757200205639</v>
      </c>
      <c r="F619">
        <f>IF(C619&lt;1/parameters!$C$8,-LN(D619)*parameters!$C$11,0)</f>
        <v>0</v>
      </c>
      <c r="G619">
        <f>G618*EXP(-1/parameters!$C$10)+timeseries!F619*parameters!$C$10*(1-EXP(-1/parameters!$C$10))</f>
        <v>4.2970508348874352</v>
      </c>
      <c r="H619">
        <f>G619/parameters!$C$10</f>
        <v>1.0742627087218588</v>
      </c>
      <c r="I619">
        <f t="shared" si="9"/>
        <v>0</v>
      </c>
      <c r="J619">
        <f>0</f>
        <v>0</v>
      </c>
      <c r="K619">
        <f>G619+parameters!$C$7</f>
        <v>104.29705083488743</v>
      </c>
    </row>
    <row r="620" spans="1:11">
      <c r="A620">
        <v>618</v>
      </c>
      <c r="B620" s="1">
        <v>37144</v>
      </c>
      <c r="C620" s="3">
        <v>0.84923949078324679</v>
      </c>
      <c r="D620" s="3">
        <v>0.26650308275954682</v>
      </c>
      <c r="E620" s="3">
        <v>0.97436412709208375</v>
      </c>
      <c r="F620">
        <f>IF(C620&lt;1/parameters!$C$8,-LN(D620)*parameters!$C$11,0)</f>
        <v>0</v>
      </c>
      <c r="G620">
        <f>G619*EXP(-1/parameters!$C$10)+timeseries!F620*parameters!$C$10*(1-EXP(-1/parameters!$C$10))</f>
        <v>3.3465465551079685</v>
      </c>
      <c r="H620">
        <f>G620/parameters!$C$10</f>
        <v>0.83663663877699213</v>
      </c>
      <c r="I620">
        <f t="shared" si="9"/>
        <v>0</v>
      </c>
      <c r="J620">
        <f>0</f>
        <v>0</v>
      </c>
      <c r="K620">
        <f>G620+parameters!$C$7</f>
        <v>103.34654655510796</v>
      </c>
    </row>
    <row r="621" spans="1:11">
      <c r="A621">
        <v>619</v>
      </c>
      <c r="B621" s="1">
        <v>37145</v>
      </c>
      <c r="C621" s="3">
        <v>0.15777487441316873</v>
      </c>
      <c r="D621" s="3">
        <v>0.33946915480239159</v>
      </c>
      <c r="E621" s="3">
        <v>0.12330552003810336</v>
      </c>
      <c r="F621">
        <f>IF(C621&lt;1/parameters!$C$8,-LN(D621)*parameters!$C$11,0)</f>
        <v>0</v>
      </c>
      <c r="G621">
        <f>G620*EXP(-1/parameters!$C$10)+timeseries!F621*parameters!$C$10*(1-EXP(-1/parameters!$C$10))</f>
        <v>2.6062930777029982</v>
      </c>
      <c r="H621">
        <f>G621/parameters!$C$10</f>
        <v>0.65157326942574956</v>
      </c>
      <c r="I621">
        <f t="shared" si="9"/>
        <v>0</v>
      </c>
      <c r="J621">
        <f>0</f>
        <v>0</v>
      </c>
      <c r="K621">
        <f>G621+parameters!$C$7</f>
        <v>102.606293077703</v>
      </c>
    </row>
    <row r="622" spans="1:11">
      <c r="A622">
        <v>620</v>
      </c>
      <c r="B622" s="1">
        <v>37146</v>
      </c>
      <c r="C622" s="3">
        <v>0.37574863905646083</v>
      </c>
      <c r="D622" s="3">
        <v>0.57951743515665788</v>
      </c>
      <c r="E622" s="3">
        <v>5.2618587323713606E-2</v>
      </c>
      <c r="F622">
        <f>IF(C622&lt;1/parameters!$C$8,-LN(D622)*parameters!$C$11,0)</f>
        <v>0</v>
      </c>
      <c r="G622">
        <f>G621*EXP(-1/parameters!$C$10)+timeseries!F622*parameters!$C$10*(1-EXP(-1/parameters!$C$10))</f>
        <v>2.0297830898286771</v>
      </c>
      <c r="H622">
        <f>G622/parameters!$C$10</f>
        <v>0.50744577245716926</v>
      </c>
      <c r="I622">
        <f t="shared" si="9"/>
        <v>0</v>
      </c>
      <c r="J622">
        <f>0</f>
        <v>0</v>
      </c>
      <c r="K622">
        <f>G622+parameters!$C$7</f>
        <v>102.02978308982868</v>
      </c>
    </row>
    <row r="623" spans="1:11">
      <c r="A623">
        <v>621</v>
      </c>
      <c r="B623" s="1">
        <v>37147</v>
      </c>
      <c r="C623" s="3">
        <v>0.86272503648266929</v>
      </c>
      <c r="D623" s="3">
        <v>0.94293981893291001</v>
      </c>
      <c r="E623" s="3">
        <v>0.36333082904144731</v>
      </c>
      <c r="F623">
        <f>IF(C623&lt;1/parameters!$C$8,-LN(D623)*parameters!$C$11,0)</f>
        <v>0</v>
      </c>
      <c r="G623">
        <f>G622*EXP(-1/parameters!$C$10)+timeseries!F623*parameters!$C$10*(1-EXP(-1/parameters!$C$10))</f>
        <v>1.5807966598236693</v>
      </c>
      <c r="H623">
        <f>G623/parameters!$C$10</f>
        <v>0.39519916495591734</v>
      </c>
      <c r="I623">
        <f t="shared" si="9"/>
        <v>0</v>
      </c>
      <c r="J623">
        <f>0</f>
        <v>0</v>
      </c>
      <c r="K623">
        <f>G623+parameters!$C$7</f>
        <v>101.58079665982368</v>
      </c>
    </row>
    <row r="624" spans="1:11">
      <c r="A624">
        <v>622</v>
      </c>
      <c r="B624" s="1">
        <v>37148</v>
      </c>
      <c r="C624" s="3">
        <v>0.6249741202555591</v>
      </c>
      <c r="D624" s="3">
        <v>9.1833360777354711E-3</v>
      </c>
      <c r="E624" s="3">
        <v>3.7589767677309927E-2</v>
      </c>
      <c r="F624">
        <f>IF(C624&lt;1/parameters!$C$8,-LN(D624)*parameters!$C$11,0)</f>
        <v>0</v>
      </c>
      <c r="G624">
        <f>G623*EXP(-1/parameters!$C$10)+timeseries!F624*parameters!$C$10*(1-EXP(-1/parameters!$C$10))</f>
        <v>1.2311256765473348</v>
      </c>
      <c r="H624">
        <f>G624/parameters!$C$10</f>
        <v>0.30778141913683371</v>
      </c>
      <c r="I624">
        <f t="shared" si="9"/>
        <v>0</v>
      </c>
      <c r="J624">
        <f>0</f>
        <v>0</v>
      </c>
      <c r="K624">
        <f>G624+parameters!$C$7</f>
        <v>101.23112567654734</v>
      </c>
    </row>
    <row r="625" spans="1:11">
      <c r="A625">
        <v>623</v>
      </c>
      <c r="B625" s="1">
        <v>37149</v>
      </c>
      <c r="C625" s="3">
        <v>0.35810228413410883</v>
      </c>
      <c r="D625" s="3">
        <v>0.12620835777012063</v>
      </c>
      <c r="E625" s="3">
        <v>0.37111621437602516</v>
      </c>
      <c r="F625">
        <f>IF(C625&lt;1/parameters!$C$8,-LN(D625)*parameters!$C$11,0)</f>
        <v>0</v>
      </c>
      <c r="G625">
        <f>G624*EXP(-1/parameters!$C$10)+timeseries!F625*parameters!$C$10*(1-EXP(-1/parameters!$C$10))</f>
        <v>0.95880164095437748</v>
      </c>
      <c r="H625">
        <f>G625/parameters!$C$10</f>
        <v>0.23970041023859437</v>
      </c>
      <c r="I625">
        <f t="shared" si="9"/>
        <v>0</v>
      </c>
      <c r="J625">
        <f>0</f>
        <v>0</v>
      </c>
      <c r="K625">
        <f>G625+parameters!$C$7</f>
        <v>100.95880164095438</v>
      </c>
    </row>
    <row r="626" spans="1:11">
      <c r="A626">
        <v>624</v>
      </c>
      <c r="B626" s="1">
        <v>37150</v>
      </c>
      <c r="C626" s="3">
        <v>0.99988217983953098</v>
      </c>
      <c r="D626" s="3">
        <v>0.78514893462912783</v>
      </c>
      <c r="E626" s="3">
        <v>0.60251604123592062</v>
      </c>
      <c r="F626">
        <f>IF(C626&lt;1/parameters!$C$8,-LN(D626)*parameters!$C$11,0)</f>
        <v>0</v>
      </c>
      <c r="G626">
        <f>G625*EXP(-1/parameters!$C$10)+timeseries!F626*parameters!$C$10*(1-EXP(-1/parameters!$C$10))</f>
        <v>0.74671546878541717</v>
      </c>
      <c r="H626">
        <f>G626/parameters!$C$10</f>
        <v>0.18667886719635429</v>
      </c>
      <c r="I626">
        <f t="shared" si="9"/>
        <v>0</v>
      </c>
      <c r="J626">
        <f>0</f>
        <v>0</v>
      </c>
      <c r="K626">
        <f>G626+parameters!$C$7</f>
        <v>100.74671546878541</v>
      </c>
    </row>
    <row r="627" spans="1:11">
      <c r="A627">
        <v>625</v>
      </c>
      <c r="B627" s="1">
        <v>37151</v>
      </c>
      <c r="C627" s="3">
        <v>0.58633550257412193</v>
      </c>
      <c r="D627" s="3">
        <v>0.46411952726285799</v>
      </c>
      <c r="E627" s="3">
        <v>0.38966708985798748</v>
      </c>
      <c r="F627">
        <f>IF(C627&lt;1/parameters!$C$8,-LN(D627)*parameters!$C$11,0)</f>
        <v>0</v>
      </c>
      <c r="G627">
        <f>G626*EXP(-1/parameters!$C$10)+timeseries!F627*parameters!$C$10*(1-EXP(-1/parameters!$C$10))</f>
        <v>0.58154259182161405</v>
      </c>
      <c r="H627">
        <f>G627/parameters!$C$10</f>
        <v>0.14538564795540351</v>
      </c>
      <c r="I627">
        <f t="shared" si="9"/>
        <v>0</v>
      </c>
      <c r="J627">
        <f>0</f>
        <v>0</v>
      </c>
      <c r="K627">
        <f>G627+parameters!$C$7</f>
        <v>100.58154259182162</v>
      </c>
    </row>
    <row r="628" spans="1:11">
      <c r="A628">
        <v>626</v>
      </c>
      <c r="B628" s="1">
        <v>37152</v>
      </c>
      <c r="C628" s="3">
        <v>0.18732075461686004</v>
      </c>
      <c r="D628" s="3">
        <v>0.81805565665611102</v>
      </c>
      <c r="E628" s="3">
        <v>0.54688840371334801</v>
      </c>
      <c r="F628">
        <f>IF(C628&lt;1/parameters!$C$8,-LN(D628)*parameters!$C$11,0)</f>
        <v>0</v>
      </c>
      <c r="G628">
        <f>G627*EXP(-1/parameters!$C$10)+timeseries!F628*parameters!$C$10*(1-EXP(-1/parameters!$C$10))</f>
        <v>0.45290582590004741</v>
      </c>
      <c r="H628">
        <f>G628/parameters!$C$10</f>
        <v>0.11322645647501185</v>
      </c>
      <c r="I628">
        <f t="shared" si="9"/>
        <v>0</v>
      </c>
      <c r="J628">
        <f>0</f>
        <v>0</v>
      </c>
      <c r="K628">
        <f>G628+parameters!$C$7</f>
        <v>100.45290582590005</v>
      </c>
    </row>
    <row r="629" spans="1:11">
      <c r="A629">
        <v>627</v>
      </c>
      <c r="B629" s="1">
        <v>37153</v>
      </c>
      <c r="C629" s="3">
        <v>0.1979206658363627</v>
      </c>
      <c r="D629" s="3">
        <v>0.48679998610397812</v>
      </c>
      <c r="E629" s="3">
        <v>0.6296824840720241</v>
      </c>
      <c r="F629">
        <f>IF(C629&lt;1/parameters!$C$8,-LN(D629)*parameters!$C$11,0)</f>
        <v>0</v>
      </c>
      <c r="G629">
        <f>G628*EXP(-1/parameters!$C$10)+timeseries!F629*parameters!$C$10*(1-EXP(-1/parameters!$C$10))</f>
        <v>0.35272341186855827</v>
      </c>
      <c r="H629">
        <f>G629/parameters!$C$10</f>
        <v>8.8180852967139567E-2</v>
      </c>
      <c r="I629">
        <f t="shared" si="9"/>
        <v>0</v>
      </c>
      <c r="J629">
        <f>0</f>
        <v>0</v>
      </c>
      <c r="K629">
        <f>G629+parameters!$C$7</f>
        <v>100.35272341186855</v>
      </c>
    </row>
    <row r="630" spans="1:11">
      <c r="A630">
        <v>628</v>
      </c>
      <c r="B630" s="1">
        <v>37154</v>
      </c>
      <c r="C630" s="3">
        <v>0.56257549069382051</v>
      </c>
      <c r="D630" s="3">
        <v>0.26357834673822422</v>
      </c>
      <c r="E630" s="3">
        <v>4.98830226043534E-3</v>
      </c>
      <c r="F630">
        <f>IF(C630&lt;1/parameters!$C$8,-LN(D630)*parameters!$C$11,0)</f>
        <v>0</v>
      </c>
      <c r="G630">
        <f>G629*EXP(-1/parameters!$C$10)+timeseries!F630*parameters!$C$10*(1-EXP(-1/parameters!$C$10))</f>
        <v>0.27470126937085082</v>
      </c>
      <c r="H630">
        <f>G630/parameters!$C$10</f>
        <v>6.8675317342712705E-2</v>
      </c>
      <c r="I630">
        <f t="shared" si="9"/>
        <v>0</v>
      </c>
      <c r="J630">
        <f>0</f>
        <v>0</v>
      </c>
      <c r="K630">
        <f>G630+parameters!$C$7</f>
        <v>100.27470126937085</v>
      </c>
    </row>
    <row r="631" spans="1:11">
      <c r="A631">
        <v>629</v>
      </c>
      <c r="B631" s="1">
        <v>37155</v>
      </c>
      <c r="C631" s="3">
        <v>0.84325412324007432</v>
      </c>
      <c r="D631" s="3">
        <v>0.19744786700234029</v>
      </c>
      <c r="E631" s="3">
        <v>0.82534340695043285</v>
      </c>
      <c r="F631">
        <f>IF(C631&lt;1/parameters!$C$8,-LN(D631)*parameters!$C$11,0)</f>
        <v>0</v>
      </c>
      <c r="G631">
        <f>G630*EXP(-1/parameters!$C$10)+timeseries!F631*parameters!$C$10*(1-EXP(-1/parameters!$C$10))</f>
        <v>0.21393756369672753</v>
      </c>
      <c r="H631">
        <f>G631/parameters!$C$10</f>
        <v>5.3484390924181884E-2</v>
      </c>
      <c r="I631">
        <f t="shared" si="9"/>
        <v>0</v>
      </c>
      <c r="J631">
        <f>0</f>
        <v>0</v>
      </c>
      <c r="K631">
        <f>G631+parameters!$C$7</f>
        <v>100.21393756369673</v>
      </c>
    </row>
    <row r="632" spans="1:11">
      <c r="A632">
        <v>630</v>
      </c>
      <c r="B632" s="1">
        <v>37156</v>
      </c>
      <c r="C632" s="3">
        <v>0.37759506689015465</v>
      </c>
      <c r="D632" s="3">
        <v>1.5513441180905696E-2</v>
      </c>
      <c r="E632" s="3">
        <v>0.67648907549170278</v>
      </c>
      <c r="F632">
        <f>IF(C632&lt;1/parameters!$C$8,-LN(D632)*parameters!$C$11,0)</f>
        <v>0</v>
      </c>
      <c r="G632">
        <f>G631*EXP(-1/parameters!$C$10)+timeseries!F632*parameters!$C$10*(1-EXP(-1/parameters!$C$10))</f>
        <v>0.16661474213539995</v>
      </c>
      <c r="H632">
        <f>G632/parameters!$C$10</f>
        <v>4.1653685533849988E-2</v>
      </c>
      <c r="I632">
        <f t="shared" si="9"/>
        <v>0</v>
      </c>
      <c r="J632">
        <f>0</f>
        <v>0</v>
      </c>
      <c r="K632">
        <f>G632+parameters!$C$7</f>
        <v>100.16661474213539</v>
      </c>
    </row>
    <row r="633" spans="1:11">
      <c r="A633">
        <v>631</v>
      </c>
      <c r="B633" s="1">
        <v>37157</v>
      </c>
      <c r="C633" s="3">
        <v>0.15791813314631853</v>
      </c>
      <c r="D633" s="3">
        <v>0.43794823383375636</v>
      </c>
      <c r="E633" s="3">
        <v>0.52425482730125983</v>
      </c>
      <c r="F633">
        <f>IF(C633&lt;1/parameters!$C$8,-LN(D633)*parameters!$C$11,0)</f>
        <v>0</v>
      </c>
      <c r="G633">
        <f>G632*EXP(-1/parameters!$C$10)+timeseries!F633*parameters!$C$10*(1-EXP(-1/parameters!$C$10))</f>
        <v>0.12975969164628967</v>
      </c>
      <c r="H633">
        <f>G633/parameters!$C$10</f>
        <v>3.2439922911572418E-2</v>
      </c>
      <c r="I633">
        <f t="shared" si="9"/>
        <v>0</v>
      </c>
      <c r="J633">
        <f>0</f>
        <v>0</v>
      </c>
      <c r="K633">
        <f>G633+parameters!$C$7</f>
        <v>100.12975969164629</v>
      </c>
    </row>
    <row r="634" spans="1:11">
      <c r="A634">
        <v>632</v>
      </c>
      <c r="B634" s="1">
        <v>37158</v>
      </c>
      <c r="C634" s="3">
        <v>2.2086506527930538E-2</v>
      </c>
      <c r="D634" s="3">
        <v>0.96035767146130602</v>
      </c>
      <c r="E634" s="3">
        <v>0.52546210368954016</v>
      </c>
      <c r="F634">
        <f>IF(C634&lt;1/parameters!$C$8,-LN(D634)*parameters!$C$11,0)</f>
        <v>1.1082051909593569</v>
      </c>
      <c r="G634">
        <f>G633*EXP(-1/parameters!$C$10)+timeseries!F634*parameters!$C$10*(1-EXP(-1/parameters!$C$10))</f>
        <v>1.0815934312108904</v>
      </c>
      <c r="H634">
        <f>G634/parameters!$C$10</f>
        <v>0.27039835780272259</v>
      </c>
      <c r="I634">
        <f t="shared" si="9"/>
        <v>6.3867422195418522E-2</v>
      </c>
      <c r="J634">
        <f>0</f>
        <v>0</v>
      </c>
      <c r="K634">
        <f>G634+parameters!$C$7</f>
        <v>101.08159343121089</v>
      </c>
    </row>
    <row r="635" spans="1:11">
      <c r="A635">
        <v>633</v>
      </c>
      <c r="B635" s="1">
        <v>37159</v>
      </c>
      <c r="C635" s="3">
        <v>0.50271238056125489</v>
      </c>
      <c r="D635" s="3">
        <v>0.38577206067985947</v>
      </c>
      <c r="E635" s="3">
        <v>9.6043463907420024E-2</v>
      </c>
      <c r="F635">
        <f>IF(C635&lt;1/parameters!$C$8,-LN(D635)*parameters!$C$11,0)</f>
        <v>0</v>
      </c>
      <c r="G635">
        <f>G634*EXP(-1/parameters!$C$10)+timeseries!F635*parameters!$C$10*(1-EXP(-1/parameters!$C$10))</f>
        <v>0.84234581119192908</v>
      </c>
      <c r="H635">
        <f>G635/parameters!$C$10</f>
        <v>0.21058645279798227</v>
      </c>
      <c r="I635">
        <f t="shared" si="9"/>
        <v>0</v>
      </c>
      <c r="J635">
        <f>0</f>
        <v>0</v>
      </c>
      <c r="K635">
        <f>G635+parameters!$C$7</f>
        <v>100.84234581119193</v>
      </c>
    </row>
    <row r="636" spans="1:11">
      <c r="A636">
        <v>634</v>
      </c>
      <c r="B636" s="1">
        <v>37160</v>
      </c>
      <c r="C636" s="3">
        <v>0.21924683738108619</v>
      </c>
      <c r="D636" s="3">
        <v>0.36581797153316531</v>
      </c>
      <c r="E636" s="3">
        <v>0.94521639899598797</v>
      </c>
      <c r="F636">
        <f>IF(C636&lt;1/parameters!$C$8,-LN(D636)*parameters!$C$11,0)</f>
        <v>0</v>
      </c>
      <c r="G636">
        <f>G635*EXP(-1/parameters!$C$10)+timeseries!F636*parameters!$C$10*(1-EXP(-1/parameters!$C$10))</f>
        <v>0.65601957737319216</v>
      </c>
      <c r="H636">
        <f>G636/parameters!$C$10</f>
        <v>0.16400489434329804</v>
      </c>
      <c r="I636">
        <f t="shared" si="9"/>
        <v>0</v>
      </c>
      <c r="J636">
        <f>0</f>
        <v>0</v>
      </c>
      <c r="K636">
        <f>G636+parameters!$C$7</f>
        <v>100.65601957737319</v>
      </c>
    </row>
    <row r="637" spans="1:11">
      <c r="A637">
        <v>635</v>
      </c>
      <c r="B637" s="1">
        <v>37161</v>
      </c>
      <c r="C637" s="3">
        <v>0.39831997926076257</v>
      </c>
      <c r="D637" s="3">
        <v>0.3987190329080178</v>
      </c>
      <c r="E637" s="3">
        <v>0.45051884216272531</v>
      </c>
      <c r="F637">
        <f>IF(C637&lt;1/parameters!$C$8,-LN(D637)*parameters!$C$11,0)</f>
        <v>0</v>
      </c>
      <c r="G637">
        <f>G636*EXP(-1/parameters!$C$10)+timeseries!F637*parameters!$C$10*(1-EXP(-1/parameters!$C$10))</f>
        <v>0.51090856056841416</v>
      </c>
      <c r="H637">
        <f>G637/parameters!$C$10</f>
        <v>0.12772714014210354</v>
      </c>
      <c r="I637">
        <f t="shared" si="9"/>
        <v>0</v>
      </c>
      <c r="J637">
        <f>0</f>
        <v>0</v>
      </c>
      <c r="K637">
        <f>G637+parameters!$C$7</f>
        <v>100.51090856056841</v>
      </c>
    </row>
    <row r="638" spans="1:11">
      <c r="A638">
        <v>636</v>
      </c>
      <c r="B638" s="1">
        <v>37162</v>
      </c>
      <c r="C638" s="3">
        <v>0.78095501639121367</v>
      </c>
      <c r="D638" s="3">
        <v>6.78250910719711E-2</v>
      </c>
      <c r="E638" s="3">
        <v>0.2759236289210677</v>
      </c>
      <c r="F638">
        <f>IF(C638&lt;1/parameters!$C$8,-LN(D638)*parameters!$C$11,0)</f>
        <v>0</v>
      </c>
      <c r="G638">
        <f>G637*EXP(-1/parameters!$C$10)+timeseries!F638*parameters!$C$10*(1-EXP(-1/parameters!$C$10))</f>
        <v>0.39789598704856521</v>
      </c>
      <c r="H638">
        <f>G638/parameters!$C$10</f>
        <v>9.9473996762141303E-2</v>
      </c>
      <c r="I638">
        <f t="shared" si="9"/>
        <v>0</v>
      </c>
      <c r="J638">
        <f>0</f>
        <v>0</v>
      </c>
      <c r="K638">
        <f>G638+parameters!$C$7</f>
        <v>100.39789598704857</v>
      </c>
    </row>
    <row r="639" spans="1:11">
      <c r="A639">
        <v>637</v>
      </c>
      <c r="B639" s="1">
        <v>37163</v>
      </c>
      <c r="C639" s="3">
        <v>0.36241795855134862</v>
      </c>
      <c r="D639" s="3">
        <v>0.63083007576813066</v>
      </c>
      <c r="E639" s="3">
        <v>0.3260385173388588</v>
      </c>
      <c r="F639">
        <f>IF(C639&lt;1/parameters!$C$8,-LN(D639)*parameters!$C$11,0)</f>
        <v>0</v>
      </c>
      <c r="G639">
        <f>G638*EXP(-1/parameters!$C$10)+timeseries!F639*parameters!$C$10*(1-EXP(-1/parameters!$C$10))</f>
        <v>0.30988170629439216</v>
      </c>
      <c r="H639">
        <f>G639/parameters!$C$10</f>
        <v>7.7470426573598039E-2</v>
      </c>
      <c r="I639">
        <f t="shared" si="9"/>
        <v>0</v>
      </c>
      <c r="J639">
        <f>0</f>
        <v>0</v>
      </c>
      <c r="K639">
        <f>G639+parameters!$C$7</f>
        <v>100.30988170629439</v>
      </c>
    </row>
    <row r="640" spans="1:11">
      <c r="A640">
        <v>638</v>
      </c>
      <c r="B640" s="1">
        <v>37164</v>
      </c>
      <c r="C640" s="3">
        <v>0.402444461782413</v>
      </c>
      <c r="D640" s="3">
        <v>0.2489713711867545</v>
      </c>
      <c r="E640" s="3">
        <v>0.96092207684260766</v>
      </c>
      <c r="F640">
        <f>IF(C640&lt;1/parameters!$C$8,-LN(D640)*parameters!$C$11,0)</f>
        <v>0</v>
      </c>
      <c r="G640">
        <f>G639*EXP(-1/parameters!$C$10)+timeseries!F640*parameters!$C$10*(1-EXP(-1/parameters!$C$10))</f>
        <v>0.24133611552157572</v>
      </c>
      <c r="H640">
        <f>G640/parameters!$C$10</f>
        <v>6.0334028880393929E-2</v>
      </c>
      <c r="I640">
        <f t="shared" si="9"/>
        <v>0</v>
      </c>
      <c r="J640">
        <f>0</f>
        <v>0</v>
      </c>
      <c r="K640">
        <f>G640+parameters!$C$7</f>
        <v>100.24133611552158</v>
      </c>
    </row>
    <row r="641" spans="1:11">
      <c r="A641">
        <v>639</v>
      </c>
      <c r="B641" s="1">
        <v>37165</v>
      </c>
      <c r="C641" s="3">
        <v>9.4686618899780028E-2</v>
      </c>
      <c r="D641" s="3">
        <v>0.73896229048909801</v>
      </c>
      <c r="E641" s="3">
        <v>0.23322703838486902</v>
      </c>
      <c r="F641">
        <f>IF(C641&lt;1/parameters!$C$8,-LN(D641)*parameters!$C$11,0)</f>
        <v>8.2879010161873214</v>
      </c>
      <c r="G641">
        <f>G640*EXP(-1/parameters!$C$10)+timeseries!F641*parameters!$C$10*(1-EXP(-1/parameters!$C$10))</f>
        <v>7.5210616148009874</v>
      </c>
      <c r="H641">
        <f>G641/parameters!$C$10</f>
        <v>1.8802654037002469</v>
      </c>
      <c r="I641">
        <f t="shared" si="9"/>
        <v>-0.72826059874395799</v>
      </c>
      <c r="J641">
        <f>0</f>
        <v>0</v>
      </c>
      <c r="K641">
        <f>G641+parameters!$C$7</f>
        <v>107.52106161480098</v>
      </c>
    </row>
    <row r="642" spans="1:11">
      <c r="A642">
        <v>640</v>
      </c>
      <c r="B642" s="1">
        <v>37166</v>
      </c>
      <c r="C642" s="3">
        <v>0.86666543952507169</v>
      </c>
      <c r="D642" s="3">
        <v>0.61825657565328274</v>
      </c>
      <c r="E642" s="3">
        <v>0.81276650165199849</v>
      </c>
      <c r="F642">
        <f>IF(C642&lt;1/parameters!$C$8,-LN(D642)*parameters!$C$11,0)</f>
        <v>0</v>
      </c>
      <c r="G642">
        <f>G641*EXP(-1/parameters!$C$10)+timeseries!F642*parameters!$C$10*(1-EXP(-1/parameters!$C$10))</f>
        <v>5.8574086751352938</v>
      </c>
      <c r="H642">
        <f>G642/parameters!$C$10</f>
        <v>1.4643521687838235</v>
      </c>
      <c r="I642">
        <f t="shared" si="9"/>
        <v>0</v>
      </c>
      <c r="J642">
        <f>0</f>
        <v>0</v>
      </c>
      <c r="K642">
        <f>G642+parameters!$C$7</f>
        <v>105.85740867513529</v>
      </c>
    </row>
    <row r="643" spans="1:11">
      <c r="A643">
        <v>641</v>
      </c>
      <c r="B643" s="1">
        <v>37167</v>
      </c>
      <c r="C643" s="3">
        <v>0.30025275800041362</v>
      </c>
      <c r="D643" s="3">
        <v>0.96121444032771752</v>
      </c>
      <c r="E643" s="3">
        <v>0.42719161687201301</v>
      </c>
      <c r="F643">
        <f>IF(C643&lt;1/parameters!$C$8,-LN(D643)*parameters!$C$11,0)</f>
        <v>0</v>
      </c>
      <c r="G643">
        <f>G642*EXP(-1/parameters!$C$10)+timeseries!F643*parameters!$C$10*(1-EXP(-1/parameters!$C$10))</f>
        <v>4.5617544629646067</v>
      </c>
      <c r="H643">
        <f>G643/parameters!$C$10</f>
        <v>1.1404386157411517</v>
      </c>
      <c r="I643">
        <f t="shared" ref="I643:I706" si="10">IF(F643&gt;0,_xlfn.NORM.INV(E643,0,1),0)</f>
        <v>0</v>
      </c>
      <c r="J643">
        <f>0</f>
        <v>0</v>
      </c>
      <c r="K643">
        <f>G643+parameters!$C$7</f>
        <v>104.5617544629646</v>
      </c>
    </row>
    <row r="644" spans="1:11">
      <c r="A644">
        <v>642</v>
      </c>
      <c r="B644" s="1">
        <v>37168</v>
      </c>
      <c r="C644" s="3">
        <v>5.627331909351041E-2</v>
      </c>
      <c r="D644" s="3">
        <v>0.80734616681841287</v>
      </c>
      <c r="E644" s="3">
        <v>0.75747862281766742</v>
      </c>
      <c r="F644">
        <f>IF(C644&lt;1/parameters!$C$8,-LN(D644)*parameters!$C$11,0)</f>
        <v>5.863088973200945</v>
      </c>
      <c r="G644">
        <f>G643*EXP(-1/parameters!$C$10)+timeseries!F644*parameters!$C$10*(1-EXP(-1/parameters!$C$10))</f>
        <v>8.7403407065552301</v>
      </c>
      <c r="H644">
        <f>G644/parameters!$C$10</f>
        <v>2.1850851766388075</v>
      </c>
      <c r="I644">
        <f t="shared" si="10"/>
        <v>0.69821498841994223</v>
      </c>
      <c r="J644">
        <f>0</f>
        <v>0</v>
      </c>
      <c r="K644">
        <f>G644+parameters!$C$7</f>
        <v>108.74034070655523</v>
      </c>
    </row>
    <row r="645" spans="1:11">
      <c r="A645">
        <v>643</v>
      </c>
      <c r="B645" s="1">
        <v>37169</v>
      </c>
      <c r="C645" s="3">
        <v>0.24416241499306868</v>
      </c>
      <c r="D645" s="3">
        <v>0.19609628184309147</v>
      </c>
      <c r="E645" s="3">
        <v>0.3066046527319608</v>
      </c>
      <c r="F645">
        <f>IF(C645&lt;1/parameters!$C$8,-LN(D645)*parameters!$C$11,0)</f>
        <v>0</v>
      </c>
      <c r="G645">
        <f>G644*EXP(-1/parameters!$C$10)+timeseries!F645*parameters!$C$10*(1-EXP(-1/parameters!$C$10))</f>
        <v>6.8069841865760896</v>
      </c>
      <c r="H645">
        <f>G645/parameters!$C$10</f>
        <v>1.7017460466440224</v>
      </c>
      <c r="I645">
        <f t="shared" si="10"/>
        <v>0</v>
      </c>
      <c r="J645">
        <f>0</f>
        <v>0</v>
      </c>
      <c r="K645">
        <f>G645+parameters!$C$7</f>
        <v>106.80698418657609</v>
      </c>
    </row>
    <row r="646" spans="1:11">
      <c r="A646">
        <v>644</v>
      </c>
      <c r="B646" s="1">
        <v>37170</v>
      </c>
      <c r="C646" s="3">
        <v>0.28678538641636686</v>
      </c>
      <c r="D646" s="3">
        <v>0.33015126812190043</v>
      </c>
      <c r="E646" s="3">
        <v>0.99601649567206474</v>
      </c>
      <c r="F646">
        <f>IF(C646&lt;1/parameters!$C$8,-LN(D646)*parameters!$C$11,0)</f>
        <v>0</v>
      </c>
      <c r="G646">
        <f>G645*EXP(-1/parameters!$C$10)+timeseries!F646*parameters!$C$10*(1-EXP(-1/parameters!$C$10))</f>
        <v>5.3012846148601289</v>
      </c>
      <c r="H646">
        <f>G646/parameters!$C$10</f>
        <v>1.3253211537150322</v>
      </c>
      <c r="I646">
        <f t="shared" si="10"/>
        <v>0</v>
      </c>
      <c r="J646">
        <f>0</f>
        <v>0</v>
      </c>
      <c r="K646">
        <f>G646+parameters!$C$7</f>
        <v>105.30128461486012</v>
      </c>
    </row>
    <row r="647" spans="1:11">
      <c r="A647">
        <v>645</v>
      </c>
      <c r="B647" s="1">
        <v>37171</v>
      </c>
      <c r="C647" s="3">
        <v>0.37588384002857722</v>
      </c>
      <c r="D647" s="3">
        <v>0.73643783189614753</v>
      </c>
      <c r="E647" s="3">
        <v>0.89780821973694491</v>
      </c>
      <c r="F647">
        <f>IF(C647&lt;1/parameters!$C$8,-LN(D647)*parameters!$C$11,0)</f>
        <v>0</v>
      </c>
      <c r="G647">
        <f>G646*EXP(-1/parameters!$C$10)+timeseries!F647*parameters!$C$10*(1-EXP(-1/parameters!$C$10))</f>
        <v>4.1286446093374591</v>
      </c>
      <c r="H647">
        <f>G647/parameters!$C$10</f>
        <v>1.0321611523343648</v>
      </c>
      <c r="I647">
        <f t="shared" si="10"/>
        <v>0</v>
      </c>
      <c r="J647">
        <f>0</f>
        <v>0</v>
      </c>
      <c r="K647">
        <f>G647+parameters!$C$7</f>
        <v>104.12864460933746</v>
      </c>
    </row>
    <row r="648" spans="1:11">
      <c r="A648">
        <v>646</v>
      </c>
      <c r="B648" s="1">
        <v>37172</v>
      </c>
      <c r="C648" s="3">
        <v>0.17152147826895303</v>
      </c>
      <c r="D648" s="3">
        <v>0.92384934297991006</v>
      </c>
      <c r="E648" s="3">
        <v>0.1848249101121392</v>
      </c>
      <c r="F648">
        <f>IF(C648&lt;1/parameters!$C$8,-LN(D648)*parameters!$C$11,0)</f>
        <v>0</v>
      </c>
      <c r="G648">
        <f>G647*EXP(-1/parameters!$C$10)+timeseries!F648*parameters!$C$10*(1-EXP(-1/parameters!$C$10))</f>
        <v>3.2153916547755474</v>
      </c>
      <c r="H648">
        <f>G648/parameters!$C$10</f>
        <v>0.80384791369388686</v>
      </c>
      <c r="I648">
        <f t="shared" si="10"/>
        <v>0</v>
      </c>
      <c r="J648">
        <f>0</f>
        <v>0</v>
      </c>
      <c r="K648">
        <f>G648+parameters!$C$7</f>
        <v>103.21539165477554</v>
      </c>
    </row>
    <row r="649" spans="1:11">
      <c r="A649">
        <v>647</v>
      </c>
      <c r="B649" s="1">
        <v>37173</v>
      </c>
      <c r="C649" s="3">
        <v>0.8236041999600805</v>
      </c>
      <c r="D649" s="3">
        <v>0.94665787891816444</v>
      </c>
      <c r="E649" s="3">
        <v>0.23698294682565535</v>
      </c>
      <c r="F649">
        <f>IF(C649&lt;1/parameters!$C$8,-LN(D649)*parameters!$C$11,0)</f>
        <v>0</v>
      </c>
      <c r="G649">
        <f>G648*EXP(-1/parameters!$C$10)+timeseries!F649*parameters!$C$10*(1-EXP(-1/parameters!$C$10))</f>
        <v>2.5041495386204566</v>
      </c>
      <c r="H649">
        <f>G649/parameters!$C$10</f>
        <v>0.62603738465511416</v>
      </c>
      <c r="I649">
        <f t="shared" si="10"/>
        <v>0</v>
      </c>
      <c r="J649">
        <f>0</f>
        <v>0</v>
      </c>
      <c r="K649">
        <f>G649+parameters!$C$7</f>
        <v>102.50414953862045</v>
      </c>
    </row>
    <row r="650" spans="1:11">
      <c r="A650">
        <v>648</v>
      </c>
      <c r="B650" s="1">
        <v>37174</v>
      </c>
      <c r="C650" s="3">
        <v>0.10752915929067142</v>
      </c>
      <c r="D650" s="3">
        <v>0.83737469177074775</v>
      </c>
      <c r="E650" s="3">
        <v>0.29722533102370929</v>
      </c>
      <c r="F650">
        <f>IF(C650&lt;1/parameters!$C$8,-LN(D650)*parameters!$C$11,0)</f>
        <v>0</v>
      </c>
      <c r="G650">
        <f>G649*EXP(-1/parameters!$C$10)+timeseries!F650*parameters!$C$10*(1-EXP(-1/parameters!$C$10))</f>
        <v>1.9502336216055089</v>
      </c>
      <c r="H650">
        <f>G650/parameters!$C$10</f>
        <v>0.48755840540137724</v>
      </c>
      <c r="I650">
        <f t="shared" si="10"/>
        <v>0</v>
      </c>
      <c r="J650">
        <f>0</f>
        <v>0</v>
      </c>
      <c r="K650">
        <f>G650+parameters!$C$7</f>
        <v>101.95023362160551</v>
      </c>
    </row>
    <row r="651" spans="1:11">
      <c r="A651">
        <v>649</v>
      </c>
      <c r="B651" s="1">
        <v>37175</v>
      </c>
      <c r="C651" s="3">
        <v>0.52656575946166306</v>
      </c>
      <c r="D651" s="3">
        <v>0.98427820273568623</v>
      </c>
      <c r="E651" s="3">
        <v>0.38601982252721256</v>
      </c>
      <c r="F651">
        <f>IF(C651&lt;1/parameters!$C$8,-LN(D651)*parameters!$C$11,0)</f>
        <v>0</v>
      </c>
      <c r="G651">
        <f>G650*EXP(-1/parameters!$C$10)+timeseries!F651*parameters!$C$10*(1-EXP(-1/parameters!$C$10))</f>
        <v>1.5188434716785524</v>
      </c>
      <c r="H651">
        <f>G651/parameters!$C$10</f>
        <v>0.3797108679196381</v>
      </c>
      <c r="I651">
        <f t="shared" si="10"/>
        <v>0</v>
      </c>
      <c r="J651">
        <f>0</f>
        <v>0</v>
      </c>
      <c r="K651">
        <f>G651+parameters!$C$7</f>
        <v>101.51884347167855</v>
      </c>
    </row>
    <row r="652" spans="1:11">
      <c r="A652">
        <v>650</v>
      </c>
      <c r="B652" s="1">
        <v>37176</v>
      </c>
      <c r="C652" s="3">
        <v>0.2229440559909821</v>
      </c>
      <c r="D652" s="3">
        <v>0.71124835968274513</v>
      </c>
      <c r="E652" s="3">
        <v>0.96303383688332511</v>
      </c>
      <c r="F652">
        <f>IF(C652&lt;1/parameters!$C$8,-LN(D652)*parameters!$C$11,0)</f>
        <v>0</v>
      </c>
      <c r="G652">
        <f>G651*EXP(-1/parameters!$C$10)+timeseries!F652*parameters!$C$10*(1-EXP(-1/parameters!$C$10))</f>
        <v>1.1828764851061477</v>
      </c>
      <c r="H652">
        <f>G652/parameters!$C$10</f>
        <v>0.29571912127653693</v>
      </c>
      <c r="I652">
        <f t="shared" si="10"/>
        <v>0</v>
      </c>
      <c r="J652">
        <f>0</f>
        <v>0</v>
      </c>
      <c r="K652">
        <f>G652+parameters!$C$7</f>
        <v>101.18287648510615</v>
      </c>
    </row>
    <row r="653" spans="1:11">
      <c r="A653">
        <v>651</v>
      </c>
      <c r="B653" s="1">
        <v>37177</v>
      </c>
      <c r="C653" s="3">
        <v>2.2903335188134699E-2</v>
      </c>
      <c r="D653" s="3">
        <v>0.46524222127669035</v>
      </c>
      <c r="E653" s="3">
        <v>0.87101832237122834</v>
      </c>
      <c r="F653">
        <f>IF(C653&lt;1/parameters!$C$8,-LN(D653)*parameters!$C$11,0)</f>
        <v>20.964304193091035</v>
      </c>
      <c r="G653">
        <f>G652*EXP(-1/parameters!$C$10)+timeseries!F653*parameters!$C$10*(1-EXP(-1/parameters!$C$10))</f>
        <v>19.470375816735817</v>
      </c>
      <c r="H653">
        <f>G653/parameters!$C$10</f>
        <v>4.8675939541839544</v>
      </c>
      <c r="I653">
        <f t="shared" si="10"/>
        <v>1.13121798187401</v>
      </c>
      <c r="J653">
        <f>0</f>
        <v>0</v>
      </c>
      <c r="K653">
        <f>G653+parameters!$C$7</f>
        <v>119.47037581673581</v>
      </c>
    </row>
    <row r="654" spans="1:11">
      <c r="A654">
        <v>652</v>
      </c>
      <c r="B654" s="1">
        <v>37178</v>
      </c>
      <c r="C654" s="3">
        <v>0.81171752236096817</v>
      </c>
      <c r="D654" s="3">
        <v>0.4087383983376941</v>
      </c>
      <c r="E654" s="3">
        <v>5.7307205840316455E-2</v>
      </c>
      <c r="F654">
        <f>IF(C654&lt;1/parameters!$C$8,-LN(D654)*parameters!$C$11,0)</f>
        <v>0</v>
      </c>
      <c r="G654">
        <f>G653*EXP(-1/parameters!$C$10)+timeseries!F654*parameters!$C$10*(1-EXP(-1/parameters!$C$10))</f>
        <v>15.163543932768398</v>
      </c>
      <c r="H654">
        <f>G654/parameters!$C$10</f>
        <v>3.7908859831920996</v>
      </c>
      <c r="I654">
        <f t="shared" si="10"/>
        <v>0</v>
      </c>
      <c r="J654">
        <f>0</f>
        <v>0</v>
      </c>
      <c r="K654">
        <f>G654+parameters!$C$7</f>
        <v>115.16354393276839</v>
      </c>
    </row>
    <row r="655" spans="1:11">
      <c r="A655">
        <v>653</v>
      </c>
      <c r="B655" s="1">
        <v>37179</v>
      </c>
      <c r="C655" s="3">
        <v>0.76776832378258897</v>
      </c>
      <c r="D655" s="3">
        <v>0.61852728031408477</v>
      </c>
      <c r="E655" s="3">
        <v>0.32539619463546565</v>
      </c>
      <c r="F655">
        <f>IF(C655&lt;1/parameters!$C$8,-LN(D655)*parameters!$C$11,0)</f>
        <v>0</v>
      </c>
      <c r="G655">
        <f>G654*EXP(-1/parameters!$C$10)+timeseries!F655*parameters!$C$10*(1-EXP(-1/parameters!$C$10))</f>
        <v>11.809379888977679</v>
      </c>
      <c r="H655">
        <f>G655/parameters!$C$10</f>
        <v>2.9523449722444197</v>
      </c>
      <c r="I655">
        <f t="shared" si="10"/>
        <v>0</v>
      </c>
      <c r="J655">
        <f>0</f>
        <v>0</v>
      </c>
      <c r="K655">
        <f>G655+parameters!$C$7</f>
        <v>111.80937988897767</v>
      </c>
    </row>
    <row r="656" spans="1:11">
      <c r="A656">
        <v>654</v>
      </c>
      <c r="B656" s="1">
        <v>37180</v>
      </c>
      <c r="C656" s="3">
        <v>0.52944072631709249</v>
      </c>
      <c r="D656" s="3">
        <v>0.9163821327483872</v>
      </c>
      <c r="E656" s="3">
        <v>0.2810954594871834</v>
      </c>
      <c r="F656">
        <f>IF(C656&lt;1/parameters!$C$8,-LN(D656)*parameters!$C$11,0)</f>
        <v>0</v>
      </c>
      <c r="G656">
        <f>G655*EXP(-1/parameters!$C$10)+timeseries!F656*parameters!$C$10*(1-EXP(-1/parameters!$C$10))</f>
        <v>9.1971543051235169</v>
      </c>
      <c r="H656">
        <f>G656/parameters!$C$10</f>
        <v>2.2992885762808792</v>
      </c>
      <c r="I656">
        <f t="shared" si="10"/>
        <v>0</v>
      </c>
      <c r="J656">
        <f>0</f>
        <v>0</v>
      </c>
      <c r="K656">
        <f>G656+parameters!$C$7</f>
        <v>109.19715430512352</v>
      </c>
    </row>
    <row r="657" spans="1:11">
      <c r="A657">
        <v>655</v>
      </c>
      <c r="B657" s="1">
        <v>37181</v>
      </c>
      <c r="C657" s="3">
        <v>0.81685653446362438</v>
      </c>
      <c r="D657" s="3">
        <v>0.98785508992746984</v>
      </c>
      <c r="E657" s="3">
        <v>0.6527800303791893</v>
      </c>
      <c r="F657">
        <f>IF(C657&lt;1/parameters!$C$8,-LN(D657)*parameters!$C$11,0)</f>
        <v>0</v>
      </c>
      <c r="G657">
        <f>G656*EXP(-1/parameters!$C$10)+timeseries!F657*parameters!$C$10*(1-EXP(-1/parameters!$C$10))</f>
        <v>7.1627509748587377</v>
      </c>
      <c r="H657">
        <f>G657/parameters!$C$10</f>
        <v>1.7906877437146844</v>
      </c>
      <c r="I657">
        <f t="shared" si="10"/>
        <v>0</v>
      </c>
      <c r="J657">
        <f>0</f>
        <v>0</v>
      </c>
      <c r="K657">
        <f>G657+parameters!$C$7</f>
        <v>107.16275097485874</v>
      </c>
    </row>
    <row r="658" spans="1:11">
      <c r="A658">
        <v>656</v>
      </c>
      <c r="B658" s="1">
        <v>37182</v>
      </c>
      <c r="C658" s="3">
        <v>0.17458774686148415</v>
      </c>
      <c r="D658" s="3">
        <v>0.2388496599185943</v>
      </c>
      <c r="E658" s="3">
        <v>0.82573069878590999</v>
      </c>
      <c r="F658">
        <f>IF(C658&lt;1/parameters!$C$8,-LN(D658)*parameters!$C$11,0)</f>
        <v>0</v>
      </c>
      <c r="G658">
        <f>G657*EXP(-1/parameters!$C$10)+timeseries!F658*parameters!$C$10*(1-EXP(-1/parameters!$C$10))</f>
        <v>5.5783560681654532</v>
      </c>
      <c r="H658">
        <f>G658/parameters!$C$10</f>
        <v>1.3945890170413633</v>
      </c>
      <c r="I658">
        <f t="shared" si="10"/>
        <v>0</v>
      </c>
      <c r="J658">
        <f>0</f>
        <v>0</v>
      </c>
      <c r="K658">
        <f>G658+parameters!$C$7</f>
        <v>105.57835606816545</v>
      </c>
    </row>
    <row r="659" spans="1:11">
      <c r="A659">
        <v>657</v>
      </c>
      <c r="B659" s="1">
        <v>37183</v>
      </c>
      <c r="C659" s="3">
        <v>0.34020401391747457</v>
      </c>
      <c r="D659" s="3">
        <v>0.77059779768315417</v>
      </c>
      <c r="E659" s="3">
        <v>0.66724198413757052</v>
      </c>
      <c r="F659">
        <f>IF(C659&lt;1/parameters!$C$8,-LN(D659)*parameters!$C$11,0)</f>
        <v>0</v>
      </c>
      <c r="G659">
        <f>G658*EXP(-1/parameters!$C$10)+timeseries!F659*parameters!$C$10*(1-EXP(-1/parameters!$C$10))</f>
        <v>4.3444280741383778</v>
      </c>
      <c r="H659">
        <f>G659/parameters!$C$10</f>
        <v>1.0861070185345945</v>
      </c>
      <c r="I659">
        <f t="shared" si="10"/>
        <v>0</v>
      </c>
      <c r="J659">
        <f>0</f>
        <v>0</v>
      </c>
      <c r="K659">
        <f>G659+parameters!$C$7</f>
        <v>104.34442807413838</v>
      </c>
    </row>
    <row r="660" spans="1:11">
      <c r="A660">
        <v>658</v>
      </c>
      <c r="B660" s="1">
        <v>37184</v>
      </c>
      <c r="C660" s="3">
        <v>0.63548733865168194</v>
      </c>
      <c r="D660" s="3">
        <v>0.47145131970143062</v>
      </c>
      <c r="E660" s="3">
        <v>0.55764663629680555</v>
      </c>
      <c r="F660">
        <f>IF(C660&lt;1/parameters!$C$8,-LN(D660)*parameters!$C$11,0)</f>
        <v>0</v>
      </c>
      <c r="G660">
        <f>G659*EXP(-1/parameters!$C$10)+timeseries!F660*parameters!$C$10*(1-EXP(-1/parameters!$C$10))</f>
        <v>3.3834439861363639</v>
      </c>
      <c r="H660">
        <f>G660/parameters!$C$10</f>
        <v>0.84586099653409097</v>
      </c>
      <c r="I660">
        <f t="shared" si="10"/>
        <v>0</v>
      </c>
      <c r="J660">
        <f>0</f>
        <v>0</v>
      </c>
      <c r="K660">
        <f>G660+parameters!$C$7</f>
        <v>103.38344398613637</v>
      </c>
    </row>
    <row r="661" spans="1:11">
      <c r="A661">
        <v>659</v>
      </c>
      <c r="B661" s="1">
        <v>37185</v>
      </c>
      <c r="C661" s="3">
        <v>0.66509217173476154</v>
      </c>
      <c r="D661" s="3">
        <v>0.79812757243609589</v>
      </c>
      <c r="E661" s="3">
        <v>7.5005773765095762E-2</v>
      </c>
      <c r="F661">
        <f>IF(C661&lt;1/parameters!$C$8,-LN(D661)*parameters!$C$11,0)</f>
        <v>0</v>
      </c>
      <c r="G661">
        <f>G660*EXP(-1/parameters!$C$10)+timeseries!F661*parameters!$C$10*(1-EXP(-1/parameters!$C$10))</f>
        <v>2.6350288258812355</v>
      </c>
      <c r="H661">
        <f>G661/parameters!$C$10</f>
        <v>0.65875720647030889</v>
      </c>
      <c r="I661">
        <f t="shared" si="10"/>
        <v>0</v>
      </c>
      <c r="J661">
        <f>0</f>
        <v>0</v>
      </c>
      <c r="K661">
        <f>G661+parameters!$C$7</f>
        <v>102.63502882588124</v>
      </c>
    </row>
    <row r="662" spans="1:11">
      <c r="A662">
        <v>660</v>
      </c>
      <c r="B662" s="1">
        <v>37186</v>
      </c>
      <c r="C662" s="3">
        <v>0.9327200332235499</v>
      </c>
      <c r="D662" s="3">
        <v>0.68708773588988248</v>
      </c>
      <c r="E662" s="3">
        <v>0.71521553496141155</v>
      </c>
      <c r="F662">
        <f>IF(C662&lt;1/parameters!$C$8,-LN(D662)*parameters!$C$11,0)</f>
        <v>0</v>
      </c>
      <c r="G662">
        <f>G661*EXP(-1/parameters!$C$10)+timeseries!F662*parameters!$C$10*(1-EXP(-1/parameters!$C$10))</f>
        <v>2.0521625130120307</v>
      </c>
      <c r="H662">
        <f>G662/parameters!$C$10</f>
        <v>0.51304062825300767</v>
      </c>
      <c r="I662">
        <f t="shared" si="10"/>
        <v>0</v>
      </c>
      <c r="J662">
        <f>0</f>
        <v>0</v>
      </c>
      <c r="K662">
        <f>G662+parameters!$C$7</f>
        <v>102.05216251301204</v>
      </c>
    </row>
    <row r="663" spans="1:11">
      <c r="A663">
        <v>661</v>
      </c>
      <c r="B663" s="1">
        <v>37187</v>
      </c>
      <c r="C663" s="3">
        <v>4.8816236027029225E-2</v>
      </c>
      <c r="D663" s="3">
        <v>0.71463651370183157</v>
      </c>
      <c r="E663" s="3">
        <v>0.52272175893164874</v>
      </c>
      <c r="F663">
        <f>IF(C663&lt;1/parameters!$C$8,-LN(D663)*parameters!$C$11,0)</f>
        <v>9.2049654246083108</v>
      </c>
      <c r="G663">
        <f>G662*EXP(-1/parameters!$C$10)+timeseries!F663*parameters!$C$10*(1-EXP(-1/parameters!$C$10))</f>
        <v>9.7427503472361572</v>
      </c>
      <c r="H663">
        <f>G663/parameters!$C$10</f>
        <v>2.4356875868090393</v>
      </c>
      <c r="I663">
        <f t="shared" si="10"/>
        <v>5.6985830857561294E-2</v>
      </c>
      <c r="J663">
        <f>0</f>
        <v>0</v>
      </c>
      <c r="K663">
        <f>G663+parameters!$C$7</f>
        <v>109.74275034723615</v>
      </c>
    </row>
    <row r="664" spans="1:11">
      <c r="A664">
        <v>662</v>
      </c>
      <c r="B664" s="1">
        <v>37188</v>
      </c>
      <c r="C664" s="3">
        <v>0.78480521803886616</v>
      </c>
      <c r="D664" s="3">
        <v>9.018036118183359E-2</v>
      </c>
      <c r="E664" s="3">
        <v>0.32948026297941313</v>
      </c>
      <c r="F664">
        <f>IF(C664&lt;1/parameters!$C$8,-LN(D664)*parameters!$C$11,0)</f>
        <v>0</v>
      </c>
      <c r="G664">
        <f>G663*EXP(-1/parameters!$C$10)+timeseries!F664*parameters!$C$10*(1-EXP(-1/parameters!$C$10))</f>
        <v>7.5876615996967214</v>
      </c>
      <c r="H664">
        <f>G664/parameters!$C$10</f>
        <v>1.8969153999241803</v>
      </c>
      <c r="I664">
        <f t="shared" si="10"/>
        <v>0</v>
      </c>
      <c r="J664">
        <f>0</f>
        <v>0</v>
      </c>
      <c r="K664">
        <f>G664+parameters!$C$7</f>
        <v>107.58766159969672</v>
      </c>
    </row>
    <row r="665" spans="1:11">
      <c r="A665">
        <v>663</v>
      </c>
      <c r="B665" s="1">
        <v>37189</v>
      </c>
      <c r="C665" s="3">
        <v>0.98979511807376619</v>
      </c>
      <c r="D665" s="3">
        <v>0.26952973397356772</v>
      </c>
      <c r="E665" s="3">
        <v>8.2601031094114208E-2</v>
      </c>
      <c r="F665">
        <f>IF(C665&lt;1/parameters!$C$8,-LN(D665)*parameters!$C$11,0)</f>
        <v>0</v>
      </c>
      <c r="G665">
        <f>G664*EXP(-1/parameters!$C$10)+timeseries!F665*parameters!$C$10*(1-EXP(-1/parameters!$C$10))</f>
        <v>5.9092767955246348</v>
      </c>
      <c r="H665">
        <f>G665/parameters!$C$10</f>
        <v>1.4773191988811587</v>
      </c>
      <c r="I665">
        <f t="shared" si="10"/>
        <v>0</v>
      </c>
      <c r="J665">
        <f>0</f>
        <v>0</v>
      </c>
      <c r="K665">
        <f>G665+parameters!$C$7</f>
        <v>105.90927679552463</v>
      </c>
    </row>
    <row r="666" spans="1:11">
      <c r="A666">
        <v>664</v>
      </c>
      <c r="B666" s="1">
        <v>37190</v>
      </c>
      <c r="C666" s="3">
        <v>4.2734702524760082E-2</v>
      </c>
      <c r="D666" s="3">
        <v>0.28741952095534351</v>
      </c>
      <c r="E666" s="3">
        <v>0.35828218112677512</v>
      </c>
      <c r="F666">
        <f>IF(C666&lt;1/parameters!$C$8,-LN(D666)*parameters!$C$11,0)</f>
        <v>34.159243425848977</v>
      </c>
      <c r="G666">
        <f>G665*EXP(-1/parameters!$C$10)+timeseries!F666*parameters!$C$10*(1-EXP(-1/parameters!$C$10))</f>
        <v>34.826140982424484</v>
      </c>
      <c r="H666">
        <f>G666/parameters!$C$10</f>
        <v>8.7065352456061209</v>
      </c>
      <c r="I666">
        <f t="shared" si="10"/>
        <v>-0.36305424618065396</v>
      </c>
      <c r="J666">
        <f>0</f>
        <v>0</v>
      </c>
      <c r="K666">
        <f>G666+parameters!$C$7</f>
        <v>134.82614098242448</v>
      </c>
    </row>
    <row r="667" spans="1:11">
      <c r="A667">
        <v>665</v>
      </c>
      <c r="B667" s="1">
        <v>37191</v>
      </c>
      <c r="C667" s="3">
        <v>9.8747637742062855E-2</v>
      </c>
      <c r="D667" s="3">
        <v>0.52993320735573479</v>
      </c>
      <c r="E667" s="3">
        <v>5.3104907823723235E-2</v>
      </c>
      <c r="F667">
        <f>IF(C667&lt;1/parameters!$C$8,-LN(D667)*parameters!$C$11,0)</f>
        <v>17.397378198212252</v>
      </c>
      <c r="G667">
        <f>G666*EXP(-1/parameters!$C$10)+timeseries!F667*parameters!$C$10*(1-EXP(-1/parameters!$C$10))</f>
        <v>42.515771604687984</v>
      </c>
      <c r="H667">
        <f>G667/parameters!$C$10</f>
        <v>10.628942901171996</v>
      </c>
      <c r="I667">
        <f t="shared" si="10"/>
        <v>-1.6154660086380221</v>
      </c>
      <c r="J667">
        <f>0</f>
        <v>0</v>
      </c>
      <c r="K667">
        <f>G667+parameters!$C$7</f>
        <v>142.51577160468798</v>
      </c>
    </row>
    <row r="668" spans="1:11">
      <c r="A668">
        <v>666</v>
      </c>
      <c r="B668" s="1">
        <v>37192</v>
      </c>
      <c r="C668" s="3">
        <v>0.63665817973599326</v>
      </c>
      <c r="D668" s="3">
        <v>0.57657660535076849</v>
      </c>
      <c r="E668" s="3">
        <v>0.21945107815286491</v>
      </c>
      <c r="F668">
        <f>IF(C668&lt;1/parameters!$C$8,-LN(D668)*parameters!$C$11,0)</f>
        <v>0</v>
      </c>
      <c r="G668">
        <f>G667*EXP(-1/parameters!$C$10)+timeseries!F668*parameters!$C$10*(1-EXP(-1/parameters!$C$10))</f>
        <v>33.111316218616004</v>
      </c>
      <c r="H668">
        <f>G668/parameters!$C$10</f>
        <v>8.277829054654001</v>
      </c>
      <c r="I668">
        <f t="shared" si="10"/>
        <v>0</v>
      </c>
      <c r="J668">
        <f>0</f>
        <v>0</v>
      </c>
      <c r="K668">
        <f>G668+parameters!$C$7</f>
        <v>133.111316218616</v>
      </c>
    </row>
    <row r="669" spans="1:11">
      <c r="A669">
        <v>667</v>
      </c>
      <c r="B669" s="1">
        <v>37193</v>
      </c>
      <c r="C669" s="3">
        <v>3.5122023849307737E-3</v>
      </c>
      <c r="D669" s="3">
        <v>0.53580639364538429</v>
      </c>
      <c r="E669" s="3">
        <v>3.1154933509180416E-2</v>
      </c>
      <c r="F669">
        <f>IF(C669&lt;1/parameters!$C$8,-LN(D669)*parameters!$C$11,0)</f>
        <v>17.095407919106055</v>
      </c>
      <c r="G669">
        <f>G668*EXP(-1/parameters!$C$10)+timeseries!F669*parameters!$C$10*(1-EXP(-1/parameters!$C$10))</f>
        <v>40.913082378707706</v>
      </c>
      <c r="H669">
        <f>G669/parameters!$C$10</f>
        <v>10.228270594676927</v>
      </c>
      <c r="I669">
        <f t="shared" si="10"/>
        <v>-1.8640842994289943</v>
      </c>
      <c r="J669">
        <f>0</f>
        <v>0</v>
      </c>
      <c r="K669">
        <f>G669+parameters!$C$7</f>
        <v>140.91308237870771</v>
      </c>
    </row>
    <row r="670" spans="1:11">
      <c r="A670">
        <v>668</v>
      </c>
      <c r="B670" s="1">
        <v>37194</v>
      </c>
      <c r="C670" s="3">
        <v>0.19829885517818213</v>
      </c>
      <c r="D670" s="3">
        <v>0.23930259286876299</v>
      </c>
      <c r="E670" s="3">
        <v>0.82729144940752464</v>
      </c>
      <c r="F670">
        <f>IF(C670&lt;1/parameters!$C$8,-LN(D670)*parameters!$C$11,0)</f>
        <v>0</v>
      </c>
      <c r="G670">
        <f>G669*EXP(-1/parameters!$C$10)+timeseries!F670*parameters!$C$10*(1-EXP(-1/parameters!$C$10))</f>
        <v>31.863140594402459</v>
      </c>
      <c r="H670">
        <f>G670/parameters!$C$10</f>
        <v>7.9657851486006148</v>
      </c>
      <c r="I670">
        <f t="shared" si="10"/>
        <v>0</v>
      </c>
      <c r="J670">
        <f>0</f>
        <v>0</v>
      </c>
      <c r="K670">
        <f>G670+parameters!$C$7</f>
        <v>131.86314059440247</v>
      </c>
    </row>
    <row r="671" spans="1:11">
      <c r="A671">
        <v>669</v>
      </c>
      <c r="B671" s="1">
        <v>37195</v>
      </c>
      <c r="C671" s="3">
        <v>0.81606462670973878</v>
      </c>
      <c r="D671" s="3">
        <v>0.49369933298636526</v>
      </c>
      <c r="E671" s="3">
        <v>0.75029476047761723</v>
      </c>
      <c r="F671">
        <f>IF(C671&lt;1/parameters!$C$8,-LN(D671)*parameters!$C$11,0)</f>
        <v>0</v>
      </c>
      <c r="G671">
        <f>G670*EXP(-1/parameters!$C$10)+timeseries!F671*parameters!$C$10*(1-EXP(-1/parameters!$C$10))</f>
        <v>24.815038846034906</v>
      </c>
      <c r="H671">
        <f>G671/parameters!$C$10</f>
        <v>6.2037597115087264</v>
      </c>
      <c r="I671">
        <f t="shared" si="10"/>
        <v>0</v>
      </c>
      <c r="J671">
        <f>0</f>
        <v>0</v>
      </c>
      <c r="K671">
        <f>G671+parameters!$C$7</f>
        <v>124.81503884603491</v>
      </c>
    </row>
    <row r="672" spans="1:11">
      <c r="A672">
        <v>670</v>
      </c>
      <c r="B672" s="1">
        <v>37196</v>
      </c>
      <c r="C672" s="3">
        <v>1.1812215777535551E-2</v>
      </c>
      <c r="D672" s="3">
        <v>0.12284219277548258</v>
      </c>
      <c r="E672" s="3">
        <v>0.60358290429697448</v>
      </c>
      <c r="F672">
        <f>IF(C672&lt;1/parameters!$C$8,-LN(D672)*parameters!$C$11,0)</f>
        <v>57.448074874123662</v>
      </c>
      <c r="G672">
        <f>G671*EXP(-1/parameters!$C$10)+timeseries!F672*parameters!$C$10*(1-EXP(-1/parameters!$C$10))</f>
        <v>70.15584839008514</v>
      </c>
      <c r="H672">
        <f>G672/parameters!$C$10</f>
        <v>17.538962097521285</v>
      </c>
      <c r="I672">
        <f t="shared" si="10"/>
        <v>0.26263205420786945</v>
      </c>
      <c r="J672">
        <f>0</f>
        <v>0</v>
      </c>
      <c r="K672">
        <f>G672+parameters!$C$7</f>
        <v>170.15584839008514</v>
      </c>
    </row>
    <row r="673" spans="1:11">
      <c r="A673">
        <v>671</v>
      </c>
      <c r="B673" s="1">
        <v>37197</v>
      </c>
      <c r="C673" s="3">
        <v>6.4252626517799283E-2</v>
      </c>
      <c r="D673" s="3">
        <v>0.53963390165314384</v>
      </c>
      <c r="E673" s="3">
        <v>0.4806148869374065</v>
      </c>
      <c r="F673">
        <f>IF(C673&lt;1/parameters!$C$8,-LN(D673)*parameters!$C$11,0)</f>
        <v>16.90039258203122</v>
      </c>
      <c r="G673">
        <f>G672*EXP(-1/parameters!$C$10)+timeseries!F673*parameters!$C$10*(1-EXP(-1/parameters!$C$10))</f>
        <v>69.590844082961638</v>
      </c>
      <c r="H673">
        <f>G673/parameters!$C$10</f>
        <v>17.39771102074041</v>
      </c>
      <c r="I673">
        <f t="shared" si="10"/>
        <v>-4.8610409898467953E-2</v>
      </c>
      <c r="J673">
        <f>0</f>
        <v>0</v>
      </c>
      <c r="K673">
        <f>G673+parameters!$C$7</f>
        <v>169.59084408296164</v>
      </c>
    </row>
    <row r="674" spans="1:11">
      <c r="A674">
        <v>672</v>
      </c>
      <c r="B674" s="1">
        <v>37198</v>
      </c>
      <c r="C674" s="3">
        <v>0.39468702237644337</v>
      </c>
      <c r="D674" s="3">
        <v>0.97590058556845671</v>
      </c>
      <c r="E674" s="3">
        <v>4.1339566244417036E-2</v>
      </c>
      <c r="F674">
        <f>IF(C674&lt;1/parameters!$C$8,-LN(D674)*parameters!$C$11,0)</f>
        <v>0</v>
      </c>
      <c r="G674">
        <f>G673*EXP(-1/parameters!$C$10)+timeseries!F674*parameters!$C$10*(1-EXP(-1/parameters!$C$10))</f>
        <v>54.197403866410568</v>
      </c>
      <c r="H674">
        <f>G674/parameters!$C$10</f>
        <v>13.549350966602642</v>
      </c>
      <c r="I674">
        <f t="shared" si="10"/>
        <v>0</v>
      </c>
      <c r="J674">
        <f>0</f>
        <v>0</v>
      </c>
      <c r="K674">
        <f>G674+parameters!$C$7</f>
        <v>154.19740386641058</v>
      </c>
    </row>
    <row r="675" spans="1:11">
      <c r="A675">
        <v>673</v>
      </c>
      <c r="B675" s="1">
        <v>37199</v>
      </c>
      <c r="C675" s="3">
        <v>0.12036726895923811</v>
      </c>
      <c r="D675" s="3">
        <v>0.37534722144765043</v>
      </c>
      <c r="E675" s="3">
        <v>4.7384534778413534E-2</v>
      </c>
      <c r="F675">
        <f>IF(C675&lt;1/parameters!$C$8,-LN(D675)*parameters!$C$11,0)</f>
        <v>0</v>
      </c>
      <c r="G675">
        <f>G674*EXP(-1/parameters!$C$10)+timeseries!F675*parameters!$C$10*(1-EXP(-1/parameters!$C$10))</f>
        <v>42.208980571597735</v>
      </c>
      <c r="H675">
        <f>G675/parameters!$C$10</f>
        <v>10.552245142899434</v>
      </c>
      <c r="I675">
        <f t="shared" si="10"/>
        <v>0</v>
      </c>
      <c r="J675">
        <f>0</f>
        <v>0</v>
      </c>
      <c r="K675">
        <f>G675+parameters!$C$7</f>
        <v>142.20898057159775</v>
      </c>
    </row>
    <row r="676" spans="1:11">
      <c r="A676">
        <v>674</v>
      </c>
      <c r="B676" s="1">
        <v>37200</v>
      </c>
      <c r="C676" s="3">
        <v>0.63088383918357649</v>
      </c>
      <c r="D676" s="3">
        <v>0.7072761611220808</v>
      </c>
      <c r="E676" s="3">
        <v>0.62271776995116523</v>
      </c>
      <c r="F676">
        <f>IF(C676&lt;1/parameters!$C$8,-LN(D676)*parameters!$C$11,0)</f>
        <v>0</v>
      </c>
      <c r="G676">
        <f>G675*EXP(-1/parameters!$C$10)+timeseries!F676*parameters!$C$10*(1-EXP(-1/parameters!$C$10))</f>
        <v>32.872387121806028</v>
      </c>
      <c r="H676">
        <f>G676/parameters!$C$10</f>
        <v>8.218096780451507</v>
      </c>
      <c r="I676">
        <f t="shared" si="10"/>
        <v>0</v>
      </c>
      <c r="J676">
        <f>0</f>
        <v>0</v>
      </c>
      <c r="K676">
        <f>G676+parameters!$C$7</f>
        <v>132.87238712180601</v>
      </c>
    </row>
    <row r="677" spans="1:11">
      <c r="A677">
        <v>675</v>
      </c>
      <c r="B677" s="1">
        <v>37201</v>
      </c>
      <c r="C677" s="3">
        <v>0.95364631823052459</v>
      </c>
      <c r="D677" s="3">
        <v>0.8595286305125982</v>
      </c>
      <c r="E677" s="3">
        <v>0.94506227841360424</v>
      </c>
      <c r="F677">
        <f>IF(C677&lt;1/parameters!$C$8,-LN(D677)*parameters!$C$11,0)</f>
        <v>0</v>
      </c>
      <c r="G677">
        <f>G676*EXP(-1/parameters!$C$10)+timeseries!F677*parameters!$C$10*(1-EXP(-1/parameters!$C$10))</f>
        <v>25.601040831888898</v>
      </c>
      <c r="H677">
        <f>G677/parameters!$C$10</f>
        <v>6.4002602079722246</v>
      </c>
      <c r="I677">
        <f t="shared" si="10"/>
        <v>0</v>
      </c>
      <c r="J677">
        <f>0</f>
        <v>0</v>
      </c>
      <c r="K677">
        <f>G677+parameters!$C$7</f>
        <v>125.60104083188889</v>
      </c>
    </row>
    <row r="678" spans="1:11">
      <c r="A678">
        <v>676</v>
      </c>
      <c r="B678" s="1">
        <v>37202</v>
      </c>
      <c r="C678" s="3">
        <v>0.78447873680068059</v>
      </c>
      <c r="D678" s="3">
        <v>0.65883019947105192</v>
      </c>
      <c r="E678" s="3">
        <v>0.1395825842795646</v>
      </c>
      <c r="F678">
        <f>IF(C678&lt;1/parameters!$C$8,-LN(D678)*parameters!$C$11,0)</f>
        <v>0</v>
      </c>
      <c r="G678">
        <f>G677*EXP(-1/parameters!$C$10)+timeseries!F678*parameters!$C$10*(1-EXP(-1/parameters!$C$10))</f>
        <v>19.938110647318084</v>
      </c>
      <c r="H678">
        <f>G678/parameters!$C$10</f>
        <v>4.9845276618295209</v>
      </c>
      <c r="I678">
        <f t="shared" si="10"/>
        <v>0</v>
      </c>
      <c r="J678">
        <f>0</f>
        <v>0</v>
      </c>
      <c r="K678">
        <f>G678+parameters!$C$7</f>
        <v>119.93811064731808</v>
      </c>
    </row>
    <row r="679" spans="1:11">
      <c r="A679">
        <v>677</v>
      </c>
      <c r="B679" s="1">
        <v>37203</v>
      </c>
      <c r="C679" s="3">
        <v>4.2265524322277481E-2</v>
      </c>
      <c r="D679" s="3">
        <v>0.81064668951612939</v>
      </c>
      <c r="E679" s="3">
        <v>0.83703483226710373</v>
      </c>
      <c r="F679">
        <f>IF(C679&lt;1/parameters!$C$8,-LN(D679)*parameters!$C$11,0)</f>
        <v>5.7513141845053761</v>
      </c>
      <c r="G679">
        <f>G678*EXP(-1/parameters!$C$10)+timeseries!F679*parameters!$C$10*(1-EXP(-1/parameters!$C$10))</f>
        <v>20.616560960787282</v>
      </c>
      <c r="H679">
        <f>G679/parameters!$C$10</f>
        <v>5.1541402401968206</v>
      </c>
      <c r="I679">
        <f t="shared" si="10"/>
        <v>0.98234414065751374</v>
      </c>
      <c r="J679">
        <f>0</f>
        <v>0</v>
      </c>
      <c r="K679">
        <f>G679+parameters!$C$7</f>
        <v>120.61656096078728</v>
      </c>
    </row>
    <row r="680" spans="1:11">
      <c r="A680">
        <v>678</v>
      </c>
      <c r="B680" s="1">
        <v>37204</v>
      </c>
      <c r="C680" s="3">
        <v>0.35266080734561311</v>
      </c>
      <c r="D680" s="3">
        <v>0.41674527511097581</v>
      </c>
      <c r="E680" s="3">
        <v>0.33846846878467252</v>
      </c>
      <c r="F680">
        <f>IF(C680&lt;1/parameters!$C$8,-LN(D680)*parameters!$C$11,0)</f>
        <v>0</v>
      </c>
      <c r="G680">
        <f>G679*EXP(-1/parameters!$C$10)+timeseries!F680*parameters!$C$10*(1-EXP(-1/parameters!$C$10))</f>
        <v>16.056193820500489</v>
      </c>
      <c r="H680">
        <f>G680/parameters!$C$10</f>
        <v>4.0140484551251223</v>
      </c>
      <c r="I680">
        <f t="shared" si="10"/>
        <v>0</v>
      </c>
      <c r="J680">
        <f>0</f>
        <v>0</v>
      </c>
      <c r="K680">
        <f>G680+parameters!$C$7</f>
        <v>116.05619382050048</v>
      </c>
    </row>
    <row r="681" spans="1:11">
      <c r="A681">
        <v>679</v>
      </c>
      <c r="B681" s="1">
        <v>37205</v>
      </c>
      <c r="C681" s="3">
        <v>0.33453871011957703</v>
      </c>
      <c r="D681" s="3">
        <v>0.42339838115053052</v>
      </c>
      <c r="E681" s="3">
        <v>0.27489933435485947</v>
      </c>
      <c r="F681">
        <f>IF(C681&lt;1/parameters!$C$8,-LN(D681)*parameters!$C$11,0)</f>
        <v>0</v>
      </c>
      <c r="G681">
        <f>G680*EXP(-1/parameters!$C$10)+timeseries!F681*parameters!$C$10*(1-EXP(-1/parameters!$C$10))</f>
        <v>12.504576320552033</v>
      </c>
      <c r="H681">
        <f>G681/parameters!$C$10</f>
        <v>3.1261440801380083</v>
      </c>
      <c r="I681">
        <f t="shared" si="10"/>
        <v>0</v>
      </c>
      <c r="J681">
        <f>0</f>
        <v>0</v>
      </c>
      <c r="K681">
        <f>G681+parameters!$C$7</f>
        <v>112.50457632055203</v>
      </c>
    </row>
    <row r="682" spans="1:11">
      <c r="A682">
        <v>680</v>
      </c>
      <c r="B682" s="1">
        <v>37206</v>
      </c>
      <c r="C682" s="3">
        <v>0.59182817166379864</v>
      </c>
      <c r="D682" s="3">
        <v>0.38291123138803795</v>
      </c>
      <c r="E682" s="3">
        <v>0.71328301929347127</v>
      </c>
      <c r="F682">
        <f>IF(C682&lt;1/parameters!$C$8,-LN(D682)*parameters!$C$11,0)</f>
        <v>0</v>
      </c>
      <c r="G682">
        <f>G681*EXP(-1/parameters!$C$10)+timeseries!F682*parameters!$C$10*(1-EXP(-1/parameters!$C$10))</f>
        <v>9.7385738304220695</v>
      </c>
      <c r="H682">
        <f>G682/parameters!$C$10</f>
        <v>2.4346434576055174</v>
      </c>
      <c r="I682">
        <f t="shared" si="10"/>
        <v>0</v>
      </c>
      <c r="J682">
        <f>0</f>
        <v>0</v>
      </c>
      <c r="K682">
        <f>G682+parameters!$C$7</f>
        <v>109.73857383042207</v>
      </c>
    </row>
    <row r="683" spans="1:11">
      <c r="A683">
        <v>681</v>
      </c>
      <c r="B683" s="1">
        <v>37207</v>
      </c>
      <c r="C683" s="3">
        <v>0.90083098026541253</v>
      </c>
      <c r="D683" s="3">
        <v>0.13659173370420796</v>
      </c>
      <c r="E683" s="3">
        <v>0.11479660174724149</v>
      </c>
      <c r="F683">
        <f>IF(C683&lt;1/parameters!$C$8,-LN(D683)*parameters!$C$11,0)</f>
        <v>0</v>
      </c>
      <c r="G683">
        <f>G682*EXP(-1/parameters!$C$10)+timeseries!F683*parameters!$C$10*(1-EXP(-1/parameters!$C$10))</f>
        <v>7.5844089251313989</v>
      </c>
      <c r="H683">
        <f>G683/parameters!$C$10</f>
        <v>1.8961022312828497</v>
      </c>
      <c r="I683">
        <f t="shared" si="10"/>
        <v>0</v>
      </c>
      <c r="J683">
        <f>0</f>
        <v>0</v>
      </c>
      <c r="K683">
        <f>G683+parameters!$C$7</f>
        <v>107.5844089251314</v>
      </c>
    </row>
    <row r="684" spans="1:11">
      <c r="A684">
        <v>682</v>
      </c>
      <c r="B684" s="1">
        <v>37208</v>
      </c>
      <c r="C684" s="3">
        <v>0.46795002608461189</v>
      </c>
      <c r="D684" s="3">
        <v>0.81014969067160647</v>
      </c>
      <c r="E684" s="3">
        <v>0.47265788022700839</v>
      </c>
      <c r="F684">
        <f>IF(C684&lt;1/parameters!$C$8,-LN(D684)*parameters!$C$11,0)</f>
        <v>0</v>
      </c>
      <c r="G684">
        <f>G683*EXP(-1/parameters!$C$10)+timeseries!F684*parameters!$C$10*(1-EXP(-1/parameters!$C$10))</f>
        <v>5.9067436100260853</v>
      </c>
      <c r="H684">
        <f>G684/parameters!$C$10</f>
        <v>1.4766859025065213</v>
      </c>
      <c r="I684">
        <f t="shared" si="10"/>
        <v>0</v>
      </c>
      <c r="J684">
        <f>0</f>
        <v>0</v>
      </c>
      <c r="K684">
        <f>G684+parameters!$C$7</f>
        <v>105.90674361002608</v>
      </c>
    </row>
    <row r="685" spans="1:11">
      <c r="A685">
        <v>683</v>
      </c>
      <c r="B685" s="1">
        <v>37209</v>
      </c>
      <c r="C685" s="3">
        <v>0.4954461579018361</v>
      </c>
      <c r="D685" s="3">
        <v>0.91694011022422006</v>
      </c>
      <c r="E685" s="3">
        <v>0.60905841834371399</v>
      </c>
      <c r="F685">
        <f>IF(C685&lt;1/parameters!$C$8,-LN(D685)*parameters!$C$11,0)</f>
        <v>0</v>
      </c>
      <c r="G685">
        <f>G684*EXP(-1/parameters!$C$10)+timeseries!F685*parameters!$C$10*(1-EXP(-1/parameters!$C$10))</f>
        <v>4.6001765488903326</v>
      </c>
      <c r="H685">
        <f>G685/parameters!$C$10</f>
        <v>1.1500441372225831</v>
      </c>
      <c r="I685">
        <f t="shared" si="10"/>
        <v>0</v>
      </c>
      <c r="J685">
        <f>0</f>
        <v>0</v>
      </c>
      <c r="K685">
        <f>G685+parameters!$C$7</f>
        <v>104.60017654889033</v>
      </c>
    </row>
    <row r="686" spans="1:11">
      <c r="A686">
        <v>684</v>
      </c>
      <c r="B686" s="1">
        <v>37210</v>
      </c>
      <c r="C686" s="3">
        <v>0.855642727996897</v>
      </c>
      <c r="D686" s="3">
        <v>0.52360438027136824</v>
      </c>
      <c r="E686" s="3">
        <v>0.58563875863562909</v>
      </c>
      <c r="F686">
        <f>IF(C686&lt;1/parameters!$C$8,-LN(D686)*parameters!$C$11,0)</f>
        <v>0</v>
      </c>
      <c r="G686">
        <f>G685*EXP(-1/parameters!$C$10)+timeseries!F686*parameters!$C$10*(1-EXP(-1/parameters!$C$10))</f>
        <v>3.582621098542504</v>
      </c>
      <c r="H686">
        <f>G686/parameters!$C$10</f>
        <v>0.895655274635626</v>
      </c>
      <c r="I686">
        <f t="shared" si="10"/>
        <v>0</v>
      </c>
      <c r="J686">
        <f>0</f>
        <v>0</v>
      </c>
      <c r="K686">
        <f>G686+parameters!$C$7</f>
        <v>103.5826210985425</v>
      </c>
    </row>
    <row r="687" spans="1:11">
      <c r="A687">
        <v>685</v>
      </c>
      <c r="B687" s="1">
        <v>37211</v>
      </c>
      <c r="C687" s="3">
        <v>0.75094595503593176</v>
      </c>
      <c r="D687" s="3">
        <v>0.54252388968214482</v>
      </c>
      <c r="E687" s="3">
        <v>0.60760388985894254</v>
      </c>
      <c r="F687">
        <f>IF(C687&lt;1/parameters!$C$8,-LN(D687)*parameters!$C$11,0)</f>
        <v>0</v>
      </c>
      <c r="G687">
        <f>G686*EXP(-1/parameters!$C$10)+timeseries!F687*parameters!$C$10*(1-EXP(-1/parameters!$C$10))</f>
        <v>2.7901481169930391</v>
      </c>
      <c r="H687">
        <f>G687/parameters!$C$10</f>
        <v>0.69753702924825978</v>
      </c>
      <c r="I687">
        <f t="shared" si="10"/>
        <v>0</v>
      </c>
      <c r="J687">
        <f>0</f>
        <v>0</v>
      </c>
      <c r="K687">
        <f>G687+parameters!$C$7</f>
        <v>102.79014811699304</v>
      </c>
    </row>
    <row r="688" spans="1:11">
      <c r="A688">
        <v>686</v>
      </c>
      <c r="B688" s="1">
        <v>37212</v>
      </c>
      <c r="C688" s="3">
        <v>0.69379145464280201</v>
      </c>
      <c r="D688" s="3">
        <v>0.68530023922345384</v>
      </c>
      <c r="E688" s="3">
        <v>0.95216811650552513</v>
      </c>
      <c r="F688">
        <f>IF(C688&lt;1/parameters!$C$8,-LN(D688)*parameters!$C$11,0)</f>
        <v>0</v>
      </c>
      <c r="G688">
        <f>G687*EXP(-1/parameters!$C$10)+timeseries!F688*parameters!$C$10*(1-EXP(-1/parameters!$C$10))</f>
        <v>2.1729695383993848</v>
      </c>
      <c r="H688">
        <f>G688/parameters!$C$10</f>
        <v>0.5432423845998462</v>
      </c>
      <c r="I688">
        <f t="shared" si="10"/>
        <v>0</v>
      </c>
      <c r="J688">
        <f>0</f>
        <v>0</v>
      </c>
      <c r="K688">
        <f>G688+parameters!$C$7</f>
        <v>102.17296953839939</v>
      </c>
    </row>
    <row r="689" spans="1:11">
      <c r="A689">
        <v>687</v>
      </c>
      <c r="B689" s="1">
        <v>37213</v>
      </c>
      <c r="C689" s="3">
        <v>0.87183744303269739</v>
      </c>
      <c r="D689" s="3">
        <v>0.20008620227018303</v>
      </c>
      <c r="E689" s="3">
        <v>0.34599965952624279</v>
      </c>
      <c r="F689">
        <f>IF(C689&lt;1/parameters!$C$8,-LN(D689)*parameters!$C$11,0)</f>
        <v>0</v>
      </c>
      <c r="G689">
        <f>G688*EXP(-1/parameters!$C$10)+timeseries!F689*parameters!$C$10*(1-EXP(-1/parameters!$C$10))</f>
        <v>1.69231037809575</v>
      </c>
      <c r="H689">
        <f>G689/parameters!$C$10</f>
        <v>0.42307759452393751</v>
      </c>
      <c r="I689">
        <f t="shared" si="10"/>
        <v>0</v>
      </c>
      <c r="J689">
        <f>0</f>
        <v>0</v>
      </c>
      <c r="K689">
        <f>G689+parameters!$C$7</f>
        <v>101.69231037809575</v>
      </c>
    </row>
    <row r="690" spans="1:11">
      <c r="A690">
        <v>688</v>
      </c>
      <c r="B690" s="1">
        <v>37214</v>
      </c>
      <c r="C690" s="3">
        <v>0.16462408736890688</v>
      </c>
      <c r="D690" s="3">
        <v>0.46155030610754511</v>
      </c>
      <c r="E690" s="3">
        <v>0.93468394938805532</v>
      </c>
      <c r="F690">
        <f>IF(C690&lt;1/parameters!$C$8,-LN(D690)*parameters!$C$11,0)</f>
        <v>0</v>
      </c>
      <c r="G690">
        <f>G689*EXP(-1/parameters!$C$10)+timeseries!F690*parameters!$C$10*(1-EXP(-1/parameters!$C$10))</f>
        <v>1.3179726476608353</v>
      </c>
      <c r="H690">
        <f>G690/parameters!$C$10</f>
        <v>0.32949316191520883</v>
      </c>
      <c r="I690">
        <f t="shared" si="10"/>
        <v>0</v>
      </c>
      <c r="J690">
        <f>0</f>
        <v>0</v>
      </c>
      <c r="K690">
        <f>G690+parameters!$C$7</f>
        <v>101.31797264766084</v>
      </c>
    </row>
    <row r="691" spans="1:11">
      <c r="A691">
        <v>689</v>
      </c>
      <c r="B691" s="1">
        <v>37215</v>
      </c>
      <c r="C691" s="3">
        <v>0.29088812701115307</v>
      </c>
      <c r="D691" s="3">
        <v>1.2453394105369275E-2</v>
      </c>
      <c r="E691" s="3">
        <v>0.92427404153161474</v>
      </c>
      <c r="F691">
        <f>IF(C691&lt;1/parameters!$C$8,-LN(D691)*parameters!$C$11,0)</f>
        <v>0</v>
      </c>
      <c r="G691">
        <f>G690*EXP(-1/parameters!$C$10)+timeseries!F691*parameters!$C$10*(1-EXP(-1/parameters!$C$10))</f>
        <v>1.0264381300649514</v>
      </c>
      <c r="H691">
        <f>G691/parameters!$C$10</f>
        <v>0.25660953251623786</v>
      </c>
      <c r="I691">
        <f t="shared" si="10"/>
        <v>0</v>
      </c>
      <c r="J691">
        <f>0</f>
        <v>0</v>
      </c>
      <c r="K691">
        <f>G691+parameters!$C$7</f>
        <v>101.02643813006495</v>
      </c>
    </row>
    <row r="692" spans="1:11">
      <c r="A692">
        <v>690</v>
      </c>
      <c r="B692" s="1">
        <v>37216</v>
      </c>
      <c r="C692" s="3">
        <v>0.62120024900368609</v>
      </c>
      <c r="D692" s="3">
        <v>0.52726464453329491</v>
      </c>
      <c r="E692" s="3">
        <v>3.3263244510892465E-2</v>
      </c>
      <c r="F692">
        <f>IF(C692&lt;1/parameters!$C$8,-LN(D692)*parameters!$C$11,0)</f>
        <v>0</v>
      </c>
      <c r="G692">
        <f>G691*EXP(-1/parameters!$C$10)+timeseries!F692*parameters!$C$10*(1-EXP(-1/parameters!$C$10))</f>
        <v>0.79939081946893276</v>
      </c>
      <c r="H692">
        <f>G692/parameters!$C$10</f>
        <v>0.19984770486723319</v>
      </c>
      <c r="I692">
        <f t="shared" si="10"/>
        <v>0</v>
      </c>
      <c r="J692">
        <f>0</f>
        <v>0</v>
      </c>
      <c r="K692">
        <f>G692+parameters!$C$7</f>
        <v>100.79939081946894</v>
      </c>
    </row>
    <row r="693" spans="1:11">
      <c r="A693">
        <v>691</v>
      </c>
      <c r="B693" s="1">
        <v>37217</v>
      </c>
      <c r="C693" s="3">
        <v>0.14952637654864298</v>
      </c>
      <c r="D693" s="3">
        <v>0.56619397768920221</v>
      </c>
      <c r="E693" s="3">
        <v>0.25406393374813763</v>
      </c>
      <c r="F693">
        <f>IF(C693&lt;1/parameters!$C$8,-LN(D693)*parameters!$C$11,0)</f>
        <v>0</v>
      </c>
      <c r="G693">
        <f>G692*EXP(-1/parameters!$C$10)+timeseries!F693*parameters!$C$10*(1-EXP(-1/parameters!$C$10))</f>
        <v>0.62256619618249687</v>
      </c>
      <c r="H693">
        <f>G693/parameters!$C$10</f>
        <v>0.15564154904562422</v>
      </c>
      <c r="I693">
        <f t="shared" si="10"/>
        <v>0</v>
      </c>
      <c r="J693">
        <f>0</f>
        <v>0</v>
      </c>
      <c r="K693">
        <f>G693+parameters!$C$7</f>
        <v>100.6225661961825</v>
      </c>
    </row>
    <row r="694" spans="1:11">
      <c r="A694">
        <v>692</v>
      </c>
      <c r="B694" s="1">
        <v>37218</v>
      </c>
      <c r="C694" s="3">
        <v>0.99075287705542014</v>
      </c>
      <c r="D694" s="3">
        <v>5.0868964913852954E-2</v>
      </c>
      <c r="E694" s="3">
        <v>0.13191099924862038</v>
      </c>
      <c r="F694">
        <f>IF(C694&lt;1/parameters!$C$8,-LN(D694)*parameters!$C$11,0)</f>
        <v>0</v>
      </c>
      <c r="G694">
        <f>G693*EXP(-1/parameters!$C$10)+timeseries!F694*parameters!$C$10*(1-EXP(-1/parameters!$C$10))</f>
        <v>0.48485504110071442</v>
      </c>
      <c r="H694">
        <f>G694/parameters!$C$10</f>
        <v>0.12121376027517861</v>
      </c>
      <c r="I694">
        <f t="shared" si="10"/>
        <v>0</v>
      </c>
      <c r="J694">
        <f>0</f>
        <v>0</v>
      </c>
      <c r="K694">
        <f>G694+parameters!$C$7</f>
        <v>100.48485504110072</v>
      </c>
    </row>
    <row r="695" spans="1:11">
      <c r="A695">
        <v>693</v>
      </c>
      <c r="B695" s="1">
        <v>37219</v>
      </c>
      <c r="C695" s="3">
        <v>0.44843018981659433</v>
      </c>
      <c r="D695" s="3">
        <v>0.18913517060936946</v>
      </c>
      <c r="E695" s="3">
        <v>0.67830752116155191</v>
      </c>
      <c r="F695">
        <f>IF(C695&lt;1/parameters!$C$8,-LN(D695)*parameters!$C$11,0)</f>
        <v>0</v>
      </c>
      <c r="G695">
        <f>G694*EXP(-1/parameters!$C$10)+timeseries!F695*parameters!$C$10*(1-EXP(-1/parameters!$C$10))</f>
        <v>0.37760548568535457</v>
      </c>
      <c r="H695">
        <f>G695/parameters!$C$10</f>
        <v>9.4401371421338642E-2</v>
      </c>
      <c r="I695">
        <f t="shared" si="10"/>
        <v>0</v>
      </c>
      <c r="J695">
        <f>0</f>
        <v>0</v>
      </c>
      <c r="K695">
        <f>G695+parameters!$C$7</f>
        <v>100.37760548568535</v>
      </c>
    </row>
    <row r="696" spans="1:11">
      <c r="A696">
        <v>694</v>
      </c>
      <c r="B696" s="1">
        <v>37220</v>
      </c>
      <c r="C696" s="3">
        <v>0.38110240488423985</v>
      </c>
      <c r="D696" s="3">
        <v>4.3892178537265902E-3</v>
      </c>
      <c r="E696" s="3">
        <v>0.45274422372219314</v>
      </c>
      <c r="F696">
        <f>IF(C696&lt;1/parameters!$C$8,-LN(D696)*parameters!$C$11,0)</f>
        <v>0</v>
      </c>
      <c r="G696">
        <f>G695*EXP(-1/parameters!$C$10)+timeseries!F696*parameters!$C$10*(1-EXP(-1/parameters!$C$10))</f>
        <v>0.2940794479438123</v>
      </c>
      <c r="H696">
        <f>G696/parameters!$C$10</f>
        <v>7.3519861985953075E-2</v>
      </c>
      <c r="I696">
        <f t="shared" si="10"/>
        <v>0</v>
      </c>
      <c r="J696">
        <f>0</f>
        <v>0</v>
      </c>
      <c r="K696">
        <f>G696+parameters!$C$7</f>
        <v>100.29407944794382</v>
      </c>
    </row>
    <row r="697" spans="1:11">
      <c r="A697">
        <v>695</v>
      </c>
      <c r="B697" s="1">
        <v>37221</v>
      </c>
      <c r="C697" s="3">
        <v>0.6148319791044593</v>
      </c>
      <c r="D697" s="3">
        <v>0.4625952474549585</v>
      </c>
      <c r="E697" s="3">
        <v>0.97568723890685694</v>
      </c>
      <c r="F697">
        <f>IF(C697&lt;1/parameters!$C$8,-LN(D697)*parameters!$C$11,0)</f>
        <v>0</v>
      </c>
      <c r="G697">
        <f>G696*EXP(-1/parameters!$C$10)+timeseries!F697*parameters!$C$10*(1-EXP(-1/parameters!$C$10))</f>
        <v>0.22902930434384747</v>
      </c>
      <c r="H697">
        <f>G697/parameters!$C$10</f>
        <v>5.7257326085961867E-2</v>
      </c>
      <c r="I697">
        <f t="shared" si="10"/>
        <v>0</v>
      </c>
      <c r="J697">
        <f>0</f>
        <v>0</v>
      </c>
      <c r="K697">
        <f>G697+parameters!$C$7</f>
        <v>100.22902930434385</v>
      </c>
    </row>
    <row r="698" spans="1:11">
      <c r="A698">
        <v>696</v>
      </c>
      <c r="B698" s="1">
        <v>37222</v>
      </c>
      <c r="C698" s="3">
        <v>0.46277775072594374</v>
      </c>
      <c r="D698" s="3">
        <v>0.26070981516635183</v>
      </c>
      <c r="E698" s="3">
        <v>0.40256361512130845</v>
      </c>
      <c r="F698">
        <f>IF(C698&lt;1/parameters!$C$8,-LN(D698)*parameters!$C$11,0)</f>
        <v>0</v>
      </c>
      <c r="G698">
        <f>G697*EXP(-1/parameters!$C$10)+timeseries!F698*parameters!$C$10*(1-EXP(-1/parameters!$C$10))</f>
        <v>0.17836820156928751</v>
      </c>
      <c r="H698">
        <f>G698/parameters!$C$10</f>
        <v>4.4592050392321878E-2</v>
      </c>
      <c r="I698">
        <f t="shared" si="10"/>
        <v>0</v>
      </c>
      <c r="J698">
        <f>0</f>
        <v>0</v>
      </c>
      <c r="K698">
        <f>G698+parameters!$C$7</f>
        <v>100.17836820156928</v>
      </c>
    </row>
    <row r="699" spans="1:11">
      <c r="A699">
        <v>697</v>
      </c>
      <c r="B699" s="1">
        <v>37223</v>
      </c>
      <c r="C699" s="3">
        <v>0.2900417533984303</v>
      </c>
      <c r="D699" s="3">
        <v>0.22711671037657288</v>
      </c>
      <c r="E699" s="3">
        <v>8.5949647897491932E-3</v>
      </c>
      <c r="F699">
        <f>IF(C699&lt;1/parameters!$C$8,-LN(D699)*parameters!$C$11,0)</f>
        <v>0</v>
      </c>
      <c r="G699">
        <f>G698*EXP(-1/parameters!$C$10)+timeseries!F699*parameters!$C$10*(1-EXP(-1/parameters!$C$10))</f>
        <v>0.13891329505719929</v>
      </c>
      <c r="H699">
        <f>G699/parameters!$C$10</f>
        <v>3.4728323764299823E-2</v>
      </c>
      <c r="I699">
        <f t="shared" si="10"/>
        <v>0</v>
      </c>
      <c r="J699">
        <f>0</f>
        <v>0</v>
      </c>
      <c r="K699">
        <f>G699+parameters!$C$7</f>
        <v>100.13891329505719</v>
      </c>
    </row>
    <row r="700" spans="1:11">
      <c r="A700">
        <v>698</v>
      </c>
      <c r="B700" s="1">
        <v>37224</v>
      </c>
      <c r="C700" s="3">
        <v>0.75242773824386688</v>
      </c>
      <c r="D700" s="3">
        <v>0.11330383466942706</v>
      </c>
      <c r="E700" s="3">
        <v>0.1797384270933664</v>
      </c>
      <c r="F700">
        <f>IF(C700&lt;1/parameters!$C$8,-LN(D700)*parameters!$C$11,0)</f>
        <v>0</v>
      </c>
      <c r="G700">
        <f>G699*EXP(-1/parameters!$C$10)+timeseries!F700*parameters!$C$10*(1-EXP(-1/parameters!$C$10))</f>
        <v>0.10818578296957593</v>
      </c>
      <c r="H700">
        <f>G700/parameters!$C$10</f>
        <v>2.7046445742393982E-2</v>
      </c>
      <c r="I700">
        <f t="shared" si="10"/>
        <v>0</v>
      </c>
      <c r="J700">
        <f>0</f>
        <v>0</v>
      </c>
      <c r="K700">
        <f>G700+parameters!$C$7</f>
        <v>100.10818578296957</v>
      </c>
    </row>
    <row r="701" spans="1:11">
      <c r="A701">
        <v>699</v>
      </c>
      <c r="B701" s="1">
        <v>37225</v>
      </c>
      <c r="C701" s="3">
        <v>0.2227973432018292</v>
      </c>
      <c r="D701" s="3">
        <v>6.2560494593815186E-3</v>
      </c>
      <c r="E701" s="3">
        <v>0.83471872808924374</v>
      </c>
      <c r="F701">
        <f>IF(C701&lt;1/parameters!$C$8,-LN(D701)*parameters!$C$11,0)</f>
        <v>0</v>
      </c>
      <c r="G701">
        <f>G700*EXP(-1/parameters!$C$10)+timeseries!F701*parameters!$C$10*(1-EXP(-1/parameters!$C$10))</f>
        <v>8.4255172493898786E-2</v>
      </c>
      <c r="H701">
        <f>G701/parameters!$C$10</f>
        <v>2.1063793123474697E-2</v>
      </c>
      <c r="I701">
        <f t="shared" si="10"/>
        <v>0</v>
      </c>
      <c r="J701">
        <f>0</f>
        <v>0</v>
      </c>
      <c r="K701">
        <f>G701+parameters!$C$7</f>
        <v>100.0842551724939</v>
      </c>
    </row>
    <row r="702" spans="1:11">
      <c r="A702">
        <v>700</v>
      </c>
      <c r="B702" s="1">
        <v>37226</v>
      </c>
      <c r="C702" s="3">
        <v>0.51523545800516612</v>
      </c>
      <c r="D702" s="3">
        <v>0.67265026440099918</v>
      </c>
      <c r="E702" s="3">
        <v>0.41088285852985207</v>
      </c>
      <c r="F702">
        <f>IF(C702&lt;1/parameters!$C$8,-LN(D702)*parameters!$C$11,0)</f>
        <v>0</v>
      </c>
      <c r="G702">
        <f>G701*EXP(-1/parameters!$C$10)+timeseries!F702*parameters!$C$10*(1-EXP(-1/parameters!$C$10))</f>
        <v>6.5617994316064673E-2</v>
      </c>
      <c r="H702">
        <f>G702/parameters!$C$10</f>
        <v>1.6404498579016168E-2</v>
      </c>
      <c r="I702">
        <f t="shared" si="10"/>
        <v>0</v>
      </c>
      <c r="J702">
        <f>0</f>
        <v>0</v>
      </c>
      <c r="K702">
        <f>G702+parameters!$C$7</f>
        <v>100.06561799431607</v>
      </c>
    </row>
    <row r="703" spans="1:11">
      <c r="A703">
        <v>701</v>
      </c>
      <c r="B703" s="1">
        <v>37227</v>
      </c>
      <c r="C703" s="3">
        <v>0.796496528081722</v>
      </c>
      <c r="D703" s="3">
        <v>0.12997021128651376</v>
      </c>
      <c r="E703" s="3">
        <v>0.71648162790260705</v>
      </c>
      <c r="F703">
        <f>IF(C703&lt;1/parameters!$C$8,-LN(D703)*parameters!$C$11,0)</f>
        <v>0</v>
      </c>
      <c r="G703">
        <f>G702*EXP(-1/parameters!$C$10)+timeseries!F703*parameters!$C$10*(1-EXP(-1/parameters!$C$10))</f>
        <v>5.1103345356926164E-2</v>
      </c>
      <c r="H703">
        <f>G703/parameters!$C$10</f>
        <v>1.2775836339231541E-2</v>
      </c>
      <c r="I703">
        <f t="shared" si="10"/>
        <v>0</v>
      </c>
      <c r="J703">
        <f>0</f>
        <v>0</v>
      </c>
      <c r="K703">
        <f>G703+parameters!$C$7</f>
        <v>100.05110334535692</v>
      </c>
    </row>
    <row r="704" spans="1:11">
      <c r="A704">
        <v>702</v>
      </c>
      <c r="B704" s="1">
        <v>37228</v>
      </c>
      <c r="C704" s="3">
        <v>0.41083241921158109</v>
      </c>
      <c r="D704" s="3">
        <v>9.0221584586829273E-3</v>
      </c>
      <c r="E704" s="3">
        <v>6.7613271970318412E-2</v>
      </c>
      <c r="F704">
        <f>IF(C704&lt;1/parameters!$C$8,-LN(D704)*parameters!$C$11,0)</f>
        <v>0</v>
      </c>
      <c r="G704">
        <f>G703*EXP(-1/parameters!$C$10)+timeseries!F704*parameters!$C$10*(1-EXP(-1/parameters!$C$10))</f>
        <v>3.9799325381542537E-2</v>
      </c>
      <c r="H704">
        <f>G704/parameters!$C$10</f>
        <v>9.9498313453856343E-3</v>
      </c>
      <c r="I704">
        <f t="shared" si="10"/>
        <v>0</v>
      </c>
      <c r="J704">
        <f>0</f>
        <v>0</v>
      </c>
      <c r="K704">
        <f>G704+parameters!$C$7</f>
        <v>100.03979932538154</v>
      </c>
    </row>
    <row r="705" spans="1:11">
      <c r="A705">
        <v>703</v>
      </c>
      <c r="B705" s="1">
        <v>37229</v>
      </c>
      <c r="C705" s="3">
        <v>5.7380577908953678E-2</v>
      </c>
      <c r="D705" s="3">
        <v>0.24929222100969584</v>
      </c>
      <c r="E705" s="3">
        <v>0.5393560160249451</v>
      </c>
      <c r="F705">
        <f>IF(C705&lt;1/parameters!$C$8,-LN(D705)*parameters!$C$11,0)</f>
        <v>38.058342253972633</v>
      </c>
      <c r="G705">
        <f>G704*EXP(-1/parameters!$C$10)+timeseries!F705*parameters!$C$10*(1-EXP(-1/parameters!$C$10))</f>
        <v>33.704897762489693</v>
      </c>
      <c r="H705">
        <f>G705/parameters!$C$10</f>
        <v>8.4262244406224234</v>
      </c>
      <c r="I705">
        <f t="shared" si="10"/>
        <v>9.8811461652440841E-2</v>
      </c>
      <c r="J705">
        <f>0</f>
        <v>0</v>
      </c>
      <c r="K705">
        <f>G705+parameters!$C$7</f>
        <v>133.70489776248968</v>
      </c>
    </row>
    <row r="706" spans="1:11">
      <c r="A706">
        <v>704</v>
      </c>
      <c r="B706" s="1">
        <v>37230</v>
      </c>
      <c r="C706" s="3">
        <v>0.86247257780302955</v>
      </c>
      <c r="D706" s="3">
        <v>0.69596879159051717</v>
      </c>
      <c r="E706" s="3">
        <v>0.80017045162149303</v>
      </c>
      <c r="F706">
        <f>IF(C706&lt;1/parameters!$C$8,-LN(D706)*parameters!$C$11,0)</f>
        <v>0</v>
      </c>
      <c r="G706">
        <f>G705*EXP(-1/parameters!$C$10)+timeseries!F706*parameters!$C$10*(1-EXP(-1/parameters!$C$10))</f>
        <v>26.249400770768617</v>
      </c>
      <c r="H706">
        <f>G706/parameters!$C$10</f>
        <v>6.5623501926921541</v>
      </c>
      <c r="I706">
        <f t="shared" si="10"/>
        <v>0</v>
      </c>
      <c r="J706">
        <f>0</f>
        <v>0</v>
      </c>
      <c r="K706">
        <f>G706+parameters!$C$7</f>
        <v>126.24940077076862</v>
      </c>
    </row>
    <row r="707" spans="1:11">
      <c r="A707">
        <v>705</v>
      </c>
      <c r="B707" s="1">
        <v>37231</v>
      </c>
      <c r="C707" s="3">
        <v>0.24520444215444392</v>
      </c>
      <c r="D707" s="3">
        <v>0.9145912536845392</v>
      </c>
      <c r="E707" s="3">
        <v>0.44291494188386682</v>
      </c>
      <c r="F707">
        <f>IF(C707&lt;1/parameters!$C$8,-LN(D707)*parameters!$C$11,0)</f>
        <v>0</v>
      </c>
      <c r="G707">
        <f>G706*EXP(-1/parameters!$C$10)+timeseries!F707*parameters!$C$10*(1-EXP(-1/parameters!$C$10))</f>
        <v>20.443053875429737</v>
      </c>
      <c r="H707">
        <f>G707/parameters!$C$10</f>
        <v>5.1107634688574342</v>
      </c>
      <c r="I707">
        <f t="shared" ref="I707:I770" si="11">IF(F707&gt;0,_xlfn.NORM.INV(E707,0,1),0)</f>
        <v>0</v>
      </c>
      <c r="J707">
        <f>0</f>
        <v>0</v>
      </c>
      <c r="K707">
        <f>G707+parameters!$C$7</f>
        <v>120.44305387542974</v>
      </c>
    </row>
    <row r="708" spans="1:11">
      <c r="A708">
        <v>706</v>
      </c>
      <c r="B708" s="1">
        <v>37232</v>
      </c>
      <c r="C708" s="3">
        <v>0.46950953004067419</v>
      </c>
      <c r="D708" s="3">
        <v>0.69721304558295971</v>
      </c>
      <c r="E708" s="3">
        <v>0.83977128469317286</v>
      </c>
      <c r="F708">
        <f>IF(C708&lt;1/parameters!$C$8,-LN(D708)*parameters!$C$11,0)</f>
        <v>0</v>
      </c>
      <c r="G708">
        <f>G707*EXP(-1/parameters!$C$10)+timeseries!F708*parameters!$C$10*(1-EXP(-1/parameters!$C$10))</f>
        <v>15.921066366555596</v>
      </c>
      <c r="H708">
        <f>G708/parameters!$C$10</f>
        <v>3.9802665916388991</v>
      </c>
      <c r="I708">
        <f t="shared" si="11"/>
        <v>0</v>
      </c>
      <c r="J708">
        <f>0</f>
        <v>0</v>
      </c>
      <c r="K708">
        <f>G708+parameters!$C$7</f>
        <v>115.92106636655559</v>
      </c>
    </row>
    <row r="709" spans="1:11">
      <c r="A709">
        <v>707</v>
      </c>
      <c r="B709" s="1">
        <v>37233</v>
      </c>
      <c r="C709" s="3">
        <v>0.54971966325148769</v>
      </c>
      <c r="D709" s="3">
        <v>3.5647125328855833E-2</v>
      </c>
      <c r="E709" s="3">
        <v>0.30508278253951715</v>
      </c>
      <c r="F709">
        <f>IF(C709&lt;1/parameters!$C$8,-LN(D709)*parameters!$C$11,0)</f>
        <v>0</v>
      </c>
      <c r="G709">
        <f>G708*EXP(-1/parameters!$C$10)+timeseries!F709*parameters!$C$10*(1-EXP(-1/parameters!$C$10))</f>
        <v>12.399338953605305</v>
      </c>
      <c r="H709">
        <f>G709/parameters!$C$10</f>
        <v>3.0998347384013263</v>
      </c>
      <c r="I709">
        <f t="shared" si="11"/>
        <v>0</v>
      </c>
      <c r="J709">
        <f>0</f>
        <v>0</v>
      </c>
      <c r="K709">
        <f>G709+parameters!$C$7</f>
        <v>112.39933895360531</v>
      </c>
    </row>
    <row r="710" spans="1:11">
      <c r="A710">
        <v>708</v>
      </c>
      <c r="B710" s="1">
        <v>37234</v>
      </c>
      <c r="C710" s="3">
        <v>0.88774843200368736</v>
      </c>
      <c r="D710" s="3">
        <v>0.66787149786011013</v>
      </c>
      <c r="E710" s="3">
        <v>0.91602215316496294</v>
      </c>
      <c r="F710">
        <f>IF(C710&lt;1/parameters!$C$8,-LN(D710)*parameters!$C$11,0)</f>
        <v>0</v>
      </c>
      <c r="G710">
        <f>G709*EXP(-1/parameters!$C$10)+timeseries!F710*parameters!$C$10*(1-EXP(-1/parameters!$C$10))</f>
        <v>9.6566148866355856</v>
      </c>
      <c r="H710">
        <f>G710/parameters!$C$10</f>
        <v>2.4141537216588964</v>
      </c>
      <c r="I710">
        <f t="shared" si="11"/>
        <v>0</v>
      </c>
      <c r="J710">
        <f>0</f>
        <v>0</v>
      </c>
      <c r="K710">
        <f>G710+parameters!$C$7</f>
        <v>109.65661488663558</v>
      </c>
    </row>
    <row r="711" spans="1:11">
      <c r="A711">
        <v>709</v>
      </c>
      <c r="B711" s="1">
        <v>37235</v>
      </c>
      <c r="C711" s="3">
        <v>8.8472195908767759E-2</v>
      </c>
      <c r="D711" s="3">
        <v>1.5765936017464344E-2</v>
      </c>
      <c r="E711" s="3">
        <v>0.75102328589821565</v>
      </c>
      <c r="F711">
        <f>IF(C711&lt;1/parameters!$C$8,-LN(D711)*parameters!$C$11,0)</f>
        <v>113.69598944145737</v>
      </c>
      <c r="G711">
        <f>G710*EXP(-1/parameters!$C$10)+timeseries!F711*parameters!$C$10*(1-EXP(-1/parameters!$C$10))</f>
        <v>108.11843456501953</v>
      </c>
      <c r="H711">
        <f>G711/parameters!$C$10</f>
        <v>27.029608641254882</v>
      </c>
      <c r="I711">
        <f t="shared" si="11"/>
        <v>0.67771340051437201</v>
      </c>
      <c r="J711">
        <f>0</f>
        <v>0</v>
      </c>
      <c r="K711">
        <f>G711+parameters!$C$7</f>
        <v>208.11843456501953</v>
      </c>
    </row>
    <row r="712" spans="1:11">
      <c r="A712">
        <v>710</v>
      </c>
      <c r="B712" s="1">
        <v>37236</v>
      </c>
      <c r="C712" s="3">
        <v>0.87308702280828188</v>
      </c>
      <c r="D712" s="3">
        <v>0.76433279797194043</v>
      </c>
      <c r="E712" s="3">
        <v>0.45328934491560635</v>
      </c>
      <c r="F712">
        <f>IF(C712&lt;1/parameters!$C$8,-LN(D712)*parameters!$C$11,0)</f>
        <v>0</v>
      </c>
      <c r="G712">
        <f>G711*EXP(-1/parameters!$C$10)+timeseries!F712*parameters!$C$10*(1-EXP(-1/parameters!$C$10))</f>
        <v>84.202721503691649</v>
      </c>
      <c r="H712">
        <f>G712/parameters!$C$10</f>
        <v>21.050680375922912</v>
      </c>
      <c r="I712">
        <f t="shared" si="11"/>
        <v>0</v>
      </c>
      <c r="J712">
        <f>0</f>
        <v>0</v>
      </c>
      <c r="K712">
        <f>G712+parameters!$C$7</f>
        <v>184.20272150369163</v>
      </c>
    </row>
    <row r="713" spans="1:11">
      <c r="A713">
        <v>711</v>
      </c>
      <c r="B713" s="1">
        <v>37237</v>
      </c>
      <c r="C713" s="3">
        <v>0.65980370425910118</v>
      </c>
      <c r="D713" s="3">
        <v>0.22416772864591872</v>
      </c>
      <c r="E713" s="3">
        <v>0.52441094037578739</v>
      </c>
      <c r="F713">
        <f>IF(C713&lt;1/parameters!$C$8,-LN(D713)*parameters!$C$11,0)</f>
        <v>0</v>
      </c>
      <c r="G713">
        <f>G712*EXP(-1/parameters!$C$10)+timeseries!F713*parameters!$C$10*(1-EXP(-1/parameters!$C$10))</f>
        <v>65.57714544381848</v>
      </c>
      <c r="H713">
        <f>G713/parameters!$C$10</f>
        <v>16.39428636095462</v>
      </c>
      <c r="I713">
        <f t="shared" si="11"/>
        <v>0</v>
      </c>
      <c r="J713">
        <f>0</f>
        <v>0</v>
      </c>
      <c r="K713">
        <f>G713+parameters!$C$7</f>
        <v>165.57714544381849</v>
      </c>
    </row>
    <row r="714" spans="1:11">
      <c r="A714">
        <v>712</v>
      </c>
      <c r="B714" s="1">
        <v>37238</v>
      </c>
      <c r="C714" s="3">
        <v>0.47062282449031645</v>
      </c>
      <c r="D714" s="3">
        <v>0.77348173430542144</v>
      </c>
      <c r="E714" s="3">
        <v>0.94442053874192944</v>
      </c>
      <c r="F714">
        <f>IF(C714&lt;1/parameters!$C$8,-LN(D714)*parameters!$C$11,0)</f>
        <v>0</v>
      </c>
      <c r="G714">
        <f>G713*EXP(-1/parameters!$C$10)+timeseries!F714*parameters!$C$10*(1-EXP(-1/parameters!$C$10))</f>
        <v>51.071532223233241</v>
      </c>
      <c r="H714">
        <f>G714/parameters!$C$10</f>
        <v>12.76788305580831</v>
      </c>
      <c r="I714">
        <f t="shared" si="11"/>
        <v>0</v>
      </c>
      <c r="J714">
        <f>0</f>
        <v>0</v>
      </c>
      <c r="K714">
        <f>G714+parameters!$C$7</f>
        <v>151.07153222323325</v>
      </c>
    </row>
    <row r="715" spans="1:11">
      <c r="A715">
        <v>713</v>
      </c>
      <c r="B715" s="1">
        <v>37239</v>
      </c>
      <c r="C715" s="3">
        <v>0.45117505332190766</v>
      </c>
      <c r="D715" s="3">
        <v>0.19216536983624366</v>
      </c>
      <c r="E715" s="3">
        <v>0.90354363251513936</v>
      </c>
      <c r="F715">
        <f>IF(C715&lt;1/parameters!$C$8,-LN(D715)*parameters!$C$11,0)</f>
        <v>0</v>
      </c>
      <c r="G715">
        <f>G714*EXP(-1/parameters!$C$10)+timeseries!F715*parameters!$C$10*(1-EXP(-1/parameters!$C$10))</f>
        <v>39.774549288110535</v>
      </c>
      <c r="H715">
        <f>G715/parameters!$C$10</f>
        <v>9.9436373220276337</v>
      </c>
      <c r="I715">
        <f t="shared" si="11"/>
        <v>0</v>
      </c>
      <c r="J715">
        <f>0</f>
        <v>0</v>
      </c>
      <c r="K715">
        <f>G715+parameters!$C$7</f>
        <v>139.77454928811053</v>
      </c>
    </row>
    <row r="716" spans="1:11">
      <c r="A716">
        <v>714</v>
      </c>
      <c r="B716" s="1">
        <v>37240</v>
      </c>
      <c r="C716" s="3">
        <v>0.60109820024487881</v>
      </c>
      <c r="D716" s="3">
        <v>0.27583730930252082</v>
      </c>
      <c r="E716" s="3">
        <v>0.42416611426840933</v>
      </c>
      <c r="F716">
        <f>IF(C716&lt;1/parameters!$C$8,-LN(D716)*parameters!$C$11,0)</f>
        <v>0</v>
      </c>
      <c r="G716">
        <f>G715*EXP(-1/parameters!$C$10)+timeseries!F716*parameters!$C$10*(1-EXP(-1/parameters!$C$10))</f>
        <v>30.976450131892673</v>
      </c>
      <c r="H716">
        <f>G716/parameters!$C$10</f>
        <v>7.7441125329731682</v>
      </c>
      <c r="I716">
        <f t="shared" si="11"/>
        <v>0</v>
      </c>
      <c r="J716">
        <f>0</f>
        <v>0</v>
      </c>
      <c r="K716">
        <f>G716+parameters!$C$7</f>
        <v>130.97645013189268</v>
      </c>
    </row>
    <row r="717" spans="1:11">
      <c r="A717">
        <v>715</v>
      </c>
      <c r="B717" s="1">
        <v>37241</v>
      </c>
      <c r="C717" s="3">
        <v>0.84808588739124535</v>
      </c>
      <c r="D717" s="3">
        <v>0.38627027529746127</v>
      </c>
      <c r="E717" s="3">
        <v>0.92998309601415319</v>
      </c>
      <c r="F717">
        <f>IF(C717&lt;1/parameters!$C$8,-LN(D717)*parameters!$C$11,0)</f>
        <v>0</v>
      </c>
      <c r="G717">
        <f>G716*EXP(-1/parameters!$C$10)+timeseries!F717*parameters!$C$10*(1-EXP(-1/parameters!$C$10))</f>
        <v>24.124483619490338</v>
      </c>
      <c r="H717">
        <f>G717/parameters!$C$10</f>
        <v>6.0311209048725845</v>
      </c>
      <c r="I717">
        <f t="shared" si="11"/>
        <v>0</v>
      </c>
      <c r="J717">
        <f>0</f>
        <v>0</v>
      </c>
      <c r="K717">
        <f>G717+parameters!$C$7</f>
        <v>124.12448361949033</v>
      </c>
    </row>
    <row r="718" spans="1:11">
      <c r="A718">
        <v>716</v>
      </c>
      <c r="B718" s="1">
        <v>37242</v>
      </c>
      <c r="C718" s="3">
        <v>1.8345912176747525E-2</v>
      </c>
      <c r="D718" s="3">
        <v>0.11556010081396695</v>
      </c>
      <c r="E718" s="3">
        <v>0.33562401908655393</v>
      </c>
      <c r="F718">
        <f>IF(C718&lt;1/parameters!$C$8,-LN(D718)*parameters!$C$11,0)</f>
        <v>59.122315917519906</v>
      </c>
      <c r="G718">
        <f>G717*EXP(-1/parameters!$C$10)+timeseries!F718*parameters!$C$10*(1-EXP(-1/parameters!$C$10))</f>
        <v>71.099406669894023</v>
      </c>
      <c r="H718">
        <f>G718/parameters!$C$10</f>
        <v>17.774851667473506</v>
      </c>
      <c r="I718">
        <f t="shared" si="11"/>
        <v>-0.42443577049473818</v>
      </c>
      <c r="J718">
        <f>0</f>
        <v>0</v>
      </c>
      <c r="K718">
        <f>G718+parameters!$C$7</f>
        <v>171.09940666989402</v>
      </c>
    </row>
    <row r="719" spans="1:11">
      <c r="A719">
        <v>717</v>
      </c>
      <c r="B719" s="1">
        <v>37243</v>
      </c>
      <c r="C719" s="3">
        <v>0.95620609393014888</v>
      </c>
      <c r="D719" s="3">
        <v>0.44873441683580872</v>
      </c>
      <c r="E719" s="3">
        <v>0.84873776372481791</v>
      </c>
      <c r="F719">
        <f>IF(C719&lt;1/parameters!$C$8,-LN(D719)*parameters!$C$11,0)</f>
        <v>0</v>
      </c>
      <c r="G719">
        <f>G718*EXP(-1/parameters!$C$10)+timeseries!F719*parameters!$C$10*(1-EXP(-1/parameters!$C$10))</f>
        <v>55.372273590425735</v>
      </c>
      <c r="H719">
        <f>G719/parameters!$C$10</f>
        <v>13.843068397606434</v>
      </c>
      <c r="I719">
        <f t="shared" si="11"/>
        <v>0</v>
      </c>
      <c r="J719">
        <f>0</f>
        <v>0</v>
      </c>
      <c r="K719">
        <f>G719+parameters!$C$7</f>
        <v>155.37227359042572</v>
      </c>
    </row>
    <row r="720" spans="1:11">
      <c r="A720">
        <v>718</v>
      </c>
      <c r="B720" s="1">
        <v>37244</v>
      </c>
      <c r="C720" s="3">
        <v>0.66444871347641543</v>
      </c>
      <c r="D720" s="3">
        <v>0.88914285443195529</v>
      </c>
      <c r="E720" s="3">
        <v>0.36799843696771528</v>
      </c>
      <c r="F720">
        <f>IF(C720&lt;1/parameters!$C$8,-LN(D720)*parameters!$C$11,0)</f>
        <v>0</v>
      </c>
      <c r="G720">
        <f>G719*EXP(-1/parameters!$C$10)+timeseries!F720*parameters!$C$10*(1-EXP(-1/parameters!$C$10))</f>
        <v>43.123970032667636</v>
      </c>
      <c r="H720">
        <f>G720/parameters!$C$10</f>
        <v>10.780992508166909</v>
      </c>
      <c r="I720">
        <f t="shared" si="11"/>
        <v>0</v>
      </c>
      <c r="J720">
        <f>0</f>
        <v>0</v>
      </c>
      <c r="K720">
        <f>G720+parameters!$C$7</f>
        <v>143.12397003266764</v>
      </c>
    </row>
    <row r="721" spans="1:11">
      <c r="A721">
        <v>719</v>
      </c>
      <c r="B721" s="1">
        <v>37245</v>
      </c>
      <c r="C721" s="3">
        <v>0.94430563230821596</v>
      </c>
      <c r="D721" s="3">
        <v>0.21129447379513566</v>
      </c>
      <c r="E721" s="3">
        <v>0.12269040865466574</v>
      </c>
      <c r="F721">
        <f>IF(C721&lt;1/parameters!$C$8,-LN(D721)*parameters!$C$11,0)</f>
        <v>0</v>
      </c>
      <c r="G721">
        <f>G720*EXP(-1/parameters!$C$10)+timeseries!F721*parameters!$C$10*(1-EXP(-1/parameters!$C$10))</f>
        <v>33.584981630589354</v>
      </c>
      <c r="H721">
        <f>G721/parameters!$C$10</f>
        <v>8.3962454076473385</v>
      </c>
      <c r="I721">
        <f t="shared" si="11"/>
        <v>0</v>
      </c>
      <c r="J721">
        <f>0</f>
        <v>0</v>
      </c>
      <c r="K721">
        <f>G721+parameters!$C$7</f>
        <v>133.58498163058937</v>
      </c>
    </row>
    <row r="722" spans="1:11">
      <c r="A722">
        <v>720</v>
      </c>
      <c r="B722" s="1">
        <v>37246</v>
      </c>
      <c r="C722" s="3">
        <v>0.41849313476160244</v>
      </c>
      <c r="D722" s="3">
        <v>0.59938671432063384</v>
      </c>
      <c r="E722" s="3">
        <v>0.1253776037802653</v>
      </c>
      <c r="F722">
        <f>IF(C722&lt;1/parameters!$C$8,-LN(D722)*parameters!$C$11,0)</f>
        <v>0</v>
      </c>
      <c r="G722">
        <f>G721*EXP(-1/parameters!$C$10)+timeseries!F722*parameters!$C$10*(1-EXP(-1/parameters!$C$10))</f>
        <v>26.156009993341737</v>
      </c>
      <c r="H722">
        <f>G722/parameters!$C$10</f>
        <v>6.5390024983354342</v>
      </c>
      <c r="I722">
        <f t="shared" si="11"/>
        <v>0</v>
      </c>
      <c r="J722">
        <f>0</f>
        <v>0</v>
      </c>
      <c r="K722">
        <f>G722+parameters!$C$7</f>
        <v>126.15600999334174</v>
      </c>
    </row>
    <row r="723" spans="1:11">
      <c r="A723">
        <v>721</v>
      </c>
      <c r="B723" s="1">
        <v>37247</v>
      </c>
      <c r="C723" s="3">
        <v>0.67898258528897715</v>
      </c>
      <c r="D723" s="3">
        <v>0.29539985525284174</v>
      </c>
      <c r="E723" s="3">
        <v>0.52047562052414553</v>
      </c>
      <c r="F723">
        <f>IF(C723&lt;1/parameters!$C$8,-LN(D723)*parameters!$C$11,0)</f>
        <v>0</v>
      </c>
      <c r="G723">
        <f>G722*EXP(-1/parameters!$C$10)+timeseries!F723*parameters!$C$10*(1-EXP(-1/parameters!$C$10))</f>
        <v>20.370321064838038</v>
      </c>
      <c r="H723">
        <f>G723/parameters!$C$10</f>
        <v>5.0925802662095094</v>
      </c>
      <c r="I723">
        <f t="shared" si="11"/>
        <v>0</v>
      </c>
      <c r="J723">
        <f>0</f>
        <v>0</v>
      </c>
      <c r="K723">
        <f>G723+parameters!$C$7</f>
        <v>120.37032106483804</v>
      </c>
    </row>
    <row r="724" spans="1:11">
      <c r="A724">
        <v>722</v>
      </c>
      <c r="B724" s="1">
        <v>37248</v>
      </c>
      <c r="C724" s="3">
        <v>0.93479189007340602</v>
      </c>
      <c r="D724" s="3">
        <v>3.325355133870489E-2</v>
      </c>
      <c r="E724" s="3">
        <v>9.8232331477922541E-2</v>
      </c>
      <c r="F724">
        <f>IF(C724&lt;1/parameters!$C$8,-LN(D724)*parameters!$C$11,0)</f>
        <v>0</v>
      </c>
      <c r="G724">
        <f>G723*EXP(-1/parameters!$C$10)+timeseries!F724*parameters!$C$10*(1-EXP(-1/parameters!$C$10))</f>
        <v>15.864421996711798</v>
      </c>
      <c r="H724">
        <f>G724/parameters!$C$10</f>
        <v>3.9661054991779494</v>
      </c>
      <c r="I724">
        <f t="shared" si="11"/>
        <v>0</v>
      </c>
      <c r="J724">
        <f>0</f>
        <v>0</v>
      </c>
      <c r="K724">
        <f>G724+parameters!$C$7</f>
        <v>115.8644219967118</v>
      </c>
    </row>
    <row r="725" spans="1:11">
      <c r="A725">
        <v>723</v>
      </c>
      <c r="B725" s="1">
        <v>37249</v>
      </c>
      <c r="C725" s="3">
        <v>0.98674703341508851</v>
      </c>
      <c r="D725" s="3">
        <v>0.51967416566136548</v>
      </c>
      <c r="E725" s="3">
        <v>6.7967603126269371E-2</v>
      </c>
      <c r="F725">
        <f>IF(C725&lt;1/parameters!$C$8,-LN(D725)*parameters!$C$11,0)</f>
        <v>0</v>
      </c>
      <c r="G725">
        <f>G724*EXP(-1/parameters!$C$10)+timeseries!F725*parameters!$C$10*(1-EXP(-1/parameters!$C$10))</f>
        <v>12.355224274014368</v>
      </c>
      <c r="H725">
        <f>G725/parameters!$C$10</f>
        <v>3.0888060685035921</v>
      </c>
      <c r="I725">
        <f t="shared" si="11"/>
        <v>0</v>
      </c>
      <c r="J725">
        <f>0</f>
        <v>0</v>
      </c>
      <c r="K725">
        <f>G725+parameters!$C$7</f>
        <v>112.35522427401438</v>
      </c>
    </row>
    <row r="726" spans="1:11">
      <c r="A726">
        <v>724</v>
      </c>
      <c r="B726" s="1">
        <v>37250</v>
      </c>
      <c r="C726" s="3">
        <v>0.56999008691651143</v>
      </c>
      <c r="D726" s="3">
        <v>0.81896686982401246</v>
      </c>
      <c r="E726" s="3">
        <v>3.6232959562271239E-3</v>
      </c>
      <c r="F726">
        <f>IF(C726&lt;1/parameters!$C$8,-LN(D726)*parameters!$C$11,0)</f>
        <v>0</v>
      </c>
      <c r="G726">
        <f>G725*EXP(-1/parameters!$C$10)+timeseries!F726*parameters!$C$10*(1-EXP(-1/parameters!$C$10))</f>
        <v>9.622258339625219</v>
      </c>
      <c r="H726">
        <f>G726/parameters!$C$10</f>
        <v>2.4055645849063048</v>
      </c>
      <c r="I726">
        <f t="shared" si="11"/>
        <v>0</v>
      </c>
      <c r="J726">
        <f>0</f>
        <v>0</v>
      </c>
      <c r="K726">
        <f>G726+parameters!$C$7</f>
        <v>109.62225833962522</v>
      </c>
    </row>
    <row r="727" spans="1:11">
      <c r="A727">
        <v>725</v>
      </c>
      <c r="B727" s="1">
        <v>37251</v>
      </c>
      <c r="C727" s="3">
        <v>0.76958755966612569</v>
      </c>
      <c r="D727" s="3">
        <v>0.104973590328445</v>
      </c>
      <c r="E727" s="3">
        <v>0.89096749484939797</v>
      </c>
      <c r="F727">
        <f>IF(C727&lt;1/parameters!$C$8,-LN(D727)*parameters!$C$11,0)</f>
        <v>0</v>
      </c>
      <c r="G727">
        <f>G726*EXP(-1/parameters!$C$10)+timeseries!F727*parameters!$C$10*(1-EXP(-1/parameters!$C$10))</f>
        <v>7.4938223298154769</v>
      </c>
      <c r="H727">
        <f>G727/parameters!$C$10</f>
        <v>1.8734555824538692</v>
      </c>
      <c r="I727">
        <f t="shared" si="11"/>
        <v>0</v>
      </c>
      <c r="J727">
        <f>0</f>
        <v>0</v>
      </c>
      <c r="K727">
        <f>G727+parameters!$C$7</f>
        <v>107.49382232981547</v>
      </c>
    </row>
    <row r="728" spans="1:11">
      <c r="A728">
        <v>726</v>
      </c>
      <c r="B728" s="1">
        <v>37252</v>
      </c>
      <c r="C728" s="3">
        <v>0.39555657856663362</v>
      </c>
      <c r="D728" s="3">
        <v>0.27077429614907944</v>
      </c>
      <c r="E728" s="3">
        <v>0.97829183030154121</v>
      </c>
      <c r="F728">
        <f>IF(C728&lt;1/parameters!$C$8,-LN(D728)*parameters!$C$11,0)</f>
        <v>0</v>
      </c>
      <c r="G728">
        <f>G727*EXP(-1/parameters!$C$10)+timeseries!F728*parameters!$C$10*(1-EXP(-1/parameters!$C$10))</f>
        <v>5.8361946986582733</v>
      </c>
      <c r="H728">
        <f>G728/parameters!$C$10</f>
        <v>1.4590486746645683</v>
      </c>
      <c r="I728">
        <f t="shared" si="11"/>
        <v>0</v>
      </c>
      <c r="J728">
        <f>0</f>
        <v>0</v>
      </c>
      <c r="K728">
        <f>G728+parameters!$C$7</f>
        <v>105.83619469865828</v>
      </c>
    </row>
    <row r="729" spans="1:11">
      <c r="A729">
        <v>727</v>
      </c>
      <c r="B729" s="1">
        <v>37253</v>
      </c>
      <c r="C729" s="3">
        <v>0.1193894143506532</v>
      </c>
      <c r="D729" s="3">
        <v>0.12234286313385423</v>
      </c>
      <c r="E729" s="3">
        <v>0.45454983451245468</v>
      </c>
      <c r="F729">
        <f>IF(C729&lt;1/parameters!$C$8,-LN(D729)*parameters!$C$11,0)</f>
        <v>0</v>
      </c>
      <c r="G729">
        <f>G728*EXP(-1/parameters!$C$10)+timeseries!F729*parameters!$C$10*(1-EXP(-1/parameters!$C$10))</f>
        <v>4.5452330014722451</v>
      </c>
      <c r="H729">
        <f>G729/parameters!$C$10</f>
        <v>1.1363082503680613</v>
      </c>
      <c r="I729">
        <f t="shared" si="11"/>
        <v>0</v>
      </c>
      <c r="J729">
        <f>0</f>
        <v>0</v>
      </c>
      <c r="K729">
        <f>G729+parameters!$C$7</f>
        <v>104.54523300147224</v>
      </c>
    </row>
    <row r="730" spans="1:11">
      <c r="A730">
        <v>728</v>
      </c>
      <c r="B730" s="1">
        <v>37254</v>
      </c>
      <c r="C730" s="3">
        <v>0.22889608567960829</v>
      </c>
      <c r="D730" s="3">
        <v>0.47523389664635118</v>
      </c>
      <c r="E730" s="3">
        <v>0.28907344034308868</v>
      </c>
      <c r="F730">
        <f>IF(C730&lt;1/parameters!$C$8,-LN(D730)*parameters!$C$11,0)</f>
        <v>0</v>
      </c>
      <c r="G730">
        <f>G729*EXP(-1/parameters!$C$10)+timeseries!F730*parameters!$C$10*(1-EXP(-1/parameters!$C$10))</f>
        <v>3.5398310207885766</v>
      </c>
      <c r="H730">
        <f>G730/parameters!$C$10</f>
        <v>0.88495775519714415</v>
      </c>
      <c r="I730">
        <f t="shared" si="11"/>
        <v>0</v>
      </c>
      <c r="J730">
        <f>0</f>
        <v>0</v>
      </c>
      <c r="K730">
        <f>G730+parameters!$C$7</f>
        <v>103.53983102078858</v>
      </c>
    </row>
    <row r="731" spans="1:11">
      <c r="A731">
        <v>729</v>
      </c>
      <c r="B731" s="1">
        <v>37255</v>
      </c>
      <c r="C731" s="3">
        <v>0.57770192976960433</v>
      </c>
      <c r="D731" s="3">
        <v>0.13096254249906447</v>
      </c>
      <c r="E731" s="3">
        <v>0.85932594268896478</v>
      </c>
      <c r="F731">
        <f>IF(C731&lt;1/parameters!$C$8,-LN(D731)*parameters!$C$11,0)</f>
        <v>0</v>
      </c>
      <c r="G731">
        <f>G730*EXP(-1/parameters!$C$10)+timeseries!F731*parameters!$C$10*(1-EXP(-1/parameters!$C$10))</f>
        <v>2.7568231709305939</v>
      </c>
      <c r="H731">
        <f>G731/parameters!$C$10</f>
        <v>0.68920579273264848</v>
      </c>
      <c r="I731">
        <f t="shared" si="11"/>
        <v>0</v>
      </c>
      <c r="J731">
        <f>0</f>
        <v>0</v>
      </c>
      <c r="K731">
        <f>G731+parameters!$C$7</f>
        <v>102.75682317093059</v>
      </c>
    </row>
    <row r="732" spans="1:11">
      <c r="A732">
        <v>730</v>
      </c>
      <c r="B732" s="1">
        <v>37256</v>
      </c>
      <c r="C732" s="3">
        <v>0.94493058752352377</v>
      </c>
      <c r="D732" s="3">
        <v>0.70863548771617491</v>
      </c>
      <c r="E732" s="3">
        <v>0.67297020181400991</v>
      </c>
      <c r="F732">
        <f>IF(C732&lt;1/parameters!$C$8,-LN(D732)*parameters!$C$11,0)</f>
        <v>0</v>
      </c>
      <c r="G732">
        <f>G731*EXP(-1/parameters!$C$10)+timeseries!F732*parameters!$C$10*(1-EXP(-1/parameters!$C$10))</f>
        <v>2.1470160443101398</v>
      </c>
      <c r="H732">
        <f>G732/parameters!$C$10</f>
        <v>0.53675401107753495</v>
      </c>
      <c r="I732">
        <f t="shared" si="11"/>
        <v>0</v>
      </c>
      <c r="J732">
        <f>0</f>
        <v>0</v>
      </c>
      <c r="K732">
        <f>G732+parameters!$C$7</f>
        <v>102.14701604431013</v>
      </c>
    </row>
    <row r="733" spans="1:11">
      <c r="A733">
        <v>731</v>
      </c>
      <c r="B733" s="1">
        <v>37257</v>
      </c>
      <c r="C733" s="3">
        <v>0.15631642660850187</v>
      </c>
      <c r="D733" s="3">
        <v>0.48559452130463621</v>
      </c>
      <c r="E733" s="3">
        <v>0.92772941258879404</v>
      </c>
      <c r="F733">
        <f>IF(C733&lt;1/parameters!$C$8,-LN(D733)*parameters!$C$11,0)</f>
        <v>0</v>
      </c>
      <c r="G733">
        <f>G732*EXP(-1/parameters!$C$10)+timeseries!F733*parameters!$C$10*(1-EXP(-1/parameters!$C$10))</f>
        <v>1.6720977765756071</v>
      </c>
      <c r="H733">
        <f>G733/parameters!$C$10</f>
        <v>0.41802444414390177</v>
      </c>
      <c r="I733">
        <f t="shared" si="11"/>
        <v>0</v>
      </c>
      <c r="J733">
        <f>0</f>
        <v>0</v>
      </c>
      <c r="K733">
        <f>G733+parameters!$C$7</f>
        <v>101.67209777657561</v>
      </c>
    </row>
    <row r="734" spans="1:11">
      <c r="A734">
        <v>732</v>
      </c>
      <c r="B734" s="1">
        <v>37258</v>
      </c>
      <c r="C734" s="3">
        <v>0.54534411180668929</v>
      </c>
      <c r="D734" s="3">
        <v>0.2212455164790641</v>
      </c>
      <c r="E734" s="3">
        <v>0.16267249834465014</v>
      </c>
      <c r="F734">
        <f>IF(C734&lt;1/parameters!$C$8,-LN(D734)*parameters!$C$11,0)</f>
        <v>0</v>
      </c>
      <c r="G734">
        <f>G733*EXP(-1/parameters!$C$10)+timeseries!F734*parameters!$C$10*(1-EXP(-1/parameters!$C$10))</f>
        <v>1.3022310577690379</v>
      </c>
      <c r="H734">
        <f>G734/parameters!$C$10</f>
        <v>0.32555776444225948</v>
      </c>
      <c r="I734">
        <f t="shared" si="11"/>
        <v>0</v>
      </c>
      <c r="J734">
        <f>0</f>
        <v>0</v>
      </c>
      <c r="K734">
        <f>G734+parameters!$C$7</f>
        <v>101.30223105776903</v>
      </c>
    </row>
    <row r="735" spans="1:11">
      <c r="A735">
        <v>733</v>
      </c>
      <c r="B735" s="1">
        <v>37259</v>
      </c>
      <c r="C735" s="3">
        <v>0.72973646557389382</v>
      </c>
      <c r="D735" s="3">
        <v>0.56312738891682834</v>
      </c>
      <c r="E735" s="3">
        <v>7.0618902581704779E-2</v>
      </c>
      <c r="F735">
        <f>IF(C735&lt;1/parameters!$C$8,-LN(D735)*parameters!$C$11,0)</f>
        <v>0</v>
      </c>
      <c r="G735">
        <f>G734*EXP(-1/parameters!$C$10)+timeseries!F735*parameters!$C$10*(1-EXP(-1/parameters!$C$10))</f>
        <v>1.0141785675304307</v>
      </c>
      <c r="H735">
        <f>G735/parameters!$C$10</f>
        <v>0.25354464188260767</v>
      </c>
      <c r="I735">
        <f t="shared" si="11"/>
        <v>0</v>
      </c>
      <c r="J735">
        <f>0</f>
        <v>0</v>
      </c>
      <c r="K735">
        <f>G735+parameters!$C$7</f>
        <v>101.01417856753044</v>
      </c>
    </row>
    <row r="736" spans="1:11">
      <c r="A736">
        <v>734</v>
      </c>
      <c r="B736" s="1">
        <v>37260</v>
      </c>
      <c r="C736" s="3">
        <v>4.3672588174026972E-2</v>
      </c>
      <c r="D736" s="3">
        <v>0.45920281336505309</v>
      </c>
      <c r="E736" s="3">
        <v>7.5710776755880671E-3</v>
      </c>
      <c r="F736">
        <f>IF(C736&lt;1/parameters!$C$8,-LN(D736)*parameters!$C$11,0)</f>
        <v>21.322282392588821</v>
      </c>
      <c r="G736">
        <f>G735*EXP(-1/parameters!$C$10)+timeseries!F736*parameters!$C$10*(1-EXP(-1/parameters!$C$10))</f>
        <v>19.65573173605101</v>
      </c>
      <c r="H736">
        <f>G736/parameters!$C$10</f>
        <v>4.9139329340127524</v>
      </c>
      <c r="I736">
        <f t="shared" si="11"/>
        <v>-2.4289611367065791</v>
      </c>
      <c r="J736">
        <f>0</f>
        <v>0</v>
      </c>
      <c r="K736">
        <f>G736+parameters!$C$7</f>
        <v>119.65573173605101</v>
      </c>
    </row>
    <row r="737" spans="1:11">
      <c r="A737">
        <v>735</v>
      </c>
      <c r="B737" s="1">
        <v>37261</v>
      </c>
      <c r="C737" s="3">
        <v>0.10791145188807894</v>
      </c>
      <c r="D737" s="3">
        <v>0.32843634881462469</v>
      </c>
      <c r="E737" s="3">
        <v>0.96900211684175575</v>
      </c>
      <c r="F737">
        <f>IF(C737&lt;1/parameters!$C$8,-LN(D737)*parameters!$C$11,0)</f>
        <v>0</v>
      </c>
      <c r="G737">
        <f>G736*EXP(-1/parameters!$C$10)+timeseries!F737*parameters!$C$10*(1-EXP(-1/parameters!$C$10))</f>
        <v>15.307899267877991</v>
      </c>
      <c r="H737">
        <f>G737/parameters!$C$10</f>
        <v>3.8269748169694977</v>
      </c>
      <c r="I737">
        <f t="shared" si="11"/>
        <v>0</v>
      </c>
      <c r="J737">
        <f>0</f>
        <v>0</v>
      </c>
      <c r="K737">
        <f>G737+parameters!$C$7</f>
        <v>115.30789926787799</v>
      </c>
    </row>
    <row r="738" spans="1:11">
      <c r="A738">
        <v>736</v>
      </c>
      <c r="B738" s="1">
        <v>37262</v>
      </c>
      <c r="C738" s="3">
        <v>0.38796330388588041</v>
      </c>
      <c r="D738" s="3">
        <v>0.44261622118659094</v>
      </c>
      <c r="E738" s="3">
        <v>0.38107907256636742</v>
      </c>
      <c r="F738">
        <f>IF(C738&lt;1/parameters!$C$8,-LN(D738)*parameters!$C$11,0)</f>
        <v>0</v>
      </c>
      <c r="G738">
        <f>G737*EXP(-1/parameters!$C$10)+timeseries!F738*parameters!$C$10*(1-EXP(-1/parameters!$C$10))</f>
        <v>11.921803937001565</v>
      </c>
      <c r="H738">
        <f>G738/parameters!$C$10</f>
        <v>2.9804509842503912</v>
      </c>
      <c r="I738">
        <f t="shared" si="11"/>
        <v>0</v>
      </c>
      <c r="J738">
        <f>0</f>
        <v>0</v>
      </c>
      <c r="K738">
        <f>G738+parameters!$C$7</f>
        <v>111.92180393700157</v>
      </c>
    </row>
    <row r="739" spans="1:11">
      <c r="A739">
        <v>737</v>
      </c>
      <c r="B739" s="1">
        <v>37263</v>
      </c>
      <c r="C739" s="3">
        <v>0.40841512151606418</v>
      </c>
      <c r="D739" s="3">
        <v>0.90768711406805358</v>
      </c>
      <c r="E739" s="3">
        <v>0.12072630159591191</v>
      </c>
      <c r="F739">
        <f>IF(C739&lt;1/parameters!$C$8,-LN(D739)*parameters!$C$11,0)</f>
        <v>0</v>
      </c>
      <c r="G739">
        <f>G738*EXP(-1/parameters!$C$10)+timeseries!F739*parameters!$C$10*(1-EXP(-1/parameters!$C$10))</f>
        <v>9.2847102417605765</v>
      </c>
      <c r="H739">
        <f>G739/parameters!$C$10</f>
        <v>2.3211775604401441</v>
      </c>
      <c r="I739">
        <f t="shared" si="11"/>
        <v>0</v>
      </c>
      <c r="J739">
        <f>0</f>
        <v>0</v>
      </c>
      <c r="K739">
        <f>G739+parameters!$C$7</f>
        <v>109.28471024176058</v>
      </c>
    </row>
    <row r="740" spans="1:11">
      <c r="A740">
        <v>738</v>
      </c>
      <c r="B740" s="1">
        <v>37264</v>
      </c>
      <c r="C740" s="3">
        <v>0.12000454446976916</v>
      </c>
      <c r="D740" s="3">
        <v>0.41264484362053011</v>
      </c>
      <c r="E740" s="3">
        <v>0.57933307672713519</v>
      </c>
      <c r="F740">
        <f>IF(C740&lt;1/parameters!$C$8,-LN(D740)*parameters!$C$11,0)</f>
        <v>0</v>
      </c>
      <c r="G740">
        <f>G739*EXP(-1/parameters!$C$10)+timeseries!F740*parameters!$C$10*(1-EXP(-1/parameters!$C$10))</f>
        <v>7.2309396068742302</v>
      </c>
      <c r="H740">
        <f>G740/parameters!$C$10</f>
        <v>1.8077349017185576</v>
      </c>
      <c r="I740">
        <f t="shared" si="11"/>
        <v>0</v>
      </c>
      <c r="J740">
        <f>0</f>
        <v>0</v>
      </c>
      <c r="K740">
        <f>G740+parameters!$C$7</f>
        <v>107.23093960687423</v>
      </c>
    </row>
    <row r="741" spans="1:11">
      <c r="A741">
        <v>739</v>
      </c>
      <c r="B741" s="1">
        <v>37265</v>
      </c>
      <c r="C741" s="3">
        <v>0.8595220816897754</v>
      </c>
      <c r="D741" s="3">
        <v>0.22557265108632674</v>
      </c>
      <c r="E741" s="3">
        <v>0.85558479753465877</v>
      </c>
      <c r="F741">
        <f>IF(C741&lt;1/parameters!$C$8,-LN(D741)*parameters!$C$11,0)</f>
        <v>0</v>
      </c>
      <c r="G741">
        <f>G740*EXP(-1/parameters!$C$10)+timeseries!F741*parameters!$C$10*(1-EXP(-1/parameters!$C$10))</f>
        <v>5.6314614281756867</v>
      </c>
      <c r="H741">
        <f>G741/parameters!$C$10</f>
        <v>1.4078653570439217</v>
      </c>
      <c r="I741">
        <f t="shared" si="11"/>
        <v>0</v>
      </c>
      <c r="J741">
        <f>0</f>
        <v>0</v>
      </c>
      <c r="K741">
        <f>G741+parameters!$C$7</f>
        <v>105.63146142817568</v>
      </c>
    </row>
    <row r="742" spans="1:11">
      <c r="A742">
        <v>740</v>
      </c>
      <c r="B742" s="1">
        <v>37266</v>
      </c>
      <c r="C742" s="3">
        <v>0.31826743471498675</v>
      </c>
      <c r="D742" s="3">
        <v>0.74701087125631838</v>
      </c>
      <c r="E742" s="3">
        <v>0.70277822395021261</v>
      </c>
      <c r="F742">
        <f>IF(C742&lt;1/parameters!$C$8,-LN(D742)*parameters!$C$11,0)</f>
        <v>0</v>
      </c>
      <c r="G742">
        <f>G741*EXP(-1/parameters!$C$10)+timeseries!F742*parameters!$C$10*(1-EXP(-1/parameters!$C$10))</f>
        <v>4.3857865700996372</v>
      </c>
      <c r="H742">
        <f>G742/parameters!$C$10</f>
        <v>1.0964466425249093</v>
      </c>
      <c r="I742">
        <f t="shared" si="11"/>
        <v>0</v>
      </c>
      <c r="J742">
        <f>0</f>
        <v>0</v>
      </c>
      <c r="K742">
        <f>G742+parameters!$C$7</f>
        <v>104.38578657009964</v>
      </c>
    </row>
    <row r="743" spans="1:11">
      <c r="A743">
        <v>741</v>
      </c>
      <c r="B743" s="1">
        <v>37267</v>
      </c>
      <c r="C743" s="3">
        <v>0.12668983417751334</v>
      </c>
      <c r="D743" s="3">
        <v>0.36100963033639988</v>
      </c>
      <c r="E743" s="3">
        <v>0.3366593806159297</v>
      </c>
      <c r="F743">
        <f>IF(C743&lt;1/parameters!$C$8,-LN(D743)*parameters!$C$11,0)</f>
        <v>0</v>
      </c>
      <c r="G743">
        <f>G742*EXP(-1/parameters!$C$10)+timeseries!F743*parameters!$C$10*(1-EXP(-1/parameters!$C$10))</f>
        <v>3.4156540151776484</v>
      </c>
      <c r="H743">
        <f>G743/parameters!$C$10</f>
        <v>0.85391350379441211</v>
      </c>
      <c r="I743">
        <f t="shared" si="11"/>
        <v>0</v>
      </c>
      <c r="J743">
        <f>0</f>
        <v>0</v>
      </c>
      <c r="K743">
        <f>G743+parameters!$C$7</f>
        <v>103.41565401517765</v>
      </c>
    </row>
    <row r="744" spans="1:11">
      <c r="A744">
        <v>742</v>
      </c>
      <c r="B744" s="1">
        <v>37268</v>
      </c>
      <c r="C744" s="3">
        <v>0.78824442049558452</v>
      </c>
      <c r="D744" s="3">
        <v>0.79983973832591926</v>
      </c>
      <c r="E744" s="3">
        <v>5.1321184072655956E-2</v>
      </c>
      <c r="F744">
        <f>IF(C744&lt;1/parameters!$C$8,-LN(D744)*parameters!$C$11,0)</f>
        <v>0</v>
      </c>
      <c r="G744">
        <f>G743*EXP(-1/parameters!$C$10)+timeseries!F744*parameters!$C$10*(1-EXP(-1/parameters!$C$10))</f>
        <v>2.6601140217213408</v>
      </c>
      <c r="H744">
        <f>G744/parameters!$C$10</f>
        <v>0.6650285054303352</v>
      </c>
      <c r="I744">
        <f t="shared" si="11"/>
        <v>0</v>
      </c>
      <c r="J744">
        <f>0</f>
        <v>0</v>
      </c>
      <c r="K744">
        <f>G744+parameters!$C$7</f>
        <v>102.66011402172134</v>
      </c>
    </row>
    <row r="745" spans="1:11">
      <c r="A745">
        <v>743</v>
      </c>
      <c r="B745" s="1">
        <v>37269</v>
      </c>
      <c r="C745" s="3">
        <v>0.73552226712268165</v>
      </c>
      <c r="D745" s="3">
        <v>0.19813058689147289</v>
      </c>
      <c r="E745" s="3">
        <v>0.78485086440572804</v>
      </c>
      <c r="F745">
        <f>IF(C745&lt;1/parameters!$C$8,-LN(D745)*parameters!$C$11,0)</f>
        <v>0</v>
      </c>
      <c r="G745">
        <f>G744*EXP(-1/parameters!$C$10)+timeseries!F745*parameters!$C$10*(1-EXP(-1/parameters!$C$10))</f>
        <v>2.0716988831758045</v>
      </c>
      <c r="H745">
        <f>G745/parameters!$C$10</f>
        <v>0.51792472079395113</v>
      </c>
      <c r="I745">
        <f t="shared" si="11"/>
        <v>0</v>
      </c>
      <c r="J745">
        <f>0</f>
        <v>0</v>
      </c>
      <c r="K745">
        <f>G745+parameters!$C$7</f>
        <v>102.0716988831758</v>
      </c>
    </row>
    <row r="746" spans="1:11">
      <c r="A746">
        <v>744</v>
      </c>
      <c r="B746" s="1">
        <v>37270</v>
      </c>
      <c r="C746" s="3">
        <v>6.7794139523524866E-3</v>
      </c>
      <c r="D746" s="3">
        <v>0.47869018529536089</v>
      </c>
      <c r="E746" s="3">
        <v>0.75709785565766641</v>
      </c>
      <c r="F746">
        <f>IF(C746&lt;1/parameters!$C$8,-LN(D746)*parameters!$C$11,0)</f>
        <v>20.183607825306535</v>
      </c>
      <c r="G746">
        <f>G745*EXP(-1/parameters!$C$10)+timeseries!F746*parameters!$C$10*(1-EXP(-1/parameters!$C$10))</f>
        <v>19.471833695512153</v>
      </c>
      <c r="H746">
        <f>G746/parameters!$C$10</f>
        <v>4.8679584238780382</v>
      </c>
      <c r="I746">
        <f t="shared" si="11"/>
        <v>0.69699761132710303</v>
      </c>
      <c r="J746">
        <f>0</f>
        <v>0</v>
      </c>
      <c r="K746">
        <f>G746+parameters!$C$7</f>
        <v>119.47183369551215</v>
      </c>
    </row>
    <row r="747" spans="1:11">
      <c r="A747">
        <v>745</v>
      </c>
      <c r="B747" s="1">
        <v>37271</v>
      </c>
      <c r="C747" s="3">
        <v>0.79339822451858466</v>
      </c>
      <c r="D747" s="3">
        <v>0.58091688227464988</v>
      </c>
      <c r="E747" s="3">
        <v>0.98737351247534522</v>
      </c>
      <c r="F747">
        <f>IF(C747&lt;1/parameters!$C$8,-LN(D747)*parameters!$C$11,0)</f>
        <v>0</v>
      </c>
      <c r="G747">
        <f>G746*EXP(-1/parameters!$C$10)+timeseries!F747*parameters!$C$10*(1-EXP(-1/parameters!$C$10))</f>
        <v>15.164679329901032</v>
      </c>
      <c r="H747">
        <f>G747/parameters!$C$10</f>
        <v>3.7911698324752581</v>
      </c>
      <c r="I747">
        <f t="shared" si="11"/>
        <v>0</v>
      </c>
      <c r="J747">
        <f>0</f>
        <v>0</v>
      </c>
      <c r="K747">
        <f>G747+parameters!$C$7</f>
        <v>115.16467932990103</v>
      </c>
    </row>
    <row r="748" spans="1:11">
      <c r="A748">
        <v>746</v>
      </c>
      <c r="B748" s="1">
        <v>37272</v>
      </c>
      <c r="C748" s="3">
        <v>0.55015893652780568</v>
      </c>
      <c r="D748" s="3">
        <v>0.70822604449874405</v>
      </c>
      <c r="E748" s="3">
        <v>0.47682218666660581</v>
      </c>
      <c r="F748">
        <f>IF(C748&lt;1/parameters!$C$8,-LN(D748)*parameters!$C$11,0)</f>
        <v>0</v>
      </c>
      <c r="G748">
        <f>G747*EXP(-1/parameters!$C$10)+timeseries!F748*parameters!$C$10*(1-EXP(-1/parameters!$C$10))</f>
        <v>11.810264137153672</v>
      </c>
      <c r="H748">
        <f>G748/parameters!$C$10</f>
        <v>2.9525660342884179</v>
      </c>
      <c r="I748">
        <f t="shared" si="11"/>
        <v>0</v>
      </c>
      <c r="J748">
        <f>0</f>
        <v>0</v>
      </c>
      <c r="K748">
        <f>G748+parameters!$C$7</f>
        <v>111.81026413715367</v>
      </c>
    </row>
    <row r="749" spans="1:11">
      <c r="A749">
        <v>747</v>
      </c>
      <c r="B749" s="1">
        <v>37273</v>
      </c>
      <c r="C749" s="3">
        <v>0.39025758210979833</v>
      </c>
      <c r="D749" s="3">
        <v>0.42200552891478882</v>
      </c>
      <c r="E749" s="3">
        <v>0.18798803320427315</v>
      </c>
      <c r="F749">
        <f>IF(C749&lt;1/parameters!$C$8,-LN(D749)*parameters!$C$11,0)</f>
        <v>0</v>
      </c>
      <c r="G749">
        <f>G748*EXP(-1/parameters!$C$10)+timeseries!F749*parameters!$C$10*(1-EXP(-1/parameters!$C$10))</f>
        <v>9.1978429582954089</v>
      </c>
      <c r="H749">
        <f>G749/parameters!$C$10</f>
        <v>2.2994607395738522</v>
      </c>
      <c r="I749">
        <f t="shared" si="11"/>
        <v>0</v>
      </c>
      <c r="J749">
        <f>0</f>
        <v>0</v>
      </c>
      <c r="K749">
        <f>G749+parameters!$C$7</f>
        <v>109.19784295829541</v>
      </c>
    </row>
    <row r="750" spans="1:11">
      <c r="A750">
        <v>748</v>
      </c>
      <c r="B750" s="1">
        <v>37274</v>
      </c>
      <c r="C750" s="3">
        <v>0.94355491924372936</v>
      </c>
      <c r="D750" s="3">
        <v>0.43207009312204681</v>
      </c>
      <c r="E750" s="3">
        <v>0.25803287665362418</v>
      </c>
      <c r="F750">
        <f>IF(C750&lt;1/parameters!$C$8,-LN(D750)*parameters!$C$11,0)</f>
        <v>0</v>
      </c>
      <c r="G750">
        <f>G749*EXP(-1/parameters!$C$10)+timeseries!F750*parameters!$C$10*(1-EXP(-1/parameters!$C$10))</f>
        <v>7.1632872984882718</v>
      </c>
      <c r="H750">
        <f>G750/parameters!$C$10</f>
        <v>1.790821824622068</v>
      </c>
      <c r="I750">
        <f t="shared" si="11"/>
        <v>0</v>
      </c>
      <c r="J750">
        <f>0</f>
        <v>0</v>
      </c>
      <c r="K750">
        <f>G750+parameters!$C$7</f>
        <v>107.16328729848827</v>
      </c>
    </row>
    <row r="751" spans="1:11">
      <c r="A751">
        <v>749</v>
      </c>
      <c r="B751" s="1">
        <v>37275</v>
      </c>
      <c r="C751" s="3">
        <v>0.1689471981212064</v>
      </c>
      <c r="D751" s="3">
        <v>0.10211102210391998</v>
      </c>
      <c r="E751" s="3">
        <v>0.11508752387363663</v>
      </c>
      <c r="F751">
        <f>IF(C751&lt;1/parameters!$C$8,-LN(D751)*parameters!$C$11,0)</f>
        <v>0</v>
      </c>
      <c r="G751">
        <f>G750*EXP(-1/parameters!$C$10)+timeseries!F751*parameters!$C$10*(1-EXP(-1/parameters!$C$10))</f>
        <v>5.5787737574281149</v>
      </c>
      <c r="H751">
        <f>G751/parameters!$C$10</f>
        <v>1.3946934393570287</v>
      </c>
      <c r="I751">
        <f t="shared" si="11"/>
        <v>0</v>
      </c>
      <c r="J751">
        <f>0</f>
        <v>0</v>
      </c>
      <c r="K751">
        <f>G751+parameters!$C$7</f>
        <v>105.57877375742811</v>
      </c>
    </row>
    <row r="752" spans="1:11">
      <c r="A752">
        <v>750</v>
      </c>
      <c r="B752" s="1">
        <v>37276</v>
      </c>
      <c r="C752" s="3">
        <v>0.95196375392322263</v>
      </c>
      <c r="D752" s="3">
        <v>0.70680027005119517</v>
      </c>
      <c r="E752" s="3">
        <v>0.10149941723513822</v>
      </c>
      <c r="F752">
        <f>IF(C752&lt;1/parameters!$C$8,-LN(D752)*parameters!$C$11,0)</f>
        <v>0</v>
      </c>
      <c r="G752">
        <f>G751*EXP(-1/parameters!$C$10)+timeseries!F752*parameters!$C$10*(1-EXP(-1/parameters!$C$10))</f>
        <v>4.34475337086322</v>
      </c>
      <c r="H752">
        <f>G752/parameters!$C$10</f>
        <v>1.086188342715805</v>
      </c>
      <c r="I752">
        <f t="shared" si="11"/>
        <v>0</v>
      </c>
      <c r="J752">
        <f>0</f>
        <v>0</v>
      </c>
      <c r="K752">
        <f>G752+parameters!$C$7</f>
        <v>104.34475337086322</v>
      </c>
    </row>
    <row r="753" spans="1:11">
      <c r="A753">
        <v>751</v>
      </c>
      <c r="B753" s="1">
        <v>37277</v>
      </c>
      <c r="C753" s="3">
        <v>0.4182972977406636</v>
      </c>
      <c r="D753" s="3">
        <v>0.81479445351956492</v>
      </c>
      <c r="E753" s="3">
        <v>0.12567048912212742</v>
      </c>
      <c r="F753">
        <f>IF(C753&lt;1/parameters!$C$8,-LN(D753)*parameters!$C$11,0)</f>
        <v>0</v>
      </c>
      <c r="G753">
        <f>G752*EXP(-1/parameters!$C$10)+timeseries!F753*parameters!$C$10*(1-EXP(-1/parameters!$C$10))</f>
        <v>3.3836973274804016</v>
      </c>
      <c r="H753">
        <f>G753/parameters!$C$10</f>
        <v>0.84592433187010041</v>
      </c>
      <c r="I753">
        <f t="shared" si="11"/>
        <v>0</v>
      </c>
      <c r="J753">
        <f>0</f>
        <v>0</v>
      </c>
      <c r="K753">
        <f>G753+parameters!$C$7</f>
        <v>103.38369732748041</v>
      </c>
    </row>
    <row r="754" spans="1:11">
      <c r="A754">
        <v>752</v>
      </c>
      <c r="B754" s="1">
        <v>37278</v>
      </c>
      <c r="C754" s="3">
        <v>0.1375198820312924</v>
      </c>
      <c r="D754" s="3">
        <v>0.75738526139477991</v>
      </c>
      <c r="E754" s="3">
        <v>4.2984589088707614E-2</v>
      </c>
      <c r="F754">
        <f>IF(C754&lt;1/parameters!$C$8,-LN(D754)*parameters!$C$11,0)</f>
        <v>0</v>
      </c>
      <c r="G754">
        <f>G753*EXP(-1/parameters!$C$10)+timeseries!F754*parameters!$C$10*(1-EXP(-1/parameters!$C$10))</f>
        <v>2.6352261283183567</v>
      </c>
      <c r="H754">
        <f>G754/parameters!$C$10</f>
        <v>0.65880653207958917</v>
      </c>
      <c r="I754">
        <f t="shared" si="11"/>
        <v>0</v>
      </c>
      <c r="J754">
        <f>0</f>
        <v>0</v>
      </c>
      <c r="K754">
        <f>G754+parameters!$C$7</f>
        <v>102.63522612831835</v>
      </c>
    </row>
    <row r="755" spans="1:11">
      <c r="A755">
        <v>753</v>
      </c>
      <c r="B755" s="1">
        <v>37279</v>
      </c>
      <c r="C755" s="3">
        <v>0.17852346969649679</v>
      </c>
      <c r="D755" s="3">
        <v>0.27661618220761908</v>
      </c>
      <c r="E755" s="3">
        <v>0.43747382492948395</v>
      </c>
      <c r="F755">
        <f>IF(C755&lt;1/parameters!$C$8,-LN(D755)*parameters!$C$11,0)</f>
        <v>0</v>
      </c>
      <c r="G755">
        <f>G754*EXP(-1/parameters!$C$10)+timeseries!F755*parameters!$C$10*(1-EXP(-1/parameters!$C$10))</f>
        <v>2.0523161723045629</v>
      </c>
      <c r="H755">
        <f>G755/parameters!$C$10</f>
        <v>0.51307904307614072</v>
      </c>
      <c r="I755">
        <f t="shared" si="11"/>
        <v>0</v>
      </c>
      <c r="J755">
        <f>0</f>
        <v>0</v>
      </c>
      <c r="K755">
        <f>G755+parameters!$C$7</f>
        <v>102.05231617230456</v>
      </c>
    </row>
    <row r="756" spans="1:11">
      <c r="A756">
        <v>754</v>
      </c>
      <c r="B756" s="1">
        <v>37280</v>
      </c>
      <c r="C756" s="3">
        <v>0.73484292715012967</v>
      </c>
      <c r="D756" s="3">
        <v>0.88335785218063623</v>
      </c>
      <c r="E756" s="3">
        <v>0.81623556015614851</v>
      </c>
      <c r="F756">
        <f>IF(C756&lt;1/parameters!$C$8,-LN(D756)*parameters!$C$11,0)</f>
        <v>0</v>
      </c>
      <c r="G756">
        <f>G755*EXP(-1/parameters!$C$10)+timeseries!F756*parameters!$C$10*(1-EXP(-1/parameters!$C$10))</f>
        <v>1.5983454421009018</v>
      </c>
      <c r="H756">
        <f>G756/parameters!$C$10</f>
        <v>0.39958636052522545</v>
      </c>
      <c r="I756">
        <f t="shared" si="11"/>
        <v>0</v>
      </c>
      <c r="J756">
        <f>0</f>
        <v>0</v>
      </c>
      <c r="K756">
        <f>G756+parameters!$C$7</f>
        <v>101.59834544210091</v>
      </c>
    </row>
    <row r="757" spans="1:11">
      <c r="A757">
        <v>755</v>
      </c>
      <c r="B757" s="1">
        <v>37281</v>
      </c>
      <c r="C757" s="3">
        <v>0.16355747795371145</v>
      </c>
      <c r="D757" s="3">
        <v>0.82014673245925396</v>
      </c>
      <c r="E757" s="3">
        <v>0.51919735607585749</v>
      </c>
      <c r="F757">
        <f>IF(C757&lt;1/parameters!$C$8,-LN(D757)*parameters!$C$11,0)</f>
        <v>0</v>
      </c>
      <c r="G757">
        <f>G756*EXP(-1/parameters!$C$10)+timeseries!F757*parameters!$C$10*(1-EXP(-1/parameters!$C$10))</f>
        <v>1.2447926819267932</v>
      </c>
      <c r="H757">
        <f>G757/parameters!$C$10</f>
        <v>0.31119817048169829</v>
      </c>
      <c r="I757">
        <f t="shared" si="11"/>
        <v>0</v>
      </c>
      <c r="J757">
        <f>0</f>
        <v>0</v>
      </c>
      <c r="K757">
        <f>G757+parameters!$C$7</f>
        <v>101.2447926819268</v>
      </c>
    </row>
    <row r="758" spans="1:11">
      <c r="A758">
        <v>756</v>
      </c>
      <c r="B758" s="1">
        <v>37282</v>
      </c>
      <c r="C758" s="3">
        <v>0.32324988703469726</v>
      </c>
      <c r="D758" s="3">
        <v>0.30628537120287991</v>
      </c>
      <c r="E758" s="3">
        <v>0.97499738329711905</v>
      </c>
      <c r="F758">
        <f>IF(C758&lt;1/parameters!$C$8,-LN(D758)*parameters!$C$11,0)</f>
        <v>0</v>
      </c>
      <c r="G758">
        <f>G757*EXP(-1/parameters!$C$10)+timeseries!F758*parameters!$C$10*(1-EXP(-1/parameters!$C$10))</f>
        <v>0.96944551544614077</v>
      </c>
      <c r="H758">
        <f>G758/parameters!$C$10</f>
        <v>0.24236137886153519</v>
      </c>
      <c r="I758">
        <f t="shared" si="11"/>
        <v>0</v>
      </c>
      <c r="J758">
        <f>0</f>
        <v>0</v>
      </c>
      <c r="K758">
        <f>G758+parameters!$C$7</f>
        <v>100.96944551544614</v>
      </c>
    </row>
    <row r="759" spans="1:11">
      <c r="A759">
        <v>757</v>
      </c>
      <c r="B759" s="1">
        <v>37283</v>
      </c>
      <c r="C759" s="3">
        <v>0.21441238746136915</v>
      </c>
      <c r="D759" s="3">
        <v>0.158009192026906</v>
      </c>
      <c r="E759" s="3">
        <v>0.56932946346685553</v>
      </c>
      <c r="F759">
        <f>IF(C759&lt;1/parameters!$C$8,-LN(D759)*parameters!$C$11,0)</f>
        <v>0</v>
      </c>
      <c r="G759">
        <f>G758*EXP(-1/parameters!$C$10)+timeseries!F759*parameters!$C$10*(1-EXP(-1/parameters!$C$10))</f>
        <v>0.75500492657451612</v>
      </c>
      <c r="H759">
        <f>G759/parameters!$C$10</f>
        <v>0.18875123164362903</v>
      </c>
      <c r="I759">
        <f t="shared" si="11"/>
        <v>0</v>
      </c>
      <c r="J759">
        <f>0</f>
        <v>0</v>
      </c>
      <c r="K759">
        <f>G759+parameters!$C$7</f>
        <v>100.75500492657451</v>
      </c>
    </row>
    <row r="760" spans="1:11">
      <c r="A760">
        <v>758</v>
      </c>
      <c r="B760" s="1">
        <v>37284</v>
      </c>
      <c r="C760" s="3">
        <v>0.70105048553298754</v>
      </c>
      <c r="D760" s="3">
        <v>0.87584838854668501</v>
      </c>
      <c r="E760" s="3">
        <v>0.35172151266482188</v>
      </c>
      <c r="F760">
        <f>IF(C760&lt;1/parameters!$C$8,-LN(D760)*parameters!$C$11,0)</f>
        <v>0</v>
      </c>
      <c r="G760">
        <f>G759*EXP(-1/parameters!$C$10)+timeseries!F760*parameters!$C$10*(1-EXP(-1/parameters!$C$10))</f>
        <v>0.58799842803900171</v>
      </c>
      <c r="H760">
        <f>G760/parameters!$C$10</f>
        <v>0.14699960700975043</v>
      </c>
      <c r="I760">
        <f t="shared" si="11"/>
        <v>0</v>
      </c>
      <c r="J760">
        <f>0</f>
        <v>0</v>
      </c>
      <c r="K760">
        <f>G760+parameters!$C$7</f>
        <v>100.587998428039</v>
      </c>
    </row>
    <row r="761" spans="1:11">
      <c r="A761">
        <v>759</v>
      </c>
      <c r="B761" s="1">
        <v>37285</v>
      </c>
      <c r="C761" s="3">
        <v>0.856336779197853</v>
      </c>
      <c r="D761" s="3">
        <v>0.3546863222497515</v>
      </c>
      <c r="E761" s="3">
        <v>7.5221275738443061E-2</v>
      </c>
      <c r="F761">
        <f>IF(C761&lt;1/parameters!$C$8,-LN(D761)*parameters!$C$11,0)</f>
        <v>0</v>
      </c>
      <c r="G761">
        <f>G760*EXP(-1/parameters!$C$10)+timeseries!F761*parameters!$C$10*(1-EXP(-1/parameters!$C$10))</f>
        <v>0.45793363620152966</v>
      </c>
      <c r="H761">
        <f>G761/parameters!$C$10</f>
        <v>0.11448340905038241</v>
      </c>
      <c r="I761">
        <f t="shared" si="11"/>
        <v>0</v>
      </c>
      <c r="J761">
        <f>0</f>
        <v>0</v>
      </c>
      <c r="K761">
        <f>G761+parameters!$C$7</f>
        <v>100.45793363620153</v>
      </c>
    </row>
    <row r="762" spans="1:11">
      <c r="A762">
        <v>760</v>
      </c>
      <c r="B762" s="1">
        <v>37286</v>
      </c>
      <c r="C762" s="3">
        <v>0.97628421687984712</v>
      </c>
      <c r="D762" s="3">
        <v>0.49054035983533151</v>
      </c>
      <c r="E762" s="3">
        <v>0.27527658917941789</v>
      </c>
      <c r="F762">
        <f>IF(C762&lt;1/parameters!$C$8,-LN(D762)*parameters!$C$11,0)</f>
        <v>0</v>
      </c>
      <c r="G762">
        <f>G761*EXP(-1/parameters!$C$10)+timeseries!F762*parameters!$C$10*(1-EXP(-1/parameters!$C$10))</f>
        <v>0.35663907446848714</v>
      </c>
      <c r="H762">
        <f>G762/parameters!$C$10</f>
        <v>8.9159768617121785E-2</v>
      </c>
      <c r="I762">
        <f t="shared" si="11"/>
        <v>0</v>
      </c>
      <c r="J762">
        <f>0</f>
        <v>0</v>
      </c>
      <c r="K762">
        <f>G762+parameters!$C$7</f>
        <v>100.35663907446849</v>
      </c>
    </row>
    <row r="763" spans="1:11">
      <c r="A763">
        <v>761</v>
      </c>
      <c r="B763" s="1">
        <v>37287</v>
      </c>
      <c r="C763" s="3">
        <v>0.32554092171677584</v>
      </c>
      <c r="D763" s="3">
        <v>0.15599353547654826</v>
      </c>
      <c r="E763" s="3">
        <v>0.3798812559440522</v>
      </c>
      <c r="F763">
        <f>IF(C763&lt;1/parameters!$C$8,-LN(D763)*parameters!$C$11,0)</f>
        <v>0</v>
      </c>
      <c r="G763">
        <f>G762*EXP(-1/parameters!$C$10)+timeseries!F763*parameters!$C$10*(1-EXP(-1/parameters!$C$10))</f>
        <v>0.27775079046991885</v>
      </c>
      <c r="H763">
        <f>G763/parameters!$C$10</f>
        <v>6.9437697617479713E-2</v>
      </c>
      <c r="I763">
        <f t="shared" si="11"/>
        <v>0</v>
      </c>
      <c r="J763">
        <f>0</f>
        <v>0</v>
      </c>
      <c r="K763">
        <f>G763+parameters!$C$7</f>
        <v>100.27775079046992</v>
      </c>
    </row>
    <row r="764" spans="1:11">
      <c r="A764">
        <v>762</v>
      </c>
      <c r="B764" s="1">
        <v>37288</v>
      </c>
      <c r="C764" s="3">
        <v>0.67443934753004053</v>
      </c>
      <c r="D764" s="3">
        <v>0.49714643048956852</v>
      </c>
      <c r="E764" s="3">
        <v>0.82193996363137278</v>
      </c>
      <c r="F764">
        <f>IF(C764&lt;1/parameters!$C$8,-LN(D764)*parameters!$C$11,0)</f>
        <v>0</v>
      </c>
      <c r="G764">
        <f>G763*EXP(-1/parameters!$C$10)+timeseries!F764*parameters!$C$10*(1-EXP(-1/parameters!$C$10))</f>
        <v>0.2163125331166745</v>
      </c>
      <c r="H764">
        <f>G764/parameters!$C$10</f>
        <v>5.4078133279168626E-2</v>
      </c>
      <c r="I764">
        <f t="shared" si="11"/>
        <v>0</v>
      </c>
      <c r="J764">
        <f>0</f>
        <v>0</v>
      </c>
      <c r="K764">
        <f>G764+parameters!$C$7</f>
        <v>100.21631253311668</v>
      </c>
    </row>
    <row r="765" spans="1:11">
      <c r="A765">
        <v>763</v>
      </c>
      <c r="B765" s="1">
        <v>37289</v>
      </c>
      <c r="C765" s="3">
        <v>0.2241835790376584</v>
      </c>
      <c r="D765" s="3">
        <v>0.92450448291841592</v>
      </c>
      <c r="E765" s="3">
        <v>0.36892414834554099</v>
      </c>
      <c r="F765">
        <f>IF(C765&lt;1/parameters!$C$8,-LN(D765)*parameters!$C$11,0)</f>
        <v>0</v>
      </c>
      <c r="G765">
        <f>G764*EXP(-1/parameters!$C$10)+timeseries!F765*parameters!$C$10*(1-EXP(-1/parameters!$C$10))</f>
        <v>0.16846437017942531</v>
      </c>
      <c r="H765">
        <f>G765/parameters!$C$10</f>
        <v>4.2116092544856328E-2</v>
      </c>
      <c r="I765">
        <f t="shared" si="11"/>
        <v>0</v>
      </c>
      <c r="J765">
        <f>0</f>
        <v>0</v>
      </c>
      <c r="K765">
        <f>G765+parameters!$C$7</f>
        <v>100.16846437017942</v>
      </c>
    </row>
    <row r="766" spans="1:11">
      <c r="A766">
        <v>764</v>
      </c>
      <c r="B766" s="1">
        <v>37290</v>
      </c>
      <c r="C766" s="3">
        <v>0.39647315974548702</v>
      </c>
      <c r="D766" s="3">
        <v>0.79310996493514474</v>
      </c>
      <c r="E766" s="3">
        <v>0.59676366695759442</v>
      </c>
      <c r="F766">
        <f>IF(C766&lt;1/parameters!$C$8,-LN(D766)*parameters!$C$11,0)</f>
        <v>0</v>
      </c>
      <c r="G766">
        <f>G765*EXP(-1/parameters!$C$10)+timeseries!F766*parameters!$C$10*(1-EXP(-1/parameters!$C$10))</f>
        <v>0.13120018341536746</v>
      </c>
      <c r="H766">
        <f>G766/parameters!$C$10</f>
        <v>3.2800045853841865E-2</v>
      </c>
      <c r="I766">
        <f t="shared" si="11"/>
        <v>0</v>
      </c>
      <c r="J766">
        <f>0</f>
        <v>0</v>
      </c>
      <c r="K766">
        <f>G766+parameters!$C$7</f>
        <v>100.13120018341537</v>
      </c>
    </row>
    <row r="767" spans="1:11">
      <c r="A767">
        <v>765</v>
      </c>
      <c r="B767" s="1">
        <v>37291</v>
      </c>
      <c r="C767" s="3">
        <v>0.32147105826902123</v>
      </c>
      <c r="D767" s="3">
        <v>0.54350739767033029</v>
      </c>
      <c r="E767" s="3">
        <v>0.6824626775011331</v>
      </c>
      <c r="F767">
        <f>IF(C767&lt;1/parameters!$C$8,-LN(D767)*parameters!$C$11,0)</f>
        <v>0</v>
      </c>
      <c r="G767">
        <f>G766*EXP(-1/parameters!$C$10)+timeseries!F767*parameters!$C$10*(1-EXP(-1/parameters!$C$10))</f>
        <v>0.10217880558300013</v>
      </c>
      <c r="H767">
        <f>G767/parameters!$C$10</f>
        <v>2.5544701395750033E-2</v>
      </c>
      <c r="I767">
        <f t="shared" si="11"/>
        <v>0</v>
      </c>
      <c r="J767">
        <f>0</f>
        <v>0</v>
      </c>
      <c r="K767">
        <f>G767+parameters!$C$7</f>
        <v>100.10217880558299</v>
      </c>
    </row>
    <row r="768" spans="1:11">
      <c r="A768">
        <v>766</v>
      </c>
      <c r="B768" s="1">
        <v>37292</v>
      </c>
      <c r="C768" s="3">
        <v>0.9091312886605879</v>
      </c>
      <c r="D768" s="3">
        <v>0.94159676039795615</v>
      </c>
      <c r="E768" s="3">
        <v>0.47907061740136814</v>
      </c>
      <c r="F768">
        <f>IF(C768&lt;1/parameters!$C$8,-LN(D768)*parameters!$C$11,0)</f>
        <v>0</v>
      </c>
      <c r="G768">
        <f>G767*EXP(-1/parameters!$C$10)+timeseries!F768*parameters!$C$10*(1-EXP(-1/parameters!$C$10))</f>
        <v>7.9576933801341343E-2</v>
      </c>
      <c r="H768">
        <f>G768/parameters!$C$10</f>
        <v>1.9894233450335336E-2</v>
      </c>
      <c r="I768">
        <f t="shared" si="11"/>
        <v>0</v>
      </c>
      <c r="J768">
        <f>0</f>
        <v>0</v>
      </c>
      <c r="K768">
        <f>G768+parameters!$C$7</f>
        <v>100.07957693380133</v>
      </c>
    </row>
    <row r="769" spans="1:11">
      <c r="A769">
        <v>767</v>
      </c>
      <c r="B769" s="1">
        <v>37293</v>
      </c>
      <c r="C769" s="3">
        <v>0.4823040881033861</v>
      </c>
      <c r="D769" s="3">
        <v>0.78290945277713608</v>
      </c>
      <c r="E769" s="3">
        <v>0.24473017014033338</v>
      </c>
      <c r="F769">
        <f>IF(C769&lt;1/parameters!$C$8,-LN(D769)*parameters!$C$11,0)</f>
        <v>0</v>
      </c>
      <c r="G769">
        <f>G768*EXP(-1/parameters!$C$10)+timeseries!F769*parameters!$C$10*(1-EXP(-1/parameters!$C$10))</f>
        <v>6.1974578358905984E-2</v>
      </c>
      <c r="H769">
        <f>G769/parameters!$C$10</f>
        <v>1.5493644589726496E-2</v>
      </c>
      <c r="I769">
        <f t="shared" si="11"/>
        <v>0</v>
      </c>
      <c r="J769">
        <f>0</f>
        <v>0</v>
      </c>
      <c r="K769">
        <f>G769+parameters!$C$7</f>
        <v>100.0619745783589</v>
      </c>
    </row>
    <row r="770" spans="1:11">
      <c r="A770">
        <v>768</v>
      </c>
      <c r="B770" s="1">
        <v>37294</v>
      </c>
      <c r="C770" s="3">
        <v>0.72327924110863562</v>
      </c>
      <c r="D770" s="3">
        <v>0.53220603925839527</v>
      </c>
      <c r="E770" s="3">
        <v>0.41834655313195879</v>
      </c>
      <c r="F770">
        <f>IF(C770&lt;1/parameters!$C$8,-LN(D770)*parameters!$C$11,0)</f>
        <v>0</v>
      </c>
      <c r="G770">
        <f>G769*EXP(-1/parameters!$C$10)+timeseries!F770*parameters!$C$10*(1-EXP(-1/parameters!$C$10))</f>
        <v>4.826585015643612E-2</v>
      </c>
      <c r="H770">
        <f>G770/parameters!$C$10</f>
        <v>1.206646253910903E-2</v>
      </c>
      <c r="I770">
        <f t="shared" si="11"/>
        <v>0</v>
      </c>
      <c r="J770">
        <f>0</f>
        <v>0</v>
      </c>
      <c r="K770">
        <f>G770+parameters!$C$7</f>
        <v>100.04826585015644</v>
      </c>
    </row>
    <row r="771" spans="1:11">
      <c r="A771">
        <v>769</v>
      </c>
      <c r="B771" s="1">
        <v>37295</v>
      </c>
      <c r="C771" s="3">
        <v>0.4668500365217948</v>
      </c>
      <c r="D771" s="3">
        <v>0.48522069122932632</v>
      </c>
      <c r="E771" s="3">
        <v>0.78113049946150204</v>
      </c>
      <c r="F771">
        <f>IF(C771&lt;1/parameters!$C$8,-LN(D771)*parameters!$C$11,0)</f>
        <v>0</v>
      </c>
      <c r="G771">
        <f>G770*EXP(-1/parameters!$C$10)+timeseries!F771*parameters!$C$10*(1-EXP(-1/parameters!$C$10))</f>
        <v>3.758948189743954E-2</v>
      </c>
      <c r="H771">
        <f>G771/parameters!$C$10</f>
        <v>9.3973704743598851E-3</v>
      </c>
      <c r="I771">
        <f t="shared" ref="I771:I834" si="12">IF(F771&gt;0,_xlfn.NORM.INV(E771,0,1),0)</f>
        <v>0</v>
      </c>
      <c r="J771">
        <f>0</f>
        <v>0</v>
      </c>
      <c r="K771">
        <f>G771+parameters!$C$7</f>
        <v>100.03758948189744</v>
      </c>
    </row>
    <row r="772" spans="1:11">
      <c r="A772">
        <v>770</v>
      </c>
      <c r="B772" s="1">
        <v>37296</v>
      </c>
      <c r="C772" s="3">
        <v>0.7186526151872743</v>
      </c>
      <c r="D772" s="3">
        <v>0.93766337198559802</v>
      </c>
      <c r="E772" s="3">
        <v>0.86373366424979336</v>
      </c>
      <c r="F772">
        <f>IF(C772&lt;1/parameters!$C$8,-LN(D772)*parameters!$C$11,0)</f>
        <v>0</v>
      </c>
      <c r="G772">
        <f>G771*EXP(-1/parameters!$C$10)+timeseries!F772*parameters!$C$10*(1-EXP(-1/parameters!$C$10))</f>
        <v>2.9274717936974313E-2</v>
      </c>
      <c r="H772">
        <f>G772/parameters!$C$10</f>
        <v>7.3186794842435782E-3</v>
      </c>
      <c r="I772">
        <f t="shared" si="12"/>
        <v>0</v>
      </c>
      <c r="J772">
        <f>0</f>
        <v>0</v>
      </c>
      <c r="K772">
        <f>G772+parameters!$C$7</f>
        <v>100.02927471793697</v>
      </c>
    </row>
    <row r="773" spans="1:11">
      <c r="A773">
        <v>771</v>
      </c>
      <c r="B773" s="1">
        <v>37297</v>
      </c>
      <c r="C773" s="3">
        <v>0.48619352396603532</v>
      </c>
      <c r="D773" s="3">
        <v>0.14122105771963445</v>
      </c>
      <c r="E773" s="3">
        <v>0.85965211801026553</v>
      </c>
      <c r="F773">
        <f>IF(C773&lt;1/parameters!$C$8,-LN(D773)*parameters!$C$11,0)</f>
        <v>0</v>
      </c>
      <c r="G773">
        <f>G772*EXP(-1/parameters!$C$10)+timeseries!F773*parameters!$C$10*(1-EXP(-1/parameters!$C$10))</f>
        <v>2.2799173253510097E-2</v>
      </c>
      <c r="H773">
        <f>G773/parameters!$C$10</f>
        <v>5.6997933133775243E-3</v>
      </c>
      <c r="I773">
        <f t="shared" si="12"/>
        <v>0</v>
      </c>
      <c r="J773">
        <f>0</f>
        <v>0</v>
      </c>
      <c r="K773">
        <f>G773+parameters!$C$7</f>
        <v>100.0227991732535</v>
      </c>
    </row>
    <row r="774" spans="1:11">
      <c r="A774">
        <v>772</v>
      </c>
      <c r="B774" s="1">
        <v>37298</v>
      </c>
      <c r="C774" s="3">
        <v>5.045176666219886E-2</v>
      </c>
      <c r="D774" s="3">
        <v>0.15459199889106778</v>
      </c>
      <c r="E774" s="3">
        <v>0.36913662464574892</v>
      </c>
      <c r="F774">
        <f>IF(C774&lt;1/parameters!$C$8,-LN(D774)*parameters!$C$11,0)</f>
        <v>51.149750624203406</v>
      </c>
      <c r="G774">
        <f>G773*EXP(-1/parameters!$C$10)+timeseries!F774*parameters!$C$10*(1-EXP(-1/parameters!$C$10))</f>
        <v>45.274895150650067</v>
      </c>
      <c r="H774">
        <f>G774/parameters!$C$10</f>
        <v>11.318723787662517</v>
      </c>
      <c r="I774">
        <f t="shared" si="12"/>
        <v>-0.33414088534117775</v>
      </c>
      <c r="J774">
        <f>0</f>
        <v>0</v>
      </c>
      <c r="K774">
        <f>G774+parameters!$C$7</f>
        <v>145.27489515065008</v>
      </c>
    </row>
    <row r="775" spans="1:11">
      <c r="A775">
        <v>773</v>
      </c>
      <c r="B775" s="1">
        <v>37299</v>
      </c>
      <c r="C775" s="3">
        <v>0.34500656453973511</v>
      </c>
      <c r="D775" s="3">
        <v>9.7280831298284909E-2</v>
      </c>
      <c r="E775" s="3">
        <v>0.66614736738627933</v>
      </c>
      <c r="F775">
        <f>IF(C775&lt;1/parameters!$C$8,-LN(D775)*parameters!$C$11,0)</f>
        <v>0</v>
      </c>
      <c r="G775">
        <f>G774*EXP(-1/parameters!$C$10)+timeseries!F775*parameters!$C$10*(1-EXP(-1/parameters!$C$10))</f>
        <v>35.260123796802027</v>
      </c>
      <c r="H775">
        <f>G775/parameters!$C$10</f>
        <v>8.8150309492005068</v>
      </c>
      <c r="I775">
        <f t="shared" si="12"/>
        <v>0</v>
      </c>
      <c r="J775">
        <f>0</f>
        <v>0</v>
      </c>
      <c r="K775">
        <f>G775+parameters!$C$7</f>
        <v>135.26012379680202</v>
      </c>
    </row>
    <row r="776" spans="1:11">
      <c r="A776">
        <v>774</v>
      </c>
      <c r="B776" s="1">
        <v>37300</v>
      </c>
      <c r="C776" s="3">
        <v>0.52455766253285518</v>
      </c>
      <c r="D776" s="3">
        <v>2.6251452177356915E-2</v>
      </c>
      <c r="E776" s="3">
        <v>0.99103920814494073</v>
      </c>
      <c r="F776">
        <f>IF(C776&lt;1/parameters!$C$8,-LN(D776)*parameters!$C$11,0)</f>
        <v>0</v>
      </c>
      <c r="G776">
        <f>G775*EXP(-1/parameters!$C$10)+timeseries!F776*parameters!$C$10*(1-EXP(-1/parameters!$C$10))</f>
        <v>27.460612024144098</v>
      </c>
      <c r="H776">
        <f>G776/parameters!$C$10</f>
        <v>6.8651530060360244</v>
      </c>
      <c r="I776">
        <f t="shared" si="12"/>
        <v>0</v>
      </c>
      <c r="J776">
        <f>0</f>
        <v>0</v>
      </c>
      <c r="K776">
        <f>G776+parameters!$C$7</f>
        <v>127.4606120241441</v>
      </c>
    </row>
    <row r="777" spans="1:11">
      <c r="A777">
        <v>775</v>
      </c>
      <c r="B777" s="1">
        <v>37301</v>
      </c>
      <c r="C777" s="3">
        <v>0.40675017731649932</v>
      </c>
      <c r="D777" s="3">
        <v>0.81988284128825628</v>
      </c>
      <c r="E777" s="3">
        <v>0.83298093425385755</v>
      </c>
      <c r="F777">
        <f>IF(C777&lt;1/parameters!$C$8,-LN(D777)*parameters!$C$11,0)</f>
        <v>0</v>
      </c>
      <c r="G777">
        <f>G776*EXP(-1/parameters!$C$10)+timeseries!F777*parameters!$C$10*(1-EXP(-1/parameters!$C$10))</f>
        <v>21.38634614802346</v>
      </c>
      <c r="H777">
        <f>G777/parameters!$C$10</f>
        <v>5.3465865370058649</v>
      </c>
      <c r="I777">
        <f t="shared" si="12"/>
        <v>0</v>
      </c>
      <c r="J777">
        <f>0</f>
        <v>0</v>
      </c>
      <c r="K777">
        <f>G777+parameters!$C$7</f>
        <v>121.38634614802346</v>
      </c>
    </row>
    <row r="778" spans="1:11">
      <c r="A778">
        <v>776</v>
      </c>
      <c r="B778" s="1">
        <v>37302</v>
      </c>
      <c r="C778" s="3">
        <v>0.48048554618401984</v>
      </c>
      <c r="D778" s="3">
        <v>1.2681448476117407E-2</v>
      </c>
      <c r="E778" s="3">
        <v>0.88841553433231402</v>
      </c>
      <c r="F778">
        <f>IF(C778&lt;1/parameters!$C$8,-LN(D778)*parameters!$C$11,0)</f>
        <v>0</v>
      </c>
      <c r="G778">
        <f>G777*EXP(-1/parameters!$C$10)+timeseries!F778*parameters!$C$10*(1-EXP(-1/parameters!$C$10))</f>
        <v>16.655703127116794</v>
      </c>
      <c r="H778">
        <f>G778/parameters!$C$10</f>
        <v>4.1639257817791986</v>
      </c>
      <c r="I778">
        <f t="shared" si="12"/>
        <v>0</v>
      </c>
      <c r="J778">
        <f>0</f>
        <v>0</v>
      </c>
      <c r="K778">
        <f>G778+parameters!$C$7</f>
        <v>116.65570312711679</v>
      </c>
    </row>
    <row r="779" spans="1:11">
      <c r="A779">
        <v>777</v>
      </c>
      <c r="B779" s="1">
        <v>37303</v>
      </c>
      <c r="C779" s="3">
        <v>0.19426611051112996</v>
      </c>
      <c r="D779" s="3">
        <v>0.70989409770992351</v>
      </c>
      <c r="E779" s="3">
        <v>0.57446184526306443</v>
      </c>
      <c r="F779">
        <f>IF(C779&lt;1/parameters!$C$8,-LN(D779)*parameters!$C$11,0)</f>
        <v>0</v>
      </c>
      <c r="G779">
        <f>G778*EXP(-1/parameters!$C$10)+timeseries!F779*parameters!$C$10*(1-EXP(-1/parameters!$C$10))</f>
        <v>12.971474638003407</v>
      </c>
      <c r="H779">
        <f>G779/parameters!$C$10</f>
        <v>3.2428686595008518</v>
      </c>
      <c r="I779">
        <f t="shared" si="12"/>
        <v>0</v>
      </c>
      <c r="J779">
        <f>0</f>
        <v>0</v>
      </c>
      <c r="K779">
        <f>G779+parameters!$C$7</f>
        <v>112.9714746380034</v>
      </c>
    </row>
    <row r="780" spans="1:11">
      <c r="A780">
        <v>778</v>
      </c>
      <c r="B780" s="1">
        <v>37304</v>
      </c>
      <c r="C780" s="3">
        <v>9.300605900728931E-2</v>
      </c>
      <c r="D780" s="3">
        <v>0.90785859799626489</v>
      </c>
      <c r="E780" s="3">
        <v>0.78328845144507508</v>
      </c>
      <c r="F780">
        <f>IF(C780&lt;1/parameters!$C$8,-LN(D780)*parameters!$C$11,0)</f>
        <v>2.6484011393665545</v>
      </c>
      <c r="G780">
        <f>G779*EXP(-1/parameters!$C$10)+timeseries!F780*parameters!$C$10*(1-EXP(-1/parameters!$C$10))</f>
        <v>12.445491638230646</v>
      </c>
      <c r="H780">
        <f>G780/parameters!$C$10</f>
        <v>3.1113729095576614</v>
      </c>
      <c r="I780">
        <f t="shared" si="12"/>
        <v>0.78334746540905498</v>
      </c>
      <c r="J780">
        <f>0</f>
        <v>0</v>
      </c>
      <c r="K780">
        <f>G780+parameters!$C$7</f>
        <v>112.44549163823065</v>
      </c>
    </row>
    <row r="781" spans="1:11">
      <c r="A781">
        <v>779</v>
      </c>
      <c r="B781" s="1">
        <v>37305</v>
      </c>
      <c r="C781" s="3">
        <v>0.53119501395785063</v>
      </c>
      <c r="D781" s="3">
        <v>0.28749347205945741</v>
      </c>
      <c r="E781" s="3">
        <v>0.15105722256462284</v>
      </c>
      <c r="F781">
        <f>IF(C781&lt;1/parameters!$C$8,-LN(D781)*parameters!$C$11,0)</f>
        <v>0</v>
      </c>
      <c r="G781">
        <f>G780*EXP(-1/parameters!$C$10)+timeseries!F781*parameters!$C$10*(1-EXP(-1/parameters!$C$10))</f>
        <v>9.6925586335626477</v>
      </c>
      <c r="H781">
        <f>G781/parameters!$C$10</f>
        <v>2.4231396583906619</v>
      </c>
      <c r="I781">
        <f t="shared" si="12"/>
        <v>0</v>
      </c>
      <c r="J781">
        <f>0</f>
        <v>0</v>
      </c>
      <c r="K781">
        <f>G781+parameters!$C$7</f>
        <v>109.69255863356264</v>
      </c>
    </row>
    <row r="782" spans="1:11">
      <c r="A782">
        <v>780</v>
      </c>
      <c r="B782" s="1">
        <v>37306</v>
      </c>
      <c r="C782" s="3">
        <v>0.59631866518695953</v>
      </c>
      <c r="D782" s="3">
        <v>6.2963583210930207E-2</v>
      </c>
      <c r="E782" s="3">
        <v>0.64808755381242333</v>
      </c>
      <c r="F782">
        <f>IF(C782&lt;1/parameters!$C$8,-LN(D782)*parameters!$C$11,0)</f>
        <v>0</v>
      </c>
      <c r="G782">
        <f>G781*EXP(-1/parameters!$C$10)+timeseries!F782*parameters!$C$10*(1-EXP(-1/parameters!$C$10))</f>
        <v>7.548572253784096</v>
      </c>
      <c r="H782">
        <f>G782/parameters!$C$10</f>
        <v>1.887143063446024</v>
      </c>
      <c r="I782">
        <f t="shared" si="12"/>
        <v>0</v>
      </c>
      <c r="J782">
        <f>0</f>
        <v>0</v>
      </c>
      <c r="K782">
        <f>G782+parameters!$C$7</f>
        <v>107.5485722537841</v>
      </c>
    </row>
    <row r="783" spans="1:11">
      <c r="A783">
        <v>781</v>
      </c>
      <c r="B783" s="1">
        <v>37307</v>
      </c>
      <c r="C783" s="3">
        <v>0.57020573184140599</v>
      </c>
      <c r="D783" s="3">
        <v>0.95870815616659055</v>
      </c>
      <c r="E783" s="3">
        <v>0.80682588668340005</v>
      </c>
      <c r="F783">
        <f>IF(C783&lt;1/parameters!$C$8,-LN(D783)*parameters!$C$11,0)</f>
        <v>0</v>
      </c>
      <c r="G783">
        <f>G782*EXP(-1/parameters!$C$10)+timeseries!F783*parameters!$C$10*(1-EXP(-1/parameters!$C$10))</f>
        <v>5.8788339823181337</v>
      </c>
      <c r="H783">
        <f>G783/parameters!$C$10</f>
        <v>1.4697084955795334</v>
      </c>
      <c r="I783">
        <f t="shared" si="12"/>
        <v>0</v>
      </c>
      <c r="J783">
        <f>0</f>
        <v>0</v>
      </c>
      <c r="K783">
        <f>G783+parameters!$C$7</f>
        <v>105.87883398231813</v>
      </c>
    </row>
    <row r="784" spans="1:11">
      <c r="A784">
        <v>782</v>
      </c>
      <c r="B784" s="1">
        <v>37308</v>
      </c>
      <c r="C784" s="3">
        <v>0.80881876469217229</v>
      </c>
      <c r="D784" s="3">
        <v>0.97076634053369204</v>
      </c>
      <c r="E784" s="3">
        <v>0.46740203594079965</v>
      </c>
      <c r="F784">
        <f>IF(C784&lt;1/parameters!$C$8,-LN(D784)*parameters!$C$11,0)</f>
        <v>0</v>
      </c>
      <c r="G784">
        <f>G783*EXP(-1/parameters!$C$10)+timeseries!F784*parameters!$C$10*(1-EXP(-1/parameters!$C$10))</f>
        <v>4.578440508976148</v>
      </c>
      <c r="H784">
        <f>G784/parameters!$C$10</f>
        <v>1.144610127244037</v>
      </c>
      <c r="I784">
        <f t="shared" si="12"/>
        <v>0</v>
      </c>
      <c r="J784">
        <f>0</f>
        <v>0</v>
      </c>
      <c r="K784">
        <f>G784+parameters!$C$7</f>
        <v>104.57844050897614</v>
      </c>
    </row>
    <row r="785" spans="1:11">
      <c r="A785">
        <v>783</v>
      </c>
      <c r="B785" s="1">
        <v>37309</v>
      </c>
      <c r="C785" s="3">
        <v>0.15613464172251679</v>
      </c>
      <c r="D785" s="3">
        <v>0.22519611563070108</v>
      </c>
      <c r="E785" s="3">
        <v>0.99272809476547164</v>
      </c>
      <c r="F785">
        <f>IF(C785&lt;1/parameters!$C$8,-LN(D785)*parameters!$C$11,0)</f>
        <v>0</v>
      </c>
      <c r="G785">
        <f>G784*EXP(-1/parameters!$C$10)+timeseries!F785*parameters!$C$10*(1-EXP(-1/parameters!$C$10))</f>
        <v>3.5656930536364655</v>
      </c>
      <c r="H785">
        <f>G785/parameters!$C$10</f>
        <v>0.89142326340911637</v>
      </c>
      <c r="I785">
        <f t="shared" si="12"/>
        <v>0</v>
      </c>
      <c r="J785">
        <f>0</f>
        <v>0</v>
      </c>
      <c r="K785">
        <f>G785+parameters!$C$7</f>
        <v>103.56569305363647</v>
      </c>
    </row>
    <row r="786" spans="1:11">
      <c r="A786">
        <v>784</v>
      </c>
      <c r="B786" s="1">
        <v>37310</v>
      </c>
      <c r="C786" s="3">
        <v>0.31640019607599179</v>
      </c>
      <c r="D786" s="3">
        <v>0.50098812453433517</v>
      </c>
      <c r="E786" s="3">
        <v>0.50757355307120433</v>
      </c>
      <c r="F786">
        <f>IF(C786&lt;1/parameters!$C$8,-LN(D786)*parameters!$C$11,0)</f>
        <v>0</v>
      </c>
      <c r="G786">
        <f>G785*EXP(-1/parameters!$C$10)+timeseries!F786*parameters!$C$10*(1-EXP(-1/parameters!$C$10))</f>
        <v>2.7769645423643481</v>
      </c>
      <c r="H786">
        <f>G786/parameters!$C$10</f>
        <v>0.69424113559108702</v>
      </c>
      <c r="I786">
        <f t="shared" si="12"/>
        <v>0</v>
      </c>
      <c r="J786">
        <f>0</f>
        <v>0</v>
      </c>
      <c r="K786">
        <f>G786+parameters!$C$7</f>
        <v>102.77696454236435</v>
      </c>
    </row>
    <row r="787" spans="1:11">
      <c r="A787">
        <v>785</v>
      </c>
      <c r="B787" s="1">
        <v>37311</v>
      </c>
      <c r="C787" s="3">
        <v>0.7930206975489249</v>
      </c>
      <c r="D787" s="3">
        <v>0.88073037948197441</v>
      </c>
      <c r="E787" s="3">
        <v>0.26679425069605989</v>
      </c>
      <c r="F787">
        <f>IF(C787&lt;1/parameters!$C$8,-LN(D787)*parameters!$C$11,0)</f>
        <v>0</v>
      </c>
      <c r="G787">
        <f>G786*EXP(-1/parameters!$C$10)+timeseries!F787*parameters!$C$10*(1-EXP(-1/parameters!$C$10))</f>
        <v>2.1627021601548799</v>
      </c>
      <c r="H787">
        <f>G787/parameters!$C$10</f>
        <v>0.54067554003871998</v>
      </c>
      <c r="I787">
        <f t="shared" si="12"/>
        <v>0</v>
      </c>
      <c r="J787">
        <f>0</f>
        <v>0</v>
      </c>
      <c r="K787">
        <f>G787+parameters!$C$7</f>
        <v>102.16270216015488</v>
      </c>
    </row>
    <row r="788" spans="1:11">
      <c r="A788">
        <v>786</v>
      </c>
      <c r="B788" s="1">
        <v>37312</v>
      </c>
      <c r="C788" s="3">
        <v>0.75097780598685082</v>
      </c>
      <c r="D788" s="3">
        <v>5.1851072844726342E-3</v>
      </c>
      <c r="E788" s="3">
        <v>0.15959729332561612</v>
      </c>
      <c r="F788">
        <f>IF(C788&lt;1/parameters!$C$8,-LN(D788)*parameters!$C$11,0)</f>
        <v>0</v>
      </c>
      <c r="G788">
        <f>G787*EXP(-1/parameters!$C$10)+timeseries!F788*parameters!$C$10*(1-EXP(-1/parameters!$C$10))</f>
        <v>1.6843141358788394</v>
      </c>
      <c r="H788">
        <f>G788/parameters!$C$10</f>
        <v>0.42107853396970985</v>
      </c>
      <c r="I788">
        <f t="shared" si="12"/>
        <v>0</v>
      </c>
      <c r="J788">
        <f>0</f>
        <v>0</v>
      </c>
      <c r="K788">
        <f>G788+parameters!$C$7</f>
        <v>101.68431413587884</v>
      </c>
    </row>
    <row r="789" spans="1:11">
      <c r="A789">
        <v>787</v>
      </c>
      <c r="B789" s="1">
        <v>37313</v>
      </c>
      <c r="C789" s="3">
        <v>0.27772886894569726</v>
      </c>
      <c r="D789" s="3">
        <v>0.95197778866883154</v>
      </c>
      <c r="E789" s="3">
        <v>3.6286712238376984E-3</v>
      </c>
      <c r="F789">
        <f>IF(C789&lt;1/parameters!$C$8,-LN(D789)*parameters!$C$11,0)</f>
        <v>0</v>
      </c>
      <c r="G789">
        <f>G788*EXP(-1/parameters!$C$10)+timeseries!F789*parameters!$C$10*(1-EXP(-1/parameters!$C$10))</f>
        <v>1.3117451679606766</v>
      </c>
      <c r="H789">
        <f>G789/parameters!$C$10</f>
        <v>0.32793629199016916</v>
      </c>
      <c r="I789">
        <f t="shared" si="12"/>
        <v>0</v>
      </c>
      <c r="J789">
        <f>0</f>
        <v>0</v>
      </c>
      <c r="K789">
        <f>G789+parameters!$C$7</f>
        <v>101.31174516796068</v>
      </c>
    </row>
    <row r="790" spans="1:11">
      <c r="A790">
        <v>788</v>
      </c>
      <c r="B790" s="1">
        <v>37314</v>
      </c>
      <c r="C790" s="3">
        <v>0.64947314975166115</v>
      </c>
      <c r="D790" s="3">
        <v>0.24505972088253869</v>
      </c>
      <c r="E790" s="3">
        <v>0.62560490044526673</v>
      </c>
      <c r="F790">
        <f>IF(C790&lt;1/parameters!$C$8,-LN(D790)*parameters!$C$11,0)</f>
        <v>0</v>
      </c>
      <c r="G790">
        <f>G789*EXP(-1/parameters!$C$10)+timeseries!F790*parameters!$C$10*(1-EXP(-1/parameters!$C$10))</f>
        <v>1.0215881639979065</v>
      </c>
      <c r="H790">
        <f>G790/parameters!$C$10</f>
        <v>0.25539704099947663</v>
      </c>
      <c r="I790">
        <f t="shared" si="12"/>
        <v>0</v>
      </c>
      <c r="J790">
        <f>0</f>
        <v>0</v>
      </c>
      <c r="K790">
        <f>G790+parameters!$C$7</f>
        <v>101.0215881639979</v>
      </c>
    </row>
    <row r="791" spans="1:11">
      <c r="A791">
        <v>789</v>
      </c>
      <c r="B791" s="1">
        <v>37315</v>
      </c>
      <c r="C791" s="3">
        <v>0.34598215631476226</v>
      </c>
      <c r="D791" s="3">
        <v>0.58240294728675746</v>
      </c>
      <c r="E791" s="3">
        <v>0.11203605061880684</v>
      </c>
      <c r="F791">
        <f>IF(C791&lt;1/parameters!$C$8,-LN(D791)*parameters!$C$11,0)</f>
        <v>0</v>
      </c>
      <c r="G791">
        <f>G790*EXP(-1/parameters!$C$10)+timeseries!F791*parameters!$C$10*(1-EXP(-1/parameters!$C$10))</f>
        <v>0.7956136620980484</v>
      </c>
      <c r="H791">
        <f>G791/parameters!$C$10</f>
        <v>0.1989034155245121</v>
      </c>
      <c r="I791">
        <f t="shared" si="12"/>
        <v>0</v>
      </c>
      <c r="J791">
        <f>0</f>
        <v>0</v>
      </c>
      <c r="K791">
        <f>G791+parameters!$C$7</f>
        <v>100.79561366209805</v>
      </c>
    </row>
    <row r="792" spans="1:11">
      <c r="A792">
        <v>790</v>
      </c>
      <c r="B792" s="1">
        <v>37316</v>
      </c>
      <c r="C792" s="3">
        <v>0.72534612785344954</v>
      </c>
      <c r="D792" s="3">
        <v>0.85706366368077758</v>
      </c>
      <c r="E792" s="3">
        <v>5.67921316617227E-2</v>
      </c>
      <c r="F792">
        <f>IF(C792&lt;1/parameters!$C$8,-LN(D792)*parameters!$C$11,0)</f>
        <v>0</v>
      </c>
      <c r="G792">
        <f>G791*EXP(-1/parameters!$C$10)+timeseries!F792*parameters!$C$10*(1-EXP(-1/parameters!$C$10))</f>
        <v>0.61962454306426817</v>
      </c>
      <c r="H792">
        <f>G792/parameters!$C$10</f>
        <v>0.15490613576606704</v>
      </c>
      <c r="I792">
        <f t="shared" si="12"/>
        <v>0</v>
      </c>
      <c r="J792">
        <f>0</f>
        <v>0</v>
      </c>
      <c r="K792">
        <f>G792+parameters!$C$7</f>
        <v>100.61962454306426</v>
      </c>
    </row>
    <row r="793" spans="1:11">
      <c r="A793">
        <v>791</v>
      </c>
      <c r="B793" s="1">
        <v>37317</v>
      </c>
      <c r="C793" s="3">
        <v>1.8893562451977486E-2</v>
      </c>
      <c r="D793" s="3">
        <v>0.76517498500161907</v>
      </c>
      <c r="E793" s="3">
        <v>0.36131554599399862</v>
      </c>
      <c r="F793">
        <f>IF(C793&lt;1/parameters!$C$8,-LN(D793)*parameters!$C$11,0)</f>
        <v>7.3328967876183571</v>
      </c>
      <c r="G793">
        <f>G792*EXP(-1/parameters!$C$10)+timeseries!F793*parameters!$C$10*(1-EXP(-1/parameters!$C$10))</f>
        <v>6.9706881883062781</v>
      </c>
      <c r="H793">
        <f>G793/parameters!$C$10</f>
        <v>1.7426720470765695</v>
      </c>
      <c r="I793">
        <f t="shared" si="12"/>
        <v>-0.35494460409637896</v>
      </c>
      <c r="J793">
        <f>0</f>
        <v>0</v>
      </c>
      <c r="K793">
        <f>G793+parameters!$C$7</f>
        <v>106.97068818830628</v>
      </c>
    </row>
    <row r="794" spans="1:11">
      <c r="A794">
        <v>792</v>
      </c>
      <c r="B794" s="1">
        <v>37318</v>
      </c>
      <c r="C794" s="3">
        <v>0.5619267141790586</v>
      </c>
      <c r="D794" s="3">
        <v>0.60201228358290793</v>
      </c>
      <c r="E794" s="3">
        <v>0.30326816317433003</v>
      </c>
      <c r="F794">
        <f>IF(C794&lt;1/parameters!$C$8,-LN(D794)*parameters!$C$11,0)</f>
        <v>0</v>
      </c>
      <c r="G794">
        <f>G793*EXP(-1/parameters!$C$10)+timeseries!F794*parameters!$C$10*(1-EXP(-1/parameters!$C$10))</f>
        <v>5.4287774195995224</v>
      </c>
      <c r="H794">
        <f>G794/parameters!$C$10</f>
        <v>1.3571943548998806</v>
      </c>
      <c r="I794">
        <f t="shared" si="12"/>
        <v>0</v>
      </c>
      <c r="J794">
        <f>0</f>
        <v>0</v>
      </c>
      <c r="K794">
        <f>G794+parameters!$C$7</f>
        <v>105.42877741959953</v>
      </c>
    </row>
    <row r="795" spans="1:11">
      <c r="A795">
        <v>793</v>
      </c>
      <c r="B795" s="1">
        <v>37319</v>
      </c>
      <c r="C795" s="3">
        <v>8.4040304008350386E-3</v>
      </c>
      <c r="D795" s="3">
        <v>0.24296570712908938</v>
      </c>
      <c r="E795" s="3">
        <v>8.6759932072102308E-2</v>
      </c>
      <c r="F795">
        <f>IF(C795&lt;1/parameters!$C$8,-LN(D795)*parameters!$C$11,0)</f>
        <v>38.762601877422561</v>
      </c>
      <c r="G795">
        <f>G794*EXP(-1/parameters!$C$10)+timeseries!F795*parameters!$C$10*(1-EXP(-1/parameters!$C$10))</f>
        <v>38.524964831107518</v>
      </c>
      <c r="H795">
        <f>G795/parameters!$C$10</f>
        <v>9.6312412077768794</v>
      </c>
      <c r="I795">
        <f t="shared" si="12"/>
        <v>-1.3609804612979788</v>
      </c>
      <c r="J795">
        <f>0</f>
        <v>0</v>
      </c>
      <c r="K795">
        <f>G795+parameters!$C$7</f>
        <v>138.52496483110752</v>
      </c>
    </row>
    <row r="796" spans="1:11">
      <c r="A796">
        <v>794</v>
      </c>
      <c r="B796" s="1">
        <v>37320</v>
      </c>
      <c r="C796" s="3">
        <v>0.45599979823755143</v>
      </c>
      <c r="D796" s="3">
        <v>0.87763941236552023</v>
      </c>
      <c r="E796" s="3">
        <v>0.70457302696600199</v>
      </c>
      <c r="F796">
        <f>IF(C796&lt;1/parameters!$C$8,-LN(D796)*parameters!$C$11,0)</f>
        <v>0</v>
      </c>
      <c r="G796">
        <f>G795*EXP(-1/parameters!$C$10)+timeseries!F796*parameters!$C$10*(1-EXP(-1/parameters!$C$10))</f>
        <v>30.003272778264868</v>
      </c>
      <c r="H796">
        <f>G796/parameters!$C$10</f>
        <v>7.5008181945662171</v>
      </c>
      <c r="I796">
        <f t="shared" si="12"/>
        <v>0</v>
      </c>
      <c r="J796">
        <f>0</f>
        <v>0</v>
      </c>
      <c r="K796">
        <f>G796+parameters!$C$7</f>
        <v>130.00327277826486</v>
      </c>
    </row>
    <row r="797" spans="1:11">
      <c r="A797">
        <v>795</v>
      </c>
      <c r="B797" s="1">
        <v>37321</v>
      </c>
      <c r="C797" s="3">
        <v>3.7622885522311189E-2</v>
      </c>
      <c r="D797" s="3">
        <v>0.48165345579600771</v>
      </c>
      <c r="E797" s="3">
        <v>0.33540120875958424</v>
      </c>
      <c r="F797">
        <f>IF(C797&lt;1/parameters!$C$8,-LN(D797)*parameters!$C$11,0)</f>
        <v>20.014531366931106</v>
      </c>
      <c r="G797">
        <f>G796*EXP(-1/parameters!$C$10)+timeseries!F797*parameters!$C$10*(1-EXP(-1/parameters!$C$10))</f>
        <v>41.075366996649507</v>
      </c>
      <c r="H797">
        <f>G797/parameters!$C$10</f>
        <v>10.268841749162377</v>
      </c>
      <c r="I797">
        <f t="shared" si="12"/>
        <v>-0.42504699359043641</v>
      </c>
      <c r="J797">
        <f>0</f>
        <v>0</v>
      </c>
      <c r="K797">
        <f>G797+parameters!$C$7</f>
        <v>141.07536699664951</v>
      </c>
    </row>
    <row r="798" spans="1:11">
      <c r="A798">
        <v>796</v>
      </c>
      <c r="B798" s="1">
        <v>37322</v>
      </c>
      <c r="C798" s="3">
        <v>0.23907982389933014</v>
      </c>
      <c r="D798" s="3">
        <v>0.23684956366033483</v>
      </c>
      <c r="E798" s="3">
        <v>0.70464262868589123</v>
      </c>
      <c r="F798">
        <f>IF(C798&lt;1/parameters!$C$8,-LN(D798)*parameters!$C$11,0)</f>
        <v>0</v>
      </c>
      <c r="G798">
        <f>G797*EXP(-1/parameters!$C$10)+timeseries!F798*parameters!$C$10*(1-EXP(-1/parameters!$C$10))</f>
        <v>31.989527981935975</v>
      </c>
      <c r="H798">
        <f>G798/parameters!$C$10</f>
        <v>7.9973819954839938</v>
      </c>
      <c r="I798">
        <f t="shared" si="12"/>
        <v>0</v>
      </c>
      <c r="J798">
        <f>0</f>
        <v>0</v>
      </c>
      <c r="K798">
        <f>G798+parameters!$C$7</f>
        <v>131.98952798193596</v>
      </c>
    </row>
    <row r="799" spans="1:11">
      <c r="A799">
        <v>797</v>
      </c>
      <c r="B799" s="1">
        <v>37323</v>
      </c>
      <c r="C799" s="3">
        <v>0.53624342524197788</v>
      </c>
      <c r="D799" s="3">
        <v>0.38857601563644495</v>
      </c>
      <c r="E799" s="3">
        <v>0.4670974715220334</v>
      </c>
      <c r="F799">
        <f>IF(C799&lt;1/parameters!$C$8,-LN(D799)*parameters!$C$11,0)</f>
        <v>0</v>
      </c>
      <c r="G799">
        <f>G798*EXP(-1/parameters!$C$10)+timeseries!F799*parameters!$C$10*(1-EXP(-1/parameters!$C$10))</f>
        <v>24.913469442416357</v>
      </c>
      <c r="H799">
        <f>G799/parameters!$C$10</f>
        <v>6.2283673606040892</v>
      </c>
      <c r="I799">
        <f t="shared" si="12"/>
        <v>0</v>
      </c>
      <c r="J799">
        <f>0</f>
        <v>0</v>
      </c>
      <c r="K799">
        <f>G799+parameters!$C$7</f>
        <v>124.91346944241636</v>
      </c>
    </row>
    <row r="800" spans="1:11">
      <c r="A800">
        <v>798</v>
      </c>
      <c r="B800" s="1">
        <v>37324</v>
      </c>
      <c r="C800" s="3">
        <v>0.3345475711856678</v>
      </c>
      <c r="D800" s="3">
        <v>9.540797172027049E-3</v>
      </c>
      <c r="E800" s="3">
        <v>0.67526486746255088</v>
      </c>
      <c r="F800">
        <f>IF(C800&lt;1/parameters!$C$8,-LN(D800)*parameters!$C$11,0)</f>
        <v>0</v>
      </c>
      <c r="G800">
        <f>G799*EXP(-1/parameters!$C$10)+timeseries!F800*parameters!$C$10*(1-EXP(-1/parameters!$C$10))</f>
        <v>19.402629510779377</v>
      </c>
      <c r="H800">
        <f>G800/parameters!$C$10</f>
        <v>4.8506573776948443</v>
      </c>
      <c r="I800">
        <f t="shared" si="12"/>
        <v>0</v>
      </c>
      <c r="J800">
        <f>0</f>
        <v>0</v>
      </c>
      <c r="K800">
        <f>G800+parameters!$C$7</f>
        <v>119.40262951077938</v>
      </c>
    </row>
    <row r="801" spans="1:11">
      <c r="A801">
        <v>799</v>
      </c>
      <c r="B801" s="1">
        <v>37325</v>
      </c>
      <c r="C801" s="3">
        <v>0.80643770245420332</v>
      </c>
      <c r="D801" s="3">
        <v>0.51104720445137364</v>
      </c>
      <c r="E801" s="3">
        <v>0.44160555640655574</v>
      </c>
      <c r="F801">
        <f>IF(C801&lt;1/parameters!$C$8,-LN(D801)*parameters!$C$11,0)</f>
        <v>0</v>
      </c>
      <c r="G801">
        <f>G800*EXP(-1/parameters!$C$10)+timeseries!F801*parameters!$C$10*(1-EXP(-1/parameters!$C$10))</f>
        <v>15.110783056639328</v>
      </c>
      <c r="H801">
        <f>G801/parameters!$C$10</f>
        <v>3.7776957641598319</v>
      </c>
      <c r="I801">
        <f t="shared" si="12"/>
        <v>0</v>
      </c>
      <c r="J801">
        <f>0</f>
        <v>0</v>
      </c>
      <c r="K801">
        <f>G801+parameters!$C$7</f>
        <v>115.11078305663932</v>
      </c>
    </row>
    <row r="802" spans="1:11">
      <c r="A802">
        <v>800</v>
      </c>
      <c r="B802" s="1">
        <v>37326</v>
      </c>
      <c r="C802" s="3">
        <v>0.6073307081036412</v>
      </c>
      <c r="D802" s="3">
        <v>0.381501300498301</v>
      </c>
      <c r="E802" s="3">
        <v>0.268415821554291</v>
      </c>
      <c r="F802">
        <f>IF(C802&lt;1/parameters!$C$8,-LN(D802)*parameters!$C$11,0)</f>
        <v>0</v>
      </c>
      <c r="G802">
        <f>G801*EXP(-1/parameters!$C$10)+timeseries!F802*parameters!$C$10*(1-EXP(-1/parameters!$C$10))</f>
        <v>11.768289677332826</v>
      </c>
      <c r="H802">
        <f>G802/parameters!$C$10</f>
        <v>2.9420724193332064</v>
      </c>
      <c r="I802">
        <f t="shared" si="12"/>
        <v>0</v>
      </c>
      <c r="J802">
        <f>0</f>
        <v>0</v>
      </c>
      <c r="K802">
        <f>G802+parameters!$C$7</f>
        <v>111.76828967733283</v>
      </c>
    </row>
    <row r="803" spans="1:11">
      <c r="A803">
        <v>801</v>
      </c>
      <c r="B803" s="1">
        <v>37327</v>
      </c>
      <c r="C803" s="3">
        <v>0.68817406573400408</v>
      </c>
      <c r="D803" s="3">
        <v>0.65762029664304245</v>
      </c>
      <c r="E803" s="3">
        <v>0.47231173848482544</v>
      </c>
      <c r="F803">
        <f>IF(C803&lt;1/parameters!$C$8,-LN(D803)*parameters!$C$11,0)</f>
        <v>0</v>
      </c>
      <c r="G803">
        <f>G802*EXP(-1/parameters!$C$10)+timeseries!F803*parameters!$C$10*(1-EXP(-1/parameters!$C$10))</f>
        <v>9.1651532161179361</v>
      </c>
      <c r="H803">
        <f>G803/parameters!$C$10</f>
        <v>2.291288304029484</v>
      </c>
      <c r="I803">
        <f t="shared" si="12"/>
        <v>0</v>
      </c>
      <c r="J803">
        <f>0</f>
        <v>0</v>
      </c>
      <c r="K803">
        <f>G803+parameters!$C$7</f>
        <v>109.16515321611794</v>
      </c>
    </row>
    <row r="804" spans="1:11">
      <c r="A804">
        <v>802</v>
      </c>
      <c r="B804" s="1">
        <v>37328</v>
      </c>
      <c r="C804" s="3">
        <v>0.66228149370331735</v>
      </c>
      <c r="D804" s="3">
        <v>0.79406792386373459</v>
      </c>
      <c r="E804" s="3">
        <v>0.15298721927015946</v>
      </c>
      <c r="F804">
        <f>IF(C804&lt;1/parameters!$C$8,-LN(D804)*parameters!$C$11,0)</f>
        <v>0</v>
      </c>
      <c r="G804">
        <f>G803*EXP(-1/parameters!$C$10)+timeseries!F804*parameters!$C$10*(1-EXP(-1/parameters!$C$10))</f>
        <v>7.1378285016820531</v>
      </c>
      <c r="H804">
        <f>G804/parameters!$C$10</f>
        <v>1.7844571254205133</v>
      </c>
      <c r="I804">
        <f t="shared" si="12"/>
        <v>0</v>
      </c>
      <c r="J804">
        <f>0</f>
        <v>0</v>
      </c>
      <c r="K804">
        <f>G804+parameters!$C$7</f>
        <v>107.13782850168205</v>
      </c>
    </row>
    <row r="805" spans="1:11">
      <c r="A805">
        <v>803</v>
      </c>
      <c r="B805" s="1">
        <v>37329</v>
      </c>
      <c r="C805" s="3">
        <v>0.58651072429255868</v>
      </c>
      <c r="D805" s="3">
        <v>0.13529018036281049</v>
      </c>
      <c r="E805" s="3">
        <v>0.79842257064115518</v>
      </c>
      <c r="F805">
        <f>IF(C805&lt;1/parameters!$C$8,-LN(D805)*parameters!$C$11,0)</f>
        <v>0</v>
      </c>
      <c r="G805">
        <f>G804*EXP(-1/parameters!$C$10)+timeseries!F805*parameters!$C$10*(1-EXP(-1/parameters!$C$10))</f>
        <v>5.5589464265393751</v>
      </c>
      <c r="H805">
        <f>G805/parameters!$C$10</f>
        <v>1.3897366066348438</v>
      </c>
      <c r="I805">
        <f t="shared" si="12"/>
        <v>0</v>
      </c>
      <c r="J805">
        <f>0</f>
        <v>0</v>
      </c>
      <c r="K805">
        <f>G805+parameters!$C$7</f>
        <v>105.55894642653938</v>
      </c>
    </row>
    <row r="806" spans="1:11">
      <c r="A806">
        <v>804</v>
      </c>
      <c r="B806" s="1">
        <v>37330</v>
      </c>
      <c r="C806" s="3">
        <v>0.16188608306539054</v>
      </c>
      <c r="D806" s="3">
        <v>4.551212145675243E-2</v>
      </c>
      <c r="E806" s="3">
        <v>0.28234697766696004</v>
      </c>
      <c r="F806">
        <f>IF(C806&lt;1/parameters!$C$8,-LN(D806)*parameters!$C$11,0)</f>
        <v>0</v>
      </c>
      <c r="G806">
        <f>G805*EXP(-1/parameters!$C$10)+timeseries!F806*parameters!$C$10*(1-EXP(-1/parameters!$C$10))</f>
        <v>4.3293118300408535</v>
      </c>
      <c r="H806">
        <f>G806/parameters!$C$10</f>
        <v>1.0823279575102134</v>
      </c>
      <c r="I806">
        <f t="shared" si="12"/>
        <v>0</v>
      </c>
      <c r="J806">
        <f>0</f>
        <v>0</v>
      </c>
      <c r="K806">
        <f>G806+parameters!$C$7</f>
        <v>104.32931183004085</v>
      </c>
    </row>
    <row r="807" spans="1:11">
      <c r="A807">
        <v>805</v>
      </c>
      <c r="B807" s="1">
        <v>37331</v>
      </c>
      <c r="C807" s="3">
        <v>0.31259429023215246</v>
      </c>
      <c r="D807" s="3">
        <v>0.31731797929147465</v>
      </c>
      <c r="E807" s="3">
        <v>8.7004381507143069E-3</v>
      </c>
      <c r="F807">
        <f>IF(C807&lt;1/parameters!$C$8,-LN(D807)*parameters!$C$11,0)</f>
        <v>0</v>
      </c>
      <c r="G807">
        <f>G806*EXP(-1/parameters!$C$10)+timeseries!F807*parameters!$C$10*(1-EXP(-1/parameters!$C$10))</f>
        <v>3.3716714433961137</v>
      </c>
      <c r="H807">
        <f>G807/parameters!$C$10</f>
        <v>0.84291786084902842</v>
      </c>
      <c r="I807">
        <f t="shared" si="12"/>
        <v>0</v>
      </c>
      <c r="J807">
        <f>0</f>
        <v>0</v>
      </c>
      <c r="K807">
        <f>G807+parameters!$C$7</f>
        <v>103.37167144339611</v>
      </c>
    </row>
    <row r="808" spans="1:11">
      <c r="A808">
        <v>806</v>
      </c>
      <c r="B808" s="1">
        <v>37332</v>
      </c>
      <c r="C808" s="3">
        <v>0.74349850259528882</v>
      </c>
      <c r="D808" s="3">
        <v>0.66908791707424409</v>
      </c>
      <c r="E808" s="3">
        <v>0.4427348588566471</v>
      </c>
      <c r="F808">
        <f>IF(C808&lt;1/parameters!$C$8,-LN(D808)*parameters!$C$11,0)</f>
        <v>0</v>
      </c>
      <c r="G808">
        <f>G807*EXP(-1/parameters!$C$10)+timeseries!F808*parameters!$C$10*(1-EXP(-1/parameters!$C$10))</f>
        <v>2.6258603603763873</v>
      </c>
      <c r="H808">
        <f>G808/parameters!$C$10</f>
        <v>0.65646509009409681</v>
      </c>
      <c r="I808">
        <f t="shared" si="12"/>
        <v>0</v>
      </c>
      <c r="J808">
        <f>0</f>
        <v>0</v>
      </c>
      <c r="K808">
        <f>G808+parameters!$C$7</f>
        <v>102.62586036037639</v>
      </c>
    </row>
    <row r="809" spans="1:11">
      <c r="A809">
        <v>807</v>
      </c>
      <c r="B809" s="1">
        <v>37333</v>
      </c>
      <c r="C809" s="3">
        <v>0.18926499036942024</v>
      </c>
      <c r="D809" s="3">
        <v>0.39767071578349356</v>
      </c>
      <c r="E809" s="3">
        <v>0.64555900992416171</v>
      </c>
      <c r="F809">
        <f>IF(C809&lt;1/parameters!$C$8,-LN(D809)*parameters!$C$11,0)</f>
        <v>0</v>
      </c>
      <c r="G809">
        <f>G808*EXP(-1/parameters!$C$10)+timeseries!F809*parameters!$C$10*(1-EXP(-1/parameters!$C$10))</f>
        <v>2.0450221048972916</v>
      </c>
      <c r="H809">
        <f>G809/parameters!$C$10</f>
        <v>0.51125552622432291</v>
      </c>
      <c r="I809">
        <f t="shared" si="12"/>
        <v>0</v>
      </c>
      <c r="J809">
        <f>0</f>
        <v>0</v>
      </c>
      <c r="K809">
        <f>G809+parameters!$C$7</f>
        <v>102.04502210489728</v>
      </c>
    </row>
    <row r="810" spans="1:11">
      <c r="A810">
        <v>808</v>
      </c>
      <c r="B810" s="1">
        <v>37334</v>
      </c>
      <c r="C810" s="3">
        <v>0.48071825951283587</v>
      </c>
      <c r="D810" s="3">
        <v>0.58063966978037462</v>
      </c>
      <c r="E810" s="3">
        <v>0.19669543922795907</v>
      </c>
      <c r="F810">
        <f>IF(C810&lt;1/parameters!$C$8,-LN(D810)*parameters!$C$11,0)</f>
        <v>0</v>
      </c>
      <c r="G810">
        <f>G809*EXP(-1/parameters!$C$10)+timeseries!F810*parameters!$C$10*(1-EXP(-1/parameters!$C$10))</f>
        <v>1.5926648166923434</v>
      </c>
      <c r="H810">
        <f>G810/parameters!$C$10</f>
        <v>0.39816620417308585</v>
      </c>
      <c r="I810">
        <f t="shared" si="12"/>
        <v>0</v>
      </c>
      <c r="J810">
        <f>0</f>
        <v>0</v>
      </c>
      <c r="K810">
        <f>G810+parameters!$C$7</f>
        <v>101.59266481669235</v>
      </c>
    </row>
    <row r="811" spans="1:11">
      <c r="A811">
        <v>809</v>
      </c>
      <c r="B811" s="1">
        <v>37335</v>
      </c>
      <c r="C811" s="3">
        <v>8.7107494826053178E-2</v>
      </c>
      <c r="D811" s="3">
        <v>0.44116129256947489</v>
      </c>
      <c r="E811" s="3">
        <v>0.50455186145087172</v>
      </c>
      <c r="F811">
        <f>IF(C811&lt;1/parameters!$C$8,-LN(D811)*parameters!$C$11,0)</f>
        <v>22.42040349630016</v>
      </c>
      <c r="G811">
        <f>G810*EXP(-1/parameters!$C$10)+timeseries!F811*parameters!$C$10*(1-EXP(-1/parameters!$C$10))</f>
        <v>21.077871392829199</v>
      </c>
      <c r="H811">
        <f>G811/parameters!$C$10</f>
        <v>5.2694678482072996</v>
      </c>
      <c r="I811">
        <f t="shared" si="12"/>
        <v>1.1410072189192459E-2</v>
      </c>
      <c r="J811">
        <f>0</f>
        <v>0</v>
      </c>
      <c r="K811">
        <f>G811+parameters!$C$7</f>
        <v>121.07787139282919</v>
      </c>
    </row>
    <row r="812" spans="1:11">
      <c r="A812">
        <v>810</v>
      </c>
      <c r="B812" s="1">
        <v>37336</v>
      </c>
      <c r="C812" s="3">
        <v>0.19149335771914366</v>
      </c>
      <c r="D812" s="3">
        <v>0.65869289005979947</v>
      </c>
      <c r="E812" s="3">
        <v>7.7716815833181796E-2</v>
      </c>
      <c r="F812">
        <f>IF(C812&lt;1/parameters!$C$8,-LN(D812)*parameters!$C$11,0)</f>
        <v>0</v>
      </c>
      <c r="G812">
        <f>G811*EXP(-1/parameters!$C$10)+timeseries!F812*parameters!$C$10*(1-EXP(-1/parameters!$C$10))</f>
        <v>16.415462746213745</v>
      </c>
      <c r="H812">
        <f>G812/parameters!$C$10</f>
        <v>4.1038656865534362</v>
      </c>
      <c r="I812">
        <f t="shared" si="12"/>
        <v>0</v>
      </c>
      <c r="J812">
        <f>0</f>
        <v>0</v>
      </c>
      <c r="K812">
        <f>G812+parameters!$C$7</f>
        <v>116.41546274621375</v>
      </c>
    </row>
    <row r="813" spans="1:11">
      <c r="A813">
        <v>811</v>
      </c>
      <c r="B813" s="1">
        <v>37337</v>
      </c>
      <c r="C813" s="3">
        <v>0.25810374893031207</v>
      </c>
      <c r="D813" s="3">
        <v>0.1827026919402952</v>
      </c>
      <c r="E813" s="3">
        <v>0.63733979132305463</v>
      </c>
      <c r="F813">
        <f>IF(C813&lt;1/parameters!$C$8,-LN(D813)*parameters!$C$11,0)</f>
        <v>0</v>
      </c>
      <c r="G813">
        <f>G812*EXP(-1/parameters!$C$10)+timeseries!F813*parameters!$C$10*(1-EXP(-1/parameters!$C$10))</f>
        <v>12.784375241230739</v>
      </c>
      <c r="H813">
        <f>G813/parameters!$C$10</f>
        <v>3.1960938103076848</v>
      </c>
      <c r="I813">
        <f t="shared" si="12"/>
        <v>0</v>
      </c>
      <c r="J813">
        <f>0</f>
        <v>0</v>
      </c>
      <c r="K813">
        <f>G813+parameters!$C$7</f>
        <v>112.78437524123073</v>
      </c>
    </row>
    <row r="814" spans="1:11">
      <c r="A814">
        <v>812</v>
      </c>
      <c r="B814" s="1">
        <v>37338</v>
      </c>
      <c r="C814" s="3">
        <v>0.42350321219166986</v>
      </c>
      <c r="D814" s="3">
        <v>0.64198937365722697</v>
      </c>
      <c r="E814" s="3">
        <v>0.11598635813623015</v>
      </c>
      <c r="F814">
        <f>IF(C814&lt;1/parameters!$C$8,-LN(D814)*parameters!$C$11,0)</f>
        <v>0</v>
      </c>
      <c r="G814">
        <f>G813*EXP(-1/parameters!$C$10)+timeseries!F814*parameters!$C$10*(1-EXP(-1/parameters!$C$10))</f>
        <v>9.9564814489491802</v>
      </c>
      <c r="H814">
        <f>G814/parameters!$C$10</f>
        <v>2.489120362237295</v>
      </c>
      <c r="I814">
        <f t="shared" si="12"/>
        <v>0</v>
      </c>
      <c r="J814">
        <f>0</f>
        <v>0</v>
      </c>
      <c r="K814">
        <f>G814+parameters!$C$7</f>
        <v>109.95648144894918</v>
      </c>
    </row>
    <row r="815" spans="1:11">
      <c r="A815">
        <v>813</v>
      </c>
      <c r="B815" s="1">
        <v>37339</v>
      </c>
      <c r="C815" s="3">
        <v>0.62019290436919061</v>
      </c>
      <c r="D815" s="3">
        <v>0.44776914321004746</v>
      </c>
      <c r="E815" s="3">
        <v>0.57093644015660827</v>
      </c>
      <c r="F815">
        <f>IF(C815&lt;1/parameters!$C$8,-LN(D815)*parameters!$C$11,0)</f>
        <v>0</v>
      </c>
      <c r="G815">
        <f>G814*EXP(-1/parameters!$C$10)+timeseries!F815*parameters!$C$10*(1-EXP(-1/parameters!$C$10))</f>
        <v>7.7541155490775378</v>
      </c>
      <c r="H815">
        <f>G815/parameters!$C$10</f>
        <v>1.9385288872693844</v>
      </c>
      <c r="I815">
        <f t="shared" si="12"/>
        <v>0</v>
      </c>
      <c r="J815">
        <f>0</f>
        <v>0</v>
      </c>
      <c r="K815">
        <f>G815+parameters!$C$7</f>
        <v>107.75411554907754</v>
      </c>
    </row>
    <row r="816" spans="1:11">
      <c r="A816">
        <v>814</v>
      </c>
      <c r="B816" s="1">
        <v>37340</v>
      </c>
      <c r="C816" s="3">
        <v>0.51992330362564332</v>
      </c>
      <c r="D816" s="3">
        <v>0.40518981426802791</v>
      </c>
      <c r="E816" s="3">
        <v>0.18625815866160755</v>
      </c>
      <c r="F816">
        <f>IF(C816&lt;1/parameters!$C$8,-LN(D816)*parameters!$C$11,0)</f>
        <v>0</v>
      </c>
      <c r="G816">
        <f>G815*EXP(-1/parameters!$C$10)+timeseries!F816*parameters!$C$10*(1-EXP(-1/parameters!$C$10))</f>
        <v>6.0389112616477432</v>
      </c>
      <c r="H816">
        <f>G816/parameters!$C$10</f>
        <v>1.5097278154119358</v>
      </c>
      <c r="I816">
        <f t="shared" si="12"/>
        <v>0</v>
      </c>
      <c r="J816">
        <f>0</f>
        <v>0</v>
      </c>
      <c r="K816">
        <f>G816+parameters!$C$7</f>
        <v>106.03891126164774</v>
      </c>
    </row>
    <row r="817" spans="1:11">
      <c r="A817">
        <v>815</v>
      </c>
      <c r="B817" s="1">
        <v>37341</v>
      </c>
      <c r="C817" s="3">
        <v>0.4551190393482345</v>
      </c>
      <c r="D817" s="3">
        <v>0.40453189365865594</v>
      </c>
      <c r="E817" s="3">
        <v>0.21707146059689464</v>
      </c>
      <c r="F817">
        <f>IF(C817&lt;1/parameters!$C$8,-LN(D817)*parameters!$C$11,0)</f>
        <v>0</v>
      </c>
      <c r="G817">
        <f>G816*EXP(-1/parameters!$C$10)+timeseries!F817*parameters!$C$10*(1-EXP(-1/parameters!$C$10))</f>
        <v>4.7031088194699882</v>
      </c>
      <c r="H817">
        <f>G817/parameters!$C$10</f>
        <v>1.175777204867497</v>
      </c>
      <c r="I817">
        <f t="shared" si="12"/>
        <v>0</v>
      </c>
      <c r="J817">
        <f>0</f>
        <v>0</v>
      </c>
      <c r="K817">
        <f>G817+parameters!$C$7</f>
        <v>104.70310881946999</v>
      </c>
    </row>
    <row r="818" spans="1:11">
      <c r="A818">
        <v>816</v>
      </c>
      <c r="B818" s="1">
        <v>37342</v>
      </c>
      <c r="C818" s="3">
        <v>0.52630726678934125</v>
      </c>
      <c r="D818" s="3">
        <v>0.99186937170522493</v>
      </c>
      <c r="E818" s="3">
        <v>0.54787339246873146</v>
      </c>
      <c r="F818">
        <f>IF(C818&lt;1/parameters!$C$8,-LN(D818)*parameters!$C$11,0)</f>
        <v>0</v>
      </c>
      <c r="G818">
        <f>G817*EXP(-1/parameters!$C$10)+timeseries!F818*parameters!$C$10*(1-EXP(-1/parameters!$C$10))</f>
        <v>3.6627848314732572</v>
      </c>
      <c r="H818">
        <f>G818/parameters!$C$10</f>
        <v>0.91569620786831429</v>
      </c>
      <c r="I818">
        <f t="shared" si="12"/>
        <v>0</v>
      </c>
      <c r="J818">
        <f>0</f>
        <v>0</v>
      </c>
      <c r="K818">
        <f>G818+parameters!$C$7</f>
        <v>103.66278483147326</v>
      </c>
    </row>
    <row r="819" spans="1:11">
      <c r="A819">
        <v>817</v>
      </c>
      <c r="B819" s="1">
        <v>37343</v>
      </c>
      <c r="C819" s="3">
        <v>0.44061699633793938</v>
      </c>
      <c r="D819" s="3">
        <v>0.59781234600187072</v>
      </c>
      <c r="E819" s="3">
        <v>0.92242894538471243</v>
      </c>
      <c r="F819">
        <f>IF(C819&lt;1/parameters!$C$8,-LN(D819)*parameters!$C$11,0)</f>
        <v>0</v>
      </c>
      <c r="G819">
        <f>G818*EXP(-1/parameters!$C$10)+timeseries!F819*parameters!$C$10*(1-EXP(-1/parameters!$C$10))</f>
        <v>2.8525796949734366</v>
      </c>
      <c r="H819">
        <f>G819/parameters!$C$10</f>
        <v>0.71314492374335914</v>
      </c>
      <c r="I819">
        <f t="shared" si="12"/>
        <v>0</v>
      </c>
      <c r="J819">
        <f>0</f>
        <v>0</v>
      </c>
      <c r="K819">
        <f>G819+parameters!$C$7</f>
        <v>102.85257969497344</v>
      </c>
    </row>
    <row r="820" spans="1:11">
      <c r="A820">
        <v>818</v>
      </c>
      <c r="B820" s="1">
        <v>37344</v>
      </c>
      <c r="C820" s="3">
        <v>0.83527643094394555</v>
      </c>
      <c r="D820" s="3">
        <v>0.86162053737062672</v>
      </c>
      <c r="E820" s="3">
        <v>0.50220687806060127</v>
      </c>
      <c r="F820">
        <f>IF(C820&lt;1/parameters!$C$8,-LN(D820)*parameters!$C$11,0)</f>
        <v>0</v>
      </c>
      <c r="G820">
        <f>G819*EXP(-1/parameters!$C$10)+timeseries!F820*parameters!$C$10*(1-EXP(-1/parameters!$C$10))</f>
        <v>2.2215913002189018</v>
      </c>
      <c r="H820">
        <f>G820/parameters!$C$10</f>
        <v>0.55539782505472546</v>
      </c>
      <c r="I820">
        <f t="shared" si="12"/>
        <v>0</v>
      </c>
      <c r="J820">
        <f>0</f>
        <v>0</v>
      </c>
      <c r="K820">
        <f>G820+parameters!$C$7</f>
        <v>102.2215913002189</v>
      </c>
    </row>
    <row r="821" spans="1:11">
      <c r="A821">
        <v>819</v>
      </c>
      <c r="B821" s="1">
        <v>37345</v>
      </c>
      <c r="C821" s="3">
        <v>0.2221481580601643</v>
      </c>
      <c r="D821" s="3">
        <v>0.57944794654918297</v>
      </c>
      <c r="E821" s="3">
        <v>0.61098634360740522</v>
      </c>
      <c r="F821">
        <f>IF(C821&lt;1/parameters!$C$8,-LN(D821)*parameters!$C$11,0)</f>
        <v>0</v>
      </c>
      <c r="G821">
        <f>G820*EXP(-1/parameters!$C$10)+timeseries!F821*parameters!$C$10*(1-EXP(-1/parameters!$C$10))</f>
        <v>1.7301770442751012</v>
      </c>
      <c r="H821">
        <f>G821/parameters!$C$10</f>
        <v>0.4325442610687753</v>
      </c>
      <c r="I821">
        <f t="shared" si="12"/>
        <v>0</v>
      </c>
      <c r="J821">
        <f>0</f>
        <v>0</v>
      </c>
      <c r="K821">
        <f>G821+parameters!$C$7</f>
        <v>101.73017704427509</v>
      </c>
    </row>
    <row r="822" spans="1:11">
      <c r="A822">
        <v>820</v>
      </c>
      <c r="B822" s="1">
        <v>37346</v>
      </c>
      <c r="C822" s="3">
        <v>0.19425139610168551</v>
      </c>
      <c r="D822" s="3">
        <v>0.51057967364247669</v>
      </c>
      <c r="E822" s="3">
        <v>0.60928398676987827</v>
      </c>
      <c r="F822">
        <f>IF(C822&lt;1/parameters!$C$8,-LN(D822)*parameters!$C$11,0)</f>
        <v>0</v>
      </c>
      <c r="G822">
        <f>G821*EXP(-1/parameters!$C$10)+timeseries!F822*parameters!$C$10*(1-EXP(-1/parameters!$C$10))</f>
        <v>1.3474632369336175</v>
      </c>
      <c r="H822">
        <f>G822/parameters!$C$10</f>
        <v>0.33686580923340437</v>
      </c>
      <c r="I822">
        <f t="shared" si="12"/>
        <v>0</v>
      </c>
      <c r="J822">
        <f>0</f>
        <v>0</v>
      </c>
      <c r="K822">
        <f>G822+parameters!$C$7</f>
        <v>101.34746323693362</v>
      </c>
    </row>
    <row r="823" spans="1:11">
      <c r="A823">
        <v>821</v>
      </c>
      <c r="B823" s="1">
        <v>37347</v>
      </c>
      <c r="C823" s="3">
        <v>0.31794608081135856</v>
      </c>
      <c r="D823" s="3">
        <v>5.125035525143351E-2</v>
      </c>
      <c r="E823" s="3">
        <v>0.66400491741011891</v>
      </c>
      <c r="F823">
        <f>IF(C823&lt;1/parameters!$C$8,-LN(D823)*parameters!$C$11,0)</f>
        <v>0</v>
      </c>
      <c r="G823">
        <f>G822*EXP(-1/parameters!$C$10)+timeseries!F823*parameters!$C$10*(1-EXP(-1/parameters!$C$10))</f>
        <v>1.0494054240838313</v>
      </c>
      <c r="H823">
        <f>G823/parameters!$C$10</f>
        <v>0.26235135602095783</v>
      </c>
      <c r="I823">
        <f t="shared" si="12"/>
        <v>0</v>
      </c>
      <c r="J823">
        <f>0</f>
        <v>0</v>
      </c>
      <c r="K823">
        <f>G823+parameters!$C$7</f>
        <v>101.04940542408383</v>
      </c>
    </row>
    <row r="824" spans="1:11">
      <c r="A824">
        <v>822</v>
      </c>
      <c r="B824" s="1">
        <v>37348</v>
      </c>
      <c r="C824" s="3">
        <v>0.24716345629052772</v>
      </c>
      <c r="D824" s="3">
        <v>0.55286687917129096</v>
      </c>
      <c r="E824" s="3">
        <v>0.61367834930241949</v>
      </c>
      <c r="F824">
        <f>IF(C824&lt;1/parameters!$C$8,-LN(D824)*parameters!$C$11,0)</f>
        <v>0</v>
      </c>
      <c r="G824">
        <f>G823*EXP(-1/parameters!$C$10)+timeseries!F824*parameters!$C$10*(1-EXP(-1/parameters!$C$10))</f>
        <v>0.81727776603586755</v>
      </c>
      <c r="H824">
        <f>G824/parameters!$C$10</f>
        <v>0.20431944150896689</v>
      </c>
      <c r="I824">
        <f t="shared" si="12"/>
        <v>0</v>
      </c>
      <c r="J824">
        <f>0</f>
        <v>0</v>
      </c>
      <c r="K824">
        <f>G824+parameters!$C$7</f>
        <v>100.81727776603587</v>
      </c>
    </row>
    <row r="825" spans="1:11">
      <c r="A825">
        <v>823</v>
      </c>
      <c r="B825" s="1">
        <v>37349</v>
      </c>
      <c r="C825" s="3">
        <v>0.20454469388795193</v>
      </c>
      <c r="D825" s="3">
        <v>0.1340293077974074</v>
      </c>
      <c r="E825" s="3">
        <v>0.8484202573429297</v>
      </c>
      <c r="F825">
        <f>IF(C825&lt;1/parameters!$C$8,-LN(D825)*parameters!$C$11,0)</f>
        <v>0</v>
      </c>
      <c r="G825">
        <f>G824*EXP(-1/parameters!$C$10)+timeseries!F825*parameters!$C$10*(1-EXP(-1/parameters!$C$10))</f>
        <v>0.63649656417558209</v>
      </c>
      <c r="H825">
        <f>G825/parameters!$C$10</f>
        <v>0.15912414104389552</v>
      </c>
      <c r="I825">
        <f t="shared" si="12"/>
        <v>0</v>
      </c>
      <c r="J825">
        <f>0</f>
        <v>0</v>
      </c>
      <c r="K825">
        <f>G825+parameters!$C$7</f>
        <v>100.63649656417559</v>
      </c>
    </row>
    <row r="826" spans="1:11">
      <c r="A826">
        <v>824</v>
      </c>
      <c r="B826" s="1">
        <v>37350</v>
      </c>
      <c r="C826" s="3">
        <v>0.32772089718876529</v>
      </c>
      <c r="D826" s="3">
        <v>3.1614930526631224E-2</v>
      </c>
      <c r="E826" s="3">
        <v>0.6403179342973464</v>
      </c>
      <c r="F826">
        <f>IF(C826&lt;1/parameters!$C$8,-LN(D826)*parameters!$C$11,0)</f>
        <v>0</v>
      </c>
      <c r="G826">
        <f>G825*EXP(-1/parameters!$C$10)+timeseries!F826*parameters!$C$10*(1-EXP(-1/parameters!$C$10))</f>
        <v>0.49570402260220203</v>
      </c>
      <c r="H826">
        <f>G826/parameters!$C$10</f>
        <v>0.12392600565055051</v>
      </c>
      <c r="I826">
        <f t="shared" si="12"/>
        <v>0</v>
      </c>
      <c r="J826">
        <f>0</f>
        <v>0</v>
      </c>
      <c r="K826">
        <f>G826+parameters!$C$7</f>
        <v>100.4957040226022</v>
      </c>
    </row>
    <row r="827" spans="1:11">
      <c r="A827">
        <v>825</v>
      </c>
      <c r="B827" s="1">
        <v>37351</v>
      </c>
      <c r="C827" s="3">
        <v>0.54638838976896165</v>
      </c>
      <c r="D827" s="3">
        <v>0.51656360616343755</v>
      </c>
      <c r="E827" s="3">
        <v>0.2305234872617149</v>
      </c>
      <c r="F827">
        <f>IF(C827&lt;1/parameters!$C$8,-LN(D827)*parameters!$C$11,0)</f>
        <v>0</v>
      </c>
      <c r="G827">
        <f>G826*EXP(-1/parameters!$C$10)+timeseries!F827*parameters!$C$10*(1-EXP(-1/parameters!$C$10))</f>
        <v>0.38605468097424034</v>
      </c>
      <c r="H827">
        <f>G827/parameters!$C$10</f>
        <v>9.6513670243560085E-2</v>
      </c>
      <c r="I827">
        <f t="shared" si="12"/>
        <v>0</v>
      </c>
      <c r="J827">
        <f>0</f>
        <v>0</v>
      </c>
      <c r="K827">
        <f>G827+parameters!$C$7</f>
        <v>100.38605468097424</v>
      </c>
    </row>
    <row r="828" spans="1:11">
      <c r="A828">
        <v>826</v>
      </c>
      <c r="B828" s="1">
        <v>37352</v>
      </c>
      <c r="C828" s="3">
        <v>0.71216244337569046</v>
      </c>
      <c r="D828" s="3">
        <v>0.51724373556780912</v>
      </c>
      <c r="E828" s="3">
        <v>0.58723328929361229</v>
      </c>
      <c r="F828">
        <f>IF(C828&lt;1/parameters!$C$8,-LN(D828)*parameters!$C$11,0)</f>
        <v>0</v>
      </c>
      <c r="G828">
        <f>G827*EXP(-1/parameters!$C$10)+timeseries!F828*parameters!$C$10*(1-EXP(-1/parameters!$C$10))</f>
        <v>0.30065968785111974</v>
      </c>
      <c r="H828">
        <f>G828/parameters!$C$10</f>
        <v>7.5164921962779935E-2</v>
      </c>
      <c r="I828">
        <f t="shared" si="12"/>
        <v>0</v>
      </c>
      <c r="J828">
        <f>0</f>
        <v>0</v>
      </c>
      <c r="K828">
        <f>G828+parameters!$C$7</f>
        <v>100.30065968785112</v>
      </c>
    </row>
    <row r="829" spans="1:11">
      <c r="A829">
        <v>827</v>
      </c>
      <c r="B829" s="1">
        <v>37353</v>
      </c>
      <c r="C829" s="3">
        <v>0.56523061606549996</v>
      </c>
      <c r="D829" s="3">
        <v>0.40521373016639728</v>
      </c>
      <c r="E829" s="3">
        <v>7.4752053282625464E-2</v>
      </c>
      <c r="F829">
        <f>IF(C829&lt;1/parameters!$C$8,-LN(D829)*parameters!$C$11,0)</f>
        <v>0</v>
      </c>
      <c r="G829">
        <f>G828*EXP(-1/parameters!$C$10)+timeseries!F829*parameters!$C$10*(1-EXP(-1/parameters!$C$10))</f>
        <v>0.2341540003364562</v>
      </c>
      <c r="H829">
        <f>G829/parameters!$C$10</f>
        <v>5.8538500084114049E-2</v>
      </c>
      <c r="I829">
        <f t="shared" si="12"/>
        <v>0</v>
      </c>
      <c r="J829">
        <f>0</f>
        <v>0</v>
      </c>
      <c r="K829">
        <f>G829+parameters!$C$7</f>
        <v>100.23415400033646</v>
      </c>
    </row>
    <row r="830" spans="1:11">
      <c r="A830">
        <v>828</v>
      </c>
      <c r="B830" s="1">
        <v>37354</v>
      </c>
      <c r="C830" s="3">
        <v>0.60402206371315315</v>
      </c>
      <c r="D830" s="3">
        <v>0.76619306088693839</v>
      </c>
      <c r="E830" s="3">
        <v>0.30714693369929669</v>
      </c>
      <c r="F830">
        <f>IF(C830&lt;1/parameters!$C$8,-LN(D830)*parameters!$C$11,0)</f>
        <v>0</v>
      </c>
      <c r="G830">
        <f>G829*EXP(-1/parameters!$C$10)+timeseries!F830*parameters!$C$10*(1-EXP(-1/parameters!$C$10))</f>
        <v>0.18235931882133408</v>
      </c>
      <c r="H830">
        <f>G830/parameters!$C$10</f>
        <v>4.5589829705333519E-2</v>
      </c>
      <c r="I830">
        <f t="shared" si="12"/>
        <v>0</v>
      </c>
      <c r="J830">
        <f>0</f>
        <v>0</v>
      </c>
      <c r="K830">
        <f>G830+parameters!$C$7</f>
        <v>100.18235931882134</v>
      </c>
    </row>
    <row r="831" spans="1:11">
      <c r="A831">
        <v>829</v>
      </c>
      <c r="B831" s="1">
        <v>37355</v>
      </c>
      <c r="C831" s="3">
        <v>0.42301024778228447</v>
      </c>
      <c r="D831" s="3">
        <v>0.60236051867447882</v>
      </c>
      <c r="E831" s="3">
        <v>0.24343552306186589</v>
      </c>
      <c r="F831">
        <f>IF(C831&lt;1/parameters!$C$8,-LN(D831)*parameters!$C$11,0)</f>
        <v>0</v>
      </c>
      <c r="G831">
        <f>G830*EXP(-1/parameters!$C$10)+timeseries!F831*parameters!$C$10*(1-EXP(-1/parameters!$C$10))</f>
        <v>0.14202158029842296</v>
      </c>
      <c r="H831">
        <f>G831/parameters!$C$10</f>
        <v>3.550539507460574E-2</v>
      </c>
      <c r="I831">
        <f t="shared" si="12"/>
        <v>0</v>
      </c>
      <c r="J831">
        <f>0</f>
        <v>0</v>
      </c>
      <c r="K831">
        <f>G831+parameters!$C$7</f>
        <v>100.14202158029842</v>
      </c>
    </row>
    <row r="832" spans="1:11">
      <c r="A832">
        <v>830</v>
      </c>
      <c r="B832" s="1">
        <v>37356</v>
      </c>
      <c r="C832" s="3">
        <v>0.17650080413975422</v>
      </c>
      <c r="D832" s="3">
        <v>0.23329122118072931</v>
      </c>
      <c r="E832" s="3">
        <v>0.87663461167409018</v>
      </c>
      <c r="F832">
        <f>IF(C832&lt;1/parameters!$C$8,-LN(D832)*parameters!$C$11,0)</f>
        <v>0</v>
      </c>
      <c r="G832">
        <f>G831*EXP(-1/parameters!$C$10)+timeseries!F832*parameters!$C$10*(1-EXP(-1/parameters!$C$10))</f>
        <v>0.11060651794945021</v>
      </c>
      <c r="H832">
        <f>G832/parameters!$C$10</f>
        <v>2.7651629487362554E-2</v>
      </c>
      <c r="I832">
        <f t="shared" si="12"/>
        <v>0</v>
      </c>
      <c r="J832">
        <f>0</f>
        <v>0</v>
      </c>
      <c r="K832">
        <f>G832+parameters!$C$7</f>
        <v>100.11060651794945</v>
      </c>
    </row>
    <row r="833" spans="1:11">
      <c r="A833">
        <v>831</v>
      </c>
      <c r="B833" s="1">
        <v>37357</v>
      </c>
      <c r="C833" s="3">
        <v>0.59502613384276426</v>
      </c>
      <c r="D833" s="3">
        <v>0.18105244127206954</v>
      </c>
      <c r="E833" s="3">
        <v>0.80022213528822062</v>
      </c>
      <c r="F833">
        <f>IF(C833&lt;1/parameters!$C$8,-LN(D833)*parameters!$C$11,0)</f>
        <v>0</v>
      </c>
      <c r="G833">
        <f>G832*EXP(-1/parameters!$C$10)+timeseries!F833*parameters!$C$10*(1-EXP(-1/parameters!$C$10))</f>
        <v>8.6140442791833222E-2</v>
      </c>
      <c r="H833">
        <f>G833/parameters!$C$10</f>
        <v>2.1535110697958305E-2</v>
      </c>
      <c r="I833">
        <f t="shared" si="12"/>
        <v>0</v>
      </c>
      <c r="J833">
        <f>0</f>
        <v>0</v>
      </c>
      <c r="K833">
        <f>G833+parameters!$C$7</f>
        <v>100.08614044279183</v>
      </c>
    </row>
    <row r="834" spans="1:11">
      <c r="A834">
        <v>832</v>
      </c>
      <c r="B834" s="1">
        <v>37358</v>
      </c>
      <c r="C834" s="3">
        <v>0.15737177825320836</v>
      </c>
      <c r="D834" s="3">
        <v>0.95648772868881271</v>
      </c>
      <c r="E834" s="3">
        <v>0.38999560612952422</v>
      </c>
      <c r="F834">
        <f>IF(C834&lt;1/parameters!$C$8,-LN(D834)*parameters!$C$11,0)</f>
        <v>0</v>
      </c>
      <c r="G834">
        <f>G833*EXP(-1/parameters!$C$10)+timeseries!F834*parameters!$C$10*(1-EXP(-1/parameters!$C$10))</f>
        <v>6.7086244300397266E-2</v>
      </c>
      <c r="H834">
        <f>G834/parameters!$C$10</f>
        <v>1.6771561075099316E-2</v>
      </c>
      <c r="I834">
        <f t="shared" si="12"/>
        <v>0</v>
      </c>
      <c r="J834">
        <f>0</f>
        <v>0</v>
      </c>
      <c r="K834">
        <f>G834+parameters!$C$7</f>
        <v>100.0670862443004</v>
      </c>
    </row>
    <row r="835" spans="1:11">
      <c r="A835">
        <v>833</v>
      </c>
      <c r="B835" s="1">
        <v>37359</v>
      </c>
      <c r="C835" s="3">
        <v>9.4007687930403483E-2</v>
      </c>
      <c r="D835" s="3">
        <v>0.37747618761342339</v>
      </c>
      <c r="E835" s="3">
        <v>0.57938540120968796</v>
      </c>
      <c r="F835">
        <f>IF(C835&lt;1/parameters!$C$8,-LN(D835)*parameters!$C$11,0)</f>
        <v>26.691720313763604</v>
      </c>
      <c r="G835">
        <f>G834*EXP(-1/parameters!$C$10)+timeseries!F835*parameters!$C$10*(1-EXP(-1/parameters!$C$10))</f>
        <v>23.668997347120808</v>
      </c>
      <c r="H835">
        <f>G835/parameters!$C$10</f>
        <v>5.9172493367802019</v>
      </c>
      <c r="I835">
        <f t="shared" ref="I835:I898" si="13">IF(F835&gt;0,_xlfn.NORM.INV(E835,0,1),0)</f>
        <v>0.2003214375691835</v>
      </c>
      <c r="J835">
        <f>0</f>
        <v>0</v>
      </c>
      <c r="K835">
        <f>G835+parameters!$C$7</f>
        <v>123.66899734712081</v>
      </c>
    </row>
    <row r="836" spans="1:11">
      <c r="A836">
        <v>834</v>
      </c>
      <c r="B836" s="1">
        <v>37360</v>
      </c>
      <c r="C836" s="3">
        <v>0.9611363992506905</v>
      </c>
      <c r="D836" s="3">
        <v>0.86897854895361015</v>
      </c>
      <c r="E836" s="3">
        <v>0.37281518842305339</v>
      </c>
      <c r="F836">
        <f>IF(C836&lt;1/parameters!$C$8,-LN(D836)*parameters!$C$11,0)</f>
        <v>0</v>
      </c>
      <c r="G836">
        <f>G835*EXP(-1/parameters!$C$10)+timeseries!F836*parameters!$C$10*(1-EXP(-1/parameters!$C$10))</f>
        <v>18.43343366845269</v>
      </c>
      <c r="H836">
        <f>G836/parameters!$C$10</f>
        <v>4.6083584171131724</v>
      </c>
      <c r="I836">
        <f t="shared" si="13"/>
        <v>0</v>
      </c>
      <c r="J836">
        <f>0</f>
        <v>0</v>
      </c>
      <c r="K836">
        <f>G836+parameters!$C$7</f>
        <v>118.43343366845269</v>
      </c>
    </row>
    <row r="837" spans="1:11">
      <c r="A837">
        <v>835</v>
      </c>
      <c r="B837" s="1">
        <v>37361</v>
      </c>
      <c r="C837" s="3">
        <v>0.661665753303883</v>
      </c>
      <c r="D837" s="3">
        <v>0.42747136440918232</v>
      </c>
      <c r="E837" s="3">
        <v>0.82603020554928008</v>
      </c>
      <c r="F837">
        <f>IF(C837&lt;1/parameters!$C$8,-LN(D837)*parameters!$C$11,0)</f>
        <v>0</v>
      </c>
      <c r="G837">
        <f>G836*EXP(-1/parameters!$C$10)+timeseries!F837*parameters!$C$10*(1-EXP(-1/parameters!$C$10))</f>
        <v>14.355972575685755</v>
      </c>
      <c r="H837">
        <f>G837/parameters!$C$10</f>
        <v>3.5889931439214386</v>
      </c>
      <c r="I837">
        <f t="shared" si="13"/>
        <v>0</v>
      </c>
      <c r="J837">
        <f>0</f>
        <v>0</v>
      </c>
      <c r="K837">
        <f>G837+parameters!$C$7</f>
        <v>114.35597257568575</v>
      </c>
    </row>
    <row r="838" spans="1:11">
      <c r="A838">
        <v>836</v>
      </c>
      <c r="B838" s="1">
        <v>37362</v>
      </c>
      <c r="C838" s="3">
        <v>0.10503761379106247</v>
      </c>
      <c r="D838" s="3">
        <v>0.7704497694530309</v>
      </c>
      <c r="E838" s="3">
        <v>0.89396609365039859</v>
      </c>
      <c r="F838">
        <f>IF(C838&lt;1/parameters!$C$8,-LN(D838)*parameters!$C$11,0)</f>
        <v>0</v>
      </c>
      <c r="G838">
        <f>G837*EXP(-1/parameters!$C$10)+timeseries!F838*parameters!$C$10*(1-EXP(-1/parameters!$C$10))</f>
        <v>11.180442683695679</v>
      </c>
      <c r="H838">
        <f>G838/parameters!$C$10</f>
        <v>2.7951106709239197</v>
      </c>
      <c r="I838">
        <f t="shared" si="13"/>
        <v>0</v>
      </c>
      <c r="J838">
        <f>0</f>
        <v>0</v>
      </c>
      <c r="K838">
        <f>G838+parameters!$C$7</f>
        <v>111.18044268369567</v>
      </c>
    </row>
    <row r="839" spans="1:11">
      <c r="A839">
        <v>837</v>
      </c>
      <c r="B839" s="1">
        <v>37363</v>
      </c>
      <c r="C839" s="3">
        <v>0.42219303664862995</v>
      </c>
      <c r="D839" s="3">
        <v>2.6043717318574133E-2</v>
      </c>
      <c r="E839" s="3">
        <v>9.4517715372545719E-2</v>
      </c>
      <c r="F839">
        <f>IF(C839&lt;1/parameters!$C$8,-LN(D839)*parameters!$C$11,0)</f>
        <v>0</v>
      </c>
      <c r="G839">
        <f>G838*EXP(-1/parameters!$C$10)+timeseries!F839*parameters!$C$10*(1-EXP(-1/parameters!$C$10))</f>
        <v>8.7073375171471543</v>
      </c>
      <c r="H839">
        <f>G839/parameters!$C$10</f>
        <v>2.1768343792867886</v>
      </c>
      <c r="I839">
        <f t="shared" si="13"/>
        <v>0</v>
      </c>
      <c r="J839">
        <f>0</f>
        <v>0</v>
      </c>
      <c r="K839">
        <f>G839+parameters!$C$7</f>
        <v>108.70733751714715</v>
      </c>
    </row>
    <row r="840" spans="1:11">
      <c r="A840">
        <v>838</v>
      </c>
      <c r="B840" s="1">
        <v>37364</v>
      </c>
      <c r="C840" s="3">
        <v>0.75089597021435484</v>
      </c>
      <c r="D840" s="3">
        <v>0.38362097133599038</v>
      </c>
      <c r="E840" s="3">
        <v>0.19881716651026826</v>
      </c>
      <c r="F840">
        <f>IF(C840&lt;1/parameters!$C$8,-LN(D840)*parameters!$C$11,0)</f>
        <v>0</v>
      </c>
      <c r="G840">
        <f>G839*EXP(-1/parameters!$C$10)+timeseries!F840*parameters!$C$10*(1-EXP(-1/parameters!$C$10))</f>
        <v>6.7812812768212263</v>
      </c>
      <c r="H840">
        <f>G840/parameters!$C$10</f>
        <v>1.6953203192053066</v>
      </c>
      <c r="I840">
        <f t="shared" si="13"/>
        <v>0</v>
      </c>
      <c r="J840">
        <f>0</f>
        <v>0</v>
      </c>
      <c r="K840">
        <f>G840+parameters!$C$7</f>
        <v>106.78128127682123</v>
      </c>
    </row>
    <row r="841" spans="1:11">
      <c r="A841">
        <v>839</v>
      </c>
      <c r="B841" s="1">
        <v>37365</v>
      </c>
      <c r="C841" s="3">
        <v>0.36527524162210401</v>
      </c>
      <c r="D841" s="3">
        <v>0.5350876653767267</v>
      </c>
      <c r="E841" s="3">
        <v>0.72909015955490708</v>
      </c>
      <c r="F841">
        <f>IF(C841&lt;1/parameters!$C$8,-LN(D841)*parameters!$C$11,0)</f>
        <v>0</v>
      </c>
      <c r="G841">
        <f>G840*EXP(-1/parameters!$C$10)+timeseries!F841*parameters!$C$10*(1-EXP(-1/parameters!$C$10))</f>
        <v>5.2812671686158277</v>
      </c>
      <c r="H841">
        <f>G841/parameters!$C$10</f>
        <v>1.3203167921539569</v>
      </c>
      <c r="I841">
        <f t="shared" si="13"/>
        <v>0</v>
      </c>
      <c r="J841">
        <f>0</f>
        <v>0</v>
      </c>
      <c r="K841">
        <f>G841+parameters!$C$7</f>
        <v>105.28126716861583</v>
      </c>
    </row>
    <row r="842" spans="1:11">
      <c r="A842">
        <v>840</v>
      </c>
      <c r="B842" s="1">
        <v>37366</v>
      </c>
      <c r="C842" s="3">
        <v>0.6632784769688288</v>
      </c>
      <c r="D842" s="3">
        <v>0.5606482147923274</v>
      </c>
      <c r="E842" s="3">
        <v>0.13613277936497492</v>
      </c>
      <c r="F842">
        <f>IF(C842&lt;1/parameters!$C$8,-LN(D842)*parameters!$C$11,0)</f>
        <v>0</v>
      </c>
      <c r="G842">
        <f>G841*EXP(-1/parameters!$C$10)+timeseries!F842*parameters!$C$10*(1-EXP(-1/parameters!$C$10))</f>
        <v>4.1130550065273077</v>
      </c>
      <c r="H842">
        <f>G842/parameters!$C$10</f>
        <v>1.0282637516318269</v>
      </c>
      <c r="I842">
        <f t="shared" si="13"/>
        <v>0</v>
      </c>
      <c r="J842">
        <f>0</f>
        <v>0</v>
      </c>
      <c r="K842">
        <f>G842+parameters!$C$7</f>
        <v>104.1130550065273</v>
      </c>
    </row>
    <row r="843" spans="1:11">
      <c r="A843">
        <v>841</v>
      </c>
      <c r="B843" s="1">
        <v>37367</v>
      </c>
      <c r="C843" s="3">
        <v>0.70906141755123386</v>
      </c>
      <c r="D843" s="3">
        <v>0.97376619777397011</v>
      </c>
      <c r="E843" s="3">
        <v>0.41392094422084347</v>
      </c>
      <c r="F843">
        <f>IF(C843&lt;1/parameters!$C$8,-LN(D843)*parameters!$C$11,0)</f>
        <v>0</v>
      </c>
      <c r="G843">
        <f>G842*EXP(-1/parameters!$C$10)+timeseries!F843*parameters!$C$10*(1-EXP(-1/parameters!$C$10))</f>
        <v>3.2032504598992295</v>
      </c>
      <c r="H843">
        <f>G843/parameters!$C$10</f>
        <v>0.80081261497480738</v>
      </c>
      <c r="I843">
        <f t="shared" si="13"/>
        <v>0</v>
      </c>
      <c r="J843">
        <f>0</f>
        <v>0</v>
      </c>
      <c r="K843">
        <f>G843+parameters!$C$7</f>
        <v>103.20325045989922</v>
      </c>
    </row>
    <row r="844" spans="1:11">
      <c r="A844">
        <v>842</v>
      </c>
      <c r="B844" s="1">
        <v>37368</v>
      </c>
      <c r="C844" s="3">
        <v>0.14020327748433026</v>
      </c>
      <c r="D844" s="3">
        <v>0.16935486542816425</v>
      </c>
      <c r="E844" s="3">
        <v>0.76691707311006363</v>
      </c>
      <c r="F844">
        <f>IF(C844&lt;1/parameters!$C$8,-LN(D844)*parameters!$C$11,0)</f>
        <v>0</v>
      </c>
      <c r="G844">
        <f>G843*EXP(-1/parameters!$C$10)+timeseries!F844*parameters!$C$10*(1-EXP(-1/parameters!$C$10))</f>
        <v>2.4946939665433576</v>
      </c>
      <c r="H844">
        <f>G844/parameters!$C$10</f>
        <v>0.62367349163583941</v>
      </c>
      <c r="I844">
        <f t="shared" si="13"/>
        <v>0</v>
      </c>
      <c r="J844">
        <f>0</f>
        <v>0</v>
      </c>
      <c r="K844">
        <f>G844+parameters!$C$7</f>
        <v>102.49469396654335</v>
      </c>
    </row>
    <row r="845" spans="1:11">
      <c r="A845">
        <v>843</v>
      </c>
      <c r="B845" s="1">
        <v>37369</v>
      </c>
      <c r="C845" s="3">
        <v>0.87908700341498902</v>
      </c>
      <c r="D845" s="3">
        <v>2.3476567066499476E-2</v>
      </c>
      <c r="E845" s="3">
        <v>0.2842420407648566</v>
      </c>
      <c r="F845">
        <f>IF(C845&lt;1/parameters!$C$8,-LN(D845)*parameters!$C$11,0)</f>
        <v>0</v>
      </c>
      <c r="G845">
        <f>G844*EXP(-1/parameters!$C$10)+timeseries!F845*parameters!$C$10*(1-EXP(-1/parameters!$C$10))</f>
        <v>1.942869614667476</v>
      </c>
      <c r="H845">
        <f>G845/parameters!$C$10</f>
        <v>0.485717403666869</v>
      </c>
      <c r="I845">
        <f t="shared" si="13"/>
        <v>0</v>
      </c>
      <c r="J845">
        <f>0</f>
        <v>0</v>
      </c>
      <c r="K845">
        <f>G845+parameters!$C$7</f>
        <v>101.94286961466747</v>
      </c>
    </row>
    <row r="846" spans="1:11">
      <c r="A846">
        <v>844</v>
      </c>
      <c r="B846" s="1">
        <v>37370</v>
      </c>
      <c r="C846" s="3">
        <v>0.32903992866641607</v>
      </c>
      <c r="D846" s="3">
        <v>0.38201528678197205</v>
      </c>
      <c r="E846" s="3">
        <v>0.70967023344698044</v>
      </c>
      <c r="F846">
        <f>IF(C846&lt;1/parameters!$C$8,-LN(D846)*parameters!$C$11,0)</f>
        <v>0</v>
      </c>
      <c r="G846">
        <f>G845*EXP(-1/parameters!$C$10)+timeseries!F846*parameters!$C$10*(1-EXP(-1/parameters!$C$10))</f>
        <v>1.5131083773086689</v>
      </c>
      <c r="H846">
        <f>G846/parameters!$C$10</f>
        <v>0.37827709432716722</v>
      </c>
      <c r="I846">
        <f t="shared" si="13"/>
        <v>0</v>
      </c>
      <c r="J846">
        <f>0</f>
        <v>0</v>
      </c>
      <c r="K846">
        <f>G846+parameters!$C$7</f>
        <v>101.51310837730867</v>
      </c>
    </row>
    <row r="847" spans="1:11">
      <c r="A847">
        <v>845</v>
      </c>
      <c r="B847" s="1">
        <v>37371</v>
      </c>
      <c r="C847" s="3">
        <v>0.17463638855131247</v>
      </c>
      <c r="D847" s="3">
        <v>0.14854449942255599</v>
      </c>
      <c r="E847" s="3">
        <v>0.54041652586292721</v>
      </c>
      <c r="F847">
        <f>IF(C847&lt;1/parameters!$C$8,-LN(D847)*parameters!$C$11,0)</f>
        <v>0</v>
      </c>
      <c r="G847">
        <f>G846*EXP(-1/parameters!$C$10)+timeseries!F847*parameters!$C$10*(1-EXP(-1/parameters!$C$10))</f>
        <v>1.178409989119894</v>
      </c>
      <c r="H847">
        <f>G847/parameters!$C$10</f>
        <v>0.29460249727997351</v>
      </c>
      <c r="I847">
        <f t="shared" si="13"/>
        <v>0</v>
      </c>
      <c r="J847">
        <f>0</f>
        <v>0</v>
      </c>
      <c r="K847">
        <f>G847+parameters!$C$7</f>
        <v>101.1784099891199</v>
      </c>
    </row>
    <row r="848" spans="1:11">
      <c r="A848">
        <v>846</v>
      </c>
      <c r="B848" s="1">
        <v>37372</v>
      </c>
      <c r="C848" s="3">
        <v>0.1627122390864727</v>
      </c>
      <c r="D848" s="3">
        <v>0.82532810687345604</v>
      </c>
      <c r="E848" s="3">
        <v>0.86323160432261226</v>
      </c>
      <c r="F848">
        <f>IF(C848&lt;1/parameters!$C$8,-LN(D848)*parameters!$C$11,0)</f>
        <v>0</v>
      </c>
      <c r="G848">
        <f>G847*EXP(-1/parameters!$C$10)+timeseries!F848*parameters!$C$10*(1-EXP(-1/parameters!$C$10))</f>
        <v>0.91774662230573922</v>
      </c>
      <c r="H848">
        <f>G848/parameters!$C$10</f>
        <v>0.22943665557643481</v>
      </c>
      <c r="I848">
        <f t="shared" si="13"/>
        <v>0</v>
      </c>
      <c r="J848">
        <f>0</f>
        <v>0</v>
      </c>
      <c r="K848">
        <f>G848+parameters!$C$7</f>
        <v>100.91774662230574</v>
      </c>
    </row>
    <row r="849" spans="1:11">
      <c r="A849">
        <v>847</v>
      </c>
      <c r="B849" s="1">
        <v>37373</v>
      </c>
      <c r="C849" s="3">
        <v>0.38721323128993901</v>
      </c>
      <c r="D849" s="3">
        <v>0.6544669243668737</v>
      </c>
      <c r="E849" s="3">
        <v>0.41151937279763584</v>
      </c>
      <c r="F849">
        <f>IF(C849&lt;1/parameters!$C$8,-LN(D849)*parameters!$C$11,0)</f>
        <v>0</v>
      </c>
      <c r="G849">
        <f>G848*EXP(-1/parameters!$C$10)+timeseries!F849*parameters!$C$10*(1-EXP(-1/parameters!$C$10))</f>
        <v>0.71474178811284661</v>
      </c>
      <c r="H849">
        <f>G849/parameters!$C$10</f>
        <v>0.17868544702821165</v>
      </c>
      <c r="I849">
        <f t="shared" si="13"/>
        <v>0</v>
      </c>
      <c r="J849">
        <f>0</f>
        <v>0</v>
      </c>
      <c r="K849">
        <f>G849+parameters!$C$7</f>
        <v>100.71474178811285</v>
      </c>
    </row>
    <row r="850" spans="1:11">
      <c r="A850">
        <v>848</v>
      </c>
      <c r="B850" s="1">
        <v>37374</v>
      </c>
      <c r="C850" s="3">
        <v>0.41933336195320314</v>
      </c>
      <c r="D850" s="3">
        <v>0.25713578869024423</v>
      </c>
      <c r="E850" s="3">
        <v>0.9623761839590711</v>
      </c>
      <c r="F850">
        <f>IF(C850&lt;1/parameters!$C$8,-LN(D850)*parameters!$C$11,0)</f>
        <v>0</v>
      </c>
      <c r="G850">
        <f>G849*EXP(-1/parameters!$C$10)+timeseries!F850*parameters!$C$10*(1-EXP(-1/parameters!$C$10))</f>
        <v>0.55664146427614103</v>
      </c>
      <c r="H850">
        <f>G850/parameters!$C$10</f>
        <v>0.13916036606903526</v>
      </c>
      <c r="I850">
        <f t="shared" si="13"/>
        <v>0</v>
      </c>
      <c r="J850">
        <f>0</f>
        <v>0</v>
      </c>
      <c r="K850">
        <f>G850+parameters!$C$7</f>
        <v>100.55664146427614</v>
      </c>
    </row>
    <row r="851" spans="1:11">
      <c r="A851">
        <v>849</v>
      </c>
      <c r="B851" s="1">
        <v>37375</v>
      </c>
      <c r="C851" s="3">
        <v>8.1751849724643888E-2</v>
      </c>
      <c r="D851" s="3">
        <v>0.18502813888078351</v>
      </c>
      <c r="E851" s="3">
        <v>0.46264862356800973</v>
      </c>
      <c r="F851">
        <f>IF(C851&lt;1/parameters!$C$8,-LN(D851)*parameters!$C$11,0)</f>
        <v>46.225955161968997</v>
      </c>
      <c r="G851">
        <f>G850*EXP(-1/parameters!$C$10)+timeseries!F851*parameters!$C$10*(1-EXP(-1/parameters!$C$10))</f>
        <v>41.334093142683834</v>
      </c>
      <c r="H851">
        <f>G851/parameters!$C$10</f>
        <v>10.333523285670958</v>
      </c>
      <c r="I851">
        <f t="shared" si="13"/>
        <v>-9.3763222489855538E-2</v>
      </c>
      <c r="J851">
        <f>0</f>
        <v>0</v>
      </c>
      <c r="K851">
        <f>G851+parameters!$C$7</f>
        <v>141.33409314268383</v>
      </c>
    </row>
    <row r="852" spans="1:11">
      <c r="A852">
        <v>850</v>
      </c>
      <c r="B852" s="1">
        <v>37376</v>
      </c>
      <c r="C852" s="3">
        <v>0.54859688858153788</v>
      </c>
      <c r="D852" s="3">
        <v>6.9727866901971858E-3</v>
      </c>
      <c r="E852" s="3">
        <v>0.93708586309471897</v>
      </c>
      <c r="F852">
        <f>IF(C852&lt;1/parameters!$C$8,-LN(D852)*parameters!$C$11,0)</f>
        <v>0</v>
      </c>
      <c r="G852">
        <f>G851*EXP(-1/parameters!$C$10)+timeseries!F852*parameters!$C$10*(1-EXP(-1/parameters!$C$10))</f>
        <v>32.191024107068557</v>
      </c>
      <c r="H852">
        <f>G852/parameters!$C$10</f>
        <v>8.0477560267671393</v>
      </c>
      <c r="I852">
        <f t="shared" si="13"/>
        <v>0</v>
      </c>
      <c r="J852">
        <f>0</f>
        <v>0</v>
      </c>
      <c r="K852">
        <f>G852+parameters!$C$7</f>
        <v>132.19102410706856</v>
      </c>
    </row>
    <row r="853" spans="1:11">
      <c r="A853">
        <v>851</v>
      </c>
      <c r="B853" s="1">
        <v>37377</v>
      </c>
      <c r="C853" s="3">
        <v>0.22690559784747533</v>
      </c>
      <c r="D853" s="3">
        <v>0.35066442431684663</v>
      </c>
      <c r="E853" s="3">
        <v>0.99640535250125939</v>
      </c>
      <c r="F853">
        <f>IF(C853&lt;1/parameters!$C$8,-LN(D853)*parameters!$C$11,0)</f>
        <v>0</v>
      </c>
      <c r="G853">
        <f>G852*EXP(-1/parameters!$C$10)+timeseries!F853*parameters!$C$10*(1-EXP(-1/parameters!$C$10))</f>
        <v>25.070394782455466</v>
      </c>
      <c r="H853">
        <f>G853/parameters!$C$10</f>
        <v>6.2675986956138665</v>
      </c>
      <c r="I853">
        <f t="shared" si="13"/>
        <v>0</v>
      </c>
      <c r="J853">
        <f>0</f>
        <v>0</v>
      </c>
      <c r="K853">
        <f>G853+parameters!$C$7</f>
        <v>125.07039478245547</v>
      </c>
    </row>
    <row r="854" spans="1:11">
      <c r="A854">
        <v>852</v>
      </c>
      <c r="B854" s="1">
        <v>37378</v>
      </c>
      <c r="C854" s="3">
        <v>0.87063655009981245</v>
      </c>
      <c r="D854" s="3">
        <v>0.24580215124514948</v>
      </c>
      <c r="E854" s="3">
        <v>0.36825690514825371</v>
      </c>
      <c r="F854">
        <f>IF(C854&lt;1/parameters!$C$8,-LN(D854)*parameters!$C$11,0)</f>
        <v>0</v>
      </c>
      <c r="G854">
        <f>G853*EXP(-1/parameters!$C$10)+timeseries!F854*parameters!$C$10*(1-EXP(-1/parameters!$C$10))</f>
        <v>19.524843088485579</v>
      </c>
      <c r="H854">
        <f>G854/parameters!$C$10</f>
        <v>4.8812107721213946</v>
      </c>
      <c r="I854">
        <f t="shared" si="13"/>
        <v>0</v>
      </c>
      <c r="J854">
        <f>0</f>
        <v>0</v>
      </c>
      <c r="K854">
        <f>G854+parameters!$C$7</f>
        <v>119.52484308848558</v>
      </c>
    </row>
    <row r="855" spans="1:11">
      <c r="A855">
        <v>853</v>
      </c>
      <c r="B855" s="1">
        <v>37379</v>
      </c>
      <c r="C855" s="3">
        <v>0.37355204124274555</v>
      </c>
      <c r="D855" s="3">
        <v>0.84885540920384239</v>
      </c>
      <c r="E855" s="3">
        <v>0.26068306823685783</v>
      </c>
      <c r="F855">
        <f>IF(C855&lt;1/parameters!$C$8,-LN(D855)*parameters!$C$11,0)</f>
        <v>0</v>
      </c>
      <c r="G855">
        <f>G854*EXP(-1/parameters!$C$10)+timeseries!F855*parameters!$C$10*(1-EXP(-1/parameters!$C$10))</f>
        <v>15.205963086658876</v>
      </c>
      <c r="H855">
        <f>G855/parameters!$C$10</f>
        <v>3.801490771664719</v>
      </c>
      <c r="I855">
        <f t="shared" si="13"/>
        <v>0</v>
      </c>
      <c r="J855">
        <f>0</f>
        <v>0</v>
      </c>
      <c r="K855">
        <f>G855+parameters!$C$7</f>
        <v>115.20596308665887</v>
      </c>
    </row>
    <row r="856" spans="1:11">
      <c r="A856">
        <v>854</v>
      </c>
      <c r="B856" s="1">
        <v>37380</v>
      </c>
      <c r="C856" s="3">
        <v>0.86092638404805488</v>
      </c>
      <c r="D856" s="3">
        <v>0.47458008078190483</v>
      </c>
      <c r="E856" s="3">
        <v>0.49514764456400118</v>
      </c>
      <c r="F856">
        <f>IF(C856&lt;1/parameters!$C$8,-LN(D856)*parameters!$C$11,0)</f>
        <v>0</v>
      </c>
      <c r="G856">
        <f>G855*EXP(-1/parameters!$C$10)+timeseries!F856*parameters!$C$10*(1-EXP(-1/parameters!$C$10))</f>
        <v>11.842415959244809</v>
      </c>
      <c r="H856">
        <f>G856/parameters!$C$10</f>
        <v>2.9606039898112022</v>
      </c>
      <c r="I856">
        <f t="shared" si="13"/>
        <v>0</v>
      </c>
      <c r="J856">
        <f>0</f>
        <v>0</v>
      </c>
      <c r="K856">
        <f>G856+parameters!$C$7</f>
        <v>111.8424159592448</v>
      </c>
    </row>
    <row r="857" spans="1:11">
      <c r="A857">
        <v>855</v>
      </c>
      <c r="B857" s="1">
        <v>37381</v>
      </c>
      <c r="C857" s="3">
        <v>0.19835957609615384</v>
      </c>
      <c r="D857" s="3">
        <v>0.41285004212645915</v>
      </c>
      <c r="E857" s="3">
        <v>0.34853653727310752</v>
      </c>
      <c r="F857">
        <f>IF(C857&lt;1/parameters!$C$8,-LN(D857)*parameters!$C$11,0)</f>
        <v>0</v>
      </c>
      <c r="G857">
        <f>G856*EXP(-1/parameters!$C$10)+timeseries!F857*parameters!$C$10*(1-EXP(-1/parameters!$C$10))</f>
        <v>9.2228828225171586</v>
      </c>
      <c r="H857">
        <f>G857/parameters!$C$10</f>
        <v>2.3057207056292897</v>
      </c>
      <c r="I857">
        <f t="shared" si="13"/>
        <v>0</v>
      </c>
      <c r="J857">
        <f>0</f>
        <v>0</v>
      </c>
      <c r="K857">
        <f>G857+parameters!$C$7</f>
        <v>109.22288282251716</v>
      </c>
    </row>
    <row r="858" spans="1:11">
      <c r="A858">
        <v>856</v>
      </c>
      <c r="B858" s="1">
        <v>37382</v>
      </c>
      <c r="C858" s="3">
        <v>0.65096059153429675</v>
      </c>
      <c r="D858" s="3">
        <v>0.46535228060629552</v>
      </c>
      <c r="E858" s="3">
        <v>0.17498452823924138</v>
      </c>
      <c r="F858">
        <f>IF(C858&lt;1/parameters!$C$8,-LN(D858)*parameters!$C$11,0)</f>
        <v>0</v>
      </c>
      <c r="G858">
        <f>G857*EXP(-1/parameters!$C$10)+timeseries!F858*parameters!$C$10*(1-EXP(-1/parameters!$C$10))</f>
        <v>7.1827883643521719</v>
      </c>
      <c r="H858">
        <f>G858/parameters!$C$10</f>
        <v>1.795697091088043</v>
      </c>
      <c r="I858">
        <f t="shared" si="13"/>
        <v>0</v>
      </c>
      <c r="J858">
        <f>0</f>
        <v>0</v>
      </c>
      <c r="K858">
        <f>G858+parameters!$C$7</f>
        <v>107.18278836435218</v>
      </c>
    </row>
    <row r="859" spans="1:11">
      <c r="A859">
        <v>857</v>
      </c>
      <c r="B859" s="1">
        <v>37383</v>
      </c>
      <c r="C859" s="3">
        <v>0.26649105914365601</v>
      </c>
      <c r="D859" s="3">
        <v>0.24124357249142825</v>
      </c>
      <c r="E859" s="3">
        <v>0.57780110693882925</v>
      </c>
      <c r="F859">
        <f>IF(C859&lt;1/parameters!$C$8,-LN(D859)*parameters!$C$11,0)</f>
        <v>0</v>
      </c>
      <c r="G859">
        <f>G858*EXP(-1/parameters!$C$10)+timeseries!F859*parameters!$C$10*(1-EXP(-1/parameters!$C$10))</f>
        <v>5.5939612027936469</v>
      </c>
      <c r="H859">
        <f>G859/parameters!$C$10</f>
        <v>1.3984903006984117</v>
      </c>
      <c r="I859">
        <f t="shared" si="13"/>
        <v>0</v>
      </c>
      <c r="J859">
        <f>0</f>
        <v>0</v>
      </c>
      <c r="K859">
        <f>G859+parameters!$C$7</f>
        <v>105.59396120279365</v>
      </c>
    </row>
    <row r="860" spans="1:11">
      <c r="A860">
        <v>858</v>
      </c>
      <c r="B860" s="1">
        <v>37384</v>
      </c>
      <c r="C860" s="3">
        <v>0.83303184557932519</v>
      </c>
      <c r="D860" s="3">
        <v>0.77762472486206968</v>
      </c>
      <c r="E860" s="3">
        <v>0.17435241664062695</v>
      </c>
      <c r="F860">
        <f>IF(C860&lt;1/parameters!$C$8,-LN(D860)*parameters!$C$11,0)</f>
        <v>0</v>
      </c>
      <c r="G860">
        <f>G859*EXP(-1/parameters!$C$10)+timeseries!F860*parameters!$C$10*(1-EXP(-1/parameters!$C$10))</f>
        <v>4.3565813652067504</v>
      </c>
      <c r="H860">
        <f>G860/parameters!$C$10</f>
        <v>1.0891453413016876</v>
      </c>
      <c r="I860">
        <f t="shared" si="13"/>
        <v>0</v>
      </c>
      <c r="J860">
        <f>0</f>
        <v>0</v>
      </c>
      <c r="K860">
        <f>G860+parameters!$C$7</f>
        <v>104.35658136520675</v>
      </c>
    </row>
    <row r="861" spans="1:11">
      <c r="A861">
        <v>859</v>
      </c>
      <c r="B861" s="1">
        <v>37385</v>
      </c>
      <c r="C861" s="3">
        <v>0.37813456862104189</v>
      </c>
      <c r="D861" s="3">
        <v>2.3064175092284422E-3</v>
      </c>
      <c r="E861" s="3">
        <v>6.1577330828296195E-2</v>
      </c>
      <c r="F861">
        <f>IF(C861&lt;1/parameters!$C$8,-LN(D861)*parameters!$C$11,0)</f>
        <v>0</v>
      </c>
      <c r="G861">
        <f>G860*EXP(-1/parameters!$C$10)+timeseries!F861*parameters!$C$10*(1-EXP(-1/parameters!$C$10))</f>
        <v>3.3929089787373075</v>
      </c>
      <c r="H861">
        <f>G861/parameters!$C$10</f>
        <v>0.84822724468432686</v>
      </c>
      <c r="I861">
        <f t="shared" si="13"/>
        <v>0</v>
      </c>
      <c r="J861">
        <f>0</f>
        <v>0</v>
      </c>
      <c r="K861">
        <f>G861+parameters!$C$7</f>
        <v>103.39290897873731</v>
      </c>
    </row>
    <row r="862" spans="1:11">
      <c r="A862">
        <v>860</v>
      </c>
      <c r="B862" s="1">
        <v>37386</v>
      </c>
      <c r="C862" s="3">
        <v>0.89185698730697904</v>
      </c>
      <c r="D862" s="3">
        <v>0.39593615088703826</v>
      </c>
      <c r="E862" s="3">
        <v>0.92788494000849409</v>
      </c>
      <c r="F862">
        <f>IF(C862&lt;1/parameters!$C$8,-LN(D862)*parameters!$C$11,0)</f>
        <v>0</v>
      </c>
      <c r="G862">
        <f>G861*EXP(-1/parameters!$C$10)+timeseries!F862*parameters!$C$10*(1-EXP(-1/parameters!$C$10))</f>
        <v>2.6424001695306156</v>
      </c>
      <c r="H862">
        <f>G862/parameters!$C$10</f>
        <v>0.66060004238265391</v>
      </c>
      <c r="I862">
        <f t="shared" si="13"/>
        <v>0</v>
      </c>
      <c r="J862">
        <f>0</f>
        <v>0</v>
      </c>
      <c r="K862">
        <f>G862+parameters!$C$7</f>
        <v>102.64240016953062</v>
      </c>
    </row>
    <row r="863" spans="1:11">
      <c r="A863">
        <v>861</v>
      </c>
      <c r="B863" s="1">
        <v>37387</v>
      </c>
      <c r="C863" s="3">
        <v>0.46523231831042056</v>
      </c>
      <c r="D863" s="3">
        <v>0.39132841068494906</v>
      </c>
      <c r="E863" s="3">
        <v>0.59993653951040471</v>
      </c>
      <c r="F863">
        <f>IF(C863&lt;1/parameters!$C$8,-LN(D863)*parameters!$C$11,0)</f>
        <v>0</v>
      </c>
      <c r="G863">
        <f>G862*EXP(-1/parameters!$C$10)+timeseries!F863*parameters!$C$10*(1-EXP(-1/parameters!$C$10))</f>
        <v>2.0579033212184563</v>
      </c>
      <c r="H863">
        <f>G863/parameters!$C$10</f>
        <v>0.51447583030461408</v>
      </c>
      <c r="I863">
        <f t="shared" si="13"/>
        <v>0</v>
      </c>
      <c r="J863">
        <f>0</f>
        <v>0</v>
      </c>
      <c r="K863">
        <f>G863+parameters!$C$7</f>
        <v>102.05790332121846</v>
      </c>
    </row>
    <row r="864" spans="1:11">
      <c r="A864">
        <v>862</v>
      </c>
      <c r="B864" s="1">
        <v>37388</v>
      </c>
      <c r="C864" s="3">
        <v>0.58381284782027398</v>
      </c>
      <c r="D864" s="3">
        <v>0.35062627900150889</v>
      </c>
      <c r="E864" s="3">
        <v>0.77569590166883762</v>
      </c>
      <c r="F864">
        <f>IF(C864&lt;1/parameters!$C$8,-LN(D864)*parameters!$C$11,0)</f>
        <v>0</v>
      </c>
      <c r="G864">
        <f>G863*EXP(-1/parameters!$C$10)+timeseries!F864*parameters!$C$10*(1-EXP(-1/parameters!$C$10))</f>
        <v>1.6026967180501785</v>
      </c>
      <c r="H864">
        <f>G864/parameters!$C$10</f>
        <v>0.40067417951254464</v>
      </c>
      <c r="I864">
        <f t="shared" si="13"/>
        <v>0</v>
      </c>
      <c r="J864">
        <f>0</f>
        <v>0</v>
      </c>
      <c r="K864">
        <f>G864+parameters!$C$7</f>
        <v>101.60269671805018</v>
      </c>
    </row>
    <row r="865" spans="1:11">
      <c r="A865">
        <v>863</v>
      </c>
      <c r="B865" s="1">
        <v>37389</v>
      </c>
      <c r="C865" s="3">
        <v>0.85465010610085834</v>
      </c>
      <c r="D865" s="3">
        <v>0.51472388670012525</v>
      </c>
      <c r="E865" s="3">
        <v>0.91106918166832151</v>
      </c>
      <c r="F865">
        <f>IF(C865&lt;1/parameters!$C$8,-LN(D865)*parameters!$C$11,0)</f>
        <v>0</v>
      </c>
      <c r="G865">
        <f>G864*EXP(-1/parameters!$C$10)+timeseries!F865*parameters!$C$10*(1-EXP(-1/parameters!$C$10))</f>
        <v>1.2481814590434497</v>
      </c>
      <c r="H865">
        <f>G865/parameters!$C$10</f>
        <v>0.31204536476086242</v>
      </c>
      <c r="I865">
        <f t="shared" si="13"/>
        <v>0</v>
      </c>
      <c r="J865">
        <f>0</f>
        <v>0</v>
      </c>
      <c r="K865">
        <f>G865+parameters!$C$7</f>
        <v>101.24818145904345</v>
      </c>
    </row>
    <row r="866" spans="1:11">
      <c r="A866">
        <v>864</v>
      </c>
      <c r="B866" s="1">
        <v>37390</v>
      </c>
      <c r="C866" s="3">
        <v>0.64255593280296042</v>
      </c>
      <c r="D866" s="3">
        <v>0.85674102991562162</v>
      </c>
      <c r="E866" s="3">
        <v>0.88598606798550739</v>
      </c>
      <c r="F866">
        <f>IF(C866&lt;1/parameters!$C$8,-LN(D866)*parameters!$C$11,0)</f>
        <v>0</v>
      </c>
      <c r="G866">
        <f>G865*EXP(-1/parameters!$C$10)+timeseries!F866*parameters!$C$10*(1-EXP(-1/parameters!$C$10))</f>
        <v>0.97208469771824724</v>
      </c>
      <c r="H866">
        <f>G866/parameters!$C$10</f>
        <v>0.24302117442956181</v>
      </c>
      <c r="I866">
        <f t="shared" si="13"/>
        <v>0</v>
      </c>
      <c r="J866">
        <f>0</f>
        <v>0</v>
      </c>
      <c r="K866">
        <f>G866+parameters!$C$7</f>
        <v>100.97208469771824</v>
      </c>
    </row>
    <row r="867" spans="1:11">
      <c r="A867">
        <v>865</v>
      </c>
      <c r="B867" s="1">
        <v>37391</v>
      </c>
      <c r="C867" s="3">
        <v>0.6881676303279235</v>
      </c>
      <c r="D867" s="3">
        <v>7.4926929812561882E-2</v>
      </c>
      <c r="E867" s="3">
        <v>0.6448264849166323</v>
      </c>
      <c r="F867">
        <f>IF(C867&lt;1/parameters!$C$8,-LN(D867)*parameters!$C$11,0)</f>
        <v>0</v>
      </c>
      <c r="G867">
        <f>G866*EXP(-1/parameters!$C$10)+timeseries!F867*parameters!$C$10*(1-EXP(-1/parameters!$C$10))</f>
        <v>0.7570603237947009</v>
      </c>
      <c r="H867">
        <f>G867/parameters!$C$10</f>
        <v>0.18926508094867522</v>
      </c>
      <c r="I867">
        <f t="shared" si="13"/>
        <v>0</v>
      </c>
      <c r="J867">
        <f>0</f>
        <v>0</v>
      </c>
      <c r="K867">
        <f>G867+parameters!$C$7</f>
        <v>100.7570603237947</v>
      </c>
    </row>
    <row r="868" spans="1:11">
      <c r="A868">
        <v>866</v>
      </c>
      <c r="B868" s="1">
        <v>37392</v>
      </c>
      <c r="C868" s="3">
        <v>0.4915176770692401</v>
      </c>
      <c r="D868" s="3">
        <v>0.76172626375720887</v>
      </c>
      <c r="E868" s="3">
        <v>0.42667629889901626</v>
      </c>
      <c r="F868">
        <f>IF(C868&lt;1/parameters!$C$8,-LN(D868)*parameters!$C$11,0)</f>
        <v>0</v>
      </c>
      <c r="G868">
        <f>G867*EXP(-1/parameters!$C$10)+timeseries!F868*parameters!$C$10*(1-EXP(-1/parameters!$C$10))</f>
        <v>0.58959917300360443</v>
      </c>
      <c r="H868">
        <f>G868/parameters!$C$10</f>
        <v>0.14739979325090111</v>
      </c>
      <c r="I868">
        <f t="shared" si="13"/>
        <v>0</v>
      </c>
      <c r="J868">
        <f>0</f>
        <v>0</v>
      </c>
      <c r="K868">
        <f>G868+parameters!$C$7</f>
        <v>100.58959917300361</v>
      </c>
    </row>
    <row r="869" spans="1:11">
      <c r="A869">
        <v>867</v>
      </c>
      <c r="B869" s="1">
        <v>37393</v>
      </c>
      <c r="C869" s="3">
        <v>0.86328415132623681</v>
      </c>
      <c r="D869" s="3">
        <v>0.77675635036517754</v>
      </c>
      <c r="E869" s="3">
        <v>0.47783917877597071</v>
      </c>
      <c r="F869">
        <f>IF(C869&lt;1/parameters!$C$8,-LN(D869)*parameters!$C$11,0)</f>
        <v>0</v>
      </c>
      <c r="G869">
        <f>G868*EXP(-1/parameters!$C$10)+timeseries!F869*parameters!$C$10*(1-EXP(-1/parameters!$C$10))</f>
        <v>0.45918029763345986</v>
      </c>
      <c r="H869">
        <f>G869/parameters!$C$10</f>
        <v>0.11479507440836496</v>
      </c>
      <c r="I869">
        <f t="shared" si="13"/>
        <v>0</v>
      </c>
      <c r="J869">
        <f>0</f>
        <v>0</v>
      </c>
      <c r="K869">
        <f>G869+parameters!$C$7</f>
        <v>100.45918029763347</v>
      </c>
    </row>
    <row r="870" spans="1:11">
      <c r="A870">
        <v>868</v>
      </c>
      <c r="B870" s="1">
        <v>37394</v>
      </c>
      <c r="C870" s="3">
        <v>0.76010107778329039</v>
      </c>
      <c r="D870" s="3">
        <v>0.77437326796501937</v>
      </c>
      <c r="E870" s="3">
        <v>0.70311935711811036</v>
      </c>
      <c r="F870">
        <f>IF(C870&lt;1/parameters!$C$8,-LN(D870)*parameters!$C$11,0)</f>
        <v>0</v>
      </c>
      <c r="G870">
        <f>G869*EXP(-1/parameters!$C$10)+timeseries!F870*parameters!$C$10*(1-EXP(-1/parameters!$C$10))</f>
        <v>0.35760997536789929</v>
      </c>
      <c r="H870">
        <f>G870/parameters!$C$10</f>
        <v>8.9402493841974823E-2</v>
      </c>
      <c r="I870">
        <f t="shared" si="13"/>
        <v>0</v>
      </c>
      <c r="J870">
        <f>0</f>
        <v>0</v>
      </c>
      <c r="K870">
        <f>G870+parameters!$C$7</f>
        <v>100.35760997536789</v>
      </c>
    </row>
    <row r="871" spans="1:11">
      <c r="A871">
        <v>869</v>
      </c>
      <c r="B871" s="1">
        <v>37395</v>
      </c>
      <c r="C871" s="3">
        <v>0.47486792128128297</v>
      </c>
      <c r="D871" s="3">
        <v>0.74275680883845807</v>
      </c>
      <c r="E871" s="3">
        <v>0.66046289557852211</v>
      </c>
      <c r="F871">
        <f>IF(C871&lt;1/parameters!$C$8,-LN(D871)*parameters!$C$11,0)</f>
        <v>0</v>
      </c>
      <c r="G871">
        <f>G870*EXP(-1/parameters!$C$10)+timeseries!F871*parameters!$C$10*(1-EXP(-1/parameters!$C$10))</f>
        <v>0.2785069288506658</v>
      </c>
      <c r="H871">
        <f>G871/parameters!$C$10</f>
        <v>6.9626732212666451E-2</v>
      </c>
      <c r="I871">
        <f t="shared" si="13"/>
        <v>0</v>
      </c>
      <c r="J871">
        <f>0</f>
        <v>0</v>
      </c>
      <c r="K871">
        <f>G871+parameters!$C$7</f>
        <v>100.27850692885066</v>
      </c>
    </row>
    <row r="872" spans="1:11">
      <c r="A872">
        <v>870</v>
      </c>
      <c r="B872" s="1">
        <v>37396</v>
      </c>
      <c r="C872" s="3">
        <v>0.61340523929490842</v>
      </c>
      <c r="D872" s="3">
        <v>0.36109174217478512</v>
      </c>
      <c r="E872" s="3">
        <v>0.75017098323593734</v>
      </c>
      <c r="F872">
        <f>IF(C872&lt;1/parameters!$C$8,-LN(D872)*parameters!$C$11,0)</f>
        <v>0</v>
      </c>
      <c r="G872">
        <f>G871*EXP(-1/parameters!$C$10)+timeseries!F872*parameters!$C$10*(1-EXP(-1/parameters!$C$10))</f>
        <v>0.21690141427971057</v>
      </c>
      <c r="H872">
        <f>G872/parameters!$C$10</f>
        <v>5.4225353569927644E-2</v>
      </c>
      <c r="I872">
        <f t="shared" si="13"/>
        <v>0</v>
      </c>
      <c r="J872">
        <f>0</f>
        <v>0</v>
      </c>
      <c r="K872">
        <f>G872+parameters!$C$7</f>
        <v>100.2169014142797</v>
      </c>
    </row>
    <row r="873" spans="1:11">
      <c r="A873">
        <v>871</v>
      </c>
      <c r="B873" s="1">
        <v>37397</v>
      </c>
      <c r="C873" s="3">
        <v>0.66186330843985686</v>
      </c>
      <c r="D873" s="3">
        <v>0.54664766004588305</v>
      </c>
      <c r="E873" s="3">
        <v>0.16541810989521333</v>
      </c>
      <c r="F873">
        <f>IF(C873&lt;1/parameters!$C$8,-LN(D873)*parameters!$C$11,0)</f>
        <v>0</v>
      </c>
      <c r="G873">
        <f>G872*EXP(-1/parameters!$C$10)+timeseries!F873*parameters!$C$10*(1-EXP(-1/parameters!$C$10))</f>
        <v>0.16892299129033381</v>
      </c>
      <c r="H873">
        <f>G873/parameters!$C$10</f>
        <v>4.2230747822583452E-2</v>
      </c>
      <c r="I873">
        <f t="shared" si="13"/>
        <v>0</v>
      </c>
      <c r="J873">
        <f>0</f>
        <v>0</v>
      </c>
      <c r="K873">
        <f>G873+parameters!$C$7</f>
        <v>100.16892299129033</v>
      </c>
    </row>
    <row r="874" spans="1:11">
      <c r="A874">
        <v>872</v>
      </c>
      <c r="B874" s="1">
        <v>37398</v>
      </c>
      <c r="C874" s="3">
        <v>0.9765758938377409</v>
      </c>
      <c r="D874" s="3">
        <v>0.30155742475897251</v>
      </c>
      <c r="E874" s="3">
        <v>0.17951504178991529</v>
      </c>
      <c r="F874">
        <f>IF(C874&lt;1/parameters!$C$8,-LN(D874)*parameters!$C$11,0)</f>
        <v>0</v>
      </c>
      <c r="G874">
        <f>G873*EXP(-1/parameters!$C$10)+timeseries!F874*parameters!$C$10*(1-EXP(-1/parameters!$C$10))</f>
        <v>0.13155735789567607</v>
      </c>
      <c r="H874">
        <f>G874/parameters!$C$10</f>
        <v>3.2889339473919019E-2</v>
      </c>
      <c r="I874">
        <f t="shared" si="13"/>
        <v>0</v>
      </c>
      <c r="J874">
        <f>0</f>
        <v>0</v>
      </c>
      <c r="K874">
        <f>G874+parameters!$C$7</f>
        <v>100.13155735789567</v>
      </c>
    </row>
    <row r="875" spans="1:11">
      <c r="A875">
        <v>873</v>
      </c>
      <c r="B875" s="1">
        <v>37399</v>
      </c>
      <c r="C875" s="3">
        <v>0.21253942590830432</v>
      </c>
      <c r="D875" s="3">
        <v>5.6817975961559464E-2</v>
      </c>
      <c r="E875" s="3">
        <v>0.18112625481251354</v>
      </c>
      <c r="F875">
        <f>IF(C875&lt;1/parameters!$C$8,-LN(D875)*parameters!$C$11,0)</f>
        <v>0</v>
      </c>
      <c r="G875">
        <f>G874*EXP(-1/parameters!$C$10)+timeseries!F875*parameters!$C$10*(1-EXP(-1/parameters!$C$10))</f>
        <v>0.1024569733479576</v>
      </c>
      <c r="H875">
        <f>G875/parameters!$C$10</f>
        <v>2.56142433369894E-2</v>
      </c>
      <c r="I875">
        <f t="shared" si="13"/>
        <v>0</v>
      </c>
      <c r="J875">
        <f>0</f>
        <v>0</v>
      </c>
      <c r="K875">
        <f>G875+parameters!$C$7</f>
        <v>100.10245697334796</v>
      </c>
    </row>
    <row r="876" spans="1:11">
      <c r="A876">
        <v>874</v>
      </c>
      <c r="B876" s="1">
        <v>37400</v>
      </c>
      <c r="C876" s="3">
        <v>0.76709373791874857</v>
      </c>
      <c r="D876" s="3">
        <v>0.33797583053962443</v>
      </c>
      <c r="E876" s="3">
        <v>0.10502877568985802</v>
      </c>
      <c r="F876">
        <f>IF(C876&lt;1/parameters!$C$8,-LN(D876)*parameters!$C$11,0)</f>
        <v>0</v>
      </c>
      <c r="G876">
        <f>G875*EXP(-1/parameters!$C$10)+timeseries!F876*parameters!$C$10*(1-EXP(-1/parameters!$C$10))</f>
        <v>7.9793571074515443E-2</v>
      </c>
      <c r="H876">
        <f>G876/parameters!$C$10</f>
        <v>1.9948392768628861E-2</v>
      </c>
      <c r="I876">
        <f t="shared" si="13"/>
        <v>0</v>
      </c>
      <c r="J876">
        <f>0</f>
        <v>0</v>
      </c>
      <c r="K876">
        <f>G876+parameters!$C$7</f>
        <v>100.07979357107452</v>
      </c>
    </row>
    <row r="877" spans="1:11">
      <c r="A877">
        <v>875</v>
      </c>
      <c r="B877" s="1">
        <v>37401</v>
      </c>
      <c r="C877" s="3">
        <v>8.4683824491356141E-3</v>
      </c>
      <c r="D877" s="3">
        <v>0.1005452026470578</v>
      </c>
      <c r="E877" s="3">
        <v>0.54728093098746633</v>
      </c>
      <c r="F877">
        <f>IF(C877&lt;1/parameters!$C$8,-LN(D877)*parameters!$C$11,0)</f>
        <v>62.935558219724903</v>
      </c>
      <c r="G877">
        <f>G876*EXP(-1/parameters!$C$10)+timeseries!F877*parameters!$C$10*(1-EXP(-1/parameters!$C$10))</f>
        <v>55.747328076305521</v>
      </c>
      <c r="H877">
        <f>G877/parameters!$C$10</f>
        <v>13.93683201907638</v>
      </c>
      <c r="I877">
        <f t="shared" si="13"/>
        <v>0.11879453555321152</v>
      </c>
      <c r="J877">
        <f>0</f>
        <v>0</v>
      </c>
      <c r="K877">
        <f>G877+parameters!$C$7</f>
        <v>155.74732807630551</v>
      </c>
    </row>
    <row r="878" spans="1:11">
      <c r="A878">
        <v>876</v>
      </c>
      <c r="B878" s="1">
        <v>37402</v>
      </c>
      <c r="C878" s="3">
        <v>0.52716283122149799</v>
      </c>
      <c r="D878" s="3">
        <v>0.53571354384879744</v>
      </c>
      <c r="E878" s="3">
        <v>0.69672247479217608</v>
      </c>
      <c r="F878">
        <f>IF(C878&lt;1/parameters!$C$8,-LN(D878)*parameters!$C$11,0)</f>
        <v>0</v>
      </c>
      <c r="G878">
        <f>G877*EXP(-1/parameters!$C$10)+timeseries!F878*parameters!$C$10*(1-EXP(-1/parameters!$C$10))</f>
        <v>43.416062759965257</v>
      </c>
      <c r="H878">
        <f>G878/parameters!$C$10</f>
        <v>10.854015689991314</v>
      </c>
      <c r="I878">
        <f t="shared" si="13"/>
        <v>0</v>
      </c>
      <c r="J878">
        <f>0</f>
        <v>0</v>
      </c>
      <c r="K878">
        <f>G878+parameters!$C$7</f>
        <v>143.41606275996526</v>
      </c>
    </row>
    <row r="879" spans="1:11">
      <c r="A879">
        <v>877</v>
      </c>
      <c r="B879" s="1">
        <v>37403</v>
      </c>
      <c r="C879" s="3">
        <v>0.60417304966199725</v>
      </c>
      <c r="D879" s="3">
        <v>5.7018123804932652E-2</v>
      </c>
      <c r="E879" s="3">
        <v>0.85390831880416773</v>
      </c>
      <c r="F879">
        <f>IF(C879&lt;1/parameters!$C$8,-LN(D879)*parameters!$C$11,0)</f>
        <v>0</v>
      </c>
      <c r="G879">
        <f>G878*EXP(-1/parameters!$C$10)+timeseries!F879*parameters!$C$10*(1-EXP(-1/parameters!$C$10))</f>
        <v>33.812463675338201</v>
      </c>
      <c r="H879">
        <f>G879/parameters!$C$10</f>
        <v>8.4531159188345502</v>
      </c>
      <c r="I879">
        <f t="shared" si="13"/>
        <v>0</v>
      </c>
      <c r="J879">
        <f>0</f>
        <v>0</v>
      </c>
      <c r="K879">
        <f>G879+parameters!$C$7</f>
        <v>133.81246367533819</v>
      </c>
    </row>
    <row r="880" spans="1:11">
      <c r="A880">
        <v>878</v>
      </c>
      <c r="B880" s="1">
        <v>37404</v>
      </c>
      <c r="C880" s="3">
        <v>0.14660756730700608</v>
      </c>
      <c r="D880" s="3">
        <v>0.5142333315841483</v>
      </c>
      <c r="E880" s="3">
        <v>0.68267843264257921</v>
      </c>
      <c r="F880">
        <f>IF(C880&lt;1/parameters!$C$8,-LN(D880)*parameters!$C$11,0)</f>
        <v>0</v>
      </c>
      <c r="G880">
        <f>G879*EXP(-1/parameters!$C$10)+timeseries!F880*parameters!$C$10*(1-EXP(-1/parameters!$C$10))</f>
        <v>26.333173187926825</v>
      </c>
      <c r="H880">
        <f>G880/parameters!$C$10</f>
        <v>6.5832932969817062</v>
      </c>
      <c r="I880">
        <f t="shared" si="13"/>
        <v>0</v>
      </c>
      <c r="J880">
        <f>0</f>
        <v>0</v>
      </c>
      <c r="K880">
        <f>G880+parameters!$C$7</f>
        <v>126.33317318792683</v>
      </c>
    </row>
    <row r="881" spans="1:11">
      <c r="A881">
        <v>879</v>
      </c>
      <c r="B881" s="1">
        <v>37405</v>
      </c>
      <c r="C881" s="3">
        <v>0.28954447839274078</v>
      </c>
      <c r="D881" s="3">
        <v>0.5767698779285928</v>
      </c>
      <c r="E881" s="3">
        <v>0.86595825116186687</v>
      </c>
      <c r="F881">
        <f>IF(C881&lt;1/parameters!$C$8,-LN(D881)*parameters!$C$11,0)</f>
        <v>0</v>
      </c>
      <c r="G881">
        <f>G880*EXP(-1/parameters!$C$10)+timeseries!F881*parameters!$C$10*(1-EXP(-1/parameters!$C$10))</f>
        <v>20.508295899512333</v>
      </c>
      <c r="H881">
        <f>G881/parameters!$C$10</f>
        <v>5.1270739748780834</v>
      </c>
      <c r="I881">
        <f t="shared" si="13"/>
        <v>0</v>
      </c>
      <c r="J881">
        <f>0</f>
        <v>0</v>
      </c>
      <c r="K881">
        <f>G881+parameters!$C$7</f>
        <v>120.50829589951233</v>
      </c>
    </row>
    <row r="882" spans="1:11">
      <c r="A882">
        <v>880</v>
      </c>
      <c r="B882" s="1">
        <v>37406</v>
      </c>
      <c r="C882" s="3">
        <v>6.5557436732091579E-2</v>
      </c>
      <c r="D882" s="3">
        <v>0.69948096981956864</v>
      </c>
      <c r="E882" s="3">
        <v>0.41943051750128946</v>
      </c>
      <c r="F882">
        <f>IF(C882&lt;1/parameters!$C$8,-LN(D882)*parameters!$C$11,0)</f>
        <v>9.7922381000315486</v>
      </c>
      <c r="G882">
        <f>G881*EXP(-1/parameters!$C$10)+timeseries!F882*parameters!$C$10*(1-EXP(-1/parameters!$C$10))</f>
        <v>24.636018504821617</v>
      </c>
      <c r="H882">
        <f>G882/parameters!$C$10</f>
        <v>6.1590046262054043</v>
      </c>
      <c r="I882">
        <f t="shared" si="13"/>
        <v>-0.20335056613508551</v>
      </c>
      <c r="J882">
        <f>0</f>
        <v>0</v>
      </c>
      <c r="K882">
        <f>G882+parameters!$C$7</f>
        <v>124.63601850482162</v>
      </c>
    </row>
    <row r="883" spans="1:11">
      <c r="A883">
        <v>881</v>
      </c>
      <c r="B883" s="1">
        <v>37407</v>
      </c>
      <c r="C883" s="3">
        <v>0.87591140739299223</v>
      </c>
      <c r="D883" s="3">
        <v>0.1157724802857425</v>
      </c>
      <c r="E883" s="3">
        <v>0.32663138143121473</v>
      </c>
      <c r="F883">
        <f>IF(C883&lt;1/parameters!$C$8,-LN(D883)*parameters!$C$11,0)</f>
        <v>0</v>
      </c>
      <c r="G883">
        <f>G882*EXP(-1/parameters!$C$10)+timeseries!F883*parameters!$C$10*(1-EXP(-1/parameters!$C$10))</f>
        <v>19.186550503316695</v>
      </c>
      <c r="H883">
        <f>G883/parameters!$C$10</f>
        <v>4.7966376258291739</v>
      </c>
      <c r="I883">
        <f t="shared" si="13"/>
        <v>0</v>
      </c>
      <c r="J883">
        <f>0</f>
        <v>0</v>
      </c>
      <c r="K883">
        <f>G883+parameters!$C$7</f>
        <v>119.1865505033167</v>
      </c>
    </row>
    <row r="884" spans="1:11">
      <c r="A884">
        <v>882</v>
      </c>
      <c r="B884" s="1">
        <v>37408</v>
      </c>
      <c r="C884" s="3">
        <v>5.8838621171520722E-2</v>
      </c>
      <c r="D884" s="3">
        <v>0.77024791123689507</v>
      </c>
      <c r="E884" s="3">
        <v>0.10472973562844912</v>
      </c>
      <c r="F884">
        <f>IF(C884&lt;1/parameters!$C$8,-LN(D884)*parameters!$C$11,0)</f>
        <v>7.1518589947380686</v>
      </c>
      <c r="G884">
        <f>G883*EXP(-1/parameters!$C$10)+timeseries!F884*parameters!$C$10*(1-EXP(-1/parameters!$C$10))</f>
        <v>21.270442993301263</v>
      </c>
      <c r="H884">
        <f>G884/parameters!$C$10</f>
        <v>5.3176107483253157</v>
      </c>
      <c r="I884">
        <f t="shared" si="13"/>
        <v>-1.2550531361289738</v>
      </c>
      <c r="J884">
        <f>0</f>
        <v>0</v>
      </c>
      <c r="K884">
        <f>G884+parameters!$C$7</f>
        <v>121.27044299330126</v>
      </c>
    </row>
    <row r="885" spans="1:11">
      <c r="A885">
        <v>883</v>
      </c>
      <c r="B885" s="1">
        <v>37409</v>
      </c>
      <c r="C885" s="3">
        <v>0.717609332885215</v>
      </c>
      <c r="D885" s="3">
        <v>0.67092701413336975</v>
      </c>
      <c r="E885" s="3">
        <v>0.87114152874416051</v>
      </c>
      <c r="F885">
        <f>IF(C885&lt;1/parameters!$C$8,-LN(D885)*parameters!$C$11,0)</f>
        <v>0</v>
      </c>
      <c r="G885">
        <f>G884*EXP(-1/parameters!$C$10)+timeseries!F885*parameters!$C$10*(1-EXP(-1/parameters!$C$10))</f>
        <v>16.565437659458702</v>
      </c>
      <c r="H885">
        <f>G885/parameters!$C$10</f>
        <v>4.1413594148646755</v>
      </c>
      <c r="I885">
        <f t="shared" si="13"/>
        <v>0</v>
      </c>
      <c r="J885">
        <f>0</f>
        <v>0</v>
      </c>
      <c r="K885">
        <f>G885+parameters!$C$7</f>
        <v>116.56543765945869</v>
      </c>
    </row>
    <row r="886" spans="1:11">
      <c r="A886">
        <v>884</v>
      </c>
      <c r="B886" s="1">
        <v>37410</v>
      </c>
      <c r="C886" s="3">
        <v>0.44780903492535173</v>
      </c>
      <c r="D886" s="3">
        <v>0.82841696764485873</v>
      </c>
      <c r="E886" s="3">
        <v>0.73171502973876801</v>
      </c>
      <c r="F886">
        <f>IF(C886&lt;1/parameters!$C$8,-LN(D886)*parameters!$C$11,0)</f>
        <v>0</v>
      </c>
      <c r="G886">
        <f>G885*EXP(-1/parameters!$C$10)+timeseries!F886*parameters!$C$10*(1-EXP(-1/parameters!$C$10))</f>
        <v>12.901175821106978</v>
      </c>
      <c r="H886">
        <f>G886/parameters!$C$10</f>
        <v>3.2252939552767446</v>
      </c>
      <c r="I886">
        <f t="shared" si="13"/>
        <v>0</v>
      </c>
      <c r="J886">
        <f>0</f>
        <v>0</v>
      </c>
      <c r="K886">
        <f>G886+parameters!$C$7</f>
        <v>112.90117582110697</v>
      </c>
    </row>
    <row r="887" spans="1:11">
      <c r="A887">
        <v>885</v>
      </c>
      <c r="B887" s="1">
        <v>37411</v>
      </c>
      <c r="C887" s="3">
        <v>0.69646745813099353</v>
      </c>
      <c r="D887" s="3">
        <v>0.89445554307095421</v>
      </c>
      <c r="E887" s="3">
        <v>0.75433460120192553</v>
      </c>
      <c r="F887">
        <f>IF(C887&lt;1/parameters!$C$8,-LN(D887)*parameters!$C$11,0)</f>
        <v>0</v>
      </c>
      <c r="G887">
        <f>G886*EXP(-1/parameters!$C$10)+timeseries!F887*parameters!$C$10*(1-EXP(-1/parameters!$C$10))</f>
        <v>10.047445832019989</v>
      </c>
      <c r="H887">
        <f>G887/parameters!$C$10</f>
        <v>2.5118614580049972</v>
      </c>
      <c r="I887">
        <f t="shared" si="13"/>
        <v>0</v>
      </c>
      <c r="J887">
        <f>0</f>
        <v>0</v>
      </c>
      <c r="K887">
        <f>G887+parameters!$C$7</f>
        <v>110.04744583201999</v>
      </c>
    </row>
    <row r="888" spans="1:11">
      <c r="A888">
        <v>886</v>
      </c>
      <c r="B888" s="1">
        <v>37412</v>
      </c>
      <c r="C888" s="3">
        <v>0.76753507793637976</v>
      </c>
      <c r="D888" s="3">
        <v>0.86699705456305642</v>
      </c>
      <c r="E888" s="3">
        <v>0.31919387423270629</v>
      </c>
      <c r="F888">
        <f>IF(C888&lt;1/parameters!$C$8,-LN(D888)*parameters!$C$11,0)</f>
        <v>0</v>
      </c>
      <c r="G888">
        <f>G887*EXP(-1/parameters!$C$10)+timeseries!F888*parameters!$C$10*(1-EXP(-1/parameters!$C$10))</f>
        <v>7.8249586818446906</v>
      </c>
      <c r="H888">
        <f>G888/parameters!$C$10</f>
        <v>1.9562396704611726</v>
      </c>
      <c r="I888">
        <f t="shared" si="13"/>
        <v>0</v>
      </c>
      <c r="J888">
        <f>0</f>
        <v>0</v>
      </c>
      <c r="K888">
        <f>G888+parameters!$C$7</f>
        <v>107.82495868184469</v>
      </c>
    </row>
    <row r="889" spans="1:11">
      <c r="A889">
        <v>887</v>
      </c>
      <c r="B889" s="1">
        <v>37413</v>
      </c>
      <c r="C889" s="3">
        <v>0.11723367444124666</v>
      </c>
      <c r="D889" s="3">
        <v>0.68417214270175686</v>
      </c>
      <c r="E889" s="3">
        <v>0.71901701597925793</v>
      </c>
      <c r="F889">
        <f>IF(C889&lt;1/parameters!$C$8,-LN(D889)*parameters!$C$11,0)</f>
        <v>0</v>
      </c>
      <c r="G889">
        <f>G888*EXP(-1/parameters!$C$10)+timeseries!F889*parameters!$C$10*(1-EXP(-1/parameters!$C$10))</f>
        <v>6.0940839489220329</v>
      </c>
      <c r="H889">
        <f>G889/parameters!$C$10</f>
        <v>1.5235209872305082</v>
      </c>
      <c r="I889">
        <f t="shared" si="13"/>
        <v>0</v>
      </c>
      <c r="J889">
        <f>0</f>
        <v>0</v>
      </c>
      <c r="K889">
        <f>G889+parameters!$C$7</f>
        <v>106.09408394892203</v>
      </c>
    </row>
    <row r="890" spans="1:11">
      <c r="A890">
        <v>888</v>
      </c>
      <c r="B890" s="1">
        <v>37414</v>
      </c>
      <c r="C890" s="3">
        <v>0.77784593792224754</v>
      </c>
      <c r="D890" s="3">
        <v>0.58615664524976807</v>
      </c>
      <c r="E890" s="3">
        <v>0.2852425751779113</v>
      </c>
      <c r="F890">
        <f>IF(C890&lt;1/parameters!$C$8,-LN(D890)*parameters!$C$11,0)</f>
        <v>0</v>
      </c>
      <c r="G890">
        <f>G889*EXP(-1/parameters!$C$10)+timeseries!F890*parameters!$C$10*(1-EXP(-1/parameters!$C$10))</f>
        <v>4.7460773515233585</v>
      </c>
      <c r="H890">
        <f>G890/parameters!$C$10</f>
        <v>1.1865193378808396</v>
      </c>
      <c r="I890">
        <f t="shared" si="13"/>
        <v>0</v>
      </c>
      <c r="J890">
        <f>0</f>
        <v>0</v>
      </c>
      <c r="K890">
        <f>G890+parameters!$C$7</f>
        <v>104.74607735152335</v>
      </c>
    </row>
    <row r="891" spans="1:11">
      <c r="A891">
        <v>889</v>
      </c>
      <c r="B891" s="1">
        <v>37415</v>
      </c>
      <c r="C891" s="3">
        <v>0.90793174202787674</v>
      </c>
      <c r="D891" s="3">
        <v>0.14071532550807675</v>
      </c>
      <c r="E891" s="3">
        <v>0.43778182175402225</v>
      </c>
      <c r="F891">
        <f>IF(C891&lt;1/parameters!$C$8,-LN(D891)*parameters!$C$11,0)</f>
        <v>0</v>
      </c>
      <c r="G891">
        <f>G890*EXP(-1/parameters!$C$10)+timeseries!F891*parameters!$C$10*(1-EXP(-1/parameters!$C$10))</f>
        <v>3.696248757883851</v>
      </c>
      <c r="H891">
        <f>G891/parameters!$C$10</f>
        <v>0.92406218947096275</v>
      </c>
      <c r="I891">
        <f t="shared" si="13"/>
        <v>0</v>
      </c>
      <c r="J891">
        <f>0</f>
        <v>0</v>
      </c>
      <c r="K891">
        <f>G891+parameters!$C$7</f>
        <v>103.69624875788385</v>
      </c>
    </row>
    <row r="892" spans="1:11">
      <c r="A892">
        <v>890</v>
      </c>
      <c r="B892" s="1">
        <v>37416</v>
      </c>
      <c r="C892" s="3">
        <v>9.8447288189830728E-2</v>
      </c>
      <c r="D892" s="3">
        <v>0.25139042700775271</v>
      </c>
      <c r="E892" s="3">
        <v>0.5348565817784966</v>
      </c>
      <c r="F892">
        <f>IF(C892&lt;1/parameters!$C$8,-LN(D892)*parameters!$C$11,0)</f>
        <v>37.828714035044243</v>
      </c>
      <c r="G892">
        <f>G891*EXP(-1/parameters!$C$10)+timeseries!F892*parameters!$C$10*(1-EXP(-1/parameters!$C$10))</f>
        <v>36.34936911493682</v>
      </c>
      <c r="H892">
        <f>G892/parameters!$C$10</f>
        <v>9.0873422787342051</v>
      </c>
      <c r="I892">
        <f t="shared" si="13"/>
        <v>8.7483957695016892E-2</v>
      </c>
      <c r="J892">
        <f>0</f>
        <v>0</v>
      </c>
      <c r="K892">
        <f>G892+parameters!$C$7</f>
        <v>136.34936911493682</v>
      </c>
    </row>
    <row r="893" spans="1:11">
      <c r="A893">
        <v>891</v>
      </c>
      <c r="B893" s="1">
        <v>37417</v>
      </c>
      <c r="C893" s="3">
        <v>0.81534430411257774</v>
      </c>
      <c r="D893" s="3">
        <v>0.48698823517548429</v>
      </c>
      <c r="E893" s="3">
        <v>0.83604294170417004</v>
      </c>
      <c r="F893">
        <f>IF(C893&lt;1/parameters!$C$8,-LN(D893)*parameters!$C$11,0)</f>
        <v>0</v>
      </c>
      <c r="G893">
        <f>G892*EXP(-1/parameters!$C$10)+timeseries!F893*parameters!$C$10*(1-EXP(-1/parameters!$C$10))</f>
        <v>28.308917130864334</v>
      </c>
      <c r="H893">
        <f>G893/parameters!$C$10</f>
        <v>7.0772292827160834</v>
      </c>
      <c r="I893">
        <f t="shared" si="13"/>
        <v>0</v>
      </c>
      <c r="J893">
        <f>0</f>
        <v>0</v>
      </c>
      <c r="K893">
        <f>G893+parameters!$C$7</f>
        <v>128.30891713086433</v>
      </c>
    </row>
    <row r="894" spans="1:11">
      <c r="A894">
        <v>892</v>
      </c>
      <c r="B894" s="1">
        <v>37418</v>
      </c>
      <c r="C894" s="3">
        <v>0.88579935177027436</v>
      </c>
      <c r="D894" s="3">
        <v>0.99085548194880457</v>
      </c>
      <c r="E894" s="3">
        <v>0.25975074995052405</v>
      </c>
      <c r="F894">
        <f>IF(C894&lt;1/parameters!$C$8,-LN(D894)*parameters!$C$11,0)</f>
        <v>0</v>
      </c>
      <c r="G894">
        <f>G893*EXP(-1/parameters!$C$10)+timeseries!F894*parameters!$C$10*(1-EXP(-1/parameters!$C$10))</f>
        <v>22.047006829420653</v>
      </c>
      <c r="H894">
        <f>G894/parameters!$C$10</f>
        <v>5.5117517073551632</v>
      </c>
      <c r="I894">
        <f t="shared" si="13"/>
        <v>0</v>
      </c>
      <c r="J894">
        <f>0</f>
        <v>0</v>
      </c>
      <c r="K894">
        <f>G894+parameters!$C$7</f>
        <v>122.04700682942065</v>
      </c>
    </row>
    <row r="895" spans="1:11">
      <c r="A895">
        <v>893</v>
      </c>
      <c r="B895" s="1">
        <v>37419</v>
      </c>
      <c r="C895" s="3">
        <v>1.9373600056595941E-2</v>
      </c>
      <c r="D895" s="3">
        <v>0.99958916859430724</v>
      </c>
      <c r="E895" s="3">
        <v>0.14148323508189875</v>
      </c>
      <c r="F895">
        <f>IF(C895&lt;1/parameters!$C$8,-LN(D895)*parameters!$C$11,0)</f>
        <v>1.1257967672206659E-2</v>
      </c>
      <c r="G895">
        <f>G894*EXP(-1/parameters!$C$10)+timeseries!F895*parameters!$C$10*(1-EXP(-1/parameters!$C$10))</f>
        <v>17.180187197666612</v>
      </c>
      <c r="H895">
        <f>G895/parameters!$C$10</f>
        <v>4.295046799416653</v>
      </c>
      <c r="I895">
        <f t="shared" si="13"/>
        <v>-1.0736792373718456</v>
      </c>
      <c r="J895">
        <f>0</f>
        <v>0</v>
      </c>
      <c r="K895">
        <f>G895+parameters!$C$7</f>
        <v>117.18018719766661</v>
      </c>
    </row>
    <row r="896" spans="1:11">
      <c r="A896">
        <v>894</v>
      </c>
      <c r="B896" s="1">
        <v>37420</v>
      </c>
      <c r="C896" s="3">
        <v>6.4915952111790243E-2</v>
      </c>
      <c r="D896" s="3">
        <v>5.1840496379504941E-2</v>
      </c>
      <c r="E896" s="3">
        <v>0.37064318519138739</v>
      </c>
      <c r="F896">
        <f>IF(C896&lt;1/parameters!$C$8,-LN(D896)*parameters!$C$11,0)</f>
        <v>81.084483609918578</v>
      </c>
      <c r="G896">
        <f>G895*EXP(-1/parameters!$C$10)+timeseries!F896*parameters!$C$10*(1-EXP(-1/parameters!$C$10))</f>
        <v>85.123240361150067</v>
      </c>
      <c r="H896">
        <f>G896/parameters!$C$10</f>
        <v>21.280810090287517</v>
      </c>
      <c r="I896">
        <f t="shared" si="13"/>
        <v>-0.33015033662077725</v>
      </c>
      <c r="J896">
        <f>0</f>
        <v>0</v>
      </c>
      <c r="K896">
        <f>G896+parameters!$C$7</f>
        <v>185.12324036115007</v>
      </c>
    </row>
    <row r="897" spans="1:11">
      <c r="A897">
        <v>895</v>
      </c>
      <c r="B897" s="1">
        <v>37421</v>
      </c>
      <c r="C897" s="3">
        <v>1.6751411243130288E-2</v>
      </c>
      <c r="D897" s="3">
        <v>0.7821273811811662</v>
      </c>
      <c r="E897" s="3">
        <v>6.4602223350703647E-2</v>
      </c>
      <c r="F897">
        <f>IF(C897&lt;1/parameters!$C$8,-LN(D897)*parameters!$C$11,0)</f>
        <v>6.7325386346902336</v>
      </c>
      <c r="G897">
        <f>G896*EXP(-1/parameters!$C$10)+timeseries!F897*parameters!$C$10*(1-EXP(-1/parameters!$C$10))</f>
        <v>72.250975346579054</v>
      </c>
      <c r="H897">
        <f>G897/parameters!$C$10</f>
        <v>18.062743836644763</v>
      </c>
      <c r="I897">
        <f t="shared" si="13"/>
        <v>-1.517246553216179</v>
      </c>
      <c r="J897">
        <f>0</f>
        <v>0</v>
      </c>
      <c r="K897">
        <f>G897+parameters!$C$7</f>
        <v>172.25097534657905</v>
      </c>
    </row>
    <row r="898" spans="1:11">
      <c r="A898">
        <v>896</v>
      </c>
      <c r="B898" s="1">
        <v>37422</v>
      </c>
      <c r="C898" s="3">
        <v>0.29110422864144203</v>
      </c>
      <c r="D898" s="3">
        <v>0.85099504932852588</v>
      </c>
      <c r="E898" s="3">
        <v>0.95191644418753774</v>
      </c>
      <c r="F898">
        <f>IF(C898&lt;1/parameters!$C$8,-LN(D898)*parameters!$C$11,0)</f>
        <v>0</v>
      </c>
      <c r="G898">
        <f>G897*EXP(-1/parameters!$C$10)+timeseries!F898*parameters!$C$10*(1-EXP(-1/parameters!$C$10))</f>
        <v>56.269116177588536</v>
      </c>
      <c r="H898">
        <f>G898/parameters!$C$10</f>
        <v>14.067279044397134</v>
      </c>
      <c r="I898">
        <f t="shared" si="13"/>
        <v>0</v>
      </c>
      <c r="J898">
        <f>0</f>
        <v>0</v>
      </c>
      <c r="K898">
        <f>G898+parameters!$C$7</f>
        <v>156.26911617758853</v>
      </c>
    </row>
    <row r="899" spans="1:11">
      <c r="A899">
        <v>897</v>
      </c>
      <c r="B899" s="1">
        <v>37423</v>
      </c>
      <c r="C899" s="3">
        <v>0.87263721102246539</v>
      </c>
      <c r="D899" s="3">
        <v>0.88683768435210897</v>
      </c>
      <c r="E899" s="3">
        <v>0.45994803682029928</v>
      </c>
      <c r="F899">
        <f>IF(C899&lt;1/parameters!$C$8,-LN(D899)*parameters!$C$11,0)</f>
        <v>0</v>
      </c>
      <c r="G899">
        <f>G898*EXP(-1/parameters!$C$10)+timeseries!F899*parameters!$C$10*(1-EXP(-1/parameters!$C$10))</f>
        <v>43.822431741841811</v>
      </c>
      <c r="H899">
        <f>G899/parameters!$C$10</f>
        <v>10.955607935460453</v>
      </c>
      <c r="I899">
        <f t="shared" ref="I899:I962" si="14">IF(F899&gt;0,_xlfn.NORM.INV(E899,0,1),0)</f>
        <v>0</v>
      </c>
      <c r="J899">
        <f>0</f>
        <v>0</v>
      </c>
      <c r="K899">
        <f>G899+parameters!$C$7</f>
        <v>143.8224317418418</v>
      </c>
    </row>
    <row r="900" spans="1:11">
      <c r="A900">
        <v>898</v>
      </c>
      <c r="B900" s="1">
        <v>37424</v>
      </c>
      <c r="C900" s="3">
        <v>7.2360529955878605E-2</v>
      </c>
      <c r="D900" s="3">
        <v>0.60403906167518429</v>
      </c>
      <c r="E900" s="3">
        <v>3.7260582867524983E-2</v>
      </c>
      <c r="F900">
        <f>IF(C900&lt;1/parameters!$C$8,-LN(D900)*parameters!$C$11,0)</f>
        <v>13.811408533994161</v>
      </c>
      <c r="G900">
        <f>G899*EXP(-1/parameters!$C$10)+timeseries!F900*parameters!$C$10*(1-EXP(-1/parameters!$C$10))</f>
        <v>46.349235166241286</v>
      </c>
      <c r="H900">
        <f>G900/parameters!$C$10</f>
        <v>11.587308791560321</v>
      </c>
      <c r="I900">
        <f t="shared" si="14"/>
        <v>-1.7834002920974816</v>
      </c>
      <c r="J900">
        <f>0</f>
        <v>0</v>
      </c>
      <c r="K900">
        <f>G900+parameters!$C$7</f>
        <v>146.34923516624127</v>
      </c>
    </row>
    <row r="901" spans="1:11">
      <c r="A901">
        <v>899</v>
      </c>
      <c r="B901" s="1">
        <v>37425</v>
      </c>
      <c r="C901" s="3">
        <v>0.37371512719009736</v>
      </c>
      <c r="D901" s="3">
        <v>0.53989431584442726</v>
      </c>
      <c r="E901" s="3">
        <v>4.1554073047100903E-4</v>
      </c>
      <c r="F901">
        <f>IF(C901&lt;1/parameters!$C$8,-LN(D901)*parameters!$C$11,0)</f>
        <v>0</v>
      </c>
      <c r="G901">
        <f>G900*EXP(-1/parameters!$C$10)+timeseries!F901*parameters!$C$10*(1-EXP(-1/parameters!$C$10))</f>
        <v>36.09682064222941</v>
      </c>
      <c r="H901">
        <f>G901/parameters!$C$10</f>
        <v>9.0242051605573526</v>
      </c>
      <c r="I901">
        <f t="shared" si="14"/>
        <v>0</v>
      </c>
      <c r="J901">
        <f>0</f>
        <v>0</v>
      </c>
      <c r="K901">
        <f>G901+parameters!$C$7</f>
        <v>136.0968206422294</v>
      </c>
    </row>
    <row r="902" spans="1:11">
      <c r="A902">
        <v>900</v>
      </c>
      <c r="B902" s="1">
        <v>37426</v>
      </c>
      <c r="C902" s="3">
        <v>0.38997714979516751</v>
      </c>
      <c r="D902" s="3">
        <v>0.96620023275111078</v>
      </c>
      <c r="E902" s="3">
        <v>0.80360375062515643</v>
      </c>
      <c r="F902">
        <f>IF(C902&lt;1/parameters!$C$8,-LN(D902)*parameters!$C$11,0)</f>
        <v>0</v>
      </c>
      <c r="G902">
        <f>G901*EXP(-1/parameters!$C$10)+timeseries!F902*parameters!$C$10*(1-EXP(-1/parameters!$C$10))</f>
        <v>28.112232182556316</v>
      </c>
      <c r="H902">
        <f>G902/parameters!$C$10</f>
        <v>7.0280580456390789</v>
      </c>
      <c r="I902">
        <f t="shared" si="14"/>
        <v>0</v>
      </c>
      <c r="J902">
        <f>0</f>
        <v>0</v>
      </c>
      <c r="K902">
        <f>G902+parameters!$C$7</f>
        <v>128.11223218255631</v>
      </c>
    </row>
    <row r="903" spans="1:11">
      <c r="A903">
        <v>901</v>
      </c>
      <c r="B903" s="1">
        <v>37427</v>
      </c>
      <c r="C903" s="3">
        <v>0.87788496260998361</v>
      </c>
      <c r="D903" s="3">
        <v>0.20600765456497194</v>
      </c>
      <c r="E903" s="3">
        <v>0.909682887396146</v>
      </c>
      <c r="F903">
        <f>IF(C903&lt;1/parameters!$C$8,-LN(D903)*parameters!$C$11,0)</f>
        <v>0</v>
      </c>
      <c r="G903">
        <f>G902*EXP(-1/parameters!$C$10)+timeseries!F903*parameters!$C$10*(1-EXP(-1/parameters!$C$10))</f>
        <v>21.893828437660009</v>
      </c>
      <c r="H903">
        <f>G903/parameters!$C$10</f>
        <v>5.4734571094150022</v>
      </c>
      <c r="I903">
        <f t="shared" si="14"/>
        <v>0</v>
      </c>
      <c r="J903">
        <f>0</f>
        <v>0</v>
      </c>
      <c r="K903">
        <f>G903+parameters!$C$7</f>
        <v>121.89382843766001</v>
      </c>
    </row>
    <row r="904" spans="1:11">
      <c r="A904">
        <v>902</v>
      </c>
      <c r="B904" s="1">
        <v>37428</v>
      </c>
      <c r="C904" s="3">
        <v>0.81846402832105514</v>
      </c>
      <c r="D904" s="3">
        <v>0.82977262880588765</v>
      </c>
      <c r="E904" s="3">
        <v>0.49658304196187197</v>
      </c>
      <c r="F904">
        <f>IF(C904&lt;1/parameters!$C$8,-LN(D904)*parameters!$C$11,0)</f>
        <v>0</v>
      </c>
      <c r="G904">
        <f>G903*EXP(-1/parameters!$C$10)+timeseries!F904*parameters!$C$10*(1-EXP(-1/parameters!$C$10))</f>
        <v>17.050930731680609</v>
      </c>
      <c r="H904">
        <f>G904/parameters!$C$10</f>
        <v>4.2627326829201522</v>
      </c>
      <c r="I904">
        <f t="shared" si="14"/>
        <v>0</v>
      </c>
      <c r="J904">
        <f>0</f>
        <v>0</v>
      </c>
      <c r="K904">
        <f>G904+parameters!$C$7</f>
        <v>117.05093073168061</v>
      </c>
    </row>
    <row r="905" spans="1:11">
      <c r="A905">
        <v>903</v>
      </c>
      <c r="B905" s="1">
        <v>37429</v>
      </c>
      <c r="C905" s="3">
        <v>0.60181319351579099</v>
      </c>
      <c r="D905" s="3">
        <v>0.50210556314546051</v>
      </c>
      <c r="E905" s="3">
        <v>0.31757717713582323</v>
      </c>
      <c r="F905">
        <f>IF(C905&lt;1/parameters!$C$8,-LN(D905)*parameters!$C$11,0)</f>
        <v>0</v>
      </c>
      <c r="G905">
        <f>G904*EXP(-1/parameters!$C$10)+timeseries!F905*parameters!$C$10*(1-EXP(-1/parameters!$C$10))</f>
        <v>13.27927820592914</v>
      </c>
      <c r="H905">
        <f>G905/parameters!$C$10</f>
        <v>3.319819551482285</v>
      </c>
      <c r="I905">
        <f t="shared" si="14"/>
        <v>0</v>
      </c>
      <c r="J905">
        <f>0</f>
        <v>0</v>
      </c>
      <c r="K905">
        <f>G905+parameters!$C$7</f>
        <v>113.27927820592915</v>
      </c>
    </row>
    <row r="906" spans="1:11">
      <c r="A906">
        <v>904</v>
      </c>
      <c r="B906" s="1">
        <v>37430</v>
      </c>
      <c r="C906" s="3">
        <v>0.33302732833510695</v>
      </c>
      <c r="D906" s="3">
        <v>0.7466349791022604</v>
      </c>
      <c r="E906" s="3">
        <v>0.63712053791271528</v>
      </c>
      <c r="F906">
        <f>IF(C906&lt;1/parameters!$C$8,-LN(D906)*parameters!$C$11,0)</f>
        <v>0</v>
      </c>
      <c r="G906">
        <f>G905*EXP(-1/parameters!$C$10)+timeseries!F906*parameters!$C$10*(1-EXP(-1/parameters!$C$10))</f>
        <v>10.341912265400655</v>
      </c>
      <c r="H906">
        <f>G906/parameters!$C$10</f>
        <v>2.5854780663501638</v>
      </c>
      <c r="I906">
        <f t="shared" si="14"/>
        <v>0</v>
      </c>
      <c r="J906">
        <f>0</f>
        <v>0</v>
      </c>
      <c r="K906">
        <f>G906+parameters!$C$7</f>
        <v>110.34191226540065</v>
      </c>
    </row>
    <row r="907" spans="1:11">
      <c r="A907">
        <v>905</v>
      </c>
      <c r="B907" s="1">
        <v>37431</v>
      </c>
      <c r="C907" s="3">
        <v>0.34297456717395269</v>
      </c>
      <c r="D907" s="3">
        <v>0.74562855314362331</v>
      </c>
      <c r="E907" s="3">
        <v>0.71582932315097048</v>
      </c>
      <c r="F907">
        <f>IF(C907&lt;1/parameters!$C$8,-LN(D907)*parameters!$C$11,0)</f>
        <v>0</v>
      </c>
      <c r="G907">
        <f>G906*EXP(-1/parameters!$C$10)+timeseries!F907*parameters!$C$10*(1-EXP(-1/parameters!$C$10))</f>
        <v>8.0542893707497978</v>
      </c>
      <c r="H907">
        <f>G907/parameters!$C$10</f>
        <v>2.0135723426874494</v>
      </c>
      <c r="I907">
        <f t="shared" si="14"/>
        <v>0</v>
      </c>
      <c r="J907">
        <f>0</f>
        <v>0</v>
      </c>
      <c r="K907">
        <f>G907+parameters!$C$7</f>
        <v>108.0542893707498</v>
      </c>
    </row>
    <row r="908" spans="1:11">
      <c r="A908">
        <v>906</v>
      </c>
      <c r="B908" s="1">
        <v>37432</v>
      </c>
      <c r="C908" s="3">
        <v>0.17111388679987527</v>
      </c>
      <c r="D908" s="3">
        <v>0.86710590235968876</v>
      </c>
      <c r="E908" s="3">
        <v>0.14582043696708824</v>
      </c>
      <c r="F908">
        <f>IF(C908&lt;1/parameters!$C$8,-LN(D908)*parameters!$C$11,0)</f>
        <v>0</v>
      </c>
      <c r="G908">
        <f>G907*EXP(-1/parameters!$C$10)+timeseries!F908*parameters!$C$10*(1-EXP(-1/parameters!$C$10))</f>
        <v>6.2726868690236355</v>
      </c>
      <c r="H908">
        <f>G908/parameters!$C$10</f>
        <v>1.5681717172559089</v>
      </c>
      <c r="I908">
        <f t="shared" si="14"/>
        <v>0</v>
      </c>
      <c r="J908">
        <f>0</f>
        <v>0</v>
      </c>
      <c r="K908">
        <f>G908+parameters!$C$7</f>
        <v>106.27268686902363</v>
      </c>
    </row>
    <row r="909" spans="1:11">
      <c r="A909">
        <v>907</v>
      </c>
      <c r="B909" s="1">
        <v>37433</v>
      </c>
      <c r="C909" s="3">
        <v>0.49951586609950327</v>
      </c>
      <c r="D909" s="3">
        <v>0.33318984259740803</v>
      </c>
      <c r="E909" s="3">
        <v>0.35745537220201862</v>
      </c>
      <c r="F909">
        <f>IF(C909&lt;1/parameters!$C$8,-LN(D909)*parameters!$C$11,0)</f>
        <v>0</v>
      </c>
      <c r="G909">
        <f>G908*EXP(-1/parameters!$C$10)+timeseries!F909*parameters!$C$10*(1-EXP(-1/parameters!$C$10))</f>
        <v>4.8851734455573261</v>
      </c>
      <c r="H909">
        <f>G909/parameters!$C$10</f>
        <v>1.2212933613893315</v>
      </c>
      <c r="I909">
        <f t="shared" si="14"/>
        <v>0</v>
      </c>
      <c r="J909">
        <f>0</f>
        <v>0</v>
      </c>
      <c r="K909">
        <f>G909+parameters!$C$7</f>
        <v>104.88517344555733</v>
      </c>
    </row>
    <row r="910" spans="1:11">
      <c r="A910">
        <v>908</v>
      </c>
      <c r="B910" s="1">
        <v>37434</v>
      </c>
      <c r="C910" s="3">
        <v>0.22999564403300399</v>
      </c>
      <c r="D910" s="3">
        <v>0.91880710398133958</v>
      </c>
      <c r="E910" s="3">
        <v>0.31201419086668203</v>
      </c>
      <c r="F910">
        <f>IF(C910&lt;1/parameters!$C$8,-LN(D910)*parameters!$C$11,0)</f>
        <v>0</v>
      </c>
      <c r="G910">
        <f>G909*EXP(-1/parameters!$C$10)+timeseries!F910*parameters!$C$10*(1-EXP(-1/parameters!$C$10))</f>
        <v>3.8045769048396787</v>
      </c>
      <c r="H910">
        <f>G910/parameters!$C$10</f>
        <v>0.95114422620991967</v>
      </c>
      <c r="I910">
        <f t="shared" si="14"/>
        <v>0</v>
      </c>
      <c r="J910">
        <f>0</f>
        <v>0</v>
      </c>
      <c r="K910">
        <f>G910+parameters!$C$7</f>
        <v>103.80457690483968</v>
      </c>
    </row>
    <row r="911" spans="1:11">
      <c r="A911">
        <v>909</v>
      </c>
      <c r="B911" s="1">
        <v>37435</v>
      </c>
      <c r="C911" s="3">
        <v>0.76654885300492459</v>
      </c>
      <c r="D911" s="3">
        <v>0.80283428887470509</v>
      </c>
      <c r="E911" s="3">
        <v>0.85215321346762329</v>
      </c>
      <c r="F911">
        <f>IF(C911&lt;1/parameters!$C$8,-LN(D911)*parameters!$C$11,0)</f>
        <v>0</v>
      </c>
      <c r="G911">
        <f>G910*EXP(-1/parameters!$C$10)+timeseries!F911*parameters!$C$10*(1-EXP(-1/parameters!$C$10))</f>
        <v>2.9630074727445237</v>
      </c>
      <c r="H911">
        <f>G911/parameters!$C$10</f>
        <v>0.74075186818613092</v>
      </c>
      <c r="I911">
        <f t="shared" si="14"/>
        <v>0</v>
      </c>
      <c r="J911">
        <f>0</f>
        <v>0</v>
      </c>
      <c r="K911">
        <f>G911+parameters!$C$7</f>
        <v>102.96300747274452</v>
      </c>
    </row>
    <row r="912" spans="1:11">
      <c r="A912">
        <v>910</v>
      </c>
      <c r="B912" s="1">
        <v>37436</v>
      </c>
      <c r="C912" s="3">
        <v>0.81250546746312946</v>
      </c>
      <c r="D912" s="3">
        <v>0.88709270101872328</v>
      </c>
      <c r="E912" s="3">
        <v>0.50948419193430949</v>
      </c>
      <c r="F912">
        <f>IF(C912&lt;1/parameters!$C$8,-LN(D912)*parameters!$C$11,0)</f>
        <v>0</v>
      </c>
      <c r="G912">
        <f>G911*EXP(-1/parameters!$C$10)+timeseries!F912*parameters!$C$10*(1-EXP(-1/parameters!$C$10))</f>
        <v>2.3075925400198596</v>
      </c>
      <c r="H912">
        <f>G912/parameters!$C$10</f>
        <v>0.5768981350049649</v>
      </c>
      <c r="I912">
        <f t="shared" si="14"/>
        <v>0</v>
      </c>
      <c r="J912">
        <f>0</f>
        <v>0</v>
      </c>
      <c r="K912">
        <f>G912+parameters!$C$7</f>
        <v>102.30759254001985</v>
      </c>
    </row>
    <row r="913" spans="1:11">
      <c r="A913">
        <v>911</v>
      </c>
      <c r="B913" s="1">
        <v>37437</v>
      </c>
      <c r="C913" s="3">
        <v>4.8551314918451882E-2</v>
      </c>
      <c r="D913" s="3">
        <v>0.43537432816984767</v>
      </c>
      <c r="E913" s="3">
        <v>0.41375133170136402</v>
      </c>
      <c r="F913">
        <f>IF(C913&lt;1/parameters!$C$8,-LN(D913)*parameters!$C$11,0)</f>
        <v>22.782166942576154</v>
      </c>
      <c r="G913">
        <f>G912*EXP(-1/parameters!$C$10)+timeseries!F913*parameters!$C$10*(1-EXP(-1/parameters!$C$10))</f>
        <v>21.954744827714684</v>
      </c>
      <c r="H913">
        <f>G913/parameters!$C$10</f>
        <v>5.488686206928671</v>
      </c>
      <c r="I913">
        <f t="shared" si="14"/>
        <v>-0.21790560053639774</v>
      </c>
      <c r="J913">
        <f>0</f>
        <v>0</v>
      </c>
      <c r="K913">
        <f>G913+parameters!$C$7</f>
        <v>121.95474482771468</v>
      </c>
    </row>
    <row r="914" spans="1:11">
      <c r="A914">
        <v>912</v>
      </c>
      <c r="B914" s="1">
        <v>37438</v>
      </c>
      <c r="C914" s="3">
        <v>0.64715046325742609</v>
      </c>
      <c r="D914" s="3">
        <v>6.1853957368273704E-2</v>
      </c>
      <c r="E914" s="3">
        <v>0.68372474051937915</v>
      </c>
      <c r="F914">
        <f>IF(C914&lt;1/parameters!$C$8,-LN(D914)*parameters!$C$11,0)</f>
        <v>0</v>
      </c>
      <c r="G914">
        <f>G913*EXP(-1/parameters!$C$10)+timeseries!F914*parameters!$C$10*(1-EXP(-1/parameters!$C$10))</f>
        <v>17.098372463957073</v>
      </c>
      <c r="H914">
        <f>G914/parameters!$C$10</f>
        <v>4.2745931159892683</v>
      </c>
      <c r="I914">
        <f t="shared" si="14"/>
        <v>0</v>
      </c>
      <c r="J914">
        <f>0</f>
        <v>0</v>
      </c>
      <c r="K914">
        <f>G914+parameters!$C$7</f>
        <v>117.09837246395708</v>
      </c>
    </row>
    <row r="915" spans="1:11">
      <c r="A915">
        <v>913</v>
      </c>
      <c r="B915" s="1">
        <v>37439</v>
      </c>
      <c r="C915" s="3">
        <v>0.4030306609403419</v>
      </c>
      <c r="D915" s="3">
        <v>0.14067358951244535</v>
      </c>
      <c r="E915" s="3">
        <v>0.89219374581480904</v>
      </c>
      <c r="F915">
        <f>IF(C915&lt;1/parameters!$C$8,-LN(D915)*parameters!$C$11,0)</f>
        <v>0</v>
      </c>
      <c r="G915">
        <f>G914*EXP(-1/parameters!$C$10)+timeseries!F915*parameters!$C$10*(1-EXP(-1/parameters!$C$10))</f>
        <v>13.316225864176316</v>
      </c>
      <c r="H915">
        <f>G915/parameters!$C$10</f>
        <v>3.3290564660440789</v>
      </c>
      <c r="I915">
        <f t="shared" si="14"/>
        <v>0</v>
      </c>
      <c r="J915">
        <f>0</f>
        <v>0</v>
      </c>
      <c r="K915">
        <f>G915+parameters!$C$7</f>
        <v>113.31622586417632</v>
      </c>
    </row>
    <row r="916" spans="1:11">
      <c r="A916">
        <v>914</v>
      </c>
      <c r="B916" s="1">
        <v>37440</v>
      </c>
      <c r="C916" s="3">
        <v>0.37644415940399845</v>
      </c>
      <c r="D916" s="3">
        <v>0.67116025018276881</v>
      </c>
      <c r="E916" s="3">
        <v>0.76497089727353751</v>
      </c>
      <c r="F916">
        <f>IF(C916&lt;1/parameters!$C$8,-LN(D916)*parameters!$C$11,0)</f>
        <v>0</v>
      </c>
      <c r="G916">
        <f>G915*EXP(-1/parameters!$C$10)+timeseries!F916*parameters!$C$10*(1-EXP(-1/parameters!$C$10))</f>
        <v>10.37068713057621</v>
      </c>
      <c r="H916">
        <f>G916/parameters!$C$10</f>
        <v>2.5926717826440524</v>
      </c>
      <c r="I916">
        <f t="shared" si="14"/>
        <v>0</v>
      </c>
      <c r="J916">
        <f>0</f>
        <v>0</v>
      </c>
      <c r="K916">
        <f>G916+parameters!$C$7</f>
        <v>110.37068713057621</v>
      </c>
    </row>
    <row r="917" spans="1:11">
      <c r="A917">
        <v>915</v>
      </c>
      <c r="B917" s="1">
        <v>37441</v>
      </c>
      <c r="C917" s="3">
        <v>0.4185212670521361</v>
      </c>
      <c r="D917" s="3">
        <v>0.21816584999135535</v>
      </c>
      <c r="E917" s="3">
        <v>0.34755066330666551</v>
      </c>
      <c r="F917">
        <f>IF(C917&lt;1/parameters!$C$8,-LN(D917)*parameters!$C$11,0)</f>
        <v>0</v>
      </c>
      <c r="G917">
        <f>G916*EXP(-1/parameters!$C$10)+timeseries!F917*parameters!$C$10*(1-EXP(-1/parameters!$C$10))</f>
        <v>8.0766992582812929</v>
      </c>
      <c r="H917">
        <f>G917/parameters!$C$10</f>
        <v>2.0191748145703232</v>
      </c>
      <c r="I917">
        <f t="shared" si="14"/>
        <v>0</v>
      </c>
      <c r="J917">
        <f>0</f>
        <v>0</v>
      </c>
      <c r="K917">
        <f>G917+parameters!$C$7</f>
        <v>108.07669925828129</v>
      </c>
    </row>
    <row r="918" spans="1:11">
      <c r="A918">
        <v>916</v>
      </c>
      <c r="B918" s="1">
        <v>37442</v>
      </c>
      <c r="C918" s="3">
        <v>0.37092526260960723</v>
      </c>
      <c r="D918" s="3">
        <v>0.4916824509147727</v>
      </c>
      <c r="E918" s="3">
        <v>0.49788670220769005</v>
      </c>
      <c r="F918">
        <f>IF(C918&lt;1/parameters!$C$8,-LN(D918)*parameters!$C$11,0)</f>
        <v>0</v>
      </c>
      <c r="G918">
        <f>G917*EXP(-1/parameters!$C$10)+timeseries!F918*parameters!$C$10*(1-EXP(-1/parameters!$C$10))</f>
        <v>6.290139706981706</v>
      </c>
      <c r="H918">
        <f>G918/parameters!$C$10</f>
        <v>1.5725349267454265</v>
      </c>
      <c r="I918">
        <f t="shared" si="14"/>
        <v>0</v>
      </c>
      <c r="J918">
        <f>0</f>
        <v>0</v>
      </c>
      <c r="K918">
        <f>G918+parameters!$C$7</f>
        <v>106.29013970698171</v>
      </c>
    </row>
    <row r="919" spans="1:11">
      <c r="A919">
        <v>917</v>
      </c>
      <c r="B919" s="1">
        <v>37443</v>
      </c>
      <c r="C919" s="3">
        <v>0.26211414513373421</v>
      </c>
      <c r="D919" s="3">
        <v>0.3604162428841573</v>
      </c>
      <c r="E919" s="3">
        <v>0.69778465286054558</v>
      </c>
      <c r="F919">
        <f>IF(C919&lt;1/parameters!$C$8,-LN(D919)*parameters!$C$11,0)</f>
        <v>0</v>
      </c>
      <c r="G919">
        <f>G918*EXP(-1/parameters!$C$10)+timeseries!F919*parameters!$C$10*(1-EXP(-1/parameters!$C$10))</f>
        <v>4.8987657294258895</v>
      </c>
      <c r="H919">
        <f>G919/parameters!$C$10</f>
        <v>1.2246914323564724</v>
      </c>
      <c r="I919">
        <f t="shared" si="14"/>
        <v>0</v>
      </c>
      <c r="J919">
        <f>0</f>
        <v>0</v>
      </c>
      <c r="K919">
        <f>G919+parameters!$C$7</f>
        <v>104.89876572942589</v>
      </c>
    </row>
    <row r="920" spans="1:11">
      <c r="A920">
        <v>918</v>
      </c>
      <c r="B920" s="1">
        <v>37444</v>
      </c>
      <c r="C920" s="3">
        <v>0.57703493885434054</v>
      </c>
      <c r="D920" s="3">
        <v>0.84650709450640726</v>
      </c>
      <c r="E920" s="3">
        <v>0.98234815980709667</v>
      </c>
      <c r="F920">
        <f>IF(C920&lt;1/parameters!$C$8,-LN(D920)*parameters!$C$11,0)</f>
        <v>0</v>
      </c>
      <c r="G920">
        <f>G919*EXP(-1/parameters!$C$10)+timeseries!F920*parameters!$C$10*(1-EXP(-1/parameters!$C$10))</f>
        <v>3.8151625861602447</v>
      </c>
      <c r="H920">
        <f>G920/parameters!$C$10</f>
        <v>0.95379064654006118</v>
      </c>
      <c r="I920">
        <f t="shared" si="14"/>
        <v>0</v>
      </c>
      <c r="J920">
        <f>0</f>
        <v>0</v>
      </c>
      <c r="K920">
        <f>G920+parameters!$C$7</f>
        <v>103.81516258616024</v>
      </c>
    </row>
    <row r="921" spans="1:11">
      <c r="A921">
        <v>919</v>
      </c>
      <c r="B921" s="1">
        <v>37445</v>
      </c>
      <c r="C921" s="3">
        <v>0.90941078573125089</v>
      </c>
      <c r="D921" s="3">
        <v>0.54356221057697574</v>
      </c>
      <c r="E921" s="3">
        <v>0.99161911117400336</v>
      </c>
      <c r="F921">
        <f>IF(C921&lt;1/parameters!$C$8,-LN(D921)*parameters!$C$11,0)</f>
        <v>0</v>
      </c>
      <c r="G921">
        <f>G920*EXP(-1/parameters!$C$10)+timeseries!F921*parameters!$C$10*(1-EXP(-1/parameters!$C$10))</f>
        <v>2.9712516096463246</v>
      </c>
      <c r="H921">
        <f>G921/parameters!$C$10</f>
        <v>0.74281290241158116</v>
      </c>
      <c r="I921">
        <f t="shared" si="14"/>
        <v>0</v>
      </c>
      <c r="J921">
        <f>0</f>
        <v>0</v>
      </c>
      <c r="K921">
        <f>G921+parameters!$C$7</f>
        <v>102.97125160964633</v>
      </c>
    </row>
    <row r="922" spans="1:11">
      <c r="A922">
        <v>920</v>
      </c>
      <c r="B922" s="1">
        <v>37446</v>
      </c>
      <c r="C922" s="3">
        <v>0.24873470136202169</v>
      </c>
      <c r="D922" s="3">
        <v>0.26195267119428667</v>
      </c>
      <c r="E922" s="3">
        <v>0.85691185493970468</v>
      </c>
      <c r="F922">
        <f>IF(C922&lt;1/parameters!$C$8,-LN(D922)*parameters!$C$11,0)</f>
        <v>0</v>
      </c>
      <c r="G922">
        <f>G921*EXP(-1/parameters!$C$10)+timeseries!F922*parameters!$C$10*(1-EXP(-1/parameters!$C$10))</f>
        <v>2.3140130802947296</v>
      </c>
      <c r="H922">
        <f>G922/parameters!$C$10</f>
        <v>0.57850327007368241</v>
      </c>
      <c r="I922">
        <f t="shared" si="14"/>
        <v>0</v>
      </c>
      <c r="J922">
        <f>0</f>
        <v>0</v>
      </c>
      <c r="K922">
        <f>G922+parameters!$C$7</f>
        <v>102.31401308029473</v>
      </c>
    </row>
    <row r="923" spans="1:11">
      <c r="A923">
        <v>921</v>
      </c>
      <c r="B923" s="1">
        <v>37447</v>
      </c>
      <c r="C923" s="3">
        <v>0.10689317271609122</v>
      </c>
      <c r="D923" s="3">
        <v>0.58605035840553521</v>
      </c>
      <c r="E923" s="3">
        <v>0.25351053203066187</v>
      </c>
      <c r="F923">
        <f>IF(C923&lt;1/parameters!$C$8,-LN(D923)*parameters!$C$11,0)</f>
        <v>0</v>
      </c>
      <c r="G923">
        <f>G922*EXP(-1/parameters!$C$10)+timeseries!F923*parameters!$C$10*(1-EXP(-1/parameters!$C$10))</f>
        <v>1.8021551989710092</v>
      </c>
      <c r="H923">
        <f>G923/parameters!$C$10</f>
        <v>0.45053879974275229</v>
      </c>
      <c r="I923">
        <f t="shared" si="14"/>
        <v>0</v>
      </c>
      <c r="J923">
        <f>0</f>
        <v>0</v>
      </c>
      <c r="K923">
        <f>G923+parameters!$C$7</f>
        <v>101.80215519897101</v>
      </c>
    </row>
    <row r="924" spans="1:11">
      <c r="A924">
        <v>922</v>
      </c>
      <c r="B924" s="1">
        <v>37448</v>
      </c>
      <c r="C924" s="3">
        <v>0.94051346765163601</v>
      </c>
      <c r="D924" s="3">
        <v>0.28938433554997278</v>
      </c>
      <c r="E924" s="3">
        <v>0.88470293609378337</v>
      </c>
      <c r="F924">
        <f>IF(C924&lt;1/parameters!$C$8,-LN(D924)*parameters!$C$11,0)</f>
        <v>0</v>
      </c>
      <c r="G924">
        <f>G923*EXP(-1/parameters!$C$10)+timeseries!F924*parameters!$C$10*(1-EXP(-1/parameters!$C$10))</f>
        <v>1.4035198801748254</v>
      </c>
      <c r="H924">
        <f>G924/parameters!$C$10</f>
        <v>0.35087997004370636</v>
      </c>
      <c r="I924">
        <f t="shared" si="14"/>
        <v>0</v>
      </c>
      <c r="J924">
        <f>0</f>
        <v>0</v>
      </c>
      <c r="K924">
        <f>G924+parameters!$C$7</f>
        <v>101.40351988017483</v>
      </c>
    </row>
    <row r="925" spans="1:11">
      <c r="A925">
        <v>923</v>
      </c>
      <c r="B925" s="1">
        <v>37449</v>
      </c>
      <c r="C925" s="3">
        <v>0.13185478238957649</v>
      </c>
      <c r="D925" s="3">
        <v>0.58964599280545793</v>
      </c>
      <c r="E925" s="3">
        <v>0.64828630924201602</v>
      </c>
      <c r="F925">
        <f>IF(C925&lt;1/parameters!$C$8,-LN(D925)*parameters!$C$11,0)</f>
        <v>0</v>
      </c>
      <c r="G925">
        <f>G924*EXP(-1/parameters!$C$10)+timeseries!F925*parameters!$C$10*(1-EXP(-1/parameters!$C$10))</f>
        <v>1.0930623817364384</v>
      </c>
      <c r="H925">
        <f>G925/parameters!$C$10</f>
        <v>0.27326559543410961</v>
      </c>
      <c r="I925">
        <f t="shared" si="14"/>
        <v>0</v>
      </c>
      <c r="J925">
        <f>0</f>
        <v>0</v>
      </c>
      <c r="K925">
        <f>G925+parameters!$C$7</f>
        <v>101.09306238173644</v>
      </c>
    </row>
    <row r="926" spans="1:11">
      <c r="A926">
        <v>924</v>
      </c>
      <c r="B926" s="1">
        <v>37450</v>
      </c>
      <c r="C926" s="3">
        <v>0.77913666501403445</v>
      </c>
      <c r="D926" s="3">
        <v>0.92562398107735022</v>
      </c>
      <c r="E926" s="3">
        <v>0.89236303071548095</v>
      </c>
      <c r="F926">
        <f>IF(C926&lt;1/parameters!$C$8,-LN(D926)*parameters!$C$11,0)</f>
        <v>0</v>
      </c>
      <c r="G926">
        <f>G925*EXP(-1/parameters!$C$10)+timeseries!F926*parameters!$C$10*(1-EXP(-1/parameters!$C$10))</f>
        <v>0.85127783884223318</v>
      </c>
      <c r="H926">
        <f>G926/parameters!$C$10</f>
        <v>0.2128194597105583</v>
      </c>
      <c r="I926">
        <f t="shared" si="14"/>
        <v>0</v>
      </c>
      <c r="J926">
        <f>0</f>
        <v>0</v>
      </c>
      <c r="K926">
        <f>G926+parameters!$C$7</f>
        <v>100.85127783884224</v>
      </c>
    </row>
    <row r="927" spans="1:11">
      <c r="A927">
        <v>925</v>
      </c>
      <c r="B927" s="1">
        <v>37451</v>
      </c>
      <c r="C927" s="3">
        <v>0.84652212316003983</v>
      </c>
      <c r="D927" s="3">
        <v>2.5296271447009189E-2</v>
      </c>
      <c r="E927" s="3">
        <v>5.3641099367240042E-2</v>
      </c>
      <c r="F927">
        <f>IF(C927&lt;1/parameters!$C$8,-LN(D927)*parameters!$C$11,0)</f>
        <v>0</v>
      </c>
      <c r="G927">
        <f>G926*EXP(-1/parameters!$C$10)+timeseries!F927*parameters!$C$10*(1-EXP(-1/parameters!$C$10))</f>
        <v>0.66297584750166438</v>
      </c>
      <c r="H927">
        <f>G927/parameters!$C$10</f>
        <v>0.1657439618754161</v>
      </c>
      <c r="I927">
        <f t="shared" si="14"/>
        <v>0</v>
      </c>
      <c r="J927">
        <f>0</f>
        <v>0</v>
      </c>
      <c r="K927">
        <f>G927+parameters!$C$7</f>
        <v>100.66297584750167</v>
      </c>
    </row>
    <row r="928" spans="1:11">
      <c r="A928">
        <v>926</v>
      </c>
      <c r="B928" s="1">
        <v>37452</v>
      </c>
      <c r="C928" s="3">
        <v>0.84884988196053202</v>
      </c>
      <c r="D928" s="3">
        <v>0.96176407297675348</v>
      </c>
      <c r="E928" s="3">
        <v>0.25182360663420322</v>
      </c>
      <c r="F928">
        <f>IF(C928&lt;1/parameters!$C$8,-LN(D928)*parameters!$C$11,0)</f>
        <v>0</v>
      </c>
      <c r="G928">
        <f>G927*EXP(-1/parameters!$C$10)+timeseries!F928*parameters!$C$10*(1-EXP(-1/parameters!$C$10))</f>
        <v>0.5163261091917245</v>
      </c>
      <c r="H928">
        <f>G928/parameters!$C$10</f>
        <v>0.12908152729793113</v>
      </c>
      <c r="I928">
        <f t="shared" si="14"/>
        <v>0</v>
      </c>
      <c r="J928">
        <f>0</f>
        <v>0</v>
      </c>
      <c r="K928">
        <f>G928+parameters!$C$7</f>
        <v>100.51632610919172</v>
      </c>
    </row>
    <row r="929" spans="1:11">
      <c r="A929">
        <v>927</v>
      </c>
      <c r="B929" s="1">
        <v>37453</v>
      </c>
      <c r="C929" s="3">
        <v>3.1916123921231443E-2</v>
      </c>
      <c r="D929" s="3">
        <v>0.18341768033520223</v>
      </c>
      <c r="E929" s="3">
        <v>0.63362182291348035</v>
      </c>
      <c r="F929">
        <f>IF(C929&lt;1/parameters!$C$8,-LN(D929)*parameters!$C$11,0)</f>
        <v>46.465460840272058</v>
      </c>
      <c r="G929">
        <f>G928*EXP(-1/parameters!$C$10)+timeseries!F929*parameters!$C$10*(1-EXP(-1/parameters!$C$10))</f>
        <v>41.514609386536648</v>
      </c>
      <c r="H929">
        <f>G929/parameters!$C$10</f>
        <v>10.378652346634162</v>
      </c>
      <c r="I929">
        <f t="shared" si="14"/>
        <v>0.3414612733907208</v>
      </c>
      <c r="J929">
        <f>0</f>
        <v>0</v>
      </c>
      <c r="K929">
        <f>G929+parameters!$C$7</f>
        <v>141.51460938653665</v>
      </c>
    </row>
    <row r="930" spans="1:11">
      <c r="A930">
        <v>928</v>
      </c>
      <c r="B930" s="1">
        <v>37454</v>
      </c>
      <c r="C930" s="3">
        <v>0.30292410005620218</v>
      </c>
      <c r="D930" s="3">
        <v>0.95870643844813253</v>
      </c>
      <c r="E930" s="3">
        <v>4.7845223362194655E-2</v>
      </c>
      <c r="F930">
        <f>IF(C930&lt;1/parameters!$C$8,-LN(D930)*parameters!$C$11,0)</f>
        <v>0</v>
      </c>
      <c r="G930">
        <f>G929*EXP(-1/parameters!$C$10)+timeseries!F930*parameters!$C$10*(1-EXP(-1/parameters!$C$10))</f>
        <v>32.331610299138234</v>
      </c>
      <c r="H930">
        <f>G930/parameters!$C$10</f>
        <v>8.0829025747845584</v>
      </c>
      <c r="I930">
        <f t="shared" si="14"/>
        <v>0</v>
      </c>
      <c r="J930">
        <f>0</f>
        <v>0</v>
      </c>
      <c r="K930">
        <f>G930+parameters!$C$7</f>
        <v>132.33161029913822</v>
      </c>
    </row>
    <row r="931" spans="1:11">
      <c r="A931">
        <v>929</v>
      </c>
      <c r="B931" s="1">
        <v>37455</v>
      </c>
      <c r="C931" s="3">
        <v>0.92094175221151497</v>
      </c>
      <c r="D931" s="3">
        <v>0.77178470433024093</v>
      </c>
      <c r="E931" s="3">
        <v>0.84758470951061671</v>
      </c>
      <c r="F931">
        <f>IF(C931&lt;1/parameters!$C$8,-LN(D931)*parameters!$C$11,0)</f>
        <v>0</v>
      </c>
      <c r="G931">
        <f>G930*EXP(-1/parameters!$C$10)+timeseries!F931*parameters!$C$10*(1-EXP(-1/parameters!$C$10))</f>
        <v>25.179883418928355</v>
      </c>
      <c r="H931">
        <f>G931/parameters!$C$10</f>
        <v>6.2949708547320888</v>
      </c>
      <c r="I931">
        <f t="shared" si="14"/>
        <v>0</v>
      </c>
      <c r="J931">
        <f>0</f>
        <v>0</v>
      </c>
      <c r="K931">
        <f>G931+parameters!$C$7</f>
        <v>125.17988341892836</v>
      </c>
    </row>
    <row r="932" spans="1:11">
      <c r="A932">
        <v>930</v>
      </c>
      <c r="B932" s="1">
        <v>37456</v>
      </c>
      <c r="C932" s="3">
        <v>0.11078039462903666</v>
      </c>
      <c r="D932" s="3">
        <v>0.33723955068312561</v>
      </c>
      <c r="E932" s="3">
        <v>0.68436590311182532</v>
      </c>
      <c r="F932">
        <f>IF(C932&lt;1/parameters!$C$8,-LN(D932)*parameters!$C$11,0)</f>
        <v>0</v>
      </c>
      <c r="G932">
        <f>G931*EXP(-1/parameters!$C$10)+timeseries!F932*parameters!$C$10*(1-EXP(-1/parameters!$C$10))</f>
        <v>19.610112924308087</v>
      </c>
      <c r="H932">
        <f>G932/parameters!$C$10</f>
        <v>4.9025282310770217</v>
      </c>
      <c r="I932">
        <f t="shared" si="14"/>
        <v>0</v>
      </c>
      <c r="J932">
        <f>0</f>
        <v>0</v>
      </c>
      <c r="K932">
        <f>G932+parameters!$C$7</f>
        <v>119.61011292430808</v>
      </c>
    </row>
    <row r="933" spans="1:11">
      <c r="A933">
        <v>931</v>
      </c>
      <c r="B933" s="1">
        <v>37457</v>
      </c>
      <c r="C933" s="3">
        <v>5.7493782702180973E-2</v>
      </c>
      <c r="D933" s="3">
        <v>0.73757038989228163</v>
      </c>
      <c r="E933" s="3">
        <v>0.31302781905687249</v>
      </c>
      <c r="F933">
        <f>IF(C933&lt;1/parameters!$C$8,-LN(D933)*parameters!$C$11,0)</f>
        <v>8.3395548329015252</v>
      </c>
      <c r="G933">
        <f>G932*EXP(-1/parameters!$C$10)+timeseries!F933*parameters!$C$10*(1-EXP(-1/parameters!$C$10))</f>
        <v>22.651183295853407</v>
      </c>
      <c r="H933">
        <f>G933/parameters!$C$10</f>
        <v>5.6627958239633518</v>
      </c>
      <c r="I933">
        <f t="shared" si="14"/>
        <v>-0.48728604158852656</v>
      </c>
      <c r="J933">
        <f>0</f>
        <v>0</v>
      </c>
      <c r="K933">
        <f>G933+parameters!$C$7</f>
        <v>122.6511832958534</v>
      </c>
    </row>
    <row r="934" spans="1:11">
      <c r="A934">
        <v>932</v>
      </c>
      <c r="B934" s="1">
        <v>37458</v>
      </c>
      <c r="C934" s="3">
        <v>5.5558014922444054E-2</v>
      </c>
      <c r="D934" s="3">
        <v>0.38728578288702342</v>
      </c>
      <c r="E934" s="3">
        <v>0.80667732188562591</v>
      </c>
      <c r="F934">
        <f>IF(C934&lt;1/parameters!$C$8,-LN(D934)*parameters!$C$11,0)</f>
        <v>25.98883291521123</v>
      </c>
      <c r="G934">
        <f>G933*EXP(-1/parameters!$C$10)+timeseries!F934*parameters!$C$10*(1-EXP(-1/parameters!$C$10))</f>
        <v>40.63559724723585</v>
      </c>
      <c r="H934">
        <f>G934/parameters!$C$10</f>
        <v>10.158899311808963</v>
      </c>
      <c r="I934">
        <f t="shared" si="14"/>
        <v>0.8657170343183459</v>
      </c>
      <c r="J934">
        <f>0</f>
        <v>0</v>
      </c>
      <c r="K934">
        <f>G934+parameters!$C$7</f>
        <v>140.63559724723586</v>
      </c>
    </row>
    <row r="935" spans="1:11">
      <c r="A935">
        <v>933</v>
      </c>
      <c r="B935" s="1">
        <v>37459</v>
      </c>
      <c r="C935" s="3">
        <v>8.4498392078692919E-2</v>
      </c>
      <c r="D935" s="3">
        <v>0.92891655956067454</v>
      </c>
      <c r="E935" s="3">
        <v>0.92046210376917681</v>
      </c>
      <c r="F935">
        <f>IF(C935&lt;1/parameters!$C$8,-LN(D935)*parameters!$C$11,0)</f>
        <v>2.0201742926730524</v>
      </c>
      <c r="G935">
        <f>G934*EXP(-1/parameters!$C$10)+timeseries!F935*parameters!$C$10*(1-EXP(-1/parameters!$C$10))</f>
        <v>33.434478843115734</v>
      </c>
      <c r="H935">
        <f>G935/parameters!$C$10</f>
        <v>8.3586197107789335</v>
      </c>
      <c r="I935">
        <f t="shared" si="14"/>
        <v>1.4081867034099855</v>
      </c>
      <c r="J935">
        <f>0</f>
        <v>0</v>
      </c>
      <c r="K935">
        <f>G935+parameters!$C$7</f>
        <v>133.43447884311573</v>
      </c>
    </row>
    <row r="936" spans="1:11">
      <c r="A936">
        <v>934</v>
      </c>
      <c r="B936" s="1">
        <v>37460</v>
      </c>
      <c r="C936" s="3">
        <v>0.24103128423187359</v>
      </c>
      <c r="D936" s="3">
        <v>0.39887690760046557</v>
      </c>
      <c r="E936" s="3">
        <v>0.26348569595421423</v>
      </c>
      <c r="F936">
        <f>IF(C936&lt;1/parameters!$C$8,-LN(D936)*parameters!$C$11,0)</f>
        <v>0</v>
      </c>
      <c r="G936">
        <f>G935*EXP(-1/parameters!$C$10)+timeseries!F936*parameters!$C$10*(1-EXP(-1/parameters!$C$10))</f>
        <v>26.038798304602853</v>
      </c>
      <c r="H936">
        <f>G936/parameters!$C$10</f>
        <v>6.5096995761507133</v>
      </c>
      <c r="I936">
        <f t="shared" si="14"/>
        <v>0</v>
      </c>
      <c r="J936">
        <f>0</f>
        <v>0</v>
      </c>
      <c r="K936">
        <f>G936+parameters!$C$7</f>
        <v>126.03879830460285</v>
      </c>
    </row>
    <row r="937" spans="1:11">
      <c r="A937">
        <v>935</v>
      </c>
      <c r="B937" s="1">
        <v>37461</v>
      </c>
      <c r="C937" s="3">
        <v>0.27263171252459384</v>
      </c>
      <c r="D937" s="3">
        <v>0.31077846532707376</v>
      </c>
      <c r="E937" s="3">
        <v>0.77223568870931447</v>
      </c>
      <c r="F937">
        <f>IF(C937&lt;1/parameters!$C$8,-LN(D937)*parameters!$C$11,0)</f>
        <v>0</v>
      </c>
      <c r="G937">
        <f>G936*EXP(-1/parameters!$C$10)+timeseries!F937*parameters!$C$10*(1-EXP(-1/parameters!$C$10))</f>
        <v>20.279036509863072</v>
      </c>
      <c r="H937">
        <f>G937/parameters!$C$10</f>
        <v>5.0697591274657681</v>
      </c>
      <c r="I937">
        <f t="shared" si="14"/>
        <v>0</v>
      </c>
      <c r="J937">
        <f>0</f>
        <v>0</v>
      </c>
      <c r="K937">
        <f>G937+parameters!$C$7</f>
        <v>120.27903650986308</v>
      </c>
    </row>
    <row r="938" spans="1:11">
      <c r="A938">
        <v>936</v>
      </c>
      <c r="B938" s="1">
        <v>37462</v>
      </c>
      <c r="C938" s="3">
        <v>0.1875577825566922</v>
      </c>
      <c r="D938" s="3">
        <v>0.22683134988082354</v>
      </c>
      <c r="E938" s="3">
        <v>0.40919698181364572</v>
      </c>
      <c r="F938">
        <f>IF(C938&lt;1/parameters!$C$8,-LN(D938)*parameters!$C$11,0)</f>
        <v>0</v>
      </c>
      <c r="G938">
        <f>G937*EXP(-1/parameters!$C$10)+timeseries!F938*parameters!$C$10*(1-EXP(-1/parameters!$C$10))</f>
        <v>15.793329513814969</v>
      </c>
      <c r="H938">
        <f>G938/parameters!$C$10</f>
        <v>3.9483323784537423</v>
      </c>
      <c r="I938">
        <f t="shared" si="14"/>
        <v>0</v>
      </c>
      <c r="J938">
        <f>0</f>
        <v>0</v>
      </c>
      <c r="K938">
        <f>G938+parameters!$C$7</f>
        <v>115.79332951381497</v>
      </c>
    </row>
    <row r="939" spans="1:11">
      <c r="A939">
        <v>937</v>
      </c>
      <c r="B939" s="1">
        <v>37463</v>
      </c>
      <c r="C939" s="3">
        <v>0.13569503160958873</v>
      </c>
      <c r="D939" s="3">
        <v>0.89191245142516773</v>
      </c>
      <c r="E939" s="3">
        <v>9.4592061013233364E-2</v>
      </c>
      <c r="F939">
        <f>IF(C939&lt;1/parameters!$C$8,-LN(D939)*parameters!$C$11,0)</f>
        <v>0</v>
      </c>
      <c r="G939">
        <f>G938*EXP(-1/parameters!$C$10)+timeseries!F939*parameters!$C$10*(1-EXP(-1/parameters!$C$10))</f>
        <v>12.299857392663828</v>
      </c>
      <c r="H939">
        <f>G939/parameters!$C$10</f>
        <v>3.074964348165957</v>
      </c>
      <c r="I939">
        <f t="shared" si="14"/>
        <v>0</v>
      </c>
      <c r="J939">
        <f>0</f>
        <v>0</v>
      </c>
      <c r="K939">
        <f>G939+parameters!$C$7</f>
        <v>112.29985739266382</v>
      </c>
    </row>
    <row r="940" spans="1:11">
      <c r="A940">
        <v>938</v>
      </c>
      <c r="B940" s="1">
        <v>37464</v>
      </c>
      <c r="C940" s="3">
        <v>0.7283939429427152</v>
      </c>
      <c r="D940" s="3">
        <v>0.52203464906591357</v>
      </c>
      <c r="E940" s="3">
        <v>0.2642881208638731</v>
      </c>
      <c r="F940">
        <f>IF(C940&lt;1/parameters!$C$8,-LN(D940)*parameters!$C$11,0)</f>
        <v>0</v>
      </c>
      <c r="G940">
        <f>G939*EXP(-1/parameters!$C$10)+timeseries!F940*parameters!$C$10*(1-EXP(-1/parameters!$C$10))</f>
        <v>9.5791385690731978</v>
      </c>
      <c r="H940">
        <f>G940/parameters!$C$10</f>
        <v>2.3947846422682995</v>
      </c>
      <c r="I940">
        <f t="shared" si="14"/>
        <v>0</v>
      </c>
      <c r="J940">
        <f>0</f>
        <v>0</v>
      </c>
      <c r="K940">
        <f>G940+parameters!$C$7</f>
        <v>109.57913856907319</v>
      </c>
    </row>
    <row r="941" spans="1:11">
      <c r="A941">
        <v>939</v>
      </c>
      <c r="B941" s="1">
        <v>37465</v>
      </c>
      <c r="C941" s="3">
        <v>0.80090666784056075</v>
      </c>
      <c r="D941" s="3">
        <v>0.56131132670277883</v>
      </c>
      <c r="E941" s="3">
        <v>0.72919790512131566</v>
      </c>
      <c r="F941">
        <f>IF(C941&lt;1/parameters!$C$8,-LN(D941)*parameters!$C$11,0)</f>
        <v>0</v>
      </c>
      <c r="G941">
        <f>G940*EXP(-1/parameters!$C$10)+timeseries!F941*parameters!$C$10*(1-EXP(-1/parameters!$C$10))</f>
        <v>7.4602406187437031</v>
      </c>
      <c r="H941">
        <f>G941/parameters!$C$10</f>
        <v>1.8650601546859258</v>
      </c>
      <c r="I941">
        <f t="shared" si="14"/>
        <v>0</v>
      </c>
      <c r="J941">
        <f>0</f>
        <v>0</v>
      </c>
      <c r="K941">
        <f>G941+parameters!$C$7</f>
        <v>107.4602406187437</v>
      </c>
    </row>
    <row r="942" spans="1:11">
      <c r="A942">
        <v>940</v>
      </c>
      <c r="B942" s="1">
        <v>37466</v>
      </c>
      <c r="C942" s="3">
        <v>0.2526861182389043</v>
      </c>
      <c r="D942" s="3">
        <v>0.33640856156124488</v>
      </c>
      <c r="E942" s="3">
        <v>0.46970706390978323</v>
      </c>
      <c r="F942">
        <f>IF(C942&lt;1/parameters!$C$8,-LN(D942)*parameters!$C$11,0)</f>
        <v>0</v>
      </c>
      <c r="G942">
        <f>G941*EXP(-1/parameters!$C$10)+timeseries!F942*parameters!$C$10*(1-EXP(-1/parameters!$C$10))</f>
        <v>5.8100412357786979</v>
      </c>
      <c r="H942">
        <f>G942/parameters!$C$10</f>
        <v>1.4525103089446745</v>
      </c>
      <c r="I942">
        <f t="shared" si="14"/>
        <v>0</v>
      </c>
      <c r="J942">
        <f>0</f>
        <v>0</v>
      </c>
      <c r="K942">
        <f>G942+parameters!$C$7</f>
        <v>105.8100412357787</v>
      </c>
    </row>
    <row r="943" spans="1:11">
      <c r="A943">
        <v>941</v>
      </c>
      <c r="B943" s="1">
        <v>37467</v>
      </c>
      <c r="C943" s="3">
        <v>0.67209482064261994</v>
      </c>
      <c r="D943" s="3">
        <v>0.58614171744246724</v>
      </c>
      <c r="E943" s="3">
        <v>0.16897862352591064</v>
      </c>
      <c r="F943">
        <f>IF(C943&lt;1/parameters!$C$8,-LN(D943)*parameters!$C$11,0)</f>
        <v>0</v>
      </c>
      <c r="G943">
        <f>G942*EXP(-1/parameters!$C$10)+timeseries!F943*parameters!$C$10*(1-EXP(-1/parameters!$C$10))</f>
        <v>4.524864664101603</v>
      </c>
      <c r="H943">
        <f>G943/parameters!$C$10</f>
        <v>1.1312161660254008</v>
      </c>
      <c r="I943">
        <f t="shared" si="14"/>
        <v>0</v>
      </c>
      <c r="J943">
        <f>0</f>
        <v>0</v>
      </c>
      <c r="K943">
        <f>G943+parameters!$C$7</f>
        <v>104.5248646641016</v>
      </c>
    </row>
    <row r="944" spans="1:11">
      <c r="A944">
        <v>942</v>
      </c>
      <c r="B944" s="1">
        <v>37468</v>
      </c>
      <c r="C944" s="3">
        <v>0.66936025280246536</v>
      </c>
      <c r="D944" s="3">
        <v>0.43817664071271767</v>
      </c>
      <c r="E944" s="3">
        <v>0.69270625523363594</v>
      </c>
      <c r="F944">
        <f>IF(C944&lt;1/parameters!$C$8,-LN(D944)*parameters!$C$11,0)</f>
        <v>0</v>
      </c>
      <c r="G944">
        <f>G943*EXP(-1/parameters!$C$10)+timeseries!F944*parameters!$C$10*(1-EXP(-1/parameters!$C$10))</f>
        <v>3.5239681436944577</v>
      </c>
      <c r="H944">
        <f>G944/parameters!$C$10</f>
        <v>0.88099203592361441</v>
      </c>
      <c r="I944">
        <f t="shared" si="14"/>
        <v>0</v>
      </c>
      <c r="J944">
        <f>0</f>
        <v>0</v>
      </c>
      <c r="K944">
        <f>G944+parameters!$C$7</f>
        <v>103.52396814369446</v>
      </c>
    </row>
    <row r="945" spans="1:11">
      <c r="A945">
        <v>943</v>
      </c>
      <c r="B945" s="1">
        <v>37469</v>
      </c>
      <c r="C945" s="3">
        <v>0.68732538325737369</v>
      </c>
      <c r="D945" s="3">
        <v>0.37444039502537041</v>
      </c>
      <c r="E945" s="3">
        <v>0.75488773487881922</v>
      </c>
      <c r="F945">
        <f>IF(C945&lt;1/parameters!$C$8,-LN(D945)*parameters!$C$11,0)</f>
        <v>0</v>
      </c>
      <c r="G945">
        <f>G944*EXP(-1/parameters!$C$10)+timeseries!F945*parameters!$C$10*(1-EXP(-1/parameters!$C$10))</f>
        <v>2.7444691498279288</v>
      </c>
      <c r="H945">
        <f>G945/parameters!$C$10</f>
        <v>0.68611728745698219</v>
      </c>
      <c r="I945">
        <f t="shared" si="14"/>
        <v>0</v>
      </c>
      <c r="J945">
        <f>0</f>
        <v>0</v>
      </c>
      <c r="K945">
        <f>G945+parameters!$C$7</f>
        <v>102.74446914982794</v>
      </c>
    </row>
    <row r="946" spans="1:11">
      <c r="A946">
        <v>944</v>
      </c>
      <c r="B946" s="1">
        <v>37470</v>
      </c>
      <c r="C946" s="3">
        <v>0.26519710714005773</v>
      </c>
      <c r="D946" s="3">
        <v>6.2710391133656396E-2</v>
      </c>
      <c r="E946" s="3">
        <v>0.66010253077188785</v>
      </c>
      <c r="F946">
        <f>IF(C946&lt;1/parameters!$C$8,-LN(D946)*parameters!$C$11,0)</f>
        <v>0</v>
      </c>
      <c r="G946">
        <f>G945*EXP(-1/parameters!$C$10)+timeseries!F946*parameters!$C$10*(1-EXP(-1/parameters!$C$10))</f>
        <v>2.1373947230013037</v>
      </c>
      <c r="H946">
        <f>G946/parameters!$C$10</f>
        <v>0.53434868075032593</v>
      </c>
      <c r="I946">
        <f t="shared" si="14"/>
        <v>0</v>
      </c>
      <c r="J946">
        <f>0</f>
        <v>0</v>
      </c>
      <c r="K946">
        <f>G946+parameters!$C$7</f>
        <v>102.13739472300131</v>
      </c>
    </row>
    <row r="947" spans="1:11">
      <c r="A947">
        <v>945</v>
      </c>
      <c r="B947" s="1">
        <v>37471</v>
      </c>
      <c r="C947" s="3">
        <v>0.48185021576327858</v>
      </c>
      <c r="D947" s="3">
        <v>0.9964748319432124</v>
      </c>
      <c r="E947" s="3">
        <v>0.94155156673443319</v>
      </c>
      <c r="F947">
        <f>IF(C947&lt;1/parameters!$C$8,-LN(D947)*parameters!$C$11,0)</f>
        <v>0</v>
      </c>
      <c r="G947">
        <f>G946*EXP(-1/parameters!$C$10)+timeseries!F947*parameters!$C$10*(1-EXP(-1/parameters!$C$10))</f>
        <v>1.664604684006104</v>
      </c>
      <c r="H947">
        <f>G947/parameters!$C$10</f>
        <v>0.41615117100152599</v>
      </c>
      <c r="I947">
        <f t="shared" si="14"/>
        <v>0</v>
      </c>
      <c r="J947">
        <f>0</f>
        <v>0</v>
      </c>
      <c r="K947">
        <f>G947+parameters!$C$7</f>
        <v>101.66460468400611</v>
      </c>
    </row>
    <row r="948" spans="1:11">
      <c r="A948">
        <v>946</v>
      </c>
      <c r="B948" s="1">
        <v>37472</v>
      </c>
      <c r="C948" s="3">
        <v>0.32703228453434374</v>
      </c>
      <c r="D948" s="3">
        <v>0.23564334919295993</v>
      </c>
      <c r="E948" s="3">
        <v>0.37193507852132957</v>
      </c>
      <c r="F948">
        <f>IF(C948&lt;1/parameters!$C$8,-LN(D948)*parameters!$C$11,0)</f>
        <v>0</v>
      </c>
      <c r="G948">
        <f>G947*EXP(-1/parameters!$C$10)+timeseries!F948*parameters!$C$10*(1-EXP(-1/parameters!$C$10))</f>
        <v>1.2963954314082822</v>
      </c>
      <c r="H948">
        <f>G948/parameters!$C$10</f>
        <v>0.32409885785207054</v>
      </c>
      <c r="I948">
        <f t="shared" si="14"/>
        <v>0</v>
      </c>
      <c r="J948">
        <f>0</f>
        <v>0</v>
      </c>
      <c r="K948">
        <f>G948+parameters!$C$7</f>
        <v>101.29639543140829</v>
      </c>
    </row>
    <row r="949" spans="1:11">
      <c r="A949">
        <v>947</v>
      </c>
      <c r="B949" s="1">
        <v>37473</v>
      </c>
      <c r="C949" s="3">
        <v>0.85972800588641507</v>
      </c>
      <c r="D949" s="3">
        <v>0.37274138853137573</v>
      </c>
      <c r="E949" s="3">
        <v>0.95457904662867676</v>
      </c>
      <c r="F949">
        <f>IF(C949&lt;1/parameters!$C$8,-LN(D949)*parameters!$C$11,0)</f>
        <v>0</v>
      </c>
      <c r="G949">
        <f>G948*EXP(-1/parameters!$C$10)+timeseries!F949*parameters!$C$10*(1-EXP(-1/parameters!$C$10))</f>
        <v>1.0096337771509618</v>
      </c>
      <c r="H949">
        <f>G949/parameters!$C$10</f>
        <v>0.25240844428774045</v>
      </c>
      <c r="I949">
        <f t="shared" si="14"/>
        <v>0</v>
      </c>
      <c r="J949">
        <f>0</f>
        <v>0</v>
      </c>
      <c r="K949">
        <f>G949+parameters!$C$7</f>
        <v>101.00963377715097</v>
      </c>
    </row>
    <row r="950" spans="1:11">
      <c r="A950">
        <v>948</v>
      </c>
      <c r="B950" s="1">
        <v>37474</v>
      </c>
      <c r="C950" s="3">
        <v>0.47211164615070444</v>
      </c>
      <c r="D950" s="3">
        <v>0.10378490032049148</v>
      </c>
      <c r="E950" s="3">
        <v>0.36504606077989299</v>
      </c>
      <c r="F950">
        <f>IF(C950&lt;1/parameters!$C$8,-LN(D950)*parameters!$C$11,0)</f>
        <v>0</v>
      </c>
      <c r="G950">
        <f>G949*EXP(-1/parameters!$C$10)+timeseries!F950*parameters!$C$10*(1-EXP(-1/parameters!$C$10))</f>
        <v>0.7863035762605094</v>
      </c>
      <c r="H950">
        <f>G950/parameters!$C$10</f>
        <v>0.19657589406512735</v>
      </c>
      <c r="I950">
        <f t="shared" si="14"/>
        <v>0</v>
      </c>
      <c r="J950">
        <f>0</f>
        <v>0</v>
      </c>
      <c r="K950">
        <f>G950+parameters!$C$7</f>
        <v>100.78630357626051</v>
      </c>
    </row>
    <row r="951" spans="1:11">
      <c r="A951">
        <v>949</v>
      </c>
      <c r="B951" s="1">
        <v>37475</v>
      </c>
      <c r="C951" s="3">
        <v>0.69208888380538836</v>
      </c>
      <c r="D951" s="3">
        <v>7.9453712055482462E-2</v>
      </c>
      <c r="E951" s="3">
        <v>4.4596861427613321E-2</v>
      </c>
      <c r="F951">
        <f>IF(C951&lt;1/parameters!$C$8,-LN(D951)*parameters!$C$11,0)</f>
        <v>0</v>
      </c>
      <c r="G951">
        <f>G950*EXP(-1/parameters!$C$10)+timeseries!F951*parameters!$C$10*(1-EXP(-1/parameters!$C$10))</f>
        <v>0.61237384092353087</v>
      </c>
      <c r="H951">
        <f>G951/parameters!$C$10</f>
        <v>0.15309346023088272</v>
      </c>
      <c r="I951">
        <f t="shared" si="14"/>
        <v>0</v>
      </c>
      <c r="J951">
        <f>0</f>
        <v>0</v>
      </c>
      <c r="K951">
        <f>G951+parameters!$C$7</f>
        <v>100.61237384092352</v>
      </c>
    </row>
    <row r="952" spans="1:11">
      <c r="A952">
        <v>950</v>
      </c>
      <c r="B952" s="1">
        <v>37476</v>
      </c>
      <c r="C952" s="3">
        <v>0.9538322658397308</v>
      </c>
      <c r="D952" s="3">
        <v>0.11474884513658667</v>
      </c>
      <c r="E952" s="3">
        <v>0.58606560583389722</v>
      </c>
      <c r="F952">
        <f>IF(C952&lt;1/parameters!$C$8,-LN(D952)*parameters!$C$11,0)</f>
        <v>0</v>
      </c>
      <c r="G952">
        <f>G951*EXP(-1/parameters!$C$10)+timeseries!F952*parameters!$C$10*(1-EXP(-1/parameters!$C$10))</f>
        <v>0.47691722684368976</v>
      </c>
      <c r="H952">
        <f>G952/parameters!$C$10</f>
        <v>0.11922930671092244</v>
      </c>
      <c r="I952">
        <f t="shared" si="14"/>
        <v>0</v>
      </c>
      <c r="J952">
        <f>0</f>
        <v>0</v>
      </c>
      <c r="K952">
        <f>G952+parameters!$C$7</f>
        <v>100.4769172268437</v>
      </c>
    </row>
    <row r="953" spans="1:11">
      <c r="A953">
        <v>951</v>
      </c>
      <c r="B953" s="1">
        <v>37477</v>
      </c>
      <c r="C953" s="3">
        <v>0.16609331228807256</v>
      </c>
      <c r="D953" s="3">
        <v>0.81134186119780416</v>
      </c>
      <c r="E953" s="3">
        <v>0.58653870146745868</v>
      </c>
      <c r="F953">
        <f>IF(C953&lt;1/parameters!$C$8,-LN(D953)*parameters!$C$11,0)</f>
        <v>0</v>
      </c>
      <c r="G953">
        <f>G952*EXP(-1/parameters!$C$10)+timeseries!F953*parameters!$C$10*(1-EXP(-1/parameters!$C$10))</f>
        <v>0.37142350972610844</v>
      </c>
      <c r="H953">
        <f>G953/parameters!$C$10</f>
        <v>9.2855877431527109E-2</v>
      </c>
      <c r="I953">
        <f t="shared" si="14"/>
        <v>0</v>
      </c>
      <c r="J953">
        <f>0</f>
        <v>0</v>
      </c>
      <c r="K953">
        <f>G953+parameters!$C$7</f>
        <v>100.37142350972611</v>
      </c>
    </row>
    <row r="954" spans="1:11">
      <c r="A954">
        <v>952</v>
      </c>
      <c r="B954" s="1">
        <v>37478</v>
      </c>
      <c r="C954" s="3">
        <v>7.0452646268739261E-2</v>
      </c>
      <c r="D954" s="3">
        <v>0.84546147203852173</v>
      </c>
      <c r="E954" s="3">
        <v>0.76146805554887964</v>
      </c>
      <c r="F954">
        <f>IF(C954&lt;1/parameters!$C$8,-LN(D954)*parameters!$C$11,0)</f>
        <v>4.5992515051776754</v>
      </c>
      <c r="G954">
        <f>G953*EXP(-1/parameters!$C$10)+timeseries!F954*parameters!$C$10*(1-EXP(-1/parameters!$C$10))</f>
        <v>4.3586682458376798</v>
      </c>
      <c r="H954">
        <f>G954/parameters!$C$10</f>
        <v>1.0896670614594199</v>
      </c>
      <c r="I954">
        <f t="shared" si="14"/>
        <v>0.71103283490721125</v>
      </c>
      <c r="J954">
        <f>0</f>
        <v>0</v>
      </c>
      <c r="K954">
        <f>G954+parameters!$C$7</f>
        <v>104.35866824583768</v>
      </c>
    </row>
    <row r="955" spans="1:11">
      <c r="A955">
        <v>953</v>
      </c>
      <c r="B955" s="1">
        <v>37479</v>
      </c>
      <c r="C955" s="3">
        <v>0.57873880126745147</v>
      </c>
      <c r="D955" s="3">
        <v>0.12264168719299917</v>
      </c>
      <c r="E955" s="3">
        <v>0.22542097615149415</v>
      </c>
      <c r="F955">
        <f>IF(C955&lt;1/parameters!$C$8,-LN(D955)*parameters!$C$11,0)</f>
        <v>0</v>
      </c>
      <c r="G955">
        <f>G954*EXP(-1/parameters!$C$10)+timeseries!F955*parameters!$C$10*(1-EXP(-1/parameters!$C$10))</f>
        <v>3.3945342430068517</v>
      </c>
      <c r="H955">
        <f>G955/parameters!$C$10</f>
        <v>0.84863356075171292</v>
      </c>
      <c r="I955">
        <f t="shared" si="14"/>
        <v>0</v>
      </c>
      <c r="J955">
        <f>0</f>
        <v>0</v>
      </c>
      <c r="K955">
        <f>G955+parameters!$C$7</f>
        <v>103.39453424300685</v>
      </c>
    </row>
    <row r="956" spans="1:11">
      <c r="A956">
        <v>954</v>
      </c>
      <c r="B956" s="1">
        <v>37480</v>
      </c>
      <c r="C956" s="3">
        <v>0.74064368466780828</v>
      </c>
      <c r="D956" s="3">
        <v>0.20540465881628556</v>
      </c>
      <c r="E956" s="3">
        <v>0.62082036385934392</v>
      </c>
      <c r="F956">
        <f>IF(C956&lt;1/parameters!$C$8,-LN(D956)*parameters!$C$11,0)</f>
        <v>0</v>
      </c>
      <c r="G956">
        <f>G955*EXP(-1/parameters!$C$10)+timeseries!F956*parameters!$C$10*(1-EXP(-1/parameters!$C$10))</f>
        <v>2.6436659266164346</v>
      </c>
      <c r="H956">
        <f>G956/parameters!$C$10</f>
        <v>0.66091648165410866</v>
      </c>
      <c r="I956">
        <f t="shared" si="14"/>
        <v>0</v>
      </c>
      <c r="J956">
        <f>0</f>
        <v>0</v>
      </c>
      <c r="K956">
        <f>G956+parameters!$C$7</f>
        <v>102.64366592661644</v>
      </c>
    </row>
    <row r="957" spans="1:11">
      <c r="A957">
        <v>955</v>
      </c>
      <c r="B957" s="1">
        <v>37481</v>
      </c>
      <c r="C957" s="3">
        <v>0.1682663355246492</v>
      </c>
      <c r="D957" s="3">
        <v>0.36479160883206174</v>
      </c>
      <c r="E957" s="3">
        <v>0.48675861639692608</v>
      </c>
      <c r="F957">
        <f>IF(C957&lt;1/parameters!$C$8,-LN(D957)*parameters!$C$11,0)</f>
        <v>0</v>
      </c>
      <c r="G957">
        <f>G956*EXP(-1/parameters!$C$10)+timeseries!F957*parameters!$C$10*(1-EXP(-1/parameters!$C$10))</f>
        <v>2.0588890938280704</v>
      </c>
      <c r="H957">
        <f>G957/parameters!$C$10</f>
        <v>0.5147222734570176</v>
      </c>
      <c r="I957">
        <f t="shared" si="14"/>
        <v>0</v>
      </c>
      <c r="J957">
        <f>0</f>
        <v>0</v>
      </c>
      <c r="K957">
        <f>G957+parameters!$C$7</f>
        <v>102.05888909382807</v>
      </c>
    </row>
    <row r="958" spans="1:11">
      <c r="A958">
        <v>956</v>
      </c>
      <c r="B958" s="1">
        <v>37482</v>
      </c>
      <c r="C958" s="3">
        <v>0.70524077064655977</v>
      </c>
      <c r="D958" s="3">
        <v>0.85584189811900591</v>
      </c>
      <c r="E958" s="3">
        <v>0.61251854182835119</v>
      </c>
      <c r="F958">
        <f>IF(C958&lt;1/parameters!$C$8,-LN(D958)*parameters!$C$11,0)</f>
        <v>0</v>
      </c>
      <c r="G958">
        <f>G957*EXP(-1/parameters!$C$10)+timeseries!F958*parameters!$C$10*(1-EXP(-1/parameters!$C$10))</f>
        <v>1.6034644385304764</v>
      </c>
      <c r="H958">
        <f>G958/parameters!$C$10</f>
        <v>0.40086610963261909</v>
      </c>
      <c r="I958">
        <f t="shared" si="14"/>
        <v>0</v>
      </c>
      <c r="J958">
        <f>0</f>
        <v>0</v>
      </c>
      <c r="K958">
        <f>G958+parameters!$C$7</f>
        <v>101.60346443853048</v>
      </c>
    </row>
    <row r="959" spans="1:11">
      <c r="A959">
        <v>957</v>
      </c>
      <c r="B959" s="1">
        <v>37483</v>
      </c>
      <c r="C959" s="3">
        <v>0.87801368618345399</v>
      </c>
      <c r="D959" s="3">
        <v>0.17715952973664695</v>
      </c>
      <c r="E959" s="3">
        <v>0.34900142853431682</v>
      </c>
      <c r="F959">
        <f>IF(C959&lt;1/parameters!$C$8,-LN(D959)*parameters!$C$11,0)</f>
        <v>0</v>
      </c>
      <c r="G959">
        <f>G958*EXP(-1/parameters!$C$10)+timeseries!F959*parameters!$C$10*(1-EXP(-1/parameters!$C$10))</f>
        <v>1.2487793603546855</v>
      </c>
      <c r="H959">
        <f>G959/parameters!$C$10</f>
        <v>0.31219484008867138</v>
      </c>
      <c r="I959">
        <f t="shared" si="14"/>
        <v>0</v>
      </c>
      <c r="J959">
        <f>0</f>
        <v>0</v>
      </c>
      <c r="K959">
        <f>G959+parameters!$C$7</f>
        <v>101.24877936035469</v>
      </c>
    </row>
    <row r="960" spans="1:11">
      <c r="A960">
        <v>958</v>
      </c>
      <c r="B960" s="1">
        <v>37484</v>
      </c>
      <c r="C960" s="3">
        <v>0.62063748345943848</v>
      </c>
      <c r="D960" s="3">
        <v>0.12840076329885297</v>
      </c>
      <c r="E960" s="3">
        <v>0.25652377395194681</v>
      </c>
      <c r="F960">
        <f>IF(C960&lt;1/parameters!$C$8,-LN(D960)*parameters!$C$11,0)</f>
        <v>0</v>
      </c>
      <c r="G960">
        <f>G959*EXP(-1/parameters!$C$10)+timeseries!F960*parameters!$C$10*(1-EXP(-1/parameters!$C$10))</f>
        <v>0.97255034372763716</v>
      </c>
      <c r="H960">
        <f>G960/parameters!$C$10</f>
        <v>0.24313758593190929</v>
      </c>
      <c r="I960">
        <f t="shared" si="14"/>
        <v>0</v>
      </c>
      <c r="J960">
        <f>0</f>
        <v>0</v>
      </c>
      <c r="K960">
        <f>G960+parameters!$C$7</f>
        <v>100.97255034372763</v>
      </c>
    </row>
    <row r="961" spans="1:11">
      <c r="A961">
        <v>959</v>
      </c>
      <c r="B961" s="1">
        <v>37485</v>
      </c>
      <c r="C961" s="3">
        <v>0.46631084480195983</v>
      </c>
      <c r="D961" s="3">
        <v>0.8254468796839225</v>
      </c>
      <c r="E961" s="3">
        <v>0.1077780119939451</v>
      </c>
      <c r="F961">
        <f>IF(C961&lt;1/parameters!$C$8,-LN(D961)*parameters!$C$11,0)</f>
        <v>0</v>
      </c>
      <c r="G961">
        <f>G960*EXP(-1/parameters!$C$10)+timeseries!F961*parameters!$C$10*(1-EXP(-1/parameters!$C$10))</f>
        <v>0.75742296927144781</v>
      </c>
      <c r="H961">
        <f>G961/parameters!$C$10</f>
        <v>0.18935574231786195</v>
      </c>
      <c r="I961">
        <f t="shared" si="14"/>
        <v>0</v>
      </c>
      <c r="J961">
        <f>0</f>
        <v>0</v>
      </c>
      <c r="K961">
        <f>G961+parameters!$C$7</f>
        <v>100.75742296927145</v>
      </c>
    </row>
    <row r="962" spans="1:11">
      <c r="A962">
        <v>960</v>
      </c>
      <c r="B962" s="1">
        <v>37486</v>
      </c>
      <c r="C962" s="3">
        <v>9.4892082831499192E-4</v>
      </c>
      <c r="D962" s="3">
        <v>0.25514465235679318</v>
      </c>
      <c r="E962" s="3">
        <v>0.73558718818492452</v>
      </c>
      <c r="F962">
        <f>IF(C962&lt;1/parameters!$C$8,-LN(D962)*parameters!$C$11,0)</f>
        <v>37.422592616792002</v>
      </c>
      <c r="G962">
        <f>G961*EXP(-1/parameters!$C$10)+timeseries!F962*parameters!$C$10*(1-EXP(-1/parameters!$C$10))</f>
        <v>33.701274330673733</v>
      </c>
      <c r="H962">
        <f>G962/parameters!$C$10</f>
        <v>8.4253185826684334</v>
      </c>
      <c r="I962">
        <f t="shared" si="14"/>
        <v>0.62979972802752537</v>
      </c>
      <c r="J962">
        <f>0</f>
        <v>0</v>
      </c>
      <c r="K962">
        <f>G962+parameters!$C$7</f>
        <v>133.70127433067373</v>
      </c>
    </row>
    <row r="963" spans="1:11">
      <c r="A963">
        <v>961</v>
      </c>
      <c r="B963" s="1">
        <v>37487</v>
      </c>
      <c r="C963" s="3">
        <v>0.52411437305666153</v>
      </c>
      <c r="D963" s="3">
        <v>0.87193872536972872</v>
      </c>
      <c r="E963" s="3">
        <v>0.27003339493367029</v>
      </c>
      <c r="F963">
        <f>IF(C963&lt;1/parameters!$C$8,-LN(D963)*parameters!$C$11,0)</f>
        <v>0</v>
      </c>
      <c r="G963">
        <f>G962*EXP(-1/parameters!$C$10)+timeseries!F963*parameters!$C$10*(1-EXP(-1/parameters!$C$10))</f>
        <v>26.246578839232939</v>
      </c>
      <c r="H963">
        <f>G963/parameters!$C$10</f>
        <v>6.5616447098082347</v>
      </c>
      <c r="I963">
        <f t="shared" ref="I963:I1026" si="15">IF(F963&gt;0,_xlfn.NORM.INV(E963,0,1),0)</f>
        <v>0</v>
      </c>
      <c r="J963">
        <f>0</f>
        <v>0</v>
      </c>
      <c r="K963">
        <f>G963+parameters!$C$7</f>
        <v>126.24657883923294</v>
      </c>
    </row>
    <row r="964" spans="1:11">
      <c r="A964">
        <v>962</v>
      </c>
      <c r="B964" s="1">
        <v>37488</v>
      </c>
      <c r="C964" s="3">
        <v>0.53396468077993364</v>
      </c>
      <c r="D964" s="3">
        <v>0.99531710315465449</v>
      </c>
      <c r="E964" s="3">
        <v>0.89999553171086899</v>
      </c>
      <c r="F964">
        <f>IF(C964&lt;1/parameters!$C$8,-LN(D964)*parameters!$C$11,0)</f>
        <v>0</v>
      </c>
      <c r="G964">
        <f>G963*EXP(-1/parameters!$C$10)+timeseries!F964*parameters!$C$10*(1-EXP(-1/parameters!$C$10))</f>
        <v>20.440856152939979</v>
      </c>
      <c r="H964">
        <f>G964/parameters!$C$10</f>
        <v>5.1102140382349948</v>
      </c>
      <c r="I964">
        <f t="shared" si="15"/>
        <v>0</v>
      </c>
      <c r="J964">
        <f>0</f>
        <v>0</v>
      </c>
      <c r="K964">
        <f>G964+parameters!$C$7</f>
        <v>120.44085615293997</v>
      </c>
    </row>
    <row r="965" spans="1:11">
      <c r="A965">
        <v>963</v>
      </c>
      <c r="B965" s="1">
        <v>37489</v>
      </c>
      <c r="C965" s="3">
        <v>8.6776964638626386E-2</v>
      </c>
      <c r="D965" s="3">
        <v>0.12471125194461463</v>
      </c>
      <c r="E965" s="3">
        <v>4.1742075074187812E-2</v>
      </c>
      <c r="F965">
        <f>IF(C965&lt;1/parameters!$C$8,-LN(D965)*parameters!$C$11,0)</f>
        <v>57.034361595967887</v>
      </c>
      <c r="G965">
        <f>G964*EXP(-1/parameters!$C$10)+timeseries!F965*parameters!$C$10*(1-EXP(-1/parameters!$C$10))</f>
        <v>66.383179270761332</v>
      </c>
      <c r="H965">
        <f>G965/parameters!$C$10</f>
        <v>16.595794817690333</v>
      </c>
      <c r="I965">
        <f t="shared" si="15"/>
        <v>-1.7308184499930612</v>
      </c>
      <c r="J965">
        <f>0</f>
        <v>0</v>
      </c>
      <c r="K965">
        <f>G965+parameters!$C$7</f>
        <v>166.38317927076133</v>
      </c>
    </row>
    <row r="966" spans="1:11">
      <c r="A966">
        <v>964</v>
      </c>
      <c r="B966" s="1">
        <v>37490</v>
      </c>
      <c r="C966" s="3">
        <v>7.289449342122456E-2</v>
      </c>
      <c r="D966" s="3">
        <v>0.58566855855296251</v>
      </c>
      <c r="E966" s="3">
        <v>0.22162201447971741</v>
      </c>
      <c r="F966">
        <f>IF(C966&lt;1/parameters!$C$8,-LN(D966)*parameters!$C$11,0)</f>
        <v>14.657568470026481</v>
      </c>
      <c r="G966">
        <f>G965*EXP(-1/parameters!$C$10)+timeseries!F966*parameters!$C$10*(1-EXP(-1/parameters!$C$10))</f>
        <v>64.668242669426874</v>
      </c>
      <c r="H966">
        <f>G966/parameters!$C$10</f>
        <v>16.167060667356719</v>
      </c>
      <c r="I966">
        <f t="shared" si="15"/>
        <v>-0.76672669409118444</v>
      </c>
      <c r="J966">
        <f>0</f>
        <v>0</v>
      </c>
      <c r="K966">
        <f>G966+parameters!$C$7</f>
        <v>164.66824266942689</v>
      </c>
    </row>
    <row r="967" spans="1:11">
      <c r="A967">
        <v>965</v>
      </c>
      <c r="B967" s="1">
        <v>37491</v>
      </c>
      <c r="C967" s="3">
        <v>0.394461004040773</v>
      </c>
      <c r="D967" s="3">
        <v>4.7597712142502191E-2</v>
      </c>
      <c r="E967" s="3">
        <v>0.25448709375668155</v>
      </c>
      <c r="F967">
        <f>IF(C967&lt;1/parameters!$C$8,-LN(D967)*parameters!$C$11,0)</f>
        <v>0</v>
      </c>
      <c r="G967">
        <f>G966*EXP(-1/parameters!$C$10)+timeseries!F967*parameters!$C$10*(1-EXP(-1/parameters!$C$10))</f>
        <v>50.363678030801289</v>
      </c>
      <c r="H967">
        <f>G967/parameters!$C$10</f>
        <v>12.590919507700322</v>
      </c>
      <c r="I967">
        <f t="shared" si="15"/>
        <v>0</v>
      </c>
      <c r="J967">
        <f>0</f>
        <v>0</v>
      </c>
      <c r="K967">
        <f>G967+parameters!$C$7</f>
        <v>150.36367803080128</v>
      </c>
    </row>
    <row r="968" spans="1:11">
      <c r="A968">
        <v>966</v>
      </c>
      <c r="B968" s="1">
        <v>37492</v>
      </c>
      <c r="C968" s="3">
        <v>0.20029055324910405</v>
      </c>
      <c r="D968" s="3">
        <v>2.1739748583415541E-2</v>
      </c>
      <c r="E968" s="3">
        <v>0.15865525332895136</v>
      </c>
      <c r="F968">
        <f>IF(C968&lt;1/parameters!$C$8,-LN(D968)*parameters!$C$11,0)</f>
        <v>0</v>
      </c>
      <c r="G968">
        <f>G967*EXP(-1/parameters!$C$10)+timeseries!F968*parameters!$C$10*(1-EXP(-1/parameters!$C$10))</f>
        <v>39.223271888744151</v>
      </c>
      <c r="H968">
        <f>G968/parameters!$C$10</f>
        <v>9.8058179721860377</v>
      </c>
      <c r="I968">
        <f t="shared" si="15"/>
        <v>0</v>
      </c>
      <c r="J968">
        <f>0</f>
        <v>0</v>
      </c>
      <c r="K968">
        <f>G968+parameters!$C$7</f>
        <v>139.22327188874414</v>
      </c>
    </row>
    <row r="969" spans="1:11">
      <c r="A969">
        <v>967</v>
      </c>
      <c r="B969" s="1">
        <v>37493</v>
      </c>
      <c r="C969" s="3">
        <v>0.62627537080133622</v>
      </c>
      <c r="D969" s="3">
        <v>0.32528249367102813</v>
      </c>
      <c r="E969" s="3">
        <v>0.42349939301037665</v>
      </c>
      <c r="F969">
        <f>IF(C969&lt;1/parameters!$C$8,-LN(D969)*parameters!$C$11,0)</f>
        <v>0</v>
      </c>
      <c r="G969">
        <f>G968*EXP(-1/parameters!$C$10)+timeseries!F969*parameters!$C$10*(1-EXP(-1/parameters!$C$10))</f>
        <v>30.547114861576567</v>
      </c>
      <c r="H969">
        <f>G969/parameters!$C$10</f>
        <v>7.6367787153941418</v>
      </c>
      <c r="I969">
        <f t="shared" si="15"/>
        <v>0</v>
      </c>
      <c r="J969">
        <f>0</f>
        <v>0</v>
      </c>
      <c r="K969">
        <f>G969+parameters!$C$7</f>
        <v>130.54711486157657</v>
      </c>
    </row>
    <row r="970" spans="1:11">
      <c r="A970">
        <v>968</v>
      </c>
      <c r="B970" s="1">
        <v>37494</v>
      </c>
      <c r="C970" s="3">
        <v>0.57793440622986469</v>
      </c>
      <c r="D970" s="3">
        <v>0.28584109104119271</v>
      </c>
      <c r="E970" s="3">
        <v>0.62072030673018919</v>
      </c>
      <c r="F970">
        <f>IF(C970&lt;1/parameters!$C$8,-LN(D970)*parameters!$C$11,0)</f>
        <v>0</v>
      </c>
      <c r="G970">
        <f>G969*EXP(-1/parameters!$C$10)+timeseries!F970*parameters!$C$10*(1-EXP(-1/parameters!$C$10))</f>
        <v>23.790116974767979</v>
      </c>
      <c r="H970">
        <f>G970/parameters!$C$10</f>
        <v>5.9475292436919949</v>
      </c>
      <c r="I970">
        <f t="shared" si="15"/>
        <v>0</v>
      </c>
      <c r="J970">
        <f>0</f>
        <v>0</v>
      </c>
      <c r="K970">
        <f>G970+parameters!$C$7</f>
        <v>123.79011697476798</v>
      </c>
    </row>
    <row r="971" spans="1:11">
      <c r="A971">
        <v>969</v>
      </c>
      <c r="B971" s="1">
        <v>37495</v>
      </c>
      <c r="C971" s="3">
        <v>0.53156471355184587</v>
      </c>
      <c r="D971" s="3">
        <v>0.38588778517301336</v>
      </c>
      <c r="E971" s="3">
        <v>0.18408869836268316</v>
      </c>
      <c r="F971">
        <f>IF(C971&lt;1/parameters!$C$8,-LN(D971)*parameters!$C$11,0)</f>
        <v>0</v>
      </c>
      <c r="G971">
        <f>G970*EXP(-1/parameters!$C$10)+timeseries!F971*parameters!$C$10*(1-EXP(-1/parameters!$C$10))</f>
        <v>18.527761729309624</v>
      </c>
      <c r="H971">
        <f>G971/parameters!$C$10</f>
        <v>4.631940432327406</v>
      </c>
      <c r="I971">
        <f t="shared" si="15"/>
        <v>0</v>
      </c>
      <c r="J971">
        <f>0</f>
        <v>0</v>
      </c>
      <c r="K971">
        <f>G971+parameters!$C$7</f>
        <v>118.52776172930962</v>
      </c>
    </row>
    <row r="972" spans="1:11">
      <c r="A972">
        <v>970</v>
      </c>
      <c r="B972" s="1">
        <v>37496</v>
      </c>
      <c r="C972" s="3">
        <v>0.70764996735182006</v>
      </c>
      <c r="D972" s="3">
        <v>0.55576788440906011</v>
      </c>
      <c r="E972" s="3">
        <v>5.0825259061252459E-2</v>
      </c>
      <c r="F972">
        <f>IF(C972&lt;1/parameters!$C$8,-LN(D972)*parameters!$C$11,0)</f>
        <v>0</v>
      </c>
      <c r="G972">
        <f>G971*EXP(-1/parameters!$C$10)+timeseries!F972*parameters!$C$10*(1-EXP(-1/parameters!$C$10))</f>
        <v>14.429435343346741</v>
      </c>
      <c r="H972">
        <f>G972/parameters!$C$10</f>
        <v>3.6073588358366853</v>
      </c>
      <c r="I972">
        <f t="shared" si="15"/>
        <v>0</v>
      </c>
      <c r="J972">
        <f>0</f>
        <v>0</v>
      </c>
      <c r="K972">
        <f>G972+parameters!$C$7</f>
        <v>114.42943534334674</v>
      </c>
    </row>
    <row r="973" spans="1:11">
      <c r="A973">
        <v>971</v>
      </c>
      <c r="B973" s="1">
        <v>37497</v>
      </c>
      <c r="C973" s="3">
        <v>0.38037881419888553</v>
      </c>
      <c r="D973" s="3">
        <v>0.69485452128041247</v>
      </c>
      <c r="E973" s="3">
        <v>0.83696187838103875</v>
      </c>
      <c r="F973">
        <f>IF(C973&lt;1/parameters!$C$8,-LN(D973)*parameters!$C$11,0)</f>
        <v>0</v>
      </c>
      <c r="G973">
        <f>G972*EXP(-1/parameters!$C$10)+timeseries!F973*parameters!$C$10*(1-EXP(-1/parameters!$C$10))</f>
        <v>11.237655544676647</v>
      </c>
      <c r="H973">
        <f>G973/parameters!$C$10</f>
        <v>2.8094138861691618</v>
      </c>
      <c r="I973">
        <f t="shared" si="15"/>
        <v>0</v>
      </c>
      <c r="J973">
        <f>0</f>
        <v>0</v>
      </c>
      <c r="K973">
        <f>G973+parameters!$C$7</f>
        <v>111.23765554467664</v>
      </c>
    </row>
    <row r="974" spans="1:11">
      <c r="A974">
        <v>972</v>
      </c>
      <c r="B974" s="1">
        <v>37498</v>
      </c>
      <c r="C974" s="3">
        <v>0.73369703249876972</v>
      </c>
      <c r="D974" s="3">
        <v>0.48068687311436809</v>
      </c>
      <c r="E974" s="3">
        <v>0.32834745671271859</v>
      </c>
      <c r="F974">
        <f>IF(C974&lt;1/parameters!$C$8,-LN(D974)*parameters!$C$11,0)</f>
        <v>0</v>
      </c>
      <c r="G974">
        <f>G973*EXP(-1/parameters!$C$10)+timeseries!F974*parameters!$C$10*(1-EXP(-1/parameters!$C$10))</f>
        <v>8.7518949380808877</v>
      </c>
      <c r="H974">
        <f>G974/parameters!$C$10</f>
        <v>2.1879737345202219</v>
      </c>
      <c r="I974">
        <f t="shared" si="15"/>
        <v>0</v>
      </c>
      <c r="J974">
        <f>0</f>
        <v>0</v>
      </c>
      <c r="K974">
        <f>G974+parameters!$C$7</f>
        <v>108.75189493808088</v>
      </c>
    </row>
    <row r="975" spans="1:11">
      <c r="A975">
        <v>973</v>
      </c>
      <c r="B975" s="1">
        <v>37499</v>
      </c>
      <c r="C975" s="3">
        <v>0.98182371836077365</v>
      </c>
      <c r="D975" s="3">
        <v>0.54769540823746332</v>
      </c>
      <c r="E975" s="3">
        <v>0.64640615718421246</v>
      </c>
      <c r="F975">
        <f>IF(C975&lt;1/parameters!$C$8,-LN(D975)*parameters!$C$11,0)</f>
        <v>0</v>
      </c>
      <c r="G975">
        <f>G974*EXP(-1/parameters!$C$10)+timeseries!F975*parameters!$C$10*(1-EXP(-1/parameters!$C$10))</f>
        <v>6.8159826311360598</v>
      </c>
      <c r="H975">
        <f>G975/parameters!$C$10</f>
        <v>1.703995657784015</v>
      </c>
      <c r="I975">
        <f t="shared" si="15"/>
        <v>0</v>
      </c>
      <c r="J975">
        <f>0</f>
        <v>0</v>
      </c>
      <c r="K975">
        <f>G975+parameters!$C$7</f>
        <v>106.81598263113607</v>
      </c>
    </row>
    <row r="976" spans="1:11">
      <c r="A976">
        <v>974</v>
      </c>
      <c r="B976" s="1">
        <v>37500</v>
      </c>
      <c r="C976" s="3">
        <v>6.208313588976877E-2</v>
      </c>
      <c r="D976" s="3">
        <v>0.41099249868270649</v>
      </c>
      <c r="E976" s="3">
        <v>0.26320681196348727</v>
      </c>
      <c r="F976">
        <f>IF(C976&lt;1/parameters!$C$8,-LN(D976)*parameters!$C$11,0)</f>
        <v>24.361104548842111</v>
      </c>
      <c r="G976">
        <f>G975*EXP(-1/parameters!$C$10)+timeseries!F976*parameters!$C$10*(1-EXP(-1/parameters!$C$10))</f>
        <v>26.862921609407902</v>
      </c>
      <c r="H976">
        <f>G976/parameters!$C$10</f>
        <v>6.7157304023519755</v>
      </c>
      <c r="I976">
        <f t="shared" si="15"/>
        <v>-0.63349013044311298</v>
      </c>
      <c r="J976">
        <f>0</f>
        <v>0</v>
      </c>
      <c r="K976">
        <f>G976+parameters!$C$7</f>
        <v>126.86292160940791</v>
      </c>
    </row>
    <row r="977" spans="1:11">
      <c r="A977">
        <v>975</v>
      </c>
      <c r="B977" s="1">
        <v>37501</v>
      </c>
      <c r="C977" s="3">
        <v>0.99361931432710004</v>
      </c>
      <c r="D977" s="3">
        <v>0.44472074178482168</v>
      </c>
      <c r="E977" s="3">
        <v>0.80498644178236523</v>
      </c>
      <c r="F977">
        <f>IF(C977&lt;1/parameters!$C$8,-LN(D977)*parameters!$C$11,0)</f>
        <v>0</v>
      </c>
      <c r="G977">
        <f>G976*EXP(-1/parameters!$C$10)+timeseries!F977*parameters!$C$10*(1-EXP(-1/parameters!$C$10))</f>
        <v>20.920864384992637</v>
      </c>
      <c r="H977">
        <f>G977/parameters!$C$10</f>
        <v>5.2302160962481592</v>
      </c>
      <c r="I977">
        <f t="shared" si="15"/>
        <v>0</v>
      </c>
      <c r="J977">
        <f>0</f>
        <v>0</v>
      </c>
      <c r="K977">
        <f>G977+parameters!$C$7</f>
        <v>120.92086438499264</v>
      </c>
    </row>
    <row r="978" spans="1:11">
      <c r="A978">
        <v>976</v>
      </c>
      <c r="B978" s="1">
        <v>37502</v>
      </c>
      <c r="C978" s="3">
        <v>0.41186046064139903</v>
      </c>
      <c r="D978" s="3">
        <v>0.87776234491646521</v>
      </c>
      <c r="E978" s="3">
        <v>0.14252959980577473</v>
      </c>
      <c r="F978">
        <f>IF(C978&lt;1/parameters!$C$8,-LN(D978)*parameters!$C$11,0)</f>
        <v>0</v>
      </c>
      <c r="G978">
        <f>G977*EXP(-1/parameters!$C$10)+timeseries!F978*parameters!$C$10*(1-EXP(-1/parameters!$C$10))</f>
        <v>16.293185565562929</v>
      </c>
      <c r="H978">
        <f>G978/parameters!$C$10</f>
        <v>4.0732963913907323</v>
      </c>
      <c r="I978">
        <f t="shared" si="15"/>
        <v>0</v>
      </c>
      <c r="J978">
        <f>0</f>
        <v>0</v>
      </c>
      <c r="K978">
        <f>G978+parameters!$C$7</f>
        <v>116.29318556556294</v>
      </c>
    </row>
    <row r="979" spans="1:11">
      <c r="A979">
        <v>977</v>
      </c>
      <c r="B979" s="1">
        <v>37503</v>
      </c>
      <c r="C979" s="3">
        <v>0.18430292975851192</v>
      </c>
      <c r="D979" s="3">
        <v>0.41339808339948014</v>
      </c>
      <c r="E979" s="3">
        <v>0.73781002792914985</v>
      </c>
      <c r="F979">
        <f>IF(C979&lt;1/parameters!$C$8,-LN(D979)*parameters!$C$11,0)</f>
        <v>0</v>
      </c>
      <c r="G979">
        <f>G978*EXP(-1/parameters!$C$10)+timeseries!F979*parameters!$C$10*(1-EXP(-1/parameters!$C$10))</f>
        <v>12.689145677188121</v>
      </c>
      <c r="H979">
        <f>G979/parameters!$C$10</f>
        <v>3.1722864192970301</v>
      </c>
      <c r="I979">
        <f t="shared" si="15"/>
        <v>0</v>
      </c>
      <c r="J979">
        <f>0</f>
        <v>0</v>
      </c>
      <c r="K979">
        <f>G979+parameters!$C$7</f>
        <v>112.68914567718812</v>
      </c>
    </row>
    <row r="980" spans="1:11">
      <c r="A980">
        <v>978</v>
      </c>
      <c r="B980" s="1">
        <v>37504</v>
      </c>
      <c r="C980" s="3">
        <v>0.268296176763406</v>
      </c>
      <c r="D980" s="3">
        <v>0.87271047629600407</v>
      </c>
      <c r="E980" s="3">
        <v>0.90085920785144225</v>
      </c>
      <c r="F980">
        <f>IF(C980&lt;1/parameters!$C$8,-LN(D980)*parameters!$C$11,0)</f>
        <v>0</v>
      </c>
      <c r="G980">
        <f>G979*EXP(-1/parameters!$C$10)+timeseries!F980*parameters!$C$10*(1-EXP(-1/parameters!$C$10))</f>
        <v>9.8823165899012402</v>
      </c>
      <c r="H980">
        <f>G980/parameters!$C$10</f>
        <v>2.47057914747531</v>
      </c>
      <c r="I980">
        <f t="shared" si="15"/>
        <v>0</v>
      </c>
      <c r="J980">
        <f>0</f>
        <v>0</v>
      </c>
      <c r="K980">
        <f>G980+parameters!$C$7</f>
        <v>109.88231658990124</v>
      </c>
    </row>
    <row r="981" spans="1:11">
      <c r="A981">
        <v>979</v>
      </c>
      <c r="B981" s="1">
        <v>37505</v>
      </c>
      <c r="C981" s="3">
        <v>0.39650924068201054</v>
      </c>
      <c r="D981" s="3">
        <v>8.7483417114663009E-2</v>
      </c>
      <c r="E981" s="3">
        <v>0.66159121240212815</v>
      </c>
      <c r="F981">
        <f>IF(C981&lt;1/parameters!$C$8,-LN(D981)*parameters!$C$11,0)</f>
        <v>0</v>
      </c>
      <c r="G981">
        <f>G980*EXP(-1/parameters!$C$10)+timeseries!F981*parameters!$C$10*(1-EXP(-1/parameters!$C$10))</f>
        <v>7.6963558987746215</v>
      </c>
      <c r="H981">
        <f>G981/parameters!$C$10</f>
        <v>1.9240889746936554</v>
      </c>
      <c r="I981">
        <f t="shared" si="15"/>
        <v>0</v>
      </c>
      <c r="J981">
        <f>0</f>
        <v>0</v>
      </c>
      <c r="K981">
        <f>G981+parameters!$C$7</f>
        <v>107.69635589877463</v>
      </c>
    </row>
    <row r="982" spans="1:11">
      <c r="A982">
        <v>980</v>
      </c>
      <c r="B982" s="1">
        <v>37506</v>
      </c>
      <c r="C982" s="3">
        <v>0.98690145162341858</v>
      </c>
      <c r="D982" s="3">
        <v>0.51077282926823309</v>
      </c>
      <c r="E982" s="3">
        <v>0.76400911431418483</v>
      </c>
      <c r="F982">
        <f>IF(C982&lt;1/parameters!$C$8,-LN(D982)*parameters!$C$11,0)</f>
        <v>0</v>
      </c>
      <c r="G982">
        <f>G981*EXP(-1/parameters!$C$10)+timeseries!F982*parameters!$C$10*(1-EXP(-1/parameters!$C$10))</f>
        <v>5.9939280007619011</v>
      </c>
      <c r="H982">
        <f>G982/parameters!$C$10</f>
        <v>1.4984820001904753</v>
      </c>
      <c r="I982">
        <f t="shared" si="15"/>
        <v>0</v>
      </c>
      <c r="J982">
        <f>0</f>
        <v>0</v>
      </c>
      <c r="K982">
        <f>G982+parameters!$C$7</f>
        <v>105.9939280007619</v>
      </c>
    </row>
    <row r="983" spans="1:11">
      <c r="A983">
        <v>981</v>
      </c>
      <c r="B983" s="1">
        <v>37507</v>
      </c>
      <c r="C983" s="3">
        <v>0.98186858161916168</v>
      </c>
      <c r="D983" s="3">
        <v>0.35503929260669831</v>
      </c>
      <c r="E983" s="3">
        <v>0.2517063913970623</v>
      </c>
      <c r="F983">
        <f>IF(C983&lt;1/parameters!$C$8,-LN(D983)*parameters!$C$11,0)</f>
        <v>0</v>
      </c>
      <c r="G983">
        <f>G982*EXP(-1/parameters!$C$10)+timeseries!F983*parameters!$C$10*(1-EXP(-1/parameters!$C$10))</f>
        <v>4.6680758206669886</v>
      </c>
      <c r="H983">
        <f>G983/parameters!$C$10</f>
        <v>1.1670189551667471</v>
      </c>
      <c r="I983">
        <f t="shared" si="15"/>
        <v>0</v>
      </c>
      <c r="J983">
        <f>0</f>
        <v>0</v>
      </c>
      <c r="K983">
        <f>G983+parameters!$C$7</f>
        <v>104.66807582066699</v>
      </c>
    </row>
    <row r="984" spans="1:11">
      <c r="A984">
        <v>982</v>
      </c>
      <c r="B984" s="1">
        <v>37508</v>
      </c>
      <c r="C984" s="3">
        <v>0.79519870280061455</v>
      </c>
      <c r="D984" s="3">
        <v>0.46795988375387543</v>
      </c>
      <c r="E984" s="3">
        <v>0.15793212597527495</v>
      </c>
      <c r="F984">
        <f>IF(C984&lt;1/parameters!$C$8,-LN(D984)*parameters!$C$11,0)</f>
        <v>0</v>
      </c>
      <c r="G984">
        <f>G983*EXP(-1/parameters!$C$10)+timeseries!F984*parameters!$C$10*(1-EXP(-1/parameters!$C$10))</f>
        <v>3.6355011045721417</v>
      </c>
      <c r="H984">
        <f>G984/parameters!$C$10</f>
        <v>0.90887527614303543</v>
      </c>
      <c r="I984">
        <f t="shared" si="15"/>
        <v>0</v>
      </c>
      <c r="J984">
        <f>0</f>
        <v>0</v>
      </c>
      <c r="K984">
        <f>G984+parameters!$C$7</f>
        <v>103.63550110457214</v>
      </c>
    </row>
    <row r="985" spans="1:11">
      <c r="A985">
        <v>983</v>
      </c>
      <c r="B985" s="1">
        <v>37509</v>
      </c>
      <c r="C985" s="3">
        <v>0.80420440127194159</v>
      </c>
      <c r="D985" s="3">
        <v>0.49864454999220376</v>
      </c>
      <c r="E985" s="3">
        <v>0.41070526987546696</v>
      </c>
      <c r="F985">
        <f>IF(C985&lt;1/parameters!$C$8,-LN(D985)*parameters!$C$11,0)</f>
        <v>0</v>
      </c>
      <c r="G985">
        <f>G984*EXP(-1/parameters!$C$10)+timeseries!F985*parameters!$C$10*(1-EXP(-1/parameters!$C$10))</f>
        <v>2.8313311070977414</v>
      </c>
      <c r="H985">
        <f>G985/parameters!$C$10</f>
        <v>0.70783277677443535</v>
      </c>
      <c r="I985">
        <f t="shared" si="15"/>
        <v>0</v>
      </c>
      <c r="J985">
        <f>0</f>
        <v>0</v>
      </c>
      <c r="K985">
        <f>G985+parameters!$C$7</f>
        <v>102.83133110709774</v>
      </c>
    </row>
    <row r="986" spans="1:11">
      <c r="A986">
        <v>984</v>
      </c>
      <c r="B986" s="1">
        <v>37510</v>
      </c>
      <c r="C986" s="3">
        <v>0.21085312350979823</v>
      </c>
      <c r="D986" s="3">
        <v>0.64437194891555183</v>
      </c>
      <c r="E986" s="3">
        <v>0.14469689833836819</v>
      </c>
      <c r="F986">
        <f>IF(C986&lt;1/parameters!$C$8,-LN(D986)*parameters!$C$11,0)</f>
        <v>0</v>
      </c>
      <c r="G986">
        <f>G985*EXP(-1/parameters!$C$10)+timeseries!F986*parameters!$C$10*(1-EXP(-1/parameters!$C$10))</f>
        <v>2.2050428833421485</v>
      </c>
      <c r="H986">
        <f>G986/parameters!$C$10</f>
        <v>0.55126072083553712</v>
      </c>
      <c r="I986">
        <f t="shared" si="15"/>
        <v>0</v>
      </c>
      <c r="J986">
        <f>0</f>
        <v>0</v>
      </c>
      <c r="K986">
        <f>G986+parameters!$C$7</f>
        <v>102.20504288334214</v>
      </c>
    </row>
    <row r="987" spans="1:11">
      <c r="A987">
        <v>985</v>
      </c>
      <c r="B987" s="1">
        <v>37511</v>
      </c>
      <c r="C987" s="3">
        <v>0.85821954773921649</v>
      </c>
      <c r="D987" s="3">
        <v>0.86863127775787263</v>
      </c>
      <c r="E987" s="3">
        <v>0.53342347563599313</v>
      </c>
      <c r="F987">
        <f>IF(C987&lt;1/parameters!$C$8,-LN(D987)*parameters!$C$11,0)</f>
        <v>0</v>
      </c>
      <c r="G987">
        <f>G986*EXP(-1/parameters!$C$10)+timeseries!F987*parameters!$C$10*(1-EXP(-1/parameters!$C$10))</f>
        <v>1.7172891242528938</v>
      </c>
      <c r="H987">
        <f>G987/parameters!$C$10</f>
        <v>0.42932228106322345</v>
      </c>
      <c r="I987">
        <f t="shared" si="15"/>
        <v>0</v>
      </c>
      <c r="J987">
        <f>0</f>
        <v>0</v>
      </c>
      <c r="K987">
        <f>G987+parameters!$C$7</f>
        <v>101.7172891242529</v>
      </c>
    </row>
    <row r="988" spans="1:11">
      <c r="A988">
        <v>986</v>
      </c>
      <c r="B988" s="1">
        <v>37512</v>
      </c>
      <c r="C988" s="3">
        <v>0.56394380251941967</v>
      </c>
      <c r="D988" s="3">
        <v>0.22934897741341265</v>
      </c>
      <c r="E988" s="3">
        <v>0.80896369910671473</v>
      </c>
      <c r="F988">
        <f>IF(C988&lt;1/parameters!$C$8,-LN(D988)*parameters!$C$11,0)</f>
        <v>0</v>
      </c>
      <c r="G988">
        <f>G987*EXP(-1/parameters!$C$10)+timeseries!F988*parameters!$C$10*(1-EXP(-1/parameters!$C$10))</f>
        <v>1.3374261147281608</v>
      </c>
      <c r="H988">
        <f>G988/parameters!$C$10</f>
        <v>0.33435652868204019</v>
      </c>
      <c r="I988">
        <f t="shared" si="15"/>
        <v>0</v>
      </c>
      <c r="J988">
        <f>0</f>
        <v>0</v>
      </c>
      <c r="K988">
        <f>G988+parameters!$C$7</f>
        <v>101.33742611472816</v>
      </c>
    </row>
    <row r="989" spans="1:11">
      <c r="A989">
        <v>987</v>
      </c>
      <c r="B989" s="1">
        <v>37513</v>
      </c>
      <c r="C989" s="3">
        <v>0.24119497312046023</v>
      </c>
      <c r="D989" s="3">
        <v>0.18256786632215316</v>
      </c>
      <c r="E989" s="3">
        <v>0.93971378613430745</v>
      </c>
      <c r="F989">
        <f>IF(C989&lt;1/parameters!$C$8,-LN(D989)*parameters!$C$11,0)</f>
        <v>0</v>
      </c>
      <c r="G989">
        <f>G988*EXP(-1/parameters!$C$10)+timeseries!F989*parameters!$C$10*(1-EXP(-1/parameters!$C$10))</f>
        <v>1.0415885054504381</v>
      </c>
      <c r="H989">
        <f>G989/parameters!$C$10</f>
        <v>0.26039712636260953</v>
      </c>
      <c r="I989">
        <f t="shared" si="15"/>
        <v>0</v>
      </c>
      <c r="J989">
        <f>0</f>
        <v>0</v>
      </c>
      <c r="K989">
        <f>G989+parameters!$C$7</f>
        <v>101.04158850545043</v>
      </c>
    </row>
    <row r="990" spans="1:11">
      <c r="A990">
        <v>988</v>
      </c>
      <c r="B990" s="1">
        <v>37514</v>
      </c>
      <c r="C990" s="3">
        <v>0.12008866884964697</v>
      </c>
      <c r="D990" s="3">
        <v>7.9585044204007804E-2</v>
      </c>
      <c r="E990" s="3">
        <v>0.4911544039475747</v>
      </c>
      <c r="F990">
        <f>IF(C990&lt;1/parameters!$C$8,-LN(D990)*parameters!$C$11,0)</f>
        <v>0</v>
      </c>
      <c r="G990">
        <f>G989*EXP(-1/parameters!$C$10)+timeseries!F990*parameters!$C$10*(1-EXP(-1/parameters!$C$10))</f>
        <v>0.81118994368297548</v>
      </c>
      <c r="H990">
        <f>G990/parameters!$C$10</f>
        <v>0.20279748592074387</v>
      </c>
      <c r="I990">
        <f t="shared" si="15"/>
        <v>0</v>
      </c>
      <c r="J990">
        <f>0</f>
        <v>0</v>
      </c>
      <c r="K990">
        <f>G990+parameters!$C$7</f>
        <v>100.81118994368298</v>
      </c>
    </row>
    <row r="991" spans="1:11">
      <c r="A991">
        <v>989</v>
      </c>
      <c r="B991" s="1">
        <v>37515</v>
      </c>
      <c r="C991" s="3">
        <v>0.3551747202831308</v>
      </c>
      <c r="D991" s="3">
        <v>0.35831472068337689</v>
      </c>
      <c r="E991" s="3">
        <v>0.35000756172313452</v>
      </c>
      <c r="F991">
        <f>IF(C991&lt;1/parameters!$C$8,-LN(D991)*parameters!$C$11,0)</f>
        <v>0</v>
      </c>
      <c r="G991">
        <f>G990*EXP(-1/parameters!$C$10)+timeseries!F991*parameters!$C$10*(1-EXP(-1/parameters!$C$10))</f>
        <v>0.63175536335995008</v>
      </c>
      <c r="H991">
        <f>G991/parameters!$C$10</f>
        <v>0.15793884083998752</v>
      </c>
      <c r="I991">
        <f t="shared" si="15"/>
        <v>0</v>
      </c>
      <c r="J991">
        <f>0</f>
        <v>0</v>
      </c>
      <c r="K991">
        <f>G991+parameters!$C$7</f>
        <v>100.63175536335994</v>
      </c>
    </row>
    <row r="992" spans="1:11">
      <c r="A992">
        <v>990</v>
      </c>
      <c r="B992" s="1">
        <v>37516</v>
      </c>
      <c r="C992" s="3">
        <v>0.45609816122489977</v>
      </c>
      <c r="D992" s="3">
        <v>0.91501482935587641</v>
      </c>
      <c r="E992" s="3">
        <v>0.72040632006780436</v>
      </c>
      <c r="F992">
        <f>IF(C992&lt;1/parameters!$C$8,-LN(D992)*parameters!$C$11,0)</f>
        <v>0</v>
      </c>
      <c r="G992">
        <f>G991*EXP(-1/parameters!$C$10)+timeseries!F992*parameters!$C$10*(1-EXP(-1/parameters!$C$10))</f>
        <v>0.49201157169428905</v>
      </c>
      <c r="H992">
        <f>G992/parameters!$C$10</f>
        <v>0.12300289292357226</v>
      </c>
      <c r="I992">
        <f t="shared" si="15"/>
        <v>0</v>
      </c>
      <c r="J992">
        <f>0</f>
        <v>0</v>
      </c>
      <c r="K992">
        <f>G992+parameters!$C$7</f>
        <v>100.49201157169429</v>
      </c>
    </row>
    <row r="993" spans="1:11">
      <c r="A993">
        <v>991</v>
      </c>
      <c r="B993" s="1">
        <v>37517</v>
      </c>
      <c r="C993" s="3">
        <v>0.3171266239309577</v>
      </c>
      <c r="D993" s="3">
        <v>0.40241419670956902</v>
      </c>
      <c r="E993" s="3">
        <v>0.95324211393919889</v>
      </c>
      <c r="F993">
        <f>IF(C993&lt;1/parameters!$C$8,-LN(D993)*parameters!$C$11,0)</f>
        <v>0</v>
      </c>
      <c r="G993">
        <f>G992*EXP(-1/parameters!$C$10)+timeseries!F993*parameters!$C$10*(1-EXP(-1/parameters!$C$10))</f>
        <v>0.38317899731570498</v>
      </c>
      <c r="H993">
        <f>G993/parameters!$C$10</f>
        <v>9.5794749328926246E-2</v>
      </c>
      <c r="I993">
        <f t="shared" si="15"/>
        <v>0</v>
      </c>
      <c r="J993">
        <f>0</f>
        <v>0</v>
      </c>
      <c r="K993">
        <f>G993+parameters!$C$7</f>
        <v>100.38317899731571</v>
      </c>
    </row>
    <row r="994" spans="1:11">
      <c r="A994">
        <v>992</v>
      </c>
      <c r="B994" s="1">
        <v>37518</v>
      </c>
      <c r="C994" s="3">
        <v>0.60670340538595535</v>
      </c>
      <c r="D994" s="3">
        <v>0.11583666433924855</v>
      </c>
      <c r="E994" s="3">
        <v>4.1082142339213923E-2</v>
      </c>
      <c r="F994">
        <f>IF(C994&lt;1/parameters!$C$8,-LN(D994)*parameters!$C$11,0)</f>
        <v>0</v>
      </c>
      <c r="G994">
        <f>G993*EXP(-1/parameters!$C$10)+timeseries!F994*parameters!$C$10*(1-EXP(-1/parameters!$C$10))</f>
        <v>0.29842010316598677</v>
      </c>
      <c r="H994">
        <f>G994/parameters!$C$10</f>
        <v>7.4605025791496693E-2</v>
      </c>
      <c r="I994">
        <f t="shared" si="15"/>
        <v>0</v>
      </c>
      <c r="J994">
        <f>0</f>
        <v>0</v>
      </c>
      <c r="K994">
        <f>G994+parameters!$C$7</f>
        <v>100.29842010316598</v>
      </c>
    </row>
    <row r="995" spans="1:11">
      <c r="A995">
        <v>993</v>
      </c>
      <c r="B995" s="1">
        <v>37519</v>
      </c>
      <c r="C995" s="3">
        <v>0.36561531631204081</v>
      </c>
      <c r="D995" s="3">
        <v>0.11782307858334462</v>
      </c>
      <c r="E995" s="3">
        <v>0.67396848904708651</v>
      </c>
      <c r="F995">
        <f>IF(C995&lt;1/parameters!$C$8,-LN(D995)*parameters!$C$11,0)</f>
        <v>0</v>
      </c>
      <c r="G995">
        <f>G994*EXP(-1/parameters!$C$10)+timeseries!F995*parameters!$C$10*(1-EXP(-1/parameters!$C$10))</f>
        <v>0.23240981002991992</v>
      </c>
      <c r="H995">
        <f>G995/parameters!$C$10</f>
        <v>5.8102452507479981E-2</v>
      </c>
      <c r="I995">
        <f t="shared" si="15"/>
        <v>0</v>
      </c>
      <c r="J995">
        <f>0</f>
        <v>0</v>
      </c>
      <c r="K995">
        <f>G995+parameters!$C$7</f>
        <v>100.23240981002992</v>
      </c>
    </row>
    <row r="996" spans="1:11">
      <c r="A996">
        <v>994</v>
      </c>
      <c r="B996" s="1">
        <v>37520</v>
      </c>
      <c r="C996" s="3">
        <v>0.31993429825824549</v>
      </c>
      <c r="D996" s="3">
        <v>0.87252192549682683</v>
      </c>
      <c r="E996" s="3">
        <v>5.0497724391191157E-2</v>
      </c>
      <c r="F996">
        <f>IF(C996&lt;1/parameters!$C$8,-LN(D996)*parameters!$C$11,0)</f>
        <v>0</v>
      </c>
      <c r="G996">
        <f>G995*EXP(-1/parameters!$C$10)+timeseries!F996*parameters!$C$10*(1-EXP(-1/parameters!$C$10))</f>
        <v>0.1810009420447781</v>
      </c>
      <c r="H996">
        <f>G996/parameters!$C$10</f>
        <v>4.5250235511194524E-2</v>
      </c>
      <c r="I996">
        <f t="shared" si="15"/>
        <v>0</v>
      </c>
      <c r="J996">
        <f>0</f>
        <v>0</v>
      </c>
      <c r="K996">
        <f>G996+parameters!$C$7</f>
        <v>100.18100094204478</v>
      </c>
    </row>
    <row r="997" spans="1:11">
      <c r="A997">
        <v>995</v>
      </c>
      <c r="B997" s="1">
        <v>37521</v>
      </c>
      <c r="C997" s="3">
        <v>0.7356905362506464</v>
      </c>
      <c r="D997" s="3">
        <v>0.91389868458333989</v>
      </c>
      <c r="E997" s="3">
        <v>0.55953508546272335</v>
      </c>
      <c r="F997">
        <f>IF(C997&lt;1/parameters!$C$8,-LN(D997)*parameters!$C$11,0)</f>
        <v>0</v>
      </c>
      <c r="G997">
        <f>G996*EXP(-1/parameters!$C$10)+timeseries!F997*parameters!$C$10*(1-EXP(-1/parameters!$C$10))</f>
        <v>0.14096367540113516</v>
      </c>
      <c r="H997">
        <f>G997/parameters!$C$10</f>
        <v>3.5240918850283791E-2</v>
      </c>
      <c r="I997">
        <f t="shared" si="15"/>
        <v>0</v>
      </c>
      <c r="J997">
        <f>0</f>
        <v>0</v>
      </c>
      <c r="K997">
        <f>G997+parameters!$C$7</f>
        <v>100.14096367540114</v>
      </c>
    </row>
    <row r="998" spans="1:11">
      <c r="A998">
        <v>996</v>
      </c>
      <c r="B998" s="1">
        <v>37522</v>
      </c>
      <c r="C998" s="3">
        <v>0.46098674562009201</v>
      </c>
      <c r="D998" s="3">
        <v>6.313817538665889E-2</v>
      </c>
      <c r="E998" s="3">
        <v>4.0016980601854657E-3</v>
      </c>
      <c r="F998">
        <f>IF(C998&lt;1/parameters!$C$8,-LN(D998)*parameters!$C$11,0)</f>
        <v>0</v>
      </c>
      <c r="G998">
        <f>G997*EXP(-1/parameters!$C$10)+timeseries!F998*parameters!$C$10*(1-EXP(-1/parameters!$C$10))</f>
        <v>0.1097826207870274</v>
      </c>
      <c r="H998">
        <f>G998/parameters!$C$10</f>
        <v>2.744565519675685E-2</v>
      </c>
      <c r="I998">
        <f t="shared" si="15"/>
        <v>0</v>
      </c>
      <c r="J998">
        <f>0</f>
        <v>0</v>
      </c>
      <c r="K998">
        <f>G998+parameters!$C$7</f>
        <v>100.10978262078703</v>
      </c>
    </row>
    <row r="999" spans="1:11">
      <c r="A999">
        <v>997</v>
      </c>
      <c r="B999" s="1">
        <v>37523</v>
      </c>
      <c r="C999" s="3">
        <v>0.375386622664172</v>
      </c>
      <c r="D999" s="3">
        <v>0.40883312789724946</v>
      </c>
      <c r="E999" s="3">
        <v>0.88862672437973278</v>
      </c>
      <c r="F999">
        <f>IF(C999&lt;1/parameters!$C$8,-LN(D999)*parameters!$C$11,0)</f>
        <v>0</v>
      </c>
      <c r="G999">
        <f>G998*EXP(-1/parameters!$C$10)+timeseries!F999*parameters!$C$10*(1-EXP(-1/parameters!$C$10))</f>
        <v>8.5498791036568031E-2</v>
      </c>
      <c r="H999">
        <f>G999/parameters!$C$10</f>
        <v>2.1374697759142008E-2</v>
      </c>
      <c r="I999">
        <f t="shared" si="15"/>
        <v>0</v>
      </c>
      <c r="J999">
        <f>0</f>
        <v>0</v>
      </c>
      <c r="K999">
        <f>G999+parameters!$C$7</f>
        <v>100.08549879103657</v>
      </c>
    </row>
    <row r="1000" spans="1:11">
      <c r="A1000">
        <v>998</v>
      </c>
      <c r="B1000" s="1">
        <v>37524</v>
      </c>
      <c r="C1000" s="3">
        <v>3.1055705240499387E-2</v>
      </c>
      <c r="D1000" s="3">
        <v>0.92568648699691114</v>
      </c>
      <c r="E1000" s="3">
        <v>0.61276711419497587</v>
      </c>
      <c r="F1000">
        <f>IF(C1000&lt;1/parameters!$C$8,-LN(D1000)*parameters!$C$11,0)</f>
        <v>2.1156073594703884</v>
      </c>
      <c r="G1000">
        <f>G999*EXP(-1/parameters!$C$10)+timeseries!F1000*parameters!$C$10*(1-EXP(-1/parameters!$C$10))</f>
        <v>1.9384692903838288</v>
      </c>
      <c r="H1000">
        <f>G1000/parameters!$C$10</f>
        <v>0.48461732259595719</v>
      </c>
      <c r="I1000">
        <f t="shared" si="15"/>
        <v>0.28653841991235701</v>
      </c>
      <c r="J1000">
        <f>0</f>
        <v>0</v>
      </c>
      <c r="K1000">
        <f>G1000+parameters!$C$7</f>
        <v>101.93846929038384</v>
      </c>
    </row>
    <row r="1001" spans="1:11">
      <c r="A1001">
        <v>999</v>
      </c>
      <c r="B1001" s="1">
        <v>37525</v>
      </c>
      <c r="C1001" s="3">
        <v>0.69661365151313515</v>
      </c>
      <c r="D1001" s="3">
        <v>0.42126841502562307</v>
      </c>
      <c r="E1001" s="3">
        <v>0.16939698027793926</v>
      </c>
      <c r="F1001">
        <f>IF(C1001&lt;1/parameters!$C$8,-LN(D1001)*parameters!$C$11,0)</f>
        <v>0</v>
      </c>
      <c r="G1001">
        <f>G1000*EXP(-1/parameters!$C$10)+timeseries!F1001*parameters!$C$10*(1-EXP(-1/parameters!$C$10))</f>
        <v>1.5096814013107964</v>
      </c>
      <c r="H1001">
        <f>G1001/parameters!$C$10</f>
        <v>0.37742035032769911</v>
      </c>
      <c r="I1001">
        <f t="shared" si="15"/>
        <v>0</v>
      </c>
      <c r="J1001">
        <f>0</f>
        <v>0</v>
      </c>
      <c r="K1001">
        <f>G1001+parameters!$C$7</f>
        <v>101.5096814013108</v>
      </c>
    </row>
    <row r="1002" spans="1:11">
      <c r="A1002">
        <v>1000</v>
      </c>
      <c r="B1002" s="1">
        <v>37526</v>
      </c>
      <c r="C1002" s="3">
        <v>5.2741218953955782E-2</v>
      </c>
      <c r="D1002" s="3">
        <v>0.42506145715180366</v>
      </c>
      <c r="E1002" s="3">
        <v>0.98680517569944881</v>
      </c>
      <c r="F1002">
        <f>IF(C1002&lt;1/parameters!$C$8,-LN(D1002)*parameters!$C$11,0)</f>
        <v>23.438945628738551</v>
      </c>
      <c r="G1002">
        <f>G1001*EXP(-1/parameters!$C$10)+timeseries!F1002*parameters!$C$10*(1-EXP(-1/parameters!$C$10))</f>
        <v>21.914446732364723</v>
      </c>
      <c r="H1002">
        <f>G1002/parameters!$C$10</f>
        <v>5.4786116830911809</v>
      </c>
      <c r="I1002">
        <f t="shared" si="15"/>
        <v>2.2204291725573584</v>
      </c>
      <c r="J1002">
        <f>0</f>
        <v>0</v>
      </c>
      <c r="K1002">
        <f>G1002+parameters!$C$7</f>
        <v>121.91444673236472</v>
      </c>
    </row>
    <row r="1003" spans="1:11">
      <c r="A1003">
        <v>1001</v>
      </c>
      <c r="B1003" s="1">
        <v>37527</v>
      </c>
      <c r="C1003" s="3">
        <v>0.40738156072265241</v>
      </c>
      <c r="D1003" s="3">
        <v>0.58452497677680681</v>
      </c>
      <c r="E1003" s="3">
        <v>0.29048567072062315</v>
      </c>
      <c r="F1003">
        <f>IF(C1003&lt;1/parameters!$C$8,-LN(D1003)*parameters!$C$11,0)</f>
        <v>0</v>
      </c>
      <c r="G1003">
        <f>G1002*EXP(-1/parameters!$C$10)+timeseries!F1003*parameters!$C$10*(1-EXP(-1/parameters!$C$10))</f>
        <v>17.066988275742236</v>
      </c>
      <c r="H1003">
        <f>G1003/parameters!$C$10</f>
        <v>4.2667470689355591</v>
      </c>
      <c r="I1003">
        <f t="shared" si="15"/>
        <v>0</v>
      </c>
      <c r="J1003">
        <f>0</f>
        <v>0</v>
      </c>
      <c r="K1003">
        <f>G1003+parameters!$C$7</f>
        <v>117.06698827574223</v>
      </c>
    </row>
    <row r="1004" spans="1:11">
      <c r="A1004">
        <v>1002</v>
      </c>
      <c r="B1004" s="1">
        <v>37528</v>
      </c>
      <c r="C1004" s="3">
        <v>0.90892397040463635</v>
      </c>
      <c r="D1004" s="3">
        <v>0.54873565161418703</v>
      </c>
      <c r="E1004" s="3">
        <v>0.88226342868088914</v>
      </c>
      <c r="F1004">
        <f>IF(C1004&lt;1/parameters!$C$8,-LN(D1004)*parameters!$C$11,0)</f>
        <v>0</v>
      </c>
      <c r="G1004">
        <f>G1003*EXP(-1/parameters!$C$10)+timeseries!F1004*parameters!$C$10*(1-EXP(-1/parameters!$C$10))</f>
        <v>13.29178383381854</v>
      </c>
      <c r="H1004">
        <f>G1004/parameters!$C$10</f>
        <v>3.322945958454635</v>
      </c>
      <c r="I1004">
        <f t="shared" si="15"/>
        <v>0</v>
      </c>
      <c r="J1004">
        <f>0</f>
        <v>0</v>
      </c>
      <c r="K1004">
        <f>G1004+parameters!$C$7</f>
        <v>113.29178383381854</v>
      </c>
    </row>
    <row r="1005" spans="1:11">
      <c r="A1005">
        <v>1003</v>
      </c>
      <c r="B1005" s="1">
        <v>37529</v>
      </c>
      <c r="C1005" s="3">
        <v>0.2759873458361517</v>
      </c>
      <c r="D1005" s="3">
        <v>0.28931569654270328</v>
      </c>
      <c r="E1005" s="3">
        <v>0.61643497991961149</v>
      </c>
      <c r="F1005">
        <f>IF(C1005&lt;1/parameters!$C$8,-LN(D1005)*parameters!$C$11,0)</f>
        <v>0</v>
      </c>
      <c r="G1005">
        <f>G1004*EXP(-1/parameters!$C$10)+timeseries!F1005*parameters!$C$10*(1-EXP(-1/parameters!$C$10))</f>
        <v>10.351651658193719</v>
      </c>
      <c r="H1005">
        <f>G1005/parameters!$C$10</f>
        <v>2.5879129145484296</v>
      </c>
      <c r="I1005">
        <f t="shared" si="15"/>
        <v>0</v>
      </c>
      <c r="J1005">
        <f>0</f>
        <v>0</v>
      </c>
      <c r="K1005">
        <f>G1005+parameters!$C$7</f>
        <v>110.35165165819372</v>
      </c>
    </row>
    <row r="1006" spans="1:11">
      <c r="A1006">
        <v>1004</v>
      </c>
      <c r="B1006" s="1">
        <v>37530</v>
      </c>
      <c r="C1006" s="3">
        <v>0.77642754578835915</v>
      </c>
      <c r="D1006" s="3">
        <v>0.57006828311529312</v>
      </c>
      <c r="E1006" s="3">
        <v>0.42269826647232478</v>
      </c>
      <c r="F1006">
        <f>IF(C1006&lt;1/parameters!$C$8,-LN(D1006)*parameters!$C$11,0)</f>
        <v>0</v>
      </c>
      <c r="G1006">
        <f>G1005*EXP(-1/parameters!$C$10)+timeseries!F1006*parameters!$C$10*(1-EXP(-1/parameters!$C$10))</f>
        <v>8.0618744174836756</v>
      </c>
      <c r="H1006">
        <f>G1006/parameters!$C$10</f>
        <v>2.0154686043709189</v>
      </c>
      <c r="I1006">
        <f t="shared" si="15"/>
        <v>0</v>
      </c>
      <c r="J1006">
        <f>0</f>
        <v>0</v>
      </c>
      <c r="K1006">
        <f>G1006+parameters!$C$7</f>
        <v>108.06187441748368</v>
      </c>
    </row>
    <row r="1007" spans="1:11">
      <c r="A1007">
        <v>1005</v>
      </c>
      <c r="B1007" s="1">
        <v>37531</v>
      </c>
      <c r="C1007" s="3">
        <v>0.65782891591853287</v>
      </c>
      <c r="D1007" s="3">
        <v>0.52551948779821889</v>
      </c>
      <c r="E1007" s="3">
        <v>0.42953906465263725</v>
      </c>
      <c r="F1007">
        <f>IF(C1007&lt;1/parameters!$C$8,-LN(D1007)*parameters!$C$11,0)</f>
        <v>0</v>
      </c>
      <c r="G1007">
        <f>G1006*EXP(-1/parameters!$C$10)+timeseries!F1007*parameters!$C$10*(1-EXP(-1/parameters!$C$10))</f>
        <v>6.2785941093596129</v>
      </c>
      <c r="H1007">
        <f>G1007/parameters!$C$10</f>
        <v>1.5696485273399032</v>
      </c>
      <c r="I1007">
        <f t="shared" si="15"/>
        <v>0</v>
      </c>
      <c r="J1007">
        <f>0</f>
        <v>0</v>
      </c>
      <c r="K1007">
        <f>G1007+parameters!$C$7</f>
        <v>106.27859410935962</v>
      </c>
    </row>
    <row r="1008" spans="1:11">
      <c r="A1008">
        <v>1006</v>
      </c>
      <c r="B1008" s="1">
        <v>37532</v>
      </c>
      <c r="C1008" s="3">
        <v>0.53363102236616966</v>
      </c>
      <c r="D1008" s="3">
        <v>0.69438863079793101</v>
      </c>
      <c r="E1008" s="3">
        <v>0.33538288348825485</v>
      </c>
      <c r="F1008">
        <f>IF(C1008&lt;1/parameters!$C$8,-LN(D1008)*parameters!$C$11,0)</f>
        <v>0</v>
      </c>
      <c r="G1008">
        <f>G1007*EXP(-1/parameters!$C$10)+timeseries!F1008*parameters!$C$10*(1-EXP(-1/parameters!$C$10))</f>
        <v>4.8897740089567767</v>
      </c>
      <c r="H1008">
        <f>G1008/parameters!$C$10</f>
        <v>1.2224435022391942</v>
      </c>
      <c r="I1008">
        <f t="shared" si="15"/>
        <v>0</v>
      </c>
      <c r="J1008">
        <f>0</f>
        <v>0</v>
      </c>
      <c r="K1008">
        <f>G1008+parameters!$C$7</f>
        <v>104.88977400895678</v>
      </c>
    </row>
    <row r="1009" spans="1:11">
      <c r="A1009">
        <v>1007</v>
      </c>
      <c r="B1009" s="1">
        <v>37533</v>
      </c>
      <c r="C1009" s="3">
        <v>0.54628776524304989</v>
      </c>
      <c r="D1009" s="3">
        <v>0.37754571687123994</v>
      </c>
      <c r="E1009" s="3">
        <v>0.90014634760711876</v>
      </c>
      <c r="F1009">
        <f>IF(C1009&lt;1/parameters!$C$8,-LN(D1009)*parameters!$C$11,0)</f>
        <v>0</v>
      </c>
      <c r="G1009">
        <f>G1008*EXP(-1/parameters!$C$10)+timeseries!F1009*parameters!$C$10*(1-EXP(-1/parameters!$C$10))</f>
        <v>3.8081598272177404</v>
      </c>
      <c r="H1009">
        <f>G1009/parameters!$C$10</f>
        <v>0.95203995680443509</v>
      </c>
      <c r="I1009">
        <f t="shared" si="15"/>
        <v>0</v>
      </c>
      <c r="J1009">
        <f>0</f>
        <v>0</v>
      </c>
      <c r="K1009">
        <f>G1009+parameters!$C$7</f>
        <v>103.80815982721774</v>
      </c>
    </row>
    <row r="1010" spans="1:11">
      <c r="A1010">
        <v>1008</v>
      </c>
      <c r="B1010" s="1">
        <v>37534</v>
      </c>
      <c r="C1010" s="3">
        <v>0.36913863822667214</v>
      </c>
      <c r="D1010" s="3">
        <v>0.52778033272265756</v>
      </c>
      <c r="E1010" s="3">
        <v>0.89292795600457286</v>
      </c>
      <c r="F1010">
        <f>IF(C1010&lt;1/parameters!$C$8,-LN(D1010)*parameters!$C$11,0)</f>
        <v>0</v>
      </c>
      <c r="G1010">
        <f>G1009*EXP(-1/parameters!$C$10)+timeseries!F1010*parameters!$C$10*(1-EXP(-1/parameters!$C$10))</f>
        <v>2.9657978554982423</v>
      </c>
      <c r="H1010">
        <f>G1010/parameters!$C$10</f>
        <v>0.74144946387456057</v>
      </c>
      <c r="I1010">
        <f t="shared" si="15"/>
        <v>0</v>
      </c>
      <c r="J1010">
        <f>0</f>
        <v>0</v>
      </c>
      <c r="K1010">
        <f>G1010+parameters!$C$7</f>
        <v>102.96579785549824</v>
      </c>
    </row>
    <row r="1011" spans="1:11">
      <c r="A1011">
        <v>1009</v>
      </c>
      <c r="B1011" s="1">
        <v>37535</v>
      </c>
      <c r="C1011" s="3">
        <v>0.77005694851700779</v>
      </c>
      <c r="D1011" s="3">
        <v>0.96324480431191983</v>
      </c>
      <c r="E1011" s="3">
        <v>0.60636052596624979</v>
      </c>
      <c r="F1011">
        <f>IF(C1011&lt;1/parameters!$C$8,-LN(D1011)*parameters!$C$11,0)</f>
        <v>0</v>
      </c>
      <c r="G1011">
        <f>G1010*EXP(-1/parameters!$C$10)+timeseries!F1011*parameters!$C$10*(1-EXP(-1/parameters!$C$10))</f>
        <v>2.3097656922935244</v>
      </c>
      <c r="H1011">
        <f>G1011/parameters!$C$10</f>
        <v>0.57744142307338109</v>
      </c>
      <c r="I1011">
        <f t="shared" si="15"/>
        <v>0</v>
      </c>
      <c r="J1011">
        <f>0</f>
        <v>0</v>
      </c>
      <c r="K1011">
        <f>G1011+parameters!$C$7</f>
        <v>102.30976569229352</v>
      </c>
    </row>
    <row r="1012" spans="1:11">
      <c r="A1012">
        <v>1010</v>
      </c>
      <c r="B1012" s="1">
        <v>37536</v>
      </c>
      <c r="C1012" s="3">
        <v>0.69739451622786475</v>
      </c>
      <c r="D1012" s="3">
        <v>8.6145603170866725E-2</v>
      </c>
      <c r="E1012" s="3">
        <v>0.57837948788592475</v>
      </c>
      <c r="F1012">
        <f>IF(C1012&lt;1/parameters!$C$8,-LN(D1012)*parameters!$C$11,0)</f>
        <v>0</v>
      </c>
      <c r="G1012">
        <f>G1011*EXP(-1/parameters!$C$10)+timeseries!F1012*parameters!$C$10*(1-EXP(-1/parameters!$C$10))</f>
        <v>1.7988473298696623</v>
      </c>
      <c r="H1012">
        <f>G1012/parameters!$C$10</f>
        <v>0.44971183246741558</v>
      </c>
      <c r="I1012">
        <f t="shared" si="15"/>
        <v>0</v>
      </c>
      <c r="J1012">
        <f>0</f>
        <v>0</v>
      </c>
      <c r="K1012">
        <f>G1012+parameters!$C$7</f>
        <v>101.79884732986966</v>
      </c>
    </row>
    <row r="1013" spans="1:11">
      <c r="A1013">
        <v>1011</v>
      </c>
      <c r="B1013" s="1">
        <v>37537</v>
      </c>
      <c r="C1013" s="3">
        <v>0.12146996021424006</v>
      </c>
      <c r="D1013" s="3">
        <v>7.4640809792859919E-2</v>
      </c>
      <c r="E1013" s="3">
        <v>0.8467114464732558</v>
      </c>
      <c r="F1013">
        <f>IF(C1013&lt;1/parameters!$C$8,-LN(D1013)*parameters!$C$11,0)</f>
        <v>0</v>
      </c>
      <c r="G1013">
        <f>G1012*EXP(-1/parameters!$C$10)+timeseries!F1013*parameters!$C$10*(1-EXP(-1/parameters!$C$10))</f>
        <v>1.4009437091283987</v>
      </c>
      <c r="H1013">
        <f>G1013/parameters!$C$10</f>
        <v>0.35023592728209968</v>
      </c>
      <c r="I1013">
        <f t="shared" si="15"/>
        <v>0</v>
      </c>
      <c r="J1013">
        <f>0</f>
        <v>0</v>
      </c>
      <c r="K1013">
        <f>G1013+parameters!$C$7</f>
        <v>101.4009437091284</v>
      </c>
    </row>
    <row r="1014" spans="1:11">
      <c r="A1014">
        <v>1012</v>
      </c>
      <c r="B1014" s="1">
        <v>37538</v>
      </c>
      <c r="C1014" s="3">
        <v>0.272868098621735</v>
      </c>
      <c r="D1014" s="3">
        <v>0.5593056205644944</v>
      </c>
      <c r="E1014" s="3">
        <v>0.18346438879931604</v>
      </c>
      <c r="F1014">
        <f>IF(C1014&lt;1/parameters!$C$8,-LN(D1014)*parameters!$C$11,0)</f>
        <v>0</v>
      </c>
      <c r="G1014">
        <f>G1013*EXP(-1/parameters!$C$10)+timeseries!F1014*parameters!$C$10*(1-EXP(-1/parameters!$C$10))</f>
        <v>1.0910560577081554</v>
      </c>
      <c r="H1014">
        <f>G1014/parameters!$C$10</f>
        <v>0.27276401442703885</v>
      </c>
      <c r="I1014">
        <f t="shared" si="15"/>
        <v>0</v>
      </c>
      <c r="J1014">
        <f>0</f>
        <v>0</v>
      </c>
      <c r="K1014">
        <f>G1014+parameters!$C$7</f>
        <v>101.09105605770816</v>
      </c>
    </row>
    <row r="1015" spans="1:11">
      <c r="A1015">
        <v>1013</v>
      </c>
      <c r="B1015" s="1">
        <v>37539</v>
      </c>
      <c r="C1015" s="3">
        <v>0.67978404977913831</v>
      </c>
      <c r="D1015" s="3">
        <v>0.32602359417249516</v>
      </c>
      <c r="E1015" s="3">
        <v>0.50242676952503817</v>
      </c>
      <c r="F1015">
        <f>IF(C1015&lt;1/parameters!$C$8,-LN(D1015)*parameters!$C$11,0)</f>
        <v>0</v>
      </c>
      <c r="G1015">
        <f>G1014*EXP(-1/parameters!$C$10)+timeseries!F1015*parameters!$C$10*(1-EXP(-1/parameters!$C$10))</f>
        <v>0.84971531211791129</v>
      </c>
      <c r="H1015">
        <f>G1015/parameters!$C$10</f>
        <v>0.21242882802947782</v>
      </c>
      <c r="I1015">
        <f t="shared" si="15"/>
        <v>0</v>
      </c>
      <c r="J1015">
        <f>0</f>
        <v>0</v>
      </c>
      <c r="K1015">
        <f>G1015+parameters!$C$7</f>
        <v>100.84971531211791</v>
      </c>
    </row>
    <row r="1016" spans="1:11">
      <c r="A1016">
        <v>1014</v>
      </c>
      <c r="B1016" s="1">
        <v>37540</v>
      </c>
      <c r="C1016" s="3">
        <v>0.22961342165863174</v>
      </c>
      <c r="D1016" s="3">
        <v>0.3580119049142344</v>
      </c>
      <c r="E1016" s="3">
        <v>0.79639209673676237</v>
      </c>
      <c r="F1016">
        <f>IF(C1016&lt;1/parameters!$C$8,-LN(D1016)*parameters!$C$11,0)</f>
        <v>0</v>
      </c>
      <c r="G1016">
        <f>G1015*EXP(-1/parameters!$C$10)+timeseries!F1016*parameters!$C$10*(1-EXP(-1/parameters!$C$10))</f>
        <v>0.66175895046519251</v>
      </c>
      <c r="H1016">
        <f>G1016/parameters!$C$10</f>
        <v>0.16543973761629813</v>
      </c>
      <c r="I1016">
        <f t="shared" si="15"/>
        <v>0</v>
      </c>
      <c r="J1016">
        <f>0</f>
        <v>0</v>
      </c>
      <c r="K1016">
        <f>G1016+parameters!$C$7</f>
        <v>100.6617589504652</v>
      </c>
    </row>
    <row r="1017" spans="1:11">
      <c r="A1017">
        <v>1015</v>
      </c>
      <c r="B1017" s="1">
        <v>37541</v>
      </c>
      <c r="C1017" s="3">
        <v>0.14218471223010543</v>
      </c>
      <c r="D1017" s="3">
        <v>0.5466511766090083</v>
      </c>
      <c r="E1017" s="3">
        <v>0.66511178103892332</v>
      </c>
      <c r="F1017">
        <f>IF(C1017&lt;1/parameters!$C$8,-LN(D1017)*parameters!$C$11,0)</f>
        <v>0</v>
      </c>
      <c r="G1017">
        <f>G1016*EXP(-1/parameters!$C$10)+timeseries!F1017*parameters!$C$10*(1-EXP(-1/parameters!$C$10))</f>
        <v>0.51537838882680298</v>
      </c>
      <c r="H1017">
        <f>G1017/parameters!$C$10</f>
        <v>0.12884459720670075</v>
      </c>
      <c r="I1017">
        <f t="shared" si="15"/>
        <v>0</v>
      </c>
      <c r="J1017">
        <f>0</f>
        <v>0</v>
      </c>
      <c r="K1017">
        <f>G1017+parameters!$C$7</f>
        <v>100.5153783888268</v>
      </c>
    </row>
    <row r="1018" spans="1:11">
      <c r="A1018">
        <v>1016</v>
      </c>
      <c r="B1018" s="1">
        <v>37542</v>
      </c>
      <c r="C1018" s="3">
        <v>0.96483730740742246</v>
      </c>
      <c r="D1018" s="3">
        <v>5.5146933632505113E-2</v>
      </c>
      <c r="E1018" s="3">
        <v>0.50466675116908466</v>
      </c>
      <c r="F1018">
        <f>IF(C1018&lt;1/parameters!$C$8,-LN(D1018)*parameters!$C$11,0)</f>
        <v>0</v>
      </c>
      <c r="G1018">
        <f>G1017*EXP(-1/parameters!$C$10)+timeseries!F1018*parameters!$C$10*(1-EXP(-1/parameters!$C$10))</f>
        <v>0.40137709279639316</v>
      </c>
      <c r="H1018">
        <f>G1018/parameters!$C$10</f>
        <v>0.10034427319909829</v>
      </c>
      <c r="I1018">
        <f t="shared" si="15"/>
        <v>0</v>
      </c>
      <c r="J1018">
        <f>0</f>
        <v>0</v>
      </c>
      <c r="K1018">
        <f>G1018+parameters!$C$7</f>
        <v>100.40137709279639</v>
      </c>
    </row>
    <row r="1019" spans="1:11">
      <c r="A1019">
        <v>1017</v>
      </c>
      <c r="B1019" s="1">
        <v>37543</v>
      </c>
      <c r="C1019" s="3">
        <v>3.5977588759709467E-2</v>
      </c>
      <c r="D1019" s="3">
        <v>0.93362068331163939</v>
      </c>
      <c r="E1019" s="3">
        <v>0.7124603968218991</v>
      </c>
      <c r="F1019">
        <f>IF(C1019&lt;1/parameters!$C$8,-LN(D1019)*parameters!$C$11,0)</f>
        <v>1.8817820244923384</v>
      </c>
      <c r="G1019">
        <f>G1018*EXP(-1/parameters!$C$10)+timeseries!F1019*parameters!$C$10*(1-EXP(-1/parameters!$C$10))</f>
        <v>1.9775876351688018</v>
      </c>
      <c r="H1019">
        <f>G1019/parameters!$C$10</f>
        <v>0.49439690879220044</v>
      </c>
      <c r="I1019">
        <f t="shared" si="15"/>
        <v>0.56058686714351935</v>
      </c>
      <c r="J1019">
        <f>0</f>
        <v>0</v>
      </c>
      <c r="K1019">
        <f>G1019+parameters!$C$7</f>
        <v>101.9775876351688</v>
      </c>
    </row>
    <row r="1020" spans="1:11">
      <c r="A1020">
        <v>1018</v>
      </c>
      <c r="B1020" s="1">
        <v>37544</v>
      </c>
      <c r="C1020" s="3">
        <v>0.59933148897160882</v>
      </c>
      <c r="D1020" s="3">
        <v>0.28957599923296473</v>
      </c>
      <c r="E1020" s="3">
        <v>0.89747369569001023</v>
      </c>
      <c r="F1020">
        <f>IF(C1020&lt;1/parameters!$C$8,-LN(D1020)*parameters!$C$11,0)</f>
        <v>0</v>
      </c>
      <c r="G1020">
        <f>G1019*EXP(-1/parameters!$C$10)+timeseries!F1020*parameters!$C$10*(1-EXP(-1/parameters!$C$10))</f>
        <v>1.5401467988617905</v>
      </c>
      <c r="H1020">
        <f>G1020/parameters!$C$10</f>
        <v>0.38503669971544763</v>
      </c>
      <c r="I1020">
        <f t="shared" si="15"/>
        <v>0</v>
      </c>
      <c r="J1020">
        <f>0</f>
        <v>0</v>
      </c>
      <c r="K1020">
        <f>G1020+parameters!$C$7</f>
        <v>101.54014679886178</v>
      </c>
    </row>
    <row r="1021" spans="1:11">
      <c r="A1021">
        <v>1019</v>
      </c>
      <c r="B1021" s="1">
        <v>37545</v>
      </c>
      <c r="C1021" s="3">
        <v>0.29510282222971407</v>
      </c>
      <c r="D1021" s="3">
        <v>0.98581380781148087</v>
      </c>
      <c r="E1021" s="3">
        <v>0.21569973600792369</v>
      </c>
      <c r="F1021">
        <f>IF(C1021&lt;1/parameters!$C$8,-LN(D1021)*parameters!$C$11,0)</f>
        <v>0</v>
      </c>
      <c r="G1021">
        <f>G1020*EXP(-1/parameters!$C$10)+timeseries!F1021*parameters!$C$10*(1-EXP(-1/parameters!$C$10))</f>
        <v>1.1994675329984799</v>
      </c>
      <c r="H1021">
        <f>G1021/parameters!$C$10</f>
        <v>0.29986688324961996</v>
      </c>
      <c r="I1021">
        <f t="shared" si="15"/>
        <v>0</v>
      </c>
      <c r="J1021">
        <f>0</f>
        <v>0</v>
      </c>
      <c r="K1021">
        <f>G1021+parameters!$C$7</f>
        <v>101.19946753299848</v>
      </c>
    </row>
    <row r="1022" spans="1:11">
      <c r="A1022">
        <v>1020</v>
      </c>
      <c r="B1022" s="1">
        <v>37546</v>
      </c>
      <c r="C1022" s="3">
        <v>1.1701175709306733E-2</v>
      </c>
      <c r="D1022" s="3">
        <v>0.72829788611713453</v>
      </c>
      <c r="E1022" s="3">
        <v>4.2986537399810842E-2</v>
      </c>
      <c r="F1022">
        <f>IF(C1022&lt;1/parameters!$C$8,-LN(D1022)*parameters!$C$11,0)</f>
        <v>8.6861679521001065</v>
      </c>
      <c r="G1022">
        <f>G1021*EXP(-1/parameters!$C$10)+timeseries!F1022*parameters!$C$10*(1-EXP(-1/parameters!$C$10))</f>
        <v>8.619640450427152</v>
      </c>
      <c r="H1022">
        <f>G1022/parameters!$C$10</f>
        <v>2.154910112606788</v>
      </c>
      <c r="I1022">
        <f t="shared" si="15"/>
        <v>-1.7170333711723051</v>
      </c>
      <c r="J1022">
        <f>0</f>
        <v>0</v>
      </c>
      <c r="K1022">
        <f>G1022+parameters!$C$7</f>
        <v>108.61964045042716</v>
      </c>
    </row>
    <row r="1023" spans="1:11">
      <c r="A1023">
        <v>1021</v>
      </c>
      <c r="B1023" s="1">
        <v>37547</v>
      </c>
      <c r="C1023" s="3">
        <v>0.46529557309761516</v>
      </c>
      <c r="D1023" s="3">
        <v>0.31901154129562703</v>
      </c>
      <c r="E1023" s="3">
        <v>0.12150574064832398</v>
      </c>
      <c r="F1023">
        <f>IF(C1023&lt;1/parameters!$C$8,-LN(D1023)*parameters!$C$11,0)</f>
        <v>0</v>
      </c>
      <c r="G1023">
        <f>G1022*EXP(-1/parameters!$C$10)+timeseries!F1023*parameters!$C$10*(1-EXP(-1/parameters!$C$10))</f>
        <v>6.7129827325866227</v>
      </c>
      <c r="H1023">
        <f>G1023/parameters!$C$10</f>
        <v>1.6782456831466557</v>
      </c>
      <c r="I1023">
        <f t="shared" si="15"/>
        <v>0</v>
      </c>
      <c r="J1023">
        <f>0</f>
        <v>0</v>
      </c>
      <c r="K1023">
        <f>G1023+parameters!$C$7</f>
        <v>106.71298273258662</v>
      </c>
    </row>
    <row r="1024" spans="1:11">
      <c r="A1024">
        <v>1022</v>
      </c>
      <c r="B1024" s="1">
        <v>37548</v>
      </c>
      <c r="C1024" s="3">
        <v>7.9727860833003761E-2</v>
      </c>
      <c r="D1024" s="3">
        <v>0.82323340160846936</v>
      </c>
      <c r="E1024" s="3">
        <v>0.13047202549248638</v>
      </c>
      <c r="F1024">
        <f>IF(C1024&lt;1/parameters!$C$8,-LN(D1024)*parameters!$C$11,0)</f>
        <v>5.3291923276527262</v>
      </c>
      <c r="G1024">
        <f>G1023*EXP(-1/parameters!$C$10)+timeseries!F1024*parameters!$C$10*(1-EXP(-1/parameters!$C$10))</f>
        <v>9.9433288878379216</v>
      </c>
      <c r="H1024">
        <f>G1024/parameters!$C$10</f>
        <v>2.4858322219594804</v>
      </c>
      <c r="I1024">
        <f t="shared" si="15"/>
        <v>-1.1241626034282959</v>
      </c>
      <c r="J1024">
        <f>0</f>
        <v>0</v>
      </c>
      <c r="K1024">
        <f>G1024+parameters!$C$7</f>
        <v>109.94332888783792</v>
      </c>
    </row>
    <row r="1025" spans="1:11">
      <c r="A1025">
        <v>1023</v>
      </c>
      <c r="B1025" s="1">
        <v>37549</v>
      </c>
      <c r="C1025" s="3">
        <v>0.47309520464964328</v>
      </c>
      <c r="D1025" s="3">
        <v>0.86059696576371392</v>
      </c>
      <c r="E1025" s="3">
        <v>0.73835144296563859</v>
      </c>
      <c r="F1025">
        <f>IF(C1025&lt;1/parameters!$C$8,-LN(D1025)*parameters!$C$11,0)</f>
        <v>0</v>
      </c>
      <c r="G1025">
        <f>G1024*EXP(-1/parameters!$C$10)+timeseries!F1025*parameters!$C$10*(1-EXP(-1/parameters!$C$10))</f>
        <v>7.7438723241846947</v>
      </c>
      <c r="H1025">
        <f>G1025/parameters!$C$10</f>
        <v>1.9359680810461737</v>
      </c>
      <c r="I1025">
        <f t="shared" si="15"/>
        <v>0</v>
      </c>
      <c r="J1025">
        <f>0</f>
        <v>0</v>
      </c>
      <c r="K1025">
        <f>G1025+parameters!$C$7</f>
        <v>107.74387232418469</v>
      </c>
    </row>
    <row r="1026" spans="1:11">
      <c r="A1026">
        <v>1024</v>
      </c>
      <c r="B1026" s="1">
        <v>37550</v>
      </c>
      <c r="C1026" s="3">
        <v>0.87982582539389564</v>
      </c>
      <c r="D1026" s="3">
        <v>0.9422936987726529</v>
      </c>
      <c r="E1026" s="3">
        <v>0.60068297584354258</v>
      </c>
      <c r="F1026">
        <f>IF(C1026&lt;1/parameters!$C$8,-LN(D1026)*parameters!$C$11,0)</f>
        <v>0</v>
      </c>
      <c r="G1026">
        <f>G1025*EXP(-1/parameters!$C$10)+timeseries!F1026*parameters!$C$10*(1-EXP(-1/parameters!$C$10))</f>
        <v>6.0309338300800199</v>
      </c>
      <c r="H1026">
        <f>G1026/parameters!$C$10</f>
        <v>1.507733457520005</v>
      </c>
      <c r="I1026">
        <f t="shared" si="15"/>
        <v>0</v>
      </c>
      <c r="J1026">
        <f>0</f>
        <v>0</v>
      </c>
      <c r="K1026">
        <f>G1026+parameters!$C$7</f>
        <v>106.03093383008002</v>
      </c>
    </row>
    <row r="1027" spans="1:11">
      <c r="A1027">
        <v>1025</v>
      </c>
      <c r="B1027" s="1">
        <v>37551</v>
      </c>
      <c r="C1027" s="3">
        <v>0.26615264811677541</v>
      </c>
      <c r="D1027" s="3">
        <v>0.63542259344953422</v>
      </c>
      <c r="E1027" s="3">
        <v>0.19140641684309045</v>
      </c>
      <c r="F1027">
        <f>IF(C1027&lt;1/parameters!$C$8,-LN(D1027)*parameters!$C$11,0)</f>
        <v>0</v>
      </c>
      <c r="G1027">
        <f>G1026*EXP(-1/parameters!$C$10)+timeseries!F1027*parameters!$C$10*(1-EXP(-1/parameters!$C$10))</f>
        <v>4.6968959895181461</v>
      </c>
      <c r="H1027">
        <f>G1027/parameters!$C$10</f>
        <v>1.1742239973795365</v>
      </c>
      <c r="I1027">
        <f t="shared" ref="I1027:I1090" si="16">IF(F1027&gt;0,_xlfn.NORM.INV(E1027,0,1),0)</f>
        <v>0</v>
      </c>
      <c r="J1027">
        <f>0</f>
        <v>0</v>
      </c>
      <c r="K1027">
        <f>G1027+parameters!$C$7</f>
        <v>104.69689598951814</v>
      </c>
    </row>
    <row r="1028" spans="1:11">
      <c r="A1028">
        <v>1026</v>
      </c>
      <c r="B1028" s="1">
        <v>37552</v>
      </c>
      <c r="C1028" s="3">
        <v>0.99207205868823523</v>
      </c>
      <c r="D1028" s="3">
        <v>9.2800337920905918E-2</v>
      </c>
      <c r="E1028" s="3">
        <v>0.80865430595854837</v>
      </c>
      <c r="F1028">
        <f>IF(C1028&lt;1/parameters!$C$8,-LN(D1028)*parameters!$C$11,0)</f>
        <v>0</v>
      </c>
      <c r="G1028">
        <f>G1027*EXP(-1/parameters!$C$10)+timeseries!F1028*parameters!$C$10*(1-EXP(-1/parameters!$C$10))</f>
        <v>3.6579462746416733</v>
      </c>
      <c r="H1028">
        <f>G1028/parameters!$C$10</f>
        <v>0.91448656866041833</v>
      </c>
      <c r="I1028">
        <f t="shared" si="16"/>
        <v>0</v>
      </c>
      <c r="J1028">
        <f>0</f>
        <v>0</v>
      </c>
      <c r="K1028">
        <f>G1028+parameters!$C$7</f>
        <v>103.65794627464167</v>
      </c>
    </row>
    <row r="1029" spans="1:11">
      <c r="A1029">
        <v>1027</v>
      </c>
      <c r="B1029" s="1">
        <v>37553</v>
      </c>
      <c r="C1029" s="3">
        <v>0.36419618351612448</v>
      </c>
      <c r="D1029" s="3">
        <v>0.14622225006687595</v>
      </c>
      <c r="E1029" s="3">
        <v>0.150557012424263</v>
      </c>
      <c r="F1029">
        <f>IF(C1029&lt;1/parameters!$C$8,-LN(D1029)*parameters!$C$11,0)</f>
        <v>0</v>
      </c>
      <c r="G1029">
        <f>G1028*EXP(-1/parameters!$C$10)+timeseries!F1029*parameters!$C$10*(1-EXP(-1/parameters!$C$10))</f>
        <v>2.8488114231240633</v>
      </c>
      <c r="H1029">
        <f>G1029/parameters!$C$10</f>
        <v>0.71220285578101583</v>
      </c>
      <c r="I1029">
        <f t="shared" si="16"/>
        <v>0</v>
      </c>
      <c r="J1029">
        <f>0</f>
        <v>0</v>
      </c>
      <c r="K1029">
        <f>G1029+parameters!$C$7</f>
        <v>102.84881142312406</v>
      </c>
    </row>
    <row r="1030" spans="1:11">
      <c r="A1030">
        <v>1028</v>
      </c>
      <c r="B1030" s="1">
        <v>37554</v>
      </c>
      <c r="C1030" s="3">
        <v>0.94231019129761862</v>
      </c>
      <c r="D1030" s="3">
        <v>0.537293206600156</v>
      </c>
      <c r="E1030" s="3">
        <v>1.6359505883367209E-2</v>
      </c>
      <c r="F1030">
        <f>IF(C1030&lt;1/parameters!$C$8,-LN(D1030)*parameters!$C$11,0)</f>
        <v>0</v>
      </c>
      <c r="G1030">
        <f>G1029*EXP(-1/parameters!$C$10)+timeseries!F1030*parameters!$C$10*(1-EXP(-1/parameters!$C$10))</f>
        <v>2.2186565671517839</v>
      </c>
      <c r="H1030">
        <f>G1030/parameters!$C$10</f>
        <v>0.55466414178794599</v>
      </c>
      <c r="I1030">
        <f t="shared" si="16"/>
        <v>0</v>
      </c>
      <c r="J1030">
        <f>0</f>
        <v>0</v>
      </c>
      <c r="K1030">
        <f>G1030+parameters!$C$7</f>
        <v>102.21865656715178</v>
      </c>
    </row>
    <row r="1031" spans="1:11">
      <c r="A1031">
        <v>1029</v>
      </c>
      <c r="B1031" s="1">
        <v>37555</v>
      </c>
      <c r="C1031" s="3">
        <v>0.77475457758882416</v>
      </c>
      <c r="D1031" s="3">
        <v>0.73819940039415577</v>
      </c>
      <c r="E1031" s="3">
        <v>0.40010765482385913</v>
      </c>
      <c r="F1031">
        <f>IF(C1031&lt;1/parameters!$C$8,-LN(D1031)*parameters!$C$11,0)</f>
        <v>0</v>
      </c>
      <c r="G1031">
        <f>G1030*EXP(-1/parameters!$C$10)+timeseries!F1031*parameters!$C$10*(1-EXP(-1/parameters!$C$10))</f>
        <v>1.7278914718643243</v>
      </c>
      <c r="H1031">
        <f>G1031/parameters!$C$10</f>
        <v>0.43197286796608109</v>
      </c>
      <c r="I1031">
        <f t="shared" si="16"/>
        <v>0</v>
      </c>
      <c r="J1031">
        <f>0</f>
        <v>0</v>
      </c>
      <c r="K1031">
        <f>G1031+parameters!$C$7</f>
        <v>101.72789147186433</v>
      </c>
    </row>
    <row r="1032" spans="1:11">
      <c r="A1032">
        <v>1030</v>
      </c>
      <c r="B1032" s="1">
        <v>37556</v>
      </c>
      <c r="C1032" s="3">
        <v>4.0142108367831941E-2</v>
      </c>
      <c r="D1032" s="3">
        <v>0.31718324617331473</v>
      </c>
      <c r="E1032" s="3">
        <v>0.83887446643191621</v>
      </c>
      <c r="F1032">
        <f>IF(C1032&lt;1/parameters!$C$8,-LN(D1032)*parameters!$C$11,0)</f>
        <v>31.459605711809981</v>
      </c>
      <c r="G1032">
        <f>G1031*EXP(-1/parameters!$C$10)+timeseries!F1032*parameters!$C$10*(1-EXP(-1/parameters!$C$10))</f>
        <v>29.181043824689244</v>
      </c>
      <c r="H1032">
        <f>G1032/parameters!$C$10</f>
        <v>7.295260956172311</v>
      </c>
      <c r="I1032">
        <f t="shared" si="16"/>
        <v>0.98984258355780042</v>
      </c>
      <c r="J1032">
        <f>0</f>
        <v>0</v>
      </c>
      <c r="K1032">
        <f>G1032+parameters!$C$7</f>
        <v>129.18104382468925</v>
      </c>
    </row>
    <row r="1033" spans="1:11">
      <c r="A1033">
        <v>1031</v>
      </c>
      <c r="B1033" s="1">
        <v>37557</v>
      </c>
      <c r="C1033" s="3">
        <v>0.70270408358951741</v>
      </c>
      <c r="D1033" s="3">
        <v>0.77184379548514881</v>
      </c>
      <c r="E1033" s="3">
        <v>0.62666222427526153</v>
      </c>
      <c r="F1033">
        <f>IF(C1033&lt;1/parameters!$C$8,-LN(D1033)*parameters!$C$11,0)</f>
        <v>0</v>
      </c>
      <c r="G1033">
        <f>G1032*EXP(-1/parameters!$C$10)+timeseries!F1033*parameters!$C$10*(1-EXP(-1/parameters!$C$10))</f>
        <v>22.726219781508966</v>
      </c>
      <c r="H1033">
        <f>G1033/parameters!$C$10</f>
        <v>5.6815549453772416</v>
      </c>
      <c r="I1033">
        <f t="shared" si="16"/>
        <v>0</v>
      </c>
      <c r="J1033">
        <f>0</f>
        <v>0</v>
      </c>
      <c r="K1033">
        <f>G1033+parameters!$C$7</f>
        <v>122.72621978150897</v>
      </c>
    </row>
    <row r="1034" spans="1:11">
      <c r="A1034">
        <v>1032</v>
      </c>
      <c r="B1034" s="1">
        <v>37558</v>
      </c>
      <c r="C1034" s="3">
        <v>0.91801660590753775</v>
      </c>
      <c r="D1034" s="3">
        <v>9.4369479166019232E-2</v>
      </c>
      <c r="E1034" s="3">
        <v>0.30734156830104409</v>
      </c>
      <c r="F1034">
        <f>IF(C1034&lt;1/parameters!$C$8,-LN(D1034)*parameters!$C$11,0)</f>
        <v>0</v>
      </c>
      <c r="G1034">
        <f>G1033*EXP(-1/parameters!$C$10)+timeseries!F1034*parameters!$C$10*(1-EXP(-1/parameters!$C$10))</f>
        <v>17.699197762092034</v>
      </c>
      <c r="H1034">
        <f>G1034/parameters!$C$10</f>
        <v>4.4247994405230084</v>
      </c>
      <c r="I1034">
        <f t="shared" si="16"/>
        <v>0</v>
      </c>
      <c r="J1034">
        <f>0</f>
        <v>0</v>
      </c>
      <c r="K1034">
        <f>G1034+parameters!$C$7</f>
        <v>117.69919776209204</v>
      </c>
    </row>
    <row r="1035" spans="1:11">
      <c r="A1035">
        <v>1033</v>
      </c>
      <c r="B1035" s="1">
        <v>37559</v>
      </c>
      <c r="C1035" s="3">
        <v>0.72343537726638563</v>
      </c>
      <c r="D1035" s="3">
        <v>0.78482740819474694</v>
      </c>
      <c r="E1035" s="3">
        <v>0.68051281328646751</v>
      </c>
      <c r="F1035">
        <f>IF(C1035&lt;1/parameters!$C$8,-LN(D1035)*parameters!$C$11,0)</f>
        <v>0</v>
      </c>
      <c r="G1035">
        <f>G1034*EXP(-1/parameters!$C$10)+timeseries!F1035*parameters!$C$10*(1-EXP(-1/parameters!$C$10))</f>
        <v>13.784149076852932</v>
      </c>
      <c r="H1035">
        <f>G1035/parameters!$C$10</f>
        <v>3.4460372692132331</v>
      </c>
      <c r="I1035">
        <f t="shared" si="16"/>
        <v>0</v>
      </c>
      <c r="J1035">
        <f>0</f>
        <v>0</v>
      </c>
      <c r="K1035">
        <f>G1035+parameters!$C$7</f>
        <v>113.78414907685293</v>
      </c>
    </row>
    <row r="1036" spans="1:11">
      <c r="A1036">
        <v>1034</v>
      </c>
      <c r="B1036" s="1">
        <v>37560</v>
      </c>
      <c r="C1036" s="3">
        <v>2.6778919531987078E-2</v>
      </c>
      <c r="D1036" s="3">
        <v>0.75724078347037405</v>
      </c>
      <c r="E1036" s="3">
        <v>0.14983325358889266</v>
      </c>
      <c r="F1036">
        <f>IF(C1036&lt;1/parameters!$C$8,-LN(D1036)*parameters!$C$11,0)</f>
        <v>7.6184657589456748</v>
      </c>
      <c r="G1036">
        <f>G1035*EXP(-1/parameters!$C$10)+timeseries!F1036*parameters!$C$10*(1-EXP(-1/parameters!$C$10))</f>
        <v>17.475900735330441</v>
      </c>
      <c r="H1036">
        <f>G1036/parameters!$C$10</f>
        <v>4.3689751838326103</v>
      </c>
      <c r="I1036">
        <f t="shared" si="16"/>
        <v>-1.0371488172252004</v>
      </c>
      <c r="J1036">
        <f>0</f>
        <v>0</v>
      </c>
      <c r="K1036">
        <f>G1036+parameters!$C$7</f>
        <v>117.47590073533044</v>
      </c>
    </row>
    <row r="1037" spans="1:11">
      <c r="A1037">
        <v>1035</v>
      </c>
      <c r="B1037" s="1">
        <v>37561</v>
      </c>
      <c r="C1037" s="3">
        <v>8.6680321163923324E-4</v>
      </c>
      <c r="D1037" s="3">
        <v>0.69692336830051282</v>
      </c>
      <c r="E1037" s="3">
        <v>3.8078048099175699E-2</v>
      </c>
      <c r="F1037">
        <f>IF(C1037&lt;1/parameters!$C$8,-LN(D1037)*parameters!$C$11,0)</f>
        <v>9.892597789465551</v>
      </c>
      <c r="G1037">
        <f>G1036*EXP(-1/parameters!$C$10)+timeseries!F1037*parameters!$C$10*(1-EXP(-1/parameters!$C$10))</f>
        <v>22.363184715230812</v>
      </c>
      <c r="H1037">
        <f>G1037/parameters!$C$10</f>
        <v>5.590796178807703</v>
      </c>
      <c r="I1037">
        <f t="shared" si="16"/>
        <v>-1.7734383669698386</v>
      </c>
      <c r="J1037">
        <f>0</f>
        <v>0</v>
      </c>
      <c r="K1037">
        <f>G1037+parameters!$C$7</f>
        <v>122.36318471523082</v>
      </c>
    </row>
    <row r="1038" spans="1:11">
      <c r="A1038">
        <v>1036</v>
      </c>
      <c r="B1038" s="1">
        <v>37562</v>
      </c>
      <c r="C1038" s="3">
        <v>0.39244121339556171</v>
      </c>
      <c r="D1038" s="3">
        <v>0.61991668246876896</v>
      </c>
      <c r="E1038" s="3">
        <v>0.28075486500663094</v>
      </c>
      <c r="F1038">
        <f>IF(C1038&lt;1/parameters!$C$8,-LN(D1038)*parameters!$C$11,0)</f>
        <v>0</v>
      </c>
      <c r="G1038">
        <f>G1037*EXP(-1/parameters!$C$10)+timeseries!F1038*parameters!$C$10*(1-EXP(-1/parameters!$C$10))</f>
        <v>17.416465768192229</v>
      </c>
      <c r="H1038">
        <f>G1038/parameters!$C$10</f>
        <v>4.3541164420480571</v>
      </c>
      <c r="I1038">
        <f t="shared" si="16"/>
        <v>0</v>
      </c>
      <c r="J1038">
        <f>0</f>
        <v>0</v>
      </c>
      <c r="K1038">
        <f>G1038+parameters!$C$7</f>
        <v>117.41646576819223</v>
      </c>
    </row>
    <row r="1039" spans="1:11">
      <c r="A1039">
        <v>1037</v>
      </c>
      <c r="B1039" s="1">
        <v>37563</v>
      </c>
      <c r="C1039" s="3">
        <v>0.44709357668444583</v>
      </c>
      <c r="D1039" s="3">
        <v>0.12726075859700681</v>
      </c>
      <c r="E1039" s="3">
        <v>0.38509274724594933</v>
      </c>
      <c r="F1039">
        <f>IF(C1039&lt;1/parameters!$C$8,-LN(D1039)*parameters!$C$11,0)</f>
        <v>0</v>
      </c>
      <c r="G1039">
        <f>G1038*EXP(-1/parameters!$C$10)+timeseries!F1039*parameters!$C$10*(1-EXP(-1/parameters!$C$10))</f>
        <v>13.563957178604424</v>
      </c>
      <c r="H1039">
        <f>G1039/parameters!$C$10</f>
        <v>3.390989294651106</v>
      </c>
      <c r="I1039">
        <f t="shared" si="16"/>
        <v>0</v>
      </c>
      <c r="J1039">
        <f>0</f>
        <v>0</v>
      </c>
      <c r="K1039">
        <f>G1039+parameters!$C$7</f>
        <v>113.56395717860443</v>
      </c>
    </row>
    <row r="1040" spans="1:11">
      <c r="A1040">
        <v>1038</v>
      </c>
      <c r="B1040" s="1">
        <v>37564</v>
      </c>
      <c r="C1040" s="3">
        <v>0.57268714329691606</v>
      </c>
      <c r="D1040" s="3">
        <v>0.18781180021431432</v>
      </c>
      <c r="E1040" s="3">
        <v>0.9490900116829839</v>
      </c>
      <c r="F1040">
        <f>IF(C1040&lt;1/parameters!$C$8,-LN(D1040)*parameters!$C$11,0)</f>
        <v>0</v>
      </c>
      <c r="G1040">
        <f>G1039*EXP(-1/parameters!$C$10)+timeseries!F1040*parameters!$C$10*(1-EXP(-1/parameters!$C$10))</f>
        <v>10.563620472244128</v>
      </c>
      <c r="H1040">
        <f>G1040/parameters!$C$10</f>
        <v>2.6409051180610321</v>
      </c>
      <c r="I1040">
        <f t="shared" si="16"/>
        <v>0</v>
      </c>
      <c r="J1040">
        <f>0</f>
        <v>0</v>
      </c>
      <c r="K1040">
        <f>G1040+parameters!$C$7</f>
        <v>110.56362047224412</v>
      </c>
    </row>
    <row r="1041" spans="1:11">
      <c r="A1041">
        <v>1039</v>
      </c>
      <c r="B1041" s="1">
        <v>37565</v>
      </c>
      <c r="C1041" s="3">
        <v>1.7480962694191304E-2</v>
      </c>
      <c r="D1041" s="3">
        <v>0.4277130971549995</v>
      </c>
      <c r="E1041" s="3">
        <v>0.18405143827619319</v>
      </c>
      <c r="F1041">
        <f>IF(C1041&lt;1/parameters!$C$8,-LN(D1041)*parameters!$C$11,0)</f>
        <v>23.268565532177107</v>
      </c>
      <c r="G1041">
        <f>G1040*EXP(-1/parameters!$C$10)+timeseries!F1041*parameters!$C$10*(1-EXP(-1/parameters!$C$10))</f>
        <v>28.814909794929953</v>
      </c>
      <c r="H1041">
        <f>G1041/parameters!$C$10</f>
        <v>7.2037274487324883</v>
      </c>
      <c r="I1041">
        <f t="shared" si="16"/>
        <v>-0.90003264817647521</v>
      </c>
      <c r="J1041">
        <f>0</f>
        <v>0</v>
      </c>
      <c r="K1041">
        <f>G1041+parameters!$C$7</f>
        <v>128.81490979492995</v>
      </c>
    </row>
    <row r="1042" spans="1:11">
      <c r="A1042">
        <v>1040</v>
      </c>
      <c r="B1042" s="1">
        <v>37566</v>
      </c>
      <c r="C1042" s="3">
        <v>0.430648675310354</v>
      </c>
      <c r="D1042" s="3">
        <v>0.12799638774100108</v>
      </c>
      <c r="E1042" s="3">
        <v>0.12342295296455985</v>
      </c>
      <c r="F1042">
        <f>IF(C1042&lt;1/parameters!$C$8,-LN(D1042)*parameters!$C$11,0)</f>
        <v>0</v>
      </c>
      <c r="G1042">
        <f>G1041*EXP(-1/parameters!$C$10)+timeseries!F1042*parameters!$C$10*(1-EXP(-1/parameters!$C$10))</f>
        <v>22.441074312423343</v>
      </c>
      <c r="H1042">
        <f>G1042/parameters!$C$10</f>
        <v>5.6102685781058357</v>
      </c>
      <c r="I1042">
        <f t="shared" si="16"/>
        <v>0</v>
      </c>
      <c r="J1042">
        <f>0</f>
        <v>0</v>
      </c>
      <c r="K1042">
        <f>G1042+parameters!$C$7</f>
        <v>122.44107431242334</v>
      </c>
    </row>
    <row r="1043" spans="1:11">
      <c r="A1043">
        <v>1041</v>
      </c>
      <c r="B1043" s="1">
        <v>37567</v>
      </c>
      <c r="C1043" s="3">
        <v>0.78122984854966471</v>
      </c>
      <c r="D1043" s="3">
        <v>0.24498239098623664</v>
      </c>
      <c r="E1043" s="3">
        <v>0.20131722162019339</v>
      </c>
      <c r="F1043">
        <f>IF(C1043&lt;1/parameters!$C$8,-LN(D1043)*parameters!$C$11,0)</f>
        <v>0</v>
      </c>
      <c r="G1043">
        <f>G1042*EXP(-1/parameters!$C$10)+timeseries!F1043*parameters!$C$10*(1-EXP(-1/parameters!$C$10))</f>
        <v>17.477126247478889</v>
      </c>
      <c r="H1043">
        <f>G1043/parameters!$C$10</f>
        <v>4.3692815618697223</v>
      </c>
      <c r="I1043">
        <f t="shared" si="16"/>
        <v>0</v>
      </c>
      <c r="J1043">
        <f>0</f>
        <v>0</v>
      </c>
      <c r="K1043">
        <f>G1043+parameters!$C$7</f>
        <v>117.47712624747889</v>
      </c>
    </row>
    <row r="1044" spans="1:11">
      <c r="A1044">
        <v>1042</v>
      </c>
      <c r="B1044" s="1">
        <v>37568</v>
      </c>
      <c r="C1044" s="3">
        <v>0.50955685710776888</v>
      </c>
      <c r="D1044" s="3">
        <v>0.837484114750907</v>
      </c>
      <c r="E1044" s="3">
        <v>0.63436891634883374</v>
      </c>
      <c r="F1044">
        <f>IF(C1044&lt;1/parameters!$C$8,-LN(D1044)*parameters!$C$11,0)</f>
        <v>0</v>
      </c>
      <c r="G1044">
        <f>G1043*EXP(-1/parameters!$C$10)+timeseries!F1044*parameters!$C$10*(1-EXP(-1/parameters!$C$10))</f>
        <v>13.611199607374363</v>
      </c>
      <c r="H1044">
        <f>G1044/parameters!$C$10</f>
        <v>3.4027999018435908</v>
      </c>
      <c r="I1044">
        <f t="shared" si="16"/>
        <v>0</v>
      </c>
      <c r="J1044">
        <f>0</f>
        <v>0</v>
      </c>
      <c r="K1044">
        <f>G1044+parameters!$C$7</f>
        <v>113.61119960737436</v>
      </c>
    </row>
    <row r="1045" spans="1:11">
      <c r="A1045">
        <v>1043</v>
      </c>
      <c r="B1045" s="1">
        <v>37569</v>
      </c>
      <c r="C1045" s="3">
        <v>0.29997548169814081</v>
      </c>
      <c r="D1045" s="3">
        <v>0.42879088679632882</v>
      </c>
      <c r="E1045" s="3">
        <v>0.10702232868284933</v>
      </c>
      <c r="F1045">
        <f>IF(C1045&lt;1/parameters!$C$8,-LN(D1045)*parameters!$C$11,0)</f>
        <v>0</v>
      </c>
      <c r="G1045">
        <f>G1044*EXP(-1/parameters!$C$10)+timeseries!F1045*parameters!$C$10*(1-EXP(-1/parameters!$C$10))</f>
        <v>10.600412912764353</v>
      </c>
      <c r="H1045">
        <f>G1045/parameters!$C$10</f>
        <v>2.6501032281910883</v>
      </c>
      <c r="I1045">
        <f t="shared" si="16"/>
        <v>0</v>
      </c>
      <c r="J1045">
        <f>0</f>
        <v>0</v>
      </c>
      <c r="K1045">
        <f>G1045+parameters!$C$7</f>
        <v>110.60041291276436</v>
      </c>
    </row>
    <row r="1046" spans="1:11">
      <c r="A1046">
        <v>1044</v>
      </c>
      <c r="B1046" s="1">
        <v>37570</v>
      </c>
      <c r="C1046" s="3">
        <v>0.99320845646387679</v>
      </c>
      <c r="D1046" s="3">
        <v>0.62372189239412745</v>
      </c>
      <c r="E1046" s="3">
        <v>0.73173517314557235</v>
      </c>
      <c r="F1046">
        <f>IF(C1046&lt;1/parameters!$C$8,-LN(D1046)*parameters!$C$11,0)</f>
        <v>0</v>
      </c>
      <c r="G1046">
        <f>G1045*EXP(-1/parameters!$C$10)+timeseries!F1046*parameters!$C$10*(1-EXP(-1/parameters!$C$10))</f>
        <v>8.2556098773411097</v>
      </c>
      <c r="H1046">
        <f>G1046/parameters!$C$10</f>
        <v>2.0639024693352774</v>
      </c>
      <c r="I1046">
        <f t="shared" si="16"/>
        <v>0</v>
      </c>
      <c r="J1046">
        <f>0</f>
        <v>0</v>
      </c>
      <c r="K1046">
        <f>G1046+parameters!$C$7</f>
        <v>108.25560987734112</v>
      </c>
    </row>
    <row r="1047" spans="1:11">
      <c r="A1047">
        <v>1045</v>
      </c>
      <c r="B1047" s="1">
        <v>37571</v>
      </c>
      <c r="C1047" s="3">
        <v>0.40653934778576006</v>
      </c>
      <c r="D1047" s="3">
        <v>0.72645731414094805</v>
      </c>
      <c r="E1047" s="3">
        <v>0.71327609016477678</v>
      </c>
      <c r="F1047">
        <f>IF(C1047&lt;1/parameters!$C$8,-LN(D1047)*parameters!$C$11,0)</f>
        <v>0</v>
      </c>
      <c r="G1047">
        <f>G1046*EXP(-1/parameters!$C$10)+timeseries!F1047*parameters!$C$10*(1-EXP(-1/parameters!$C$10))</f>
        <v>6.4294754372052809</v>
      </c>
      <c r="H1047">
        <f>G1047/parameters!$C$10</f>
        <v>1.6073688593013202</v>
      </c>
      <c r="I1047">
        <f t="shared" si="16"/>
        <v>0</v>
      </c>
      <c r="J1047">
        <f>0</f>
        <v>0</v>
      </c>
      <c r="K1047">
        <f>G1047+parameters!$C$7</f>
        <v>106.42947543720528</v>
      </c>
    </row>
    <row r="1048" spans="1:11">
      <c r="A1048">
        <v>1046</v>
      </c>
      <c r="B1048" s="1">
        <v>37572</v>
      </c>
      <c r="C1048" s="3">
        <v>0.78014912441252349</v>
      </c>
      <c r="D1048" s="3">
        <v>0.34963809547065694</v>
      </c>
      <c r="E1048" s="3">
        <v>0.3407465898730746</v>
      </c>
      <c r="F1048">
        <f>IF(C1048&lt;1/parameters!$C$8,-LN(D1048)*parameters!$C$11,0)</f>
        <v>0</v>
      </c>
      <c r="G1048">
        <f>G1047*EXP(-1/parameters!$C$10)+timeseries!F1048*parameters!$C$10*(1-EXP(-1/parameters!$C$10))</f>
        <v>5.0072805052338358</v>
      </c>
      <c r="H1048">
        <f>G1048/parameters!$C$10</f>
        <v>1.251820126308459</v>
      </c>
      <c r="I1048">
        <f t="shared" si="16"/>
        <v>0</v>
      </c>
      <c r="J1048">
        <f>0</f>
        <v>0</v>
      </c>
      <c r="K1048">
        <f>G1048+parameters!$C$7</f>
        <v>105.00728050523384</v>
      </c>
    </row>
    <row r="1049" spans="1:11">
      <c r="A1049">
        <v>1047</v>
      </c>
      <c r="B1049" s="1">
        <v>37573</v>
      </c>
      <c r="C1049" s="3">
        <v>1.4727004452645298E-2</v>
      </c>
      <c r="D1049" s="3">
        <v>5.9007009758816453E-2</v>
      </c>
      <c r="E1049" s="3">
        <v>0.64284858212086593</v>
      </c>
      <c r="F1049">
        <f>IF(C1049&lt;1/parameters!$C$8,-LN(D1049)*parameters!$C$11,0)</f>
        <v>77.536959798965427</v>
      </c>
      <c r="G1049">
        <f>G1048*EXP(-1/parameters!$C$10)+timeseries!F1049*parameters!$C$10*(1-EXP(-1/parameters!$C$10))</f>
        <v>72.504133140754746</v>
      </c>
      <c r="H1049">
        <f>G1049/parameters!$C$10</f>
        <v>18.126033285188687</v>
      </c>
      <c r="I1049">
        <f t="shared" si="16"/>
        <v>0.3660834109420093</v>
      </c>
      <c r="J1049">
        <f>0</f>
        <v>0</v>
      </c>
      <c r="K1049">
        <f>G1049+parameters!$C$7</f>
        <v>172.50413314075473</v>
      </c>
    </row>
    <row r="1050" spans="1:11">
      <c r="A1050">
        <v>1048</v>
      </c>
      <c r="B1050" s="1">
        <v>37574</v>
      </c>
      <c r="C1050" s="3">
        <v>0.23349488781297667</v>
      </c>
      <c r="D1050" s="3">
        <v>0.24926726226567797</v>
      </c>
      <c r="E1050" s="3">
        <v>0.21899894445300627</v>
      </c>
      <c r="F1050">
        <f>IF(C1050&lt;1/parameters!$C$8,-LN(D1050)*parameters!$C$11,0)</f>
        <v>0</v>
      </c>
      <c r="G1050">
        <f>G1049*EXP(-1/parameters!$C$10)+timeseries!F1050*parameters!$C$10*(1-EXP(-1/parameters!$C$10))</f>
        <v>56.466275665933196</v>
      </c>
      <c r="H1050">
        <f>G1050/parameters!$C$10</f>
        <v>14.116568916483299</v>
      </c>
      <c r="I1050">
        <f t="shared" si="16"/>
        <v>0</v>
      </c>
      <c r="J1050">
        <f>0</f>
        <v>0</v>
      </c>
      <c r="K1050">
        <f>G1050+parameters!$C$7</f>
        <v>156.46627566593321</v>
      </c>
    </row>
    <row r="1051" spans="1:11">
      <c r="A1051">
        <v>1049</v>
      </c>
      <c r="B1051" s="1">
        <v>37575</v>
      </c>
      <c r="C1051" s="3">
        <v>0.40147453376397446</v>
      </c>
      <c r="D1051" s="3">
        <v>0.78517928896628597</v>
      </c>
      <c r="E1051" s="3">
        <v>0.34620470320690988</v>
      </c>
      <c r="F1051">
        <f>IF(C1051&lt;1/parameters!$C$8,-LN(D1051)*parameters!$C$11,0)</f>
        <v>0</v>
      </c>
      <c r="G1051">
        <f>G1050*EXP(-1/parameters!$C$10)+timeseries!F1051*parameters!$C$10*(1-EXP(-1/parameters!$C$10))</f>
        <v>43.97597970575459</v>
      </c>
      <c r="H1051">
        <f>G1051/parameters!$C$10</f>
        <v>10.993994926438647</v>
      </c>
      <c r="I1051">
        <f t="shared" si="16"/>
        <v>0</v>
      </c>
      <c r="J1051">
        <f>0</f>
        <v>0</v>
      </c>
      <c r="K1051">
        <f>G1051+parameters!$C$7</f>
        <v>143.97597970575458</v>
      </c>
    </row>
    <row r="1052" spans="1:11">
      <c r="A1052">
        <v>1050</v>
      </c>
      <c r="B1052" s="1">
        <v>37576</v>
      </c>
      <c r="C1052" s="3">
        <v>0.53495498702227551</v>
      </c>
      <c r="D1052" s="3">
        <v>0.50655887550841927</v>
      </c>
      <c r="E1052" s="3">
        <v>0.89131077420090954</v>
      </c>
      <c r="F1052">
        <f>IF(C1052&lt;1/parameters!$C$8,-LN(D1052)*parameters!$C$11,0)</f>
        <v>0</v>
      </c>
      <c r="G1052">
        <f>G1051*EXP(-1/parameters!$C$10)+timeseries!F1052*parameters!$C$10*(1-EXP(-1/parameters!$C$10))</f>
        <v>34.248527431173883</v>
      </c>
      <c r="H1052">
        <f>G1052/parameters!$C$10</f>
        <v>8.5621318577934709</v>
      </c>
      <c r="I1052">
        <f t="shared" si="16"/>
        <v>0</v>
      </c>
      <c r="J1052">
        <f>0</f>
        <v>0</v>
      </c>
      <c r="K1052">
        <f>G1052+parameters!$C$7</f>
        <v>134.2485274311739</v>
      </c>
    </row>
    <row r="1053" spans="1:11">
      <c r="A1053">
        <v>1051</v>
      </c>
      <c r="B1053" s="1">
        <v>37577</v>
      </c>
      <c r="C1053" s="3">
        <v>0.89201534746146449</v>
      </c>
      <c r="D1053" s="3">
        <v>0.20065652219830743</v>
      </c>
      <c r="E1053" s="3">
        <v>0.80645539429758262</v>
      </c>
      <c r="F1053">
        <f>IF(C1053&lt;1/parameters!$C$8,-LN(D1053)*parameters!$C$11,0)</f>
        <v>0</v>
      </c>
      <c r="G1053">
        <f>G1052*EXP(-1/parameters!$C$10)+timeseries!F1053*parameters!$C$10*(1-EXP(-1/parameters!$C$10))</f>
        <v>26.672779982440712</v>
      </c>
      <c r="H1053">
        <f>G1053/parameters!$C$10</f>
        <v>6.668194995610178</v>
      </c>
      <c r="I1053">
        <f t="shared" si="16"/>
        <v>0</v>
      </c>
      <c r="J1053">
        <f>0</f>
        <v>0</v>
      </c>
      <c r="K1053">
        <f>G1053+parameters!$C$7</f>
        <v>126.67277998244072</v>
      </c>
    </row>
    <row r="1054" spans="1:11">
      <c r="A1054">
        <v>1052</v>
      </c>
      <c r="B1054" s="1">
        <v>37578</v>
      </c>
      <c r="C1054" s="3">
        <v>0.23687774112206894</v>
      </c>
      <c r="D1054" s="3">
        <v>0.96007722176967603</v>
      </c>
      <c r="E1054" s="3">
        <v>7.3191346888772379E-2</v>
      </c>
      <c r="F1054">
        <f>IF(C1054&lt;1/parameters!$C$8,-LN(D1054)*parameters!$C$11,0)</f>
        <v>0</v>
      </c>
      <c r="G1054">
        <f>G1053*EXP(-1/parameters!$C$10)+timeseries!F1054*parameters!$C$10*(1-EXP(-1/parameters!$C$10))</f>
        <v>20.77278193701612</v>
      </c>
      <c r="H1054">
        <f>G1054/parameters!$C$10</f>
        <v>5.19319548425403</v>
      </c>
      <c r="I1054">
        <f t="shared" si="16"/>
        <v>0</v>
      </c>
      <c r="J1054">
        <f>0</f>
        <v>0</v>
      </c>
      <c r="K1054">
        <f>G1054+parameters!$C$7</f>
        <v>120.77278193701612</v>
      </c>
    </row>
    <row r="1055" spans="1:11">
      <c r="A1055">
        <v>1053</v>
      </c>
      <c r="B1055" s="1">
        <v>37579</v>
      </c>
      <c r="C1055" s="3">
        <v>0.11072048954169578</v>
      </c>
      <c r="D1055" s="3">
        <v>0.77641485421034984</v>
      </c>
      <c r="E1055" s="3">
        <v>0.79879137122450961</v>
      </c>
      <c r="F1055">
        <f>IF(C1055&lt;1/parameters!$C$8,-LN(D1055)*parameters!$C$11,0)</f>
        <v>0</v>
      </c>
      <c r="G1055">
        <f>G1054*EXP(-1/parameters!$C$10)+timeseries!F1055*parameters!$C$10*(1-EXP(-1/parameters!$C$10))</f>
        <v>16.17785883911969</v>
      </c>
      <c r="H1055">
        <f>G1055/parameters!$C$10</f>
        <v>4.0444647097799225</v>
      </c>
      <c r="I1055">
        <f t="shared" si="16"/>
        <v>0</v>
      </c>
      <c r="J1055">
        <f>0</f>
        <v>0</v>
      </c>
      <c r="K1055">
        <f>G1055+parameters!$C$7</f>
        <v>116.17785883911969</v>
      </c>
    </row>
    <row r="1056" spans="1:11">
      <c r="A1056">
        <v>1054</v>
      </c>
      <c r="B1056" s="1">
        <v>37580</v>
      </c>
      <c r="C1056" s="3">
        <v>0.22939549924898273</v>
      </c>
      <c r="D1056" s="3">
        <v>0.89180170600579145</v>
      </c>
      <c r="E1056" s="3">
        <v>0.38152863350478994</v>
      </c>
      <c r="F1056">
        <f>IF(C1056&lt;1/parameters!$C$8,-LN(D1056)*parameters!$C$11,0)</f>
        <v>0</v>
      </c>
      <c r="G1056">
        <f>G1055*EXP(-1/parameters!$C$10)+timeseries!F1056*parameters!$C$10*(1-EXP(-1/parameters!$C$10))</f>
        <v>12.599329132325064</v>
      </c>
      <c r="H1056">
        <f>G1056/parameters!$C$10</f>
        <v>3.1498322830812659</v>
      </c>
      <c r="I1056">
        <f t="shared" si="16"/>
        <v>0</v>
      </c>
      <c r="J1056">
        <f>0</f>
        <v>0</v>
      </c>
      <c r="K1056">
        <f>G1056+parameters!$C$7</f>
        <v>112.59932913232507</v>
      </c>
    </row>
    <row r="1057" spans="1:11">
      <c r="A1057">
        <v>1055</v>
      </c>
      <c r="B1057" s="1">
        <v>37581</v>
      </c>
      <c r="C1057" s="3">
        <v>0.37961532997208669</v>
      </c>
      <c r="D1057" s="3">
        <v>0.88340085123582957</v>
      </c>
      <c r="E1057" s="3">
        <v>0.3517360518293472</v>
      </c>
      <c r="F1057">
        <f>IF(C1057&lt;1/parameters!$C$8,-LN(D1057)*parameters!$C$11,0)</f>
        <v>0</v>
      </c>
      <c r="G1057">
        <f>G1056*EXP(-1/parameters!$C$10)+timeseries!F1057*parameters!$C$10*(1-EXP(-1/parameters!$C$10))</f>
        <v>9.8123673944291241</v>
      </c>
      <c r="H1057">
        <f>G1057/parameters!$C$10</f>
        <v>2.453091848607281</v>
      </c>
      <c r="I1057">
        <f t="shared" si="16"/>
        <v>0</v>
      </c>
      <c r="J1057">
        <f>0</f>
        <v>0</v>
      </c>
      <c r="K1057">
        <f>G1057+parameters!$C$7</f>
        <v>109.81236739442912</v>
      </c>
    </row>
    <row r="1058" spans="1:11">
      <c r="A1058">
        <v>1056</v>
      </c>
      <c r="B1058" s="1">
        <v>37582</v>
      </c>
      <c r="C1058" s="3">
        <v>0.85211701617200641</v>
      </c>
      <c r="D1058" s="3">
        <v>4.6662532333967E-2</v>
      </c>
      <c r="E1058" s="3">
        <v>0.75080436300718401</v>
      </c>
      <c r="F1058">
        <f>IF(C1058&lt;1/parameters!$C$8,-LN(D1058)*parameters!$C$11,0)</f>
        <v>0</v>
      </c>
      <c r="G1058">
        <f>G1057*EXP(-1/parameters!$C$10)+timeseries!F1058*parameters!$C$10*(1-EXP(-1/parameters!$C$10))</f>
        <v>7.6418794105657222</v>
      </c>
      <c r="H1058">
        <f>G1058/parameters!$C$10</f>
        <v>1.9104698526414305</v>
      </c>
      <c r="I1058">
        <f t="shared" si="16"/>
        <v>0</v>
      </c>
      <c r="J1058">
        <f>0</f>
        <v>0</v>
      </c>
      <c r="K1058">
        <f>G1058+parameters!$C$7</f>
        <v>107.64187941056572</v>
      </c>
    </row>
    <row r="1059" spans="1:11">
      <c r="A1059">
        <v>1057</v>
      </c>
      <c r="B1059" s="1">
        <v>37583</v>
      </c>
      <c r="C1059" s="3">
        <v>0.33080593037796902</v>
      </c>
      <c r="D1059" s="3">
        <v>0.47412917055985904</v>
      </c>
      <c r="E1059" s="3">
        <v>7.7436376893821213E-2</v>
      </c>
      <c r="F1059">
        <f>IF(C1059&lt;1/parameters!$C$8,-LN(D1059)*parameters!$C$11,0)</f>
        <v>0</v>
      </c>
      <c r="G1059">
        <f>G1058*EXP(-1/parameters!$C$10)+timeseries!F1059*parameters!$C$10*(1-EXP(-1/parameters!$C$10))</f>
        <v>5.9515016690858307</v>
      </c>
      <c r="H1059">
        <f>G1059/parameters!$C$10</f>
        <v>1.4878754172714577</v>
      </c>
      <c r="I1059">
        <f t="shared" si="16"/>
        <v>0</v>
      </c>
      <c r="J1059">
        <f>0</f>
        <v>0</v>
      </c>
      <c r="K1059">
        <f>G1059+parameters!$C$7</f>
        <v>105.95150166908583</v>
      </c>
    </row>
    <row r="1060" spans="1:11">
      <c r="A1060">
        <v>1058</v>
      </c>
      <c r="B1060" s="1">
        <v>37584</v>
      </c>
      <c r="C1060" s="3">
        <v>0.61862724266423907</v>
      </c>
      <c r="D1060" s="3">
        <v>2.8224941447458352E-2</v>
      </c>
      <c r="E1060" s="3">
        <v>0.51773053408132863</v>
      </c>
      <c r="F1060">
        <f>IF(C1060&lt;1/parameters!$C$8,-LN(D1060)*parameters!$C$11,0)</f>
        <v>0</v>
      </c>
      <c r="G1060">
        <f>G1059*EXP(-1/parameters!$C$10)+timeseries!F1060*parameters!$C$10*(1-EXP(-1/parameters!$C$10))</f>
        <v>4.6350341603348184</v>
      </c>
      <c r="H1060">
        <f>G1060/parameters!$C$10</f>
        <v>1.1587585400837046</v>
      </c>
      <c r="I1060">
        <f t="shared" si="16"/>
        <v>0</v>
      </c>
      <c r="J1060">
        <f>0</f>
        <v>0</v>
      </c>
      <c r="K1060">
        <f>G1060+parameters!$C$7</f>
        <v>104.63503416033481</v>
      </c>
    </row>
    <row r="1061" spans="1:11">
      <c r="A1061">
        <v>1059</v>
      </c>
      <c r="B1061" s="1">
        <v>37585</v>
      </c>
      <c r="C1061" s="3">
        <v>0.550909008981877</v>
      </c>
      <c r="D1061" s="3">
        <v>0.35398406537185001</v>
      </c>
      <c r="E1061" s="3">
        <v>0.46196963035742844</v>
      </c>
      <c r="F1061">
        <f>IF(C1061&lt;1/parameters!$C$8,-LN(D1061)*parameters!$C$11,0)</f>
        <v>0</v>
      </c>
      <c r="G1061">
        <f>G1060*EXP(-1/parameters!$C$10)+timeseries!F1061*parameters!$C$10*(1-EXP(-1/parameters!$C$10))</f>
        <v>3.6097682336314683</v>
      </c>
      <c r="H1061">
        <f>G1061/parameters!$C$10</f>
        <v>0.90244205840786706</v>
      </c>
      <c r="I1061">
        <f t="shared" si="16"/>
        <v>0</v>
      </c>
      <c r="J1061">
        <f>0</f>
        <v>0</v>
      </c>
      <c r="K1061">
        <f>G1061+parameters!$C$7</f>
        <v>103.60976823363147</v>
      </c>
    </row>
    <row r="1062" spans="1:11">
      <c r="A1062">
        <v>1060</v>
      </c>
      <c r="B1062" s="1">
        <v>37586</v>
      </c>
      <c r="C1062" s="3">
        <v>0.93023634061586369</v>
      </c>
      <c r="D1062" s="3">
        <v>0.6464441966018617</v>
      </c>
      <c r="E1062" s="3">
        <v>0.34730011615406009</v>
      </c>
      <c r="F1062">
        <f>IF(C1062&lt;1/parameters!$C$8,-LN(D1062)*parameters!$C$11,0)</f>
        <v>0</v>
      </c>
      <c r="G1062">
        <f>G1061*EXP(-1/parameters!$C$10)+timeseries!F1062*parameters!$C$10*(1-EXP(-1/parameters!$C$10))</f>
        <v>2.8112903270584693</v>
      </c>
      <c r="H1062">
        <f>G1062/parameters!$C$10</f>
        <v>0.70282258176461732</v>
      </c>
      <c r="I1062">
        <f t="shared" si="16"/>
        <v>0</v>
      </c>
      <c r="J1062">
        <f>0</f>
        <v>0</v>
      </c>
      <c r="K1062">
        <f>G1062+parameters!$C$7</f>
        <v>102.81129032705847</v>
      </c>
    </row>
    <row r="1063" spans="1:11">
      <c r="A1063">
        <v>1061</v>
      </c>
      <c r="B1063" s="1">
        <v>37587</v>
      </c>
      <c r="C1063" s="3">
        <v>0.95863722082437108</v>
      </c>
      <c r="D1063" s="3">
        <v>0.45158168738090321</v>
      </c>
      <c r="E1063" s="3">
        <v>0.42746423929846666</v>
      </c>
      <c r="F1063">
        <f>IF(C1063&lt;1/parameters!$C$8,-LN(D1063)*parameters!$C$11,0)</f>
        <v>0</v>
      </c>
      <c r="G1063">
        <f>G1062*EXP(-1/parameters!$C$10)+timeseries!F1063*parameters!$C$10*(1-EXP(-1/parameters!$C$10))</f>
        <v>2.1894351081542016</v>
      </c>
      <c r="H1063">
        <f>G1063/parameters!$C$10</f>
        <v>0.5473587770385504</v>
      </c>
      <c r="I1063">
        <f t="shared" si="16"/>
        <v>0</v>
      </c>
      <c r="J1063">
        <f>0</f>
        <v>0</v>
      </c>
      <c r="K1063">
        <f>G1063+parameters!$C$7</f>
        <v>102.1894351081542</v>
      </c>
    </row>
    <row r="1064" spans="1:11">
      <c r="A1064">
        <v>1062</v>
      </c>
      <c r="B1064" s="1">
        <v>37588</v>
      </c>
      <c r="C1064" s="3">
        <v>0.1116612313478621</v>
      </c>
      <c r="D1064" s="3">
        <v>0.33396227299069481</v>
      </c>
      <c r="E1064" s="3">
        <v>0.67215263751764309</v>
      </c>
      <c r="F1064">
        <f>IF(C1064&lt;1/parameters!$C$8,-LN(D1064)*parameters!$C$11,0)</f>
        <v>0</v>
      </c>
      <c r="G1064">
        <f>G1063*EXP(-1/parameters!$C$10)+timeseries!F1064*parameters!$C$10*(1-EXP(-1/parameters!$C$10))</f>
        <v>1.7051337767145183</v>
      </c>
      <c r="H1064">
        <f>G1064/parameters!$C$10</f>
        <v>0.42628344417862957</v>
      </c>
      <c r="I1064">
        <f t="shared" si="16"/>
        <v>0</v>
      </c>
      <c r="J1064">
        <f>0</f>
        <v>0</v>
      </c>
      <c r="K1064">
        <f>G1064+parameters!$C$7</f>
        <v>101.70513377671452</v>
      </c>
    </row>
    <row r="1065" spans="1:11">
      <c r="A1065">
        <v>1063</v>
      </c>
      <c r="B1065" s="1">
        <v>37589</v>
      </c>
      <c r="C1065" s="3">
        <v>0.84759253015027247</v>
      </c>
      <c r="D1065" s="3">
        <v>0.29161642429495571</v>
      </c>
      <c r="E1065" s="3">
        <v>0.38127836327404541</v>
      </c>
      <c r="F1065">
        <f>IF(C1065&lt;1/parameters!$C$8,-LN(D1065)*parameters!$C$11,0)</f>
        <v>0</v>
      </c>
      <c r="G1065">
        <f>G1064*EXP(-1/parameters!$C$10)+timeseries!F1065*parameters!$C$10*(1-EXP(-1/parameters!$C$10))</f>
        <v>1.3279595205467689</v>
      </c>
      <c r="H1065">
        <f>G1065/parameters!$C$10</f>
        <v>0.33198988013669223</v>
      </c>
      <c r="I1065">
        <f t="shared" si="16"/>
        <v>0</v>
      </c>
      <c r="J1065">
        <f>0</f>
        <v>0</v>
      </c>
      <c r="K1065">
        <f>G1065+parameters!$C$7</f>
        <v>101.32795952054677</v>
      </c>
    </row>
    <row r="1066" spans="1:11">
      <c r="A1066">
        <v>1064</v>
      </c>
      <c r="B1066" s="1">
        <v>37590</v>
      </c>
      <c r="C1066" s="3">
        <v>0.10541022104458742</v>
      </c>
      <c r="D1066" s="3">
        <v>0.30410977021863361</v>
      </c>
      <c r="E1066" s="3">
        <v>0.27643556201820219</v>
      </c>
      <c r="F1066">
        <f>IF(C1066&lt;1/parameters!$C$8,-LN(D1066)*parameters!$C$11,0)</f>
        <v>0</v>
      </c>
      <c r="G1066">
        <f>G1065*EXP(-1/parameters!$C$10)+timeseries!F1066*parameters!$C$10*(1-EXP(-1/parameters!$C$10))</f>
        <v>1.0342159144889511</v>
      </c>
      <c r="H1066">
        <f>G1066/parameters!$C$10</f>
        <v>0.25855397862223778</v>
      </c>
      <c r="I1066">
        <f t="shared" si="16"/>
        <v>0</v>
      </c>
      <c r="J1066">
        <f>0</f>
        <v>0</v>
      </c>
      <c r="K1066">
        <f>G1066+parameters!$C$7</f>
        <v>101.03421591448895</v>
      </c>
    </row>
    <row r="1067" spans="1:11">
      <c r="A1067">
        <v>1065</v>
      </c>
      <c r="B1067" s="1">
        <v>37591</v>
      </c>
      <c r="C1067" s="3">
        <v>0.57726825834007323</v>
      </c>
      <c r="D1067" s="3">
        <v>0.6801006587291073</v>
      </c>
      <c r="E1067" s="3">
        <v>0.69512445272654455</v>
      </c>
      <c r="F1067">
        <f>IF(C1067&lt;1/parameters!$C$8,-LN(D1067)*parameters!$C$11,0)</f>
        <v>0</v>
      </c>
      <c r="G1067">
        <f>G1066*EXP(-1/parameters!$C$10)+timeseries!F1067*parameters!$C$10*(1-EXP(-1/parameters!$C$10))</f>
        <v>0.80544816406890418</v>
      </c>
      <c r="H1067">
        <f>G1067/parameters!$C$10</f>
        <v>0.20136204101722605</v>
      </c>
      <c r="I1067">
        <f t="shared" si="16"/>
        <v>0</v>
      </c>
      <c r="J1067">
        <f>0</f>
        <v>0</v>
      </c>
      <c r="K1067">
        <f>G1067+parameters!$C$7</f>
        <v>100.80544816406891</v>
      </c>
    </row>
    <row r="1068" spans="1:11">
      <c r="A1068">
        <v>1066</v>
      </c>
      <c r="B1068" s="1">
        <v>37592</v>
      </c>
      <c r="C1068" s="3">
        <v>0.62004748234918616</v>
      </c>
      <c r="D1068" s="3">
        <v>0.71217667094962045</v>
      </c>
      <c r="E1068" s="3">
        <v>0.20953725350908881</v>
      </c>
      <c r="F1068">
        <f>IF(C1068&lt;1/parameters!$C$8,-LN(D1068)*parameters!$C$11,0)</f>
        <v>0</v>
      </c>
      <c r="G1068">
        <f>G1067*EXP(-1/parameters!$C$10)+timeseries!F1068*parameters!$C$10*(1-EXP(-1/parameters!$C$10))</f>
        <v>0.62728366090028798</v>
      </c>
      <c r="H1068">
        <f>G1068/parameters!$C$10</f>
        <v>0.15682091522507199</v>
      </c>
      <c r="I1068">
        <f t="shared" si="16"/>
        <v>0</v>
      </c>
      <c r="J1068">
        <f>0</f>
        <v>0</v>
      </c>
      <c r="K1068">
        <f>G1068+parameters!$C$7</f>
        <v>100.62728366090029</v>
      </c>
    </row>
    <row r="1069" spans="1:11">
      <c r="A1069">
        <v>1067</v>
      </c>
      <c r="B1069" s="1">
        <v>37593</v>
      </c>
      <c r="C1069" s="3">
        <v>0.59493287825182151</v>
      </c>
      <c r="D1069" s="3">
        <v>0.22343678594297112</v>
      </c>
      <c r="E1069" s="3">
        <v>6.3519317395520303E-2</v>
      </c>
      <c r="F1069">
        <f>IF(C1069&lt;1/parameters!$C$8,-LN(D1069)*parameters!$C$11,0)</f>
        <v>0</v>
      </c>
      <c r="G1069">
        <f>G1068*EXP(-1/parameters!$C$10)+timeseries!F1069*parameters!$C$10*(1-EXP(-1/parameters!$C$10))</f>
        <v>0.48852900631704188</v>
      </c>
      <c r="H1069">
        <f>G1069/parameters!$C$10</f>
        <v>0.12213225157926047</v>
      </c>
      <c r="I1069">
        <f t="shared" si="16"/>
        <v>0</v>
      </c>
      <c r="J1069">
        <f>0</f>
        <v>0</v>
      </c>
      <c r="K1069">
        <f>G1069+parameters!$C$7</f>
        <v>100.48852900631704</v>
      </c>
    </row>
    <row r="1070" spans="1:11">
      <c r="A1070">
        <v>1068</v>
      </c>
      <c r="B1070" s="1">
        <v>37594</v>
      </c>
      <c r="C1070" s="3">
        <v>0.86756688663700743</v>
      </c>
      <c r="D1070" s="3">
        <v>0.2993078158760526</v>
      </c>
      <c r="E1070" s="3">
        <v>0.70026638869425339</v>
      </c>
      <c r="F1070">
        <f>IF(C1070&lt;1/parameters!$C$8,-LN(D1070)*parameters!$C$11,0)</f>
        <v>0</v>
      </c>
      <c r="G1070">
        <f>G1069*EXP(-1/parameters!$C$10)+timeseries!F1070*parameters!$C$10*(1-EXP(-1/parameters!$C$10))</f>
        <v>0.38046677267280754</v>
      </c>
      <c r="H1070">
        <f>G1070/parameters!$C$10</f>
        <v>9.5116693168201885E-2</v>
      </c>
      <c r="I1070">
        <f t="shared" si="16"/>
        <v>0</v>
      </c>
      <c r="J1070">
        <f>0</f>
        <v>0</v>
      </c>
      <c r="K1070">
        <f>G1070+parameters!$C$7</f>
        <v>100.3804667726728</v>
      </c>
    </row>
    <row r="1071" spans="1:11">
      <c r="A1071">
        <v>1069</v>
      </c>
      <c r="B1071" s="1">
        <v>37595</v>
      </c>
      <c r="C1071" s="3">
        <v>0.42194833752814109</v>
      </c>
      <c r="D1071" s="3">
        <v>0.5299427702044035</v>
      </c>
      <c r="E1071" s="3">
        <v>0.58293377169998617</v>
      </c>
      <c r="F1071">
        <f>IF(C1071&lt;1/parameters!$C$8,-LN(D1071)*parameters!$C$11,0)</f>
        <v>0</v>
      </c>
      <c r="G1071">
        <f>G1070*EXP(-1/parameters!$C$10)+timeseries!F1071*parameters!$C$10*(1-EXP(-1/parameters!$C$10))</f>
        <v>0.29630782049023269</v>
      </c>
      <c r="H1071">
        <f>G1071/parameters!$C$10</f>
        <v>7.4076955122558172E-2</v>
      </c>
      <c r="I1071">
        <f t="shared" si="16"/>
        <v>0</v>
      </c>
      <c r="J1071">
        <f>0</f>
        <v>0</v>
      </c>
      <c r="K1071">
        <f>G1071+parameters!$C$7</f>
        <v>100.29630782049023</v>
      </c>
    </row>
    <row r="1072" spans="1:11">
      <c r="A1072">
        <v>1070</v>
      </c>
      <c r="B1072" s="1">
        <v>37596</v>
      </c>
      <c r="C1072" s="3">
        <v>0.84442986333002001</v>
      </c>
      <c r="D1072" s="3">
        <v>0.50977083603500961</v>
      </c>
      <c r="E1072" s="3">
        <v>0.6206808665820589</v>
      </c>
      <c r="F1072">
        <f>IF(C1072&lt;1/parameters!$C$8,-LN(D1072)*parameters!$C$11,0)</f>
        <v>0</v>
      </c>
      <c r="G1072">
        <f>G1071*EXP(-1/parameters!$C$10)+timeseries!F1072*parameters!$C$10*(1-EXP(-1/parameters!$C$10))</f>
        <v>0.23076476262797449</v>
      </c>
      <c r="H1072">
        <f>G1072/parameters!$C$10</f>
        <v>5.7691190656993623E-2</v>
      </c>
      <c r="I1072">
        <f t="shared" si="16"/>
        <v>0</v>
      </c>
      <c r="J1072">
        <f>0</f>
        <v>0</v>
      </c>
      <c r="K1072">
        <f>G1072+parameters!$C$7</f>
        <v>100.23076476262797</v>
      </c>
    </row>
    <row r="1073" spans="1:11">
      <c r="A1073">
        <v>1071</v>
      </c>
      <c r="B1073" s="1">
        <v>37597</v>
      </c>
      <c r="C1073" s="3">
        <v>0.4662235061062423</v>
      </c>
      <c r="D1073" s="3">
        <v>0.21239572492201764</v>
      </c>
      <c r="E1073" s="3">
        <v>0.27565674273418606</v>
      </c>
      <c r="F1073">
        <f>IF(C1073&lt;1/parameters!$C$8,-LN(D1073)*parameters!$C$11,0)</f>
        <v>0</v>
      </c>
      <c r="G1073">
        <f>G1072*EXP(-1/parameters!$C$10)+timeseries!F1073*parameters!$C$10*(1-EXP(-1/parameters!$C$10))</f>
        <v>0.17971977783995341</v>
      </c>
      <c r="H1073">
        <f>G1073/parameters!$C$10</f>
        <v>4.4929944459988352E-2</v>
      </c>
      <c r="I1073">
        <f t="shared" si="16"/>
        <v>0</v>
      </c>
      <c r="J1073">
        <f>0</f>
        <v>0</v>
      </c>
      <c r="K1073">
        <f>G1073+parameters!$C$7</f>
        <v>100.17971977783995</v>
      </c>
    </row>
    <row r="1074" spans="1:11">
      <c r="A1074">
        <v>1072</v>
      </c>
      <c r="B1074" s="1">
        <v>37598</v>
      </c>
      <c r="C1074" s="3">
        <v>0.74432209794729753</v>
      </c>
      <c r="D1074" s="3">
        <v>0.9910603531011748</v>
      </c>
      <c r="E1074" s="3">
        <v>0.95653018263458101</v>
      </c>
      <c r="F1074">
        <f>IF(C1074&lt;1/parameters!$C$8,-LN(D1074)*parameters!$C$11,0)</f>
        <v>0</v>
      </c>
      <c r="G1074">
        <f>G1073*EXP(-1/parameters!$C$10)+timeseries!F1074*parameters!$C$10*(1-EXP(-1/parameters!$C$10))</f>
        <v>0.13996590371517464</v>
      </c>
      <c r="H1074">
        <f>G1074/parameters!$C$10</f>
        <v>3.4991475928793661E-2</v>
      </c>
      <c r="I1074">
        <f t="shared" si="16"/>
        <v>0</v>
      </c>
      <c r="J1074">
        <f>0</f>
        <v>0</v>
      </c>
      <c r="K1074">
        <f>G1074+parameters!$C$7</f>
        <v>100.13996590371518</v>
      </c>
    </row>
    <row r="1075" spans="1:11">
      <c r="A1075">
        <v>1073</v>
      </c>
      <c r="B1075" s="1">
        <v>37599</v>
      </c>
      <c r="C1075" s="3">
        <v>0.51532952786015651</v>
      </c>
      <c r="D1075" s="3">
        <v>0.99063848148919231</v>
      </c>
      <c r="E1075" s="3">
        <v>0.85030179372007975</v>
      </c>
      <c r="F1075">
        <f>IF(C1075&lt;1/parameters!$C$8,-LN(D1075)*parameters!$C$11,0)</f>
        <v>0</v>
      </c>
      <c r="G1075">
        <f>G1074*EXP(-1/parameters!$C$10)+timeseries!F1075*parameters!$C$10*(1-EXP(-1/parameters!$C$10))</f>
        <v>0.10900555541667487</v>
      </c>
      <c r="H1075">
        <f>G1075/parameters!$C$10</f>
        <v>2.7251388854168716E-2</v>
      </c>
      <c r="I1075">
        <f t="shared" si="16"/>
        <v>0</v>
      </c>
      <c r="J1075">
        <f>0</f>
        <v>0</v>
      </c>
      <c r="K1075">
        <f>G1075+parameters!$C$7</f>
        <v>100.10900555541667</v>
      </c>
    </row>
    <row r="1076" spans="1:11">
      <c r="A1076">
        <v>1074</v>
      </c>
      <c r="B1076" s="1">
        <v>37600</v>
      </c>
      <c r="C1076" s="3">
        <v>0.26790747227929246</v>
      </c>
      <c r="D1076" s="3">
        <v>0.86027151413187575</v>
      </c>
      <c r="E1076" s="3">
        <v>0.6425520339481664</v>
      </c>
      <c r="F1076">
        <f>IF(C1076&lt;1/parameters!$C$8,-LN(D1076)*parameters!$C$11,0)</f>
        <v>0</v>
      </c>
      <c r="G1076">
        <f>G1075*EXP(-1/parameters!$C$10)+timeseries!F1076*parameters!$C$10*(1-EXP(-1/parameters!$C$10))</f>
        <v>8.4893611917639805E-2</v>
      </c>
      <c r="H1076">
        <f>G1076/parameters!$C$10</f>
        <v>2.1223402979409951E-2</v>
      </c>
      <c r="I1076">
        <f t="shared" si="16"/>
        <v>0</v>
      </c>
      <c r="J1076">
        <f>0</f>
        <v>0</v>
      </c>
      <c r="K1076">
        <f>G1076+parameters!$C$7</f>
        <v>100.08489361191764</v>
      </c>
    </row>
    <row r="1077" spans="1:11">
      <c r="A1077">
        <v>1075</v>
      </c>
      <c r="B1077" s="1">
        <v>37601</v>
      </c>
      <c r="C1077" s="3">
        <v>0.58358015686107334</v>
      </c>
      <c r="D1077" s="3">
        <v>0.5983799416888187</v>
      </c>
      <c r="E1077" s="3">
        <v>0.11363143251731744</v>
      </c>
      <c r="F1077">
        <f>IF(C1077&lt;1/parameters!$C$8,-LN(D1077)*parameters!$C$11,0)</f>
        <v>0</v>
      </c>
      <c r="G1077">
        <f>G1076*EXP(-1/parameters!$C$10)+timeseries!F1077*parameters!$C$10*(1-EXP(-1/parameters!$C$10))</f>
        <v>6.6115211439217836E-2</v>
      </c>
      <c r="H1077">
        <f>G1077/parameters!$C$10</f>
        <v>1.6528802859804459E-2</v>
      </c>
      <c r="I1077">
        <f t="shared" si="16"/>
        <v>0</v>
      </c>
      <c r="J1077">
        <f>0</f>
        <v>0</v>
      </c>
      <c r="K1077">
        <f>G1077+parameters!$C$7</f>
        <v>100.06611521143921</v>
      </c>
    </row>
    <row r="1078" spans="1:11">
      <c r="A1078">
        <v>1076</v>
      </c>
      <c r="B1078" s="1">
        <v>37602</v>
      </c>
      <c r="C1078" s="3">
        <v>0.44607898301501892</v>
      </c>
      <c r="D1078" s="3">
        <v>0.8009986947595451</v>
      </c>
      <c r="E1078" s="3">
        <v>0.42337952545723467</v>
      </c>
      <c r="F1078">
        <f>IF(C1078&lt;1/parameters!$C$8,-LN(D1078)*parameters!$C$11,0)</f>
        <v>0</v>
      </c>
      <c r="G1078">
        <f>G1077*EXP(-1/parameters!$C$10)+timeseries!F1078*parameters!$C$10*(1-EXP(-1/parameters!$C$10))</f>
        <v>5.1490578441794353E-2</v>
      </c>
      <c r="H1078">
        <f>G1078/parameters!$C$10</f>
        <v>1.2872644610448588E-2</v>
      </c>
      <c r="I1078">
        <f t="shared" si="16"/>
        <v>0</v>
      </c>
      <c r="J1078">
        <f>0</f>
        <v>0</v>
      </c>
      <c r="K1078">
        <f>G1078+parameters!$C$7</f>
        <v>100.0514905784418</v>
      </c>
    </row>
    <row r="1079" spans="1:11">
      <c r="A1079">
        <v>1077</v>
      </c>
      <c r="B1079" s="1">
        <v>37603</v>
      </c>
      <c r="C1079" s="3">
        <v>0.17916699219297361</v>
      </c>
      <c r="D1079" s="3">
        <v>5.2297715563637714E-2</v>
      </c>
      <c r="E1079" s="3">
        <v>0.7594660846565997</v>
      </c>
      <c r="F1079">
        <f>IF(C1079&lt;1/parameters!$C$8,-LN(D1079)*parameters!$C$11,0)</f>
        <v>0</v>
      </c>
      <c r="G1079">
        <f>G1078*EXP(-1/parameters!$C$10)+timeseries!F1079*parameters!$C$10*(1-EXP(-1/parameters!$C$10))</f>
        <v>4.0100902811269039E-2</v>
      </c>
      <c r="H1079">
        <f>G1079/parameters!$C$10</f>
        <v>1.002522570281726E-2</v>
      </c>
      <c r="I1079">
        <f t="shared" si="16"/>
        <v>0</v>
      </c>
      <c r="J1079">
        <f>0</f>
        <v>0</v>
      </c>
      <c r="K1079">
        <f>G1079+parameters!$C$7</f>
        <v>100.04010090281128</v>
      </c>
    </row>
    <row r="1080" spans="1:11">
      <c r="A1080">
        <v>1078</v>
      </c>
      <c r="B1080" s="1">
        <v>37604</v>
      </c>
      <c r="C1080" s="3">
        <v>0.49938952045216278</v>
      </c>
      <c r="D1080" s="3">
        <v>0.78090651520233234</v>
      </c>
      <c r="E1080" s="3">
        <v>0.85055931911225457</v>
      </c>
      <c r="F1080">
        <f>IF(C1080&lt;1/parameters!$C$8,-LN(D1080)*parameters!$C$11,0)</f>
        <v>0</v>
      </c>
      <c r="G1080">
        <f>G1079*EXP(-1/parameters!$C$10)+timeseries!F1080*parameters!$C$10*(1-EXP(-1/parameters!$C$10))</f>
        <v>3.1230614511286628E-2</v>
      </c>
      <c r="H1080">
        <f>G1080/parameters!$C$10</f>
        <v>7.807653627821657E-3</v>
      </c>
      <c r="I1080">
        <f t="shared" si="16"/>
        <v>0</v>
      </c>
      <c r="J1080">
        <f>0</f>
        <v>0</v>
      </c>
      <c r="K1080">
        <f>G1080+parameters!$C$7</f>
        <v>100.03123061451129</v>
      </c>
    </row>
    <row r="1081" spans="1:11">
      <c r="A1081">
        <v>1079</v>
      </c>
      <c r="B1081" s="1">
        <v>37605</v>
      </c>
      <c r="C1081" s="3">
        <v>0.74165777540652322</v>
      </c>
      <c r="D1081" s="3">
        <v>0.79721103399119519</v>
      </c>
      <c r="E1081" s="3">
        <v>0.31350662896235582</v>
      </c>
      <c r="F1081">
        <f>IF(C1081&lt;1/parameters!$C$8,-LN(D1081)*parameters!$C$11,0)</f>
        <v>0</v>
      </c>
      <c r="G1081">
        <f>G1080*EXP(-1/parameters!$C$10)+timeseries!F1081*parameters!$C$10*(1-EXP(-1/parameters!$C$10))</f>
        <v>2.4322427037191206E-2</v>
      </c>
      <c r="H1081">
        <f>G1081/parameters!$C$10</f>
        <v>6.0806067592978014E-3</v>
      </c>
      <c r="I1081">
        <f t="shared" si="16"/>
        <v>0</v>
      </c>
      <c r="J1081">
        <f>0</f>
        <v>0</v>
      </c>
      <c r="K1081">
        <f>G1081+parameters!$C$7</f>
        <v>100.02432242703719</v>
      </c>
    </row>
    <row r="1082" spans="1:11">
      <c r="A1082">
        <v>1080</v>
      </c>
      <c r="B1082" s="1">
        <v>37606</v>
      </c>
      <c r="C1082" s="3">
        <v>5.2545675862104679E-2</v>
      </c>
      <c r="D1082" s="3">
        <v>0.78713082047083072</v>
      </c>
      <c r="E1082" s="3">
        <v>0.11857786166145456</v>
      </c>
      <c r="F1082">
        <f>IF(C1082&lt;1/parameters!$C$8,-LN(D1082)*parameters!$C$11,0)</f>
        <v>6.5578306193222895</v>
      </c>
      <c r="G1082">
        <f>G1081*EXP(-1/parameters!$C$10)+timeseries!F1082*parameters!$C$10*(1-EXP(-1/parameters!$C$10))</f>
        <v>5.8212903162005789</v>
      </c>
      <c r="H1082">
        <f>G1082/parameters!$C$10</f>
        <v>1.4553225790501447</v>
      </c>
      <c r="I1082">
        <f t="shared" si="16"/>
        <v>-1.1821259646622668</v>
      </c>
      <c r="J1082">
        <f>0</f>
        <v>0</v>
      </c>
      <c r="K1082">
        <f>G1082+parameters!$C$7</f>
        <v>105.82129031620057</v>
      </c>
    </row>
    <row r="1083" spans="1:11">
      <c r="A1083">
        <v>1081</v>
      </c>
      <c r="B1083" s="1">
        <v>37607</v>
      </c>
      <c r="C1083" s="3">
        <v>0.15799337154130255</v>
      </c>
      <c r="D1083" s="3">
        <v>0.48170309083114071</v>
      </c>
      <c r="E1083" s="3">
        <v>0.12606468607557875</v>
      </c>
      <c r="F1083">
        <f>IF(C1083&lt;1/parameters!$C$8,-LN(D1083)*parameters!$C$11,0)</f>
        <v>0</v>
      </c>
      <c r="G1083">
        <f>G1082*EXP(-1/parameters!$C$10)+timeseries!F1083*parameters!$C$10*(1-EXP(-1/parameters!$C$10))</f>
        <v>4.533625456742997</v>
      </c>
      <c r="H1083">
        <f>G1083/parameters!$C$10</f>
        <v>1.1334063641857492</v>
      </c>
      <c r="I1083">
        <f t="shared" si="16"/>
        <v>0</v>
      </c>
      <c r="J1083">
        <f>0</f>
        <v>0</v>
      </c>
      <c r="K1083">
        <f>G1083+parameters!$C$7</f>
        <v>104.533625456743</v>
      </c>
    </row>
    <row r="1084" spans="1:11">
      <c r="A1084">
        <v>1082</v>
      </c>
      <c r="B1084" s="1">
        <v>37608</v>
      </c>
      <c r="C1084" s="3">
        <v>4.0872452831250516E-2</v>
      </c>
      <c r="D1084" s="3">
        <v>0.17614369383256423</v>
      </c>
      <c r="E1084" s="3">
        <v>0.40074127151738492</v>
      </c>
      <c r="F1084">
        <f>IF(C1084&lt;1/parameters!$C$8,-LN(D1084)*parameters!$C$11,0)</f>
        <v>47.574114378662138</v>
      </c>
      <c r="G1084">
        <f>G1083*EXP(-1/parameters!$C$10)+timeseries!F1084*parameters!$C$10*(1-EXP(-1/parameters!$C$10))</f>
        <v>45.624218442389832</v>
      </c>
      <c r="H1084">
        <f>G1084/parameters!$C$10</f>
        <v>11.406054610597458</v>
      </c>
      <c r="I1084">
        <f t="shared" si="16"/>
        <v>-0.2514288782397317</v>
      </c>
      <c r="J1084">
        <f>0</f>
        <v>0</v>
      </c>
      <c r="K1084">
        <f>G1084+parameters!$C$7</f>
        <v>145.62421844238983</v>
      </c>
    </row>
    <row r="1085" spans="1:11">
      <c r="A1085">
        <v>1083</v>
      </c>
      <c r="B1085" s="1">
        <v>37609</v>
      </c>
      <c r="C1085" s="3">
        <v>4.906156330221989E-2</v>
      </c>
      <c r="D1085" s="3">
        <v>0.30523951645185299</v>
      </c>
      <c r="E1085" s="3">
        <v>0.81217649010354098</v>
      </c>
      <c r="F1085">
        <f>IF(C1085&lt;1/parameters!$C$8,-LN(D1085)*parameters!$C$11,0)</f>
        <v>32.511192074497806</v>
      </c>
      <c r="G1085">
        <f>G1084*EXP(-1/parameters!$C$10)+timeseries!F1085*parameters!$C$10*(1-EXP(-1/parameters!$C$10))</f>
        <v>64.297977963130279</v>
      </c>
      <c r="H1085">
        <f>G1085/parameters!$C$10</f>
        <v>16.07449449078257</v>
      </c>
      <c r="I1085">
        <f t="shared" si="16"/>
        <v>0.88594527043343618</v>
      </c>
      <c r="J1085">
        <f>0</f>
        <v>0</v>
      </c>
      <c r="K1085">
        <f>G1085+parameters!$C$7</f>
        <v>164.29797796313028</v>
      </c>
    </row>
    <row r="1086" spans="1:11">
      <c r="A1086">
        <v>1084</v>
      </c>
      <c r="B1086" s="1">
        <v>37610</v>
      </c>
      <c r="C1086" s="3">
        <v>0.460253979546278</v>
      </c>
      <c r="D1086" s="3">
        <v>0.78814610881947755</v>
      </c>
      <c r="E1086" s="3">
        <v>0.14336229870344541</v>
      </c>
      <c r="F1086">
        <f>IF(C1086&lt;1/parameters!$C$8,-LN(D1086)*parameters!$C$11,0)</f>
        <v>0</v>
      </c>
      <c r="G1086">
        <f>G1085*EXP(-1/parameters!$C$10)+timeseries!F1086*parameters!$C$10*(1-EXP(-1/parameters!$C$10))</f>
        <v>50.075315587593799</v>
      </c>
      <c r="H1086">
        <f>G1086/parameters!$C$10</f>
        <v>12.51882889689845</v>
      </c>
      <c r="I1086">
        <f t="shared" si="16"/>
        <v>0</v>
      </c>
      <c r="J1086">
        <f>0</f>
        <v>0</v>
      </c>
      <c r="K1086">
        <f>G1086+parameters!$C$7</f>
        <v>150.07531558759379</v>
      </c>
    </row>
    <row r="1087" spans="1:11">
      <c r="A1087">
        <v>1085</v>
      </c>
      <c r="B1087" s="1">
        <v>37611</v>
      </c>
      <c r="C1087" s="3">
        <v>0.98445988056550704</v>
      </c>
      <c r="D1087" s="3">
        <v>0.45549706729472317</v>
      </c>
      <c r="E1087" s="3">
        <v>0.93183400925790161</v>
      </c>
      <c r="F1087">
        <f>IF(C1087&lt;1/parameters!$C$8,-LN(D1087)*parameters!$C$11,0)</f>
        <v>0</v>
      </c>
      <c r="G1087">
        <f>G1086*EXP(-1/parameters!$C$10)+timeseries!F1087*parameters!$C$10*(1-EXP(-1/parameters!$C$10))</f>
        <v>38.998694992165781</v>
      </c>
      <c r="H1087">
        <f>G1087/parameters!$C$10</f>
        <v>9.7496737480414453</v>
      </c>
      <c r="I1087">
        <f t="shared" si="16"/>
        <v>0</v>
      </c>
      <c r="J1087">
        <f>0</f>
        <v>0</v>
      </c>
      <c r="K1087">
        <f>G1087+parameters!$C$7</f>
        <v>138.99869499216578</v>
      </c>
    </row>
    <row r="1088" spans="1:11">
      <c r="A1088">
        <v>1086</v>
      </c>
      <c r="B1088" s="1">
        <v>37612</v>
      </c>
      <c r="C1088" s="3">
        <v>0.77382588292882493</v>
      </c>
      <c r="D1088" s="3">
        <v>0.98814451248417423</v>
      </c>
      <c r="E1088" s="3">
        <v>0.48311716487415379</v>
      </c>
      <c r="F1088">
        <f>IF(C1088&lt;1/parameters!$C$8,-LN(D1088)*parameters!$C$11,0)</f>
        <v>0</v>
      </c>
      <c r="G1088">
        <f>G1087*EXP(-1/parameters!$C$10)+timeseries!F1088*parameters!$C$10*(1-EXP(-1/parameters!$C$10))</f>
        <v>30.372214198661585</v>
      </c>
      <c r="H1088">
        <f>G1088/parameters!$C$10</f>
        <v>7.5930535496653961</v>
      </c>
      <c r="I1088">
        <f t="shared" si="16"/>
        <v>0</v>
      </c>
      <c r="J1088">
        <f>0</f>
        <v>0</v>
      </c>
      <c r="K1088">
        <f>G1088+parameters!$C$7</f>
        <v>130.3722141986616</v>
      </c>
    </row>
    <row r="1089" spans="1:11">
      <c r="A1089">
        <v>1087</v>
      </c>
      <c r="B1089" s="1">
        <v>37613</v>
      </c>
      <c r="C1089" s="3">
        <v>0.47139065726215912</v>
      </c>
      <c r="D1089" s="3">
        <v>0.13265998872622631</v>
      </c>
      <c r="E1089" s="3">
        <v>0.50986511398604417</v>
      </c>
      <c r="F1089">
        <f>IF(C1089&lt;1/parameters!$C$8,-LN(D1089)*parameters!$C$11,0)</f>
        <v>0</v>
      </c>
      <c r="G1089">
        <f>G1088*EXP(-1/parameters!$C$10)+timeseries!F1089*parameters!$C$10*(1-EXP(-1/parameters!$C$10))</f>
        <v>23.653904201530082</v>
      </c>
      <c r="H1089">
        <f>G1089/parameters!$C$10</f>
        <v>5.9134760503825206</v>
      </c>
      <c r="I1089">
        <f t="shared" si="16"/>
        <v>0</v>
      </c>
      <c r="J1089">
        <f>0</f>
        <v>0</v>
      </c>
      <c r="K1089">
        <f>G1089+parameters!$C$7</f>
        <v>123.65390420153008</v>
      </c>
    </row>
    <row r="1090" spans="1:11">
      <c r="A1090">
        <v>1088</v>
      </c>
      <c r="B1090" s="1">
        <v>37614</v>
      </c>
      <c r="C1090" s="3">
        <v>0.600521632155124</v>
      </c>
      <c r="D1090" s="3">
        <v>0.95634182186315053</v>
      </c>
      <c r="E1090" s="3">
        <v>0.39444810406447672</v>
      </c>
      <c r="F1090">
        <f>IF(C1090&lt;1/parameters!$C$8,-LN(D1090)*parameters!$C$11,0)</f>
        <v>0</v>
      </c>
      <c r="G1090">
        <f>G1089*EXP(-1/parameters!$C$10)+timeseries!F1090*parameters!$C$10*(1-EXP(-1/parameters!$C$10))</f>
        <v>18.42167911484762</v>
      </c>
      <c r="H1090">
        <f>G1090/parameters!$C$10</f>
        <v>4.6054197787119051</v>
      </c>
      <c r="I1090">
        <f t="shared" si="16"/>
        <v>0</v>
      </c>
      <c r="J1090">
        <f>0</f>
        <v>0</v>
      </c>
      <c r="K1090">
        <f>G1090+parameters!$C$7</f>
        <v>118.42167911484762</v>
      </c>
    </row>
    <row r="1091" spans="1:11">
      <c r="A1091">
        <v>1089</v>
      </c>
      <c r="B1091" s="1">
        <v>37615</v>
      </c>
      <c r="C1091" s="3">
        <v>0.55731716677102106</v>
      </c>
      <c r="D1091" s="3">
        <v>0.32649078567904288</v>
      </c>
      <c r="E1091" s="3">
        <v>4.1511819997546939E-2</v>
      </c>
      <c r="F1091">
        <f>IF(C1091&lt;1/parameters!$C$8,-LN(D1091)*parameters!$C$11,0)</f>
        <v>0</v>
      </c>
      <c r="G1091">
        <f>G1090*EXP(-1/parameters!$C$10)+timeseries!F1091*parameters!$C$10*(1-EXP(-1/parameters!$C$10))</f>
        <v>14.346818120133472</v>
      </c>
      <c r="H1091">
        <f>G1091/parameters!$C$10</f>
        <v>3.586704530033368</v>
      </c>
      <c r="I1091">
        <f t="shared" ref="I1091:I1097" si="17">IF(F1091&gt;0,_xlfn.NORM.INV(E1091,0,1),0)</f>
        <v>0</v>
      </c>
      <c r="J1091">
        <f>0</f>
        <v>0</v>
      </c>
      <c r="K1091">
        <f>G1091+parameters!$C$7</f>
        <v>114.34681812013348</v>
      </c>
    </row>
    <row r="1092" spans="1:11">
      <c r="A1092">
        <v>1090</v>
      </c>
      <c r="B1092" s="1">
        <v>37616</v>
      </c>
      <c r="C1092" s="3">
        <v>4.7584597064445733E-2</v>
      </c>
      <c r="D1092" s="3">
        <v>4.8785337750711033E-2</v>
      </c>
      <c r="E1092" s="3">
        <v>0.45906868758192754</v>
      </c>
      <c r="F1092">
        <f>IF(C1092&lt;1/parameters!$C$8,-LN(D1092)*parameters!$C$11,0)</f>
        <v>82.748642936904488</v>
      </c>
      <c r="G1092">
        <f>G1091*EXP(-1/parameters!$C$10)+timeseries!F1092*parameters!$C$10*(1-EXP(-1/parameters!$C$10))</f>
        <v>84.389053264731757</v>
      </c>
      <c r="H1092">
        <f>G1092/parameters!$C$10</f>
        <v>21.097263316182939</v>
      </c>
      <c r="I1092">
        <f t="shared" si="17"/>
        <v>-0.10278025666816616</v>
      </c>
      <c r="J1092">
        <f>0</f>
        <v>0</v>
      </c>
      <c r="K1092">
        <f>G1092+parameters!$C$7</f>
        <v>184.38905326473176</v>
      </c>
    </row>
    <row r="1093" spans="1:11">
      <c r="A1093">
        <v>1091</v>
      </c>
      <c r="B1093" s="1">
        <v>37617</v>
      </c>
      <c r="C1093" s="3">
        <v>0.32999412408488449</v>
      </c>
      <c r="D1093" s="3">
        <v>0.50067940692225499</v>
      </c>
      <c r="E1093" s="3">
        <v>0.17223118266566517</v>
      </c>
      <c r="F1093">
        <f>IF(C1093&lt;1/parameters!$C$8,-LN(D1093)*parameters!$C$11,0)</f>
        <v>0</v>
      </c>
      <c r="G1093">
        <f>G1092*EXP(-1/parameters!$C$10)+timeseries!F1093*parameters!$C$10*(1-EXP(-1/parameters!$C$10))</f>
        <v>65.722260765227588</v>
      </c>
      <c r="H1093">
        <f>G1093/parameters!$C$10</f>
        <v>16.430565191306897</v>
      </c>
      <c r="I1093">
        <f t="shared" si="17"/>
        <v>0</v>
      </c>
      <c r="J1093">
        <f>0</f>
        <v>0</v>
      </c>
      <c r="K1093">
        <f>G1093+parameters!$C$7</f>
        <v>165.72226076522759</v>
      </c>
    </row>
    <row r="1094" spans="1:11">
      <c r="A1094">
        <v>1092</v>
      </c>
      <c r="B1094" s="1">
        <v>37618</v>
      </c>
      <c r="C1094" s="3">
        <v>0.89644274474004726</v>
      </c>
      <c r="D1094" s="3">
        <v>0.1266953800795495</v>
      </c>
      <c r="E1094" s="3">
        <v>0.47693072025110006</v>
      </c>
      <c r="F1094">
        <f>IF(C1094&lt;1/parameters!$C$8,-LN(D1094)*parameters!$C$11,0)</f>
        <v>0</v>
      </c>
      <c r="G1094">
        <f>G1093*EXP(-1/parameters!$C$10)+timeseries!F1094*parameters!$C$10*(1-EXP(-1/parameters!$C$10))</f>
        <v>51.184548149182312</v>
      </c>
      <c r="H1094">
        <f>G1094/parameters!$C$10</f>
        <v>12.796137037295578</v>
      </c>
      <c r="I1094">
        <f t="shared" si="17"/>
        <v>0</v>
      </c>
      <c r="J1094">
        <f>0</f>
        <v>0</v>
      </c>
      <c r="K1094">
        <f>G1094+parameters!$C$7</f>
        <v>151.18454814918232</v>
      </c>
    </row>
    <row r="1095" spans="1:11">
      <c r="A1095">
        <v>1093</v>
      </c>
      <c r="B1095" s="1">
        <v>37619</v>
      </c>
      <c r="C1095" s="3">
        <v>8.2147162898892345E-3</v>
      </c>
      <c r="D1095" s="3">
        <v>0.89603607106676308</v>
      </c>
      <c r="E1095" s="3">
        <v>0.91365416032411406</v>
      </c>
      <c r="F1095">
        <f>IF(C1095&lt;1/parameters!$C$8,-LN(D1095)*parameters!$C$11,0)</f>
        <v>3.0075235323430465</v>
      </c>
      <c r="G1095">
        <f>G1094*EXP(-1/parameters!$C$10)+timeseries!F1095*parameters!$C$10*(1-EXP(-1/parameters!$C$10))</f>
        <v>42.523613580733631</v>
      </c>
      <c r="H1095">
        <f>G1095/parameters!$C$10</f>
        <v>10.630903395183408</v>
      </c>
      <c r="I1095">
        <f t="shared" si="17"/>
        <v>1.3636057566217197</v>
      </c>
      <c r="J1095">
        <f>0</f>
        <v>0</v>
      </c>
      <c r="K1095">
        <f>G1095+parameters!$C$7</f>
        <v>142.52361358073364</v>
      </c>
    </row>
    <row r="1096" spans="1:11">
      <c r="A1096">
        <v>1094</v>
      </c>
      <c r="B1096" s="1">
        <v>37620</v>
      </c>
      <c r="C1096" s="3">
        <v>0.24617016991493557</v>
      </c>
      <c r="D1096" s="3">
        <v>0.32804969384927529</v>
      </c>
      <c r="E1096" s="3">
        <v>0.20128198909347761</v>
      </c>
      <c r="F1096">
        <f>IF(C1096&lt;1/parameters!$C$8,-LN(D1096)*parameters!$C$11,0)</f>
        <v>0</v>
      </c>
      <c r="G1096">
        <f>G1095*EXP(-1/parameters!$C$10)+timeseries!F1096*parameters!$C$10*(1-EXP(-1/parameters!$C$10))</f>
        <v>33.11742355570118</v>
      </c>
      <c r="H1096">
        <f>G1096/parameters!$C$10</f>
        <v>8.2793558889252949</v>
      </c>
      <c r="I1096">
        <f t="shared" si="17"/>
        <v>0</v>
      </c>
      <c r="J1096">
        <f>0</f>
        <v>0</v>
      </c>
      <c r="K1096">
        <f>G1096+parameters!$C$7</f>
        <v>133.11742355570118</v>
      </c>
    </row>
    <row r="1097" spans="1:11">
      <c r="A1097">
        <v>1095</v>
      </c>
      <c r="B1097" s="1">
        <v>37621</v>
      </c>
      <c r="C1097" s="3">
        <v>0.49664821344366628</v>
      </c>
      <c r="D1097" s="3">
        <v>0.94948213461297748</v>
      </c>
      <c r="E1097" s="3">
        <v>0.94910167661119937</v>
      </c>
      <c r="F1097">
        <f>IF(C1097&lt;1/parameters!$C$8,-LN(D1097)*parameters!$C$11,0)</f>
        <v>0</v>
      </c>
      <c r="G1097">
        <f>G1096*EXP(-1/parameters!$C$10)+timeseries!F1097*parameters!$C$10*(1-EXP(-1/parameters!$C$10))</f>
        <v>25.79187539848747</v>
      </c>
      <c r="H1097">
        <f>G1097/parameters!$C$10</f>
        <v>6.4479688496218674</v>
      </c>
      <c r="I1097">
        <f t="shared" si="17"/>
        <v>0</v>
      </c>
      <c r="J1097">
        <f>0</f>
        <v>0</v>
      </c>
      <c r="K1097">
        <f>G1097+parameters!$C$7</f>
        <v>125.79187539848746</v>
      </c>
    </row>
    <row r="1098" spans="1:11">
      <c r="B1098" s="1"/>
    </row>
    <row r="1099" spans="1:11">
      <c r="B1099" s="1"/>
    </row>
    <row r="1100" spans="1:11">
      <c r="B1100" s="1"/>
    </row>
    <row r="1101" spans="1:11">
      <c r="B1101" s="1"/>
    </row>
    <row r="1102" spans="1:11">
      <c r="B1102" s="1"/>
    </row>
    <row r="1103" spans="1:11">
      <c r="B1103" s="1"/>
    </row>
    <row r="1104" spans="1:11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7"/>
  <sheetViews>
    <sheetView tabSelected="1" workbookViewId="0">
      <selection activeCell="E7" sqref="E7"/>
    </sheetView>
  </sheetViews>
  <sheetFormatPr baseColWidth="10" defaultRowHeight="15" x14ac:dyDescent="0"/>
  <cols>
    <col min="1" max="1" width="8.5" bestFit="1" customWidth="1"/>
  </cols>
  <sheetData>
    <row r="1" spans="1:2">
      <c r="A1" t="s">
        <v>0</v>
      </c>
      <c r="B1" t="s">
        <v>4</v>
      </c>
    </row>
    <row r="2" spans="1:2">
      <c r="A2">
        <v>0</v>
      </c>
      <c r="B2">
        <v>0</v>
      </c>
    </row>
    <row r="3" spans="1:2">
      <c r="A3">
        <v>1</v>
      </c>
      <c r="B3">
        <v>0</v>
      </c>
    </row>
    <row r="4" spans="1:2">
      <c r="A4">
        <v>2</v>
      </c>
      <c r="B4">
        <v>0</v>
      </c>
    </row>
    <row r="5" spans="1:2">
      <c r="A5">
        <v>3</v>
      </c>
      <c r="B5">
        <v>0</v>
      </c>
    </row>
    <row r="6" spans="1:2">
      <c r="A6">
        <v>4</v>
      </c>
      <c r="B6">
        <v>0</v>
      </c>
    </row>
    <row r="7" spans="1:2">
      <c r="A7">
        <v>5</v>
      </c>
      <c r="B7">
        <v>0</v>
      </c>
    </row>
    <row r="8" spans="1:2">
      <c r="A8">
        <v>6</v>
      </c>
      <c r="B8">
        <v>0</v>
      </c>
    </row>
    <row r="9" spans="1:2">
      <c r="A9">
        <v>7</v>
      </c>
      <c r="B9">
        <v>0</v>
      </c>
    </row>
    <row r="10" spans="1:2">
      <c r="A10">
        <v>8</v>
      </c>
      <c r="B10">
        <v>0</v>
      </c>
    </row>
    <row r="11" spans="1:2">
      <c r="A11">
        <v>9</v>
      </c>
      <c r="B11">
        <v>0</v>
      </c>
    </row>
    <row r="12" spans="1:2">
      <c r="A12">
        <v>10</v>
      </c>
      <c r="B12">
        <v>0</v>
      </c>
    </row>
    <row r="13" spans="1:2">
      <c r="A13">
        <v>11</v>
      </c>
      <c r="B13">
        <v>0</v>
      </c>
    </row>
    <row r="14" spans="1:2">
      <c r="A14">
        <v>12</v>
      </c>
      <c r="B14">
        <v>0</v>
      </c>
    </row>
    <row r="15" spans="1:2">
      <c r="A15">
        <v>13</v>
      </c>
      <c r="B15">
        <v>0</v>
      </c>
    </row>
    <row r="16" spans="1:2">
      <c r="A16">
        <v>14</v>
      </c>
      <c r="B16">
        <v>0</v>
      </c>
    </row>
    <row r="17" spans="1:2">
      <c r="A17">
        <v>15</v>
      </c>
      <c r="B17">
        <v>0</v>
      </c>
    </row>
    <row r="18" spans="1:2">
      <c r="A18">
        <v>16</v>
      </c>
      <c r="B18">
        <v>0</v>
      </c>
    </row>
    <row r="19" spans="1:2">
      <c r="A19">
        <v>17</v>
      </c>
      <c r="B19">
        <v>0</v>
      </c>
    </row>
    <row r="20" spans="1:2">
      <c r="A20">
        <v>18</v>
      </c>
      <c r="B20">
        <v>0</v>
      </c>
    </row>
    <row r="21" spans="1:2">
      <c r="A21">
        <v>19</v>
      </c>
      <c r="B21">
        <v>-0.80511109346493603</v>
      </c>
    </row>
    <row r="22" spans="1:2">
      <c r="A22">
        <v>20</v>
      </c>
      <c r="B22">
        <v>0</v>
      </c>
    </row>
    <row r="23" spans="1:2">
      <c r="A23">
        <v>21</v>
      </c>
      <c r="B23">
        <v>0</v>
      </c>
    </row>
    <row r="24" spans="1:2">
      <c r="A24">
        <v>22</v>
      </c>
      <c r="B24">
        <v>0</v>
      </c>
    </row>
    <row r="25" spans="1:2">
      <c r="A25">
        <v>23</v>
      </c>
      <c r="B25">
        <v>0</v>
      </c>
    </row>
    <row r="26" spans="1:2">
      <c r="A26">
        <v>24</v>
      </c>
      <c r="B26">
        <v>-0.49964874792483543</v>
      </c>
    </row>
    <row r="27" spans="1:2">
      <c r="A27">
        <v>25</v>
      </c>
      <c r="B27">
        <v>0</v>
      </c>
    </row>
    <row r="28" spans="1:2">
      <c r="A28">
        <v>26</v>
      </c>
      <c r="B28">
        <v>0</v>
      </c>
    </row>
    <row r="29" spans="1:2">
      <c r="A29">
        <v>27</v>
      </c>
      <c r="B29">
        <v>0</v>
      </c>
    </row>
    <row r="30" spans="1:2">
      <c r="A30">
        <v>28</v>
      </c>
      <c r="B30">
        <v>0</v>
      </c>
    </row>
    <row r="31" spans="1:2">
      <c r="A31">
        <v>29</v>
      </c>
      <c r="B31">
        <v>0</v>
      </c>
    </row>
    <row r="32" spans="1:2">
      <c r="A32">
        <v>30</v>
      </c>
      <c r="B32">
        <v>-2.3384914165958022</v>
      </c>
    </row>
    <row r="33" spans="1:2">
      <c r="A33">
        <v>31</v>
      </c>
      <c r="B33">
        <v>0</v>
      </c>
    </row>
    <row r="34" spans="1:2">
      <c r="A34">
        <v>32</v>
      </c>
      <c r="B34">
        <v>0</v>
      </c>
    </row>
    <row r="35" spans="1:2">
      <c r="A35">
        <v>33</v>
      </c>
      <c r="B35">
        <v>0</v>
      </c>
    </row>
    <row r="36" spans="1:2">
      <c r="A36">
        <v>34</v>
      </c>
      <c r="B36">
        <v>0</v>
      </c>
    </row>
    <row r="37" spans="1:2">
      <c r="A37">
        <v>35</v>
      </c>
      <c r="B37">
        <v>-0.14981848596712685</v>
      </c>
    </row>
    <row r="38" spans="1:2">
      <c r="A38">
        <v>36</v>
      </c>
      <c r="B38">
        <v>0</v>
      </c>
    </row>
    <row r="39" spans="1:2">
      <c r="A39">
        <v>37</v>
      </c>
      <c r="B39">
        <v>0</v>
      </c>
    </row>
    <row r="40" spans="1:2">
      <c r="A40">
        <v>38</v>
      </c>
      <c r="B40">
        <v>0</v>
      </c>
    </row>
    <row r="41" spans="1:2">
      <c r="A41">
        <v>39</v>
      </c>
      <c r="B41">
        <v>1.6919684693659758</v>
      </c>
    </row>
    <row r="42" spans="1:2">
      <c r="A42">
        <v>40</v>
      </c>
      <c r="B42">
        <v>0</v>
      </c>
    </row>
    <row r="43" spans="1:2">
      <c r="A43">
        <v>41</v>
      </c>
      <c r="B43">
        <v>0</v>
      </c>
    </row>
    <row r="44" spans="1:2">
      <c r="A44">
        <v>42</v>
      </c>
      <c r="B44">
        <v>0</v>
      </c>
    </row>
    <row r="45" spans="1:2">
      <c r="A45">
        <v>43</v>
      </c>
      <c r="B45">
        <v>0</v>
      </c>
    </row>
    <row r="46" spans="1:2">
      <c r="A46">
        <v>44</v>
      </c>
      <c r="B46">
        <v>0</v>
      </c>
    </row>
    <row r="47" spans="1:2">
      <c r="A47">
        <v>45</v>
      </c>
      <c r="B47">
        <v>0</v>
      </c>
    </row>
    <row r="48" spans="1:2">
      <c r="A48">
        <v>46</v>
      </c>
      <c r="B48">
        <v>0</v>
      </c>
    </row>
    <row r="49" spans="1:2">
      <c r="A49">
        <v>47</v>
      </c>
      <c r="B49">
        <v>0</v>
      </c>
    </row>
    <row r="50" spans="1:2">
      <c r="A50">
        <v>48</v>
      </c>
      <c r="B50">
        <v>0</v>
      </c>
    </row>
    <row r="51" spans="1:2">
      <c r="A51">
        <v>49</v>
      </c>
      <c r="B51">
        <v>0</v>
      </c>
    </row>
    <row r="52" spans="1:2">
      <c r="A52">
        <v>50</v>
      </c>
      <c r="B52">
        <v>0</v>
      </c>
    </row>
    <row r="53" spans="1:2">
      <c r="A53">
        <v>51</v>
      </c>
      <c r="B53">
        <v>0</v>
      </c>
    </row>
    <row r="54" spans="1:2">
      <c r="A54">
        <v>52</v>
      </c>
      <c r="B54">
        <v>0</v>
      </c>
    </row>
    <row r="55" spans="1:2">
      <c r="A55">
        <v>53</v>
      </c>
      <c r="B55">
        <v>1.0826442989324843</v>
      </c>
    </row>
    <row r="56" spans="1:2">
      <c r="A56">
        <v>54</v>
      </c>
      <c r="B56">
        <v>0</v>
      </c>
    </row>
    <row r="57" spans="1:2">
      <c r="A57">
        <v>55</v>
      </c>
      <c r="B57">
        <v>0</v>
      </c>
    </row>
    <row r="58" spans="1:2">
      <c r="A58">
        <v>56</v>
      </c>
      <c r="B58">
        <v>0</v>
      </c>
    </row>
    <row r="59" spans="1:2">
      <c r="A59">
        <v>57</v>
      </c>
      <c r="B59">
        <v>0</v>
      </c>
    </row>
    <row r="60" spans="1:2">
      <c r="A60">
        <v>58</v>
      </c>
      <c r="B60">
        <v>-1.1581067842594424</v>
      </c>
    </row>
    <row r="61" spans="1:2">
      <c r="A61">
        <v>59</v>
      </c>
      <c r="B61">
        <v>0</v>
      </c>
    </row>
    <row r="62" spans="1:2">
      <c r="A62">
        <v>60</v>
      </c>
      <c r="B62">
        <v>0</v>
      </c>
    </row>
    <row r="63" spans="1:2">
      <c r="A63">
        <v>61</v>
      </c>
      <c r="B63">
        <v>0</v>
      </c>
    </row>
    <row r="64" spans="1:2">
      <c r="A64">
        <v>62</v>
      </c>
      <c r="B64">
        <v>0</v>
      </c>
    </row>
    <row r="65" spans="1:2">
      <c r="A65">
        <v>63</v>
      </c>
      <c r="B65">
        <v>0</v>
      </c>
    </row>
    <row r="66" spans="1:2">
      <c r="A66">
        <v>64</v>
      </c>
      <c r="B66">
        <v>0</v>
      </c>
    </row>
    <row r="67" spans="1:2">
      <c r="A67">
        <v>65</v>
      </c>
      <c r="B67">
        <v>0</v>
      </c>
    </row>
    <row r="68" spans="1:2">
      <c r="A68">
        <v>66</v>
      </c>
      <c r="B68">
        <v>0</v>
      </c>
    </row>
    <row r="69" spans="1:2">
      <c r="A69">
        <v>67</v>
      </c>
      <c r="B69">
        <v>0</v>
      </c>
    </row>
    <row r="70" spans="1:2">
      <c r="A70">
        <v>68</v>
      </c>
      <c r="B70">
        <v>0</v>
      </c>
    </row>
    <row r="71" spans="1:2">
      <c r="A71">
        <v>69</v>
      </c>
      <c r="B71">
        <v>0</v>
      </c>
    </row>
    <row r="72" spans="1:2">
      <c r="A72">
        <v>70</v>
      </c>
      <c r="B72">
        <v>0</v>
      </c>
    </row>
    <row r="73" spans="1:2">
      <c r="A73">
        <v>71</v>
      </c>
      <c r="B73">
        <v>0.62409074422627842</v>
      </c>
    </row>
    <row r="74" spans="1:2">
      <c r="A74">
        <v>72</v>
      </c>
      <c r="B74">
        <v>0</v>
      </c>
    </row>
    <row r="75" spans="1:2">
      <c r="A75">
        <v>73</v>
      </c>
      <c r="B75">
        <v>0</v>
      </c>
    </row>
    <row r="76" spans="1:2">
      <c r="A76">
        <v>74</v>
      </c>
      <c r="B76">
        <v>0</v>
      </c>
    </row>
    <row r="77" spans="1:2">
      <c r="A77">
        <v>75</v>
      </c>
      <c r="B77">
        <v>-0.77439362494493125</v>
      </c>
    </row>
    <row r="78" spans="1:2">
      <c r="A78">
        <v>76</v>
      </c>
      <c r="B78">
        <v>0</v>
      </c>
    </row>
    <row r="79" spans="1:2">
      <c r="A79">
        <v>77</v>
      </c>
      <c r="B79">
        <v>0</v>
      </c>
    </row>
    <row r="80" spans="1:2">
      <c r="A80">
        <v>78</v>
      </c>
      <c r="B80">
        <v>0</v>
      </c>
    </row>
    <row r="81" spans="1:2">
      <c r="A81">
        <v>79</v>
      </c>
      <c r="B81">
        <v>0</v>
      </c>
    </row>
    <row r="82" spans="1:2">
      <c r="A82">
        <v>80</v>
      </c>
      <c r="B82">
        <v>0</v>
      </c>
    </row>
    <row r="83" spans="1:2">
      <c r="A83">
        <v>81</v>
      </c>
      <c r="B83">
        <v>0</v>
      </c>
    </row>
    <row r="84" spans="1:2">
      <c r="A84">
        <v>82</v>
      </c>
      <c r="B84">
        <v>0</v>
      </c>
    </row>
    <row r="85" spans="1:2">
      <c r="A85">
        <v>83</v>
      </c>
      <c r="B85">
        <v>0</v>
      </c>
    </row>
    <row r="86" spans="1:2">
      <c r="A86">
        <v>84</v>
      </c>
      <c r="B86">
        <v>0</v>
      </c>
    </row>
    <row r="87" spans="1:2">
      <c r="A87">
        <v>85</v>
      </c>
      <c r="B87">
        <v>-0.40466512366961949</v>
      </c>
    </row>
    <row r="88" spans="1:2">
      <c r="A88">
        <v>86</v>
      </c>
      <c r="B88">
        <v>0</v>
      </c>
    </row>
    <row r="89" spans="1:2">
      <c r="A89">
        <v>87</v>
      </c>
      <c r="B89">
        <v>0</v>
      </c>
    </row>
    <row r="90" spans="1:2">
      <c r="A90">
        <v>88</v>
      </c>
      <c r="B90">
        <v>0</v>
      </c>
    </row>
    <row r="91" spans="1:2">
      <c r="A91">
        <v>89</v>
      </c>
      <c r="B91">
        <v>0</v>
      </c>
    </row>
    <row r="92" spans="1:2">
      <c r="A92">
        <v>90</v>
      </c>
      <c r="B92">
        <v>0</v>
      </c>
    </row>
    <row r="93" spans="1:2">
      <c r="A93">
        <v>91</v>
      </c>
      <c r="B93">
        <v>-0.10154522347262024</v>
      </c>
    </row>
    <row r="94" spans="1:2">
      <c r="A94">
        <v>92</v>
      </c>
      <c r="B94">
        <v>0</v>
      </c>
    </row>
    <row r="95" spans="1:2">
      <c r="A95">
        <v>93</v>
      </c>
      <c r="B95">
        <v>0</v>
      </c>
    </row>
    <row r="96" spans="1:2">
      <c r="A96">
        <v>94</v>
      </c>
      <c r="B96">
        <v>0</v>
      </c>
    </row>
    <row r="97" spans="1:2">
      <c r="A97">
        <v>95</v>
      </c>
      <c r="B97">
        <v>0</v>
      </c>
    </row>
    <row r="98" spans="1:2">
      <c r="A98">
        <v>96</v>
      </c>
      <c r="B98">
        <v>0</v>
      </c>
    </row>
    <row r="99" spans="1:2">
      <c r="A99">
        <v>97</v>
      </c>
      <c r="B99">
        <v>0</v>
      </c>
    </row>
    <row r="100" spans="1:2">
      <c r="A100">
        <v>98</v>
      </c>
      <c r="B100">
        <v>0</v>
      </c>
    </row>
    <row r="101" spans="1:2">
      <c r="A101">
        <v>99</v>
      </c>
      <c r="B101">
        <v>0</v>
      </c>
    </row>
    <row r="102" spans="1:2">
      <c r="A102">
        <v>100</v>
      </c>
      <c r="B102">
        <v>0</v>
      </c>
    </row>
    <row r="103" spans="1:2">
      <c r="A103">
        <v>101</v>
      </c>
      <c r="B103">
        <v>0</v>
      </c>
    </row>
    <row r="104" spans="1:2">
      <c r="A104">
        <v>102</v>
      </c>
      <c r="B104">
        <v>0</v>
      </c>
    </row>
    <row r="105" spans="1:2">
      <c r="A105">
        <v>103</v>
      </c>
      <c r="B105">
        <v>0</v>
      </c>
    </row>
    <row r="106" spans="1:2">
      <c r="A106">
        <v>104</v>
      </c>
      <c r="B106">
        <v>0</v>
      </c>
    </row>
    <row r="107" spans="1:2">
      <c r="A107">
        <v>105</v>
      </c>
      <c r="B107">
        <v>0</v>
      </c>
    </row>
    <row r="108" spans="1:2">
      <c r="A108">
        <v>106</v>
      </c>
      <c r="B108">
        <v>0</v>
      </c>
    </row>
    <row r="109" spans="1:2">
      <c r="A109">
        <v>107</v>
      </c>
      <c r="B109">
        <v>0</v>
      </c>
    </row>
    <row r="110" spans="1:2">
      <c r="A110">
        <v>108</v>
      </c>
      <c r="B110">
        <v>0</v>
      </c>
    </row>
    <row r="111" spans="1:2">
      <c r="A111">
        <v>109</v>
      </c>
      <c r="B111">
        <v>0</v>
      </c>
    </row>
    <row r="112" spans="1:2">
      <c r="A112">
        <v>110</v>
      </c>
      <c r="B112">
        <v>0</v>
      </c>
    </row>
    <row r="113" spans="1:2">
      <c r="A113">
        <v>111</v>
      </c>
      <c r="B113">
        <v>-0.96799686734359036</v>
      </c>
    </row>
    <row r="114" spans="1:2">
      <c r="A114">
        <v>112</v>
      </c>
      <c r="B114">
        <v>0</v>
      </c>
    </row>
    <row r="115" spans="1:2">
      <c r="A115">
        <v>113</v>
      </c>
      <c r="B115">
        <v>0</v>
      </c>
    </row>
    <row r="116" spans="1:2">
      <c r="A116">
        <v>114</v>
      </c>
      <c r="B116">
        <v>0</v>
      </c>
    </row>
    <row r="117" spans="1:2">
      <c r="A117">
        <v>115</v>
      </c>
      <c r="B117">
        <v>0</v>
      </c>
    </row>
    <row r="118" spans="1:2">
      <c r="A118">
        <v>116</v>
      </c>
      <c r="B118">
        <v>0</v>
      </c>
    </row>
    <row r="119" spans="1:2">
      <c r="A119">
        <v>117</v>
      </c>
      <c r="B119">
        <v>0</v>
      </c>
    </row>
    <row r="120" spans="1:2">
      <c r="A120">
        <v>118</v>
      </c>
      <c r="B120">
        <v>0</v>
      </c>
    </row>
    <row r="121" spans="1:2">
      <c r="A121">
        <v>119</v>
      </c>
      <c r="B121">
        <v>0</v>
      </c>
    </row>
    <row r="122" spans="1:2">
      <c r="A122">
        <v>120</v>
      </c>
      <c r="B122">
        <v>0</v>
      </c>
    </row>
    <row r="123" spans="1:2">
      <c r="A123">
        <v>121</v>
      </c>
      <c r="B123">
        <v>0</v>
      </c>
    </row>
    <row r="124" spans="1:2">
      <c r="A124">
        <v>122</v>
      </c>
      <c r="B124">
        <v>0</v>
      </c>
    </row>
    <row r="125" spans="1:2">
      <c r="A125">
        <v>123</v>
      </c>
      <c r="B125">
        <v>0</v>
      </c>
    </row>
    <row r="126" spans="1:2">
      <c r="A126">
        <v>124</v>
      </c>
      <c r="B126">
        <v>0</v>
      </c>
    </row>
    <row r="127" spans="1:2">
      <c r="A127">
        <v>125</v>
      </c>
      <c r="B127">
        <v>0</v>
      </c>
    </row>
    <row r="128" spans="1:2">
      <c r="A128">
        <v>126</v>
      </c>
      <c r="B128">
        <v>0</v>
      </c>
    </row>
    <row r="129" spans="1:2">
      <c r="A129">
        <v>127</v>
      </c>
      <c r="B129">
        <v>0</v>
      </c>
    </row>
    <row r="130" spans="1:2">
      <c r="A130">
        <v>128</v>
      </c>
      <c r="B130">
        <v>0</v>
      </c>
    </row>
    <row r="131" spans="1:2">
      <c r="A131">
        <v>129</v>
      </c>
      <c r="B131">
        <v>0</v>
      </c>
    </row>
    <row r="132" spans="1:2">
      <c r="A132">
        <v>130</v>
      </c>
      <c r="B132">
        <v>0</v>
      </c>
    </row>
    <row r="133" spans="1:2">
      <c r="A133">
        <v>131</v>
      </c>
      <c r="B133">
        <v>0</v>
      </c>
    </row>
    <row r="134" spans="1:2">
      <c r="A134">
        <v>132</v>
      </c>
      <c r="B134">
        <v>0</v>
      </c>
    </row>
    <row r="135" spans="1:2">
      <c r="A135">
        <v>133</v>
      </c>
      <c r="B135">
        <v>0</v>
      </c>
    </row>
    <row r="136" spans="1:2">
      <c r="A136">
        <v>134</v>
      </c>
      <c r="B136">
        <v>0</v>
      </c>
    </row>
    <row r="137" spans="1:2">
      <c r="A137">
        <v>135</v>
      </c>
      <c r="B137">
        <v>0</v>
      </c>
    </row>
    <row r="138" spans="1:2">
      <c r="A138">
        <v>136</v>
      </c>
      <c r="B138">
        <v>0</v>
      </c>
    </row>
    <row r="139" spans="1:2">
      <c r="A139">
        <v>137</v>
      </c>
      <c r="B139">
        <v>0</v>
      </c>
    </row>
    <row r="140" spans="1:2">
      <c r="A140">
        <v>138</v>
      </c>
      <c r="B140">
        <v>0</v>
      </c>
    </row>
    <row r="141" spans="1:2">
      <c r="A141">
        <v>139</v>
      </c>
      <c r="B141">
        <v>0</v>
      </c>
    </row>
    <row r="142" spans="1:2">
      <c r="A142">
        <v>140</v>
      </c>
      <c r="B142">
        <v>0</v>
      </c>
    </row>
    <row r="143" spans="1:2">
      <c r="A143">
        <v>141</v>
      </c>
      <c r="B143">
        <v>0</v>
      </c>
    </row>
    <row r="144" spans="1:2">
      <c r="A144">
        <v>142</v>
      </c>
      <c r="B144">
        <v>0</v>
      </c>
    </row>
    <row r="145" spans="1:2">
      <c r="A145">
        <v>143</v>
      </c>
      <c r="B145">
        <v>0</v>
      </c>
    </row>
    <row r="146" spans="1:2">
      <c r="A146">
        <v>144</v>
      </c>
      <c r="B146">
        <v>0</v>
      </c>
    </row>
    <row r="147" spans="1:2">
      <c r="A147">
        <v>145</v>
      </c>
      <c r="B147">
        <v>0</v>
      </c>
    </row>
    <row r="148" spans="1:2">
      <c r="A148">
        <v>146</v>
      </c>
      <c r="B148">
        <v>0</v>
      </c>
    </row>
    <row r="149" spans="1:2">
      <c r="A149">
        <v>147</v>
      </c>
      <c r="B149">
        <v>0</v>
      </c>
    </row>
    <row r="150" spans="1:2">
      <c r="A150">
        <v>148</v>
      </c>
      <c r="B150">
        <v>0</v>
      </c>
    </row>
    <row r="151" spans="1:2">
      <c r="A151">
        <v>149</v>
      </c>
      <c r="B151">
        <v>0</v>
      </c>
    </row>
    <row r="152" spans="1:2">
      <c r="A152">
        <v>150</v>
      </c>
      <c r="B152">
        <v>0</v>
      </c>
    </row>
    <row r="153" spans="1:2">
      <c r="A153">
        <v>151</v>
      </c>
      <c r="B153">
        <v>0</v>
      </c>
    </row>
    <row r="154" spans="1:2">
      <c r="A154">
        <v>152</v>
      </c>
      <c r="B154">
        <v>0</v>
      </c>
    </row>
    <row r="155" spans="1:2">
      <c r="A155">
        <v>153</v>
      </c>
      <c r="B155">
        <v>0</v>
      </c>
    </row>
    <row r="156" spans="1:2">
      <c r="A156">
        <v>154</v>
      </c>
      <c r="B156">
        <v>0</v>
      </c>
    </row>
    <row r="157" spans="1:2">
      <c r="A157">
        <v>155</v>
      </c>
      <c r="B157">
        <v>0</v>
      </c>
    </row>
    <row r="158" spans="1:2">
      <c r="A158">
        <v>156</v>
      </c>
      <c r="B158">
        <v>0</v>
      </c>
    </row>
    <row r="159" spans="1:2">
      <c r="A159">
        <v>157</v>
      </c>
      <c r="B159">
        <v>0</v>
      </c>
    </row>
    <row r="160" spans="1:2">
      <c r="A160">
        <v>158</v>
      </c>
      <c r="B160">
        <v>-0.59213108514867097</v>
      </c>
    </row>
    <row r="161" spans="1:2">
      <c r="A161">
        <v>159</v>
      </c>
      <c r="B161">
        <v>0</v>
      </c>
    </row>
    <row r="162" spans="1:2">
      <c r="A162">
        <v>160</v>
      </c>
      <c r="B162">
        <v>0</v>
      </c>
    </row>
    <row r="163" spans="1:2">
      <c r="A163">
        <v>161</v>
      </c>
      <c r="B163">
        <v>0</v>
      </c>
    </row>
    <row r="164" spans="1:2">
      <c r="A164">
        <v>162</v>
      </c>
      <c r="B164">
        <v>0</v>
      </c>
    </row>
    <row r="165" spans="1:2">
      <c r="A165">
        <v>163</v>
      </c>
      <c r="B165">
        <v>0</v>
      </c>
    </row>
    <row r="166" spans="1:2">
      <c r="A166">
        <v>164</v>
      </c>
      <c r="B166">
        <v>0</v>
      </c>
    </row>
    <row r="167" spans="1:2">
      <c r="A167">
        <v>165</v>
      </c>
      <c r="B167">
        <v>0</v>
      </c>
    </row>
    <row r="168" spans="1:2">
      <c r="A168">
        <v>166</v>
      </c>
      <c r="B168">
        <v>0</v>
      </c>
    </row>
    <row r="169" spans="1:2">
      <c r="A169">
        <v>167</v>
      </c>
      <c r="B169">
        <v>0</v>
      </c>
    </row>
    <row r="170" spans="1:2">
      <c r="A170">
        <v>168</v>
      </c>
      <c r="B170">
        <v>0</v>
      </c>
    </row>
    <row r="171" spans="1:2">
      <c r="A171">
        <v>169</v>
      </c>
      <c r="B171">
        <v>0</v>
      </c>
    </row>
    <row r="172" spans="1:2">
      <c r="A172">
        <v>170</v>
      </c>
      <c r="B172">
        <v>0</v>
      </c>
    </row>
    <row r="173" spans="1:2">
      <c r="A173">
        <v>171</v>
      </c>
      <c r="B173">
        <v>0</v>
      </c>
    </row>
    <row r="174" spans="1:2">
      <c r="A174">
        <v>172</v>
      </c>
      <c r="B174">
        <v>0</v>
      </c>
    </row>
    <row r="175" spans="1:2">
      <c r="A175">
        <v>173</v>
      </c>
      <c r="B175">
        <v>0</v>
      </c>
    </row>
    <row r="176" spans="1:2">
      <c r="A176">
        <v>174</v>
      </c>
      <c r="B176">
        <v>0</v>
      </c>
    </row>
    <row r="177" spans="1:2">
      <c r="A177">
        <v>175</v>
      </c>
      <c r="B177">
        <v>-2.0474844853843606</v>
      </c>
    </row>
    <row r="178" spans="1:2">
      <c r="A178">
        <v>176</v>
      </c>
      <c r="B178">
        <v>0</v>
      </c>
    </row>
    <row r="179" spans="1:2">
      <c r="A179">
        <v>177</v>
      </c>
      <c r="B179">
        <v>0</v>
      </c>
    </row>
    <row r="180" spans="1:2">
      <c r="A180">
        <v>178</v>
      </c>
      <c r="B180">
        <v>0</v>
      </c>
    </row>
    <row r="181" spans="1:2">
      <c r="A181">
        <v>179</v>
      </c>
      <c r="B181">
        <v>0</v>
      </c>
    </row>
    <row r="182" spans="1:2">
      <c r="A182">
        <v>180</v>
      </c>
      <c r="B182">
        <v>0</v>
      </c>
    </row>
    <row r="183" spans="1:2">
      <c r="A183">
        <v>181</v>
      </c>
      <c r="B183">
        <v>0</v>
      </c>
    </row>
    <row r="184" spans="1:2">
      <c r="A184">
        <v>182</v>
      </c>
      <c r="B184">
        <v>0</v>
      </c>
    </row>
    <row r="185" spans="1:2">
      <c r="A185">
        <v>183</v>
      </c>
      <c r="B185">
        <v>0</v>
      </c>
    </row>
    <row r="186" spans="1:2">
      <c r="A186">
        <v>184</v>
      </c>
      <c r="B186">
        <v>0</v>
      </c>
    </row>
    <row r="187" spans="1:2">
      <c r="A187">
        <v>185</v>
      </c>
      <c r="B187">
        <v>-0.37647159521940698</v>
      </c>
    </row>
    <row r="188" spans="1:2">
      <c r="A188">
        <v>186</v>
      </c>
      <c r="B188">
        <v>0</v>
      </c>
    </row>
    <row r="189" spans="1:2">
      <c r="A189">
        <v>187</v>
      </c>
      <c r="B189">
        <v>0</v>
      </c>
    </row>
    <row r="190" spans="1:2">
      <c r="A190">
        <v>188</v>
      </c>
      <c r="B190">
        <v>0</v>
      </c>
    </row>
    <row r="191" spans="1:2">
      <c r="A191">
        <v>189</v>
      </c>
      <c r="B191">
        <v>0</v>
      </c>
    </row>
    <row r="192" spans="1:2">
      <c r="A192">
        <v>190</v>
      </c>
      <c r="B192">
        <v>0</v>
      </c>
    </row>
    <row r="193" spans="1:2">
      <c r="A193">
        <v>191</v>
      </c>
      <c r="B193">
        <v>0</v>
      </c>
    </row>
    <row r="194" spans="1:2">
      <c r="A194">
        <v>192</v>
      </c>
      <c r="B194">
        <v>0</v>
      </c>
    </row>
    <row r="195" spans="1:2">
      <c r="A195">
        <v>193</v>
      </c>
      <c r="B195">
        <v>0</v>
      </c>
    </row>
    <row r="196" spans="1:2">
      <c r="A196">
        <v>194</v>
      </c>
      <c r="B196">
        <v>0</v>
      </c>
    </row>
    <row r="197" spans="1:2">
      <c r="A197">
        <v>195</v>
      </c>
      <c r="B197">
        <v>0</v>
      </c>
    </row>
    <row r="198" spans="1:2">
      <c r="A198">
        <v>196</v>
      </c>
      <c r="B198">
        <v>0</v>
      </c>
    </row>
    <row r="199" spans="1:2">
      <c r="A199">
        <v>197</v>
      </c>
      <c r="B199">
        <v>0</v>
      </c>
    </row>
    <row r="200" spans="1:2">
      <c r="A200">
        <v>198</v>
      </c>
      <c r="B200">
        <v>-0.92525485270994734</v>
      </c>
    </row>
    <row r="201" spans="1:2">
      <c r="A201">
        <v>199</v>
      </c>
      <c r="B201">
        <v>-0.6379446921489772</v>
      </c>
    </row>
    <row r="202" spans="1:2">
      <c r="A202">
        <v>200</v>
      </c>
      <c r="B202">
        <v>0</v>
      </c>
    </row>
    <row r="203" spans="1:2">
      <c r="A203">
        <v>201</v>
      </c>
      <c r="B203">
        <v>0</v>
      </c>
    </row>
    <row r="204" spans="1:2">
      <c r="A204">
        <v>202</v>
      </c>
      <c r="B204">
        <v>0</v>
      </c>
    </row>
    <row r="205" spans="1:2">
      <c r="A205">
        <v>203</v>
      </c>
      <c r="B205">
        <v>0</v>
      </c>
    </row>
    <row r="206" spans="1:2">
      <c r="A206">
        <v>204</v>
      </c>
      <c r="B206">
        <v>0</v>
      </c>
    </row>
    <row r="207" spans="1:2">
      <c r="A207">
        <v>205</v>
      </c>
      <c r="B207">
        <v>0</v>
      </c>
    </row>
    <row r="208" spans="1:2">
      <c r="A208">
        <v>206</v>
      </c>
      <c r="B208">
        <v>0</v>
      </c>
    </row>
    <row r="209" spans="1:2">
      <c r="A209">
        <v>207</v>
      </c>
      <c r="B209">
        <v>0</v>
      </c>
    </row>
    <row r="210" spans="1:2">
      <c r="A210">
        <v>208</v>
      </c>
      <c r="B210">
        <v>0</v>
      </c>
    </row>
    <row r="211" spans="1:2">
      <c r="A211">
        <v>209</v>
      </c>
      <c r="B211">
        <v>0</v>
      </c>
    </row>
    <row r="212" spans="1:2">
      <c r="A212">
        <v>210</v>
      </c>
      <c r="B212">
        <v>0</v>
      </c>
    </row>
    <row r="213" spans="1:2">
      <c r="A213">
        <v>211</v>
      </c>
      <c r="B213">
        <v>0</v>
      </c>
    </row>
    <row r="214" spans="1:2">
      <c r="A214">
        <v>212</v>
      </c>
      <c r="B214">
        <v>0</v>
      </c>
    </row>
    <row r="215" spans="1:2">
      <c r="A215">
        <v>213</v>
      </c>
      <c r="B215">
        <v>0</v>
      </c>
    </row>
    <row r="216" spans="1:2">
      <c r="A216">
        <v>214</v>
      </c>
      <c r="B216">
        <v>0</v>
      </c>
    </row>
    <row r="217" spans="1:2">
      <c r="A217">
        <v>215</v>
      </c>
      <c r="B217">
        <v>0</v>
      </c>
    </row>
    <row r="218" spans="1:2">
      <c r="A218">
        <v>216</v>
      </c>
      <c r="B218">
        <v>0</v>
      </c>
    </row>
    <row r="219" spans="1:2">
      <c r="A219">
        <v>217</v>
      </c>
      <c r="B219">
        <v>0</v>
      </c>
    </row>
    <row r="220" spans="1:2">
      <c r="A220">
        <v>218</v>
      </c>
      <c r="B220">
        <v>0</v>
      </c>
    </row>
    <row r="221" spans="1:2">
      <c r="A221">
        <v>219</v>
      </c>
      <c r="B221">
        <v>0</v>
      </c>
    </row>
    <row r="222" spans="1:2">
      <c r="A222">
        <v>220</v>
      </c>
      <c r="B222">
        <v>0</v>
      </c>
    </row>
    <row r="223" spans="1:2">
      <c r="A223">
        <v>221</v>
      </c>
      <c r="B223">
        <v>0</v>
      </c>
    </row>
    <row r="224" spans="1:2">
      <c r="A224">
        <v>222</v>
      </c>
      <c r="B224">
        <v>0</v>
      </c>
    </row>
    <row r="225" spans="1:2">
      <c r="A225">
        <v>223</v>
      </c>
      <c r="B225">
        <v>0</v>
      </c>
    </row>
    <row r="226" spans="1:2">
      <c r="A226">
        <v>224</v>
      </c>
      <c r="B226">
        <v>0</v>
      </c>
    </row>
    <row r="227" spans="1:2">
      <c r="A227">
        <v>225</v>
      </c>
      <c r="B227">
        <v>0</v>
      </c>
    </row>
    <row r="228" spans="1:2">
      <c r="A228">
        <v>226</v>
      </c>
      <c r="B228">
        <v>0</v>
      </c>
    </row>
    <row r="229" spans="1:2">
      <c r="A229">
        <v>227</v>
      </c>
      <c r="B229">
        <v>0</v>
      </c>
    </row>
    <row r="230" spans="1:2">
      <c r="A230">
        <v>228</v>
      </c>
      <c r="B230">
        <v>0.24739387697285067</v>
      </c>
    </row>
    <row r="231" spans="1:2">
      <c r="A231">
        <v>229</v>
      </c>
      <c r="B231">
        <v>0</v>
      </c>
    </row>
    <row r="232" spans="1:2">
      <c r="A232">
        <v>230</v>
      </c>
      <c r="B232">
        <v>0</v>
      </c>
    </row>
    <row r="233" spans="1:2">
      <c r="A233">
        <v>231</v>
      </c>
      <c r="B233">
        <v>0</v>
      </c>
    </row>
    <row r="234" spans="1:2">
      <c r="A234">
        <v>232</v>
      </c>
      <c r="B234">
        <v>0</v>
      </c>
    </row>
    <row r="235" spans="1:2">
      <c r="A235">
        <v>233</v>
      </c>
      <c r="B235">
        <v>0</v>
      </c>
    </row>
    <row r="236" spans="1:2">
      <c r="A236">
        <v>234</v>
      </c>
      <c r="B236">
        <v>0</v>
      </c>
    </row>
    <row r="237" spans="1:2">
      <c r="A237">
        <v>235</v>
      </c>
      <c r="B237">
        <v>1.4146829339021438</v>
      </c>
    </row>
    <row r="238" spans="1:2">
      <c r="A238">
        <v>236</v>
      </c>
      <c r="B238">
        <v>0</v>
      </c>
    </row>
    <row r="239" spans="1:2">
      <c r="A239">
        <v>237</v>
      </c>
      <c r="B239">
        <v>0</v>
      </c>
    </row>
    <row r="240" spans="1:2">
      <c r="A240">
        <v>238</v>
      </c>
      <c r="B240">
        <v>0</v>
      </c>
    </row>
    <row r="241" spans="1:2">
      <c r="A241">
        <v>239</v>
      </c>
      <c r="B241">
        <v>0</v>
      </c>
    </row>
    <row r="242" spans="1:2">
      <c r="A242">
        <v>240</v>
      </c>
      <c r="B242">
        <v>0</v>
      </c>
    </row>
    <row r="243" spans="1:2">
      <c r="A243">
        <v>241</v>
      </c>
      <c r="B243">
        <v>0</v>
      </c>
    </row>
    <row r="244" spans="1:2">
      <c r="A244">
        <v>242</v>
      </c>
      <c r="B244">
        <v>0</v>
      </c>
    </row>
    <row r="245" spans="1:2">
      <c r="A245">
        <v>243</v>
      </c>
      <c r="B245">
        <v>0</v>
      </c>
    </row>
    <row r="246" spans="1:2">
      <c r="A246">
        <v>244</v>
      </c>
      <c r="B246">
        <v>0</v>
      </c>
    </row>
    <row r="247" spans="1:2">
      <c r="A247">
        <v>245</v>
      </c>
      <c r="B247">
        <v>0</v>
      </c>
    </row>
    <row r="248" spans="1:2">
      <c r="A248">
        <v>246</v>
      </c>
      <c r="B248">
        <v>0</v>
      </c>
    </row>
    <row r="249" spans="1:2">
      <c r="A249">
        <v>247</v>
      </c>
      <c r="B249">
        <v>0</v>
      </c>
    </row>
    <row r="250" spans="1:2">
      <c r="A250">
        <v>248</v>
      </c>
      <c r="B250">
        <v>0</v>
      </c>
    </row>
    <row r="251" spans="1:2">
      <c r="A251">
        <v>249</v>
      </c>
      <c r="B251">
        <v>0</v>
      </c>
    </row>
    <row r="252" spans="1:2">
      <c r="A252">
        <v>250</v>
      </c>
      <c r="B252">
        <v>-1.00528989849979</v>
      </c>
    </row>
    <row r="253" spans="1:2">
      <c r="A253">
        <v>251</v>
      </c>
      <c r="B253">
        <v>0</v>
      </c>
    </row>
    <row r="254" spans="1:2">
      <c r="A254">
        <v>252</v>
      </c>
      <c r="B254">
        <v>0</v>
      </c>
    </row>
    <row r="255" spans="1:2">
      <c r="A255">
        <v>253</v>
      </c>
      <c r="B255">
        <v>0</v>
      </c>
    </row>
    <row r="256" spans="1:2">
      <c r="A256">
        <v>254</v>
      </c>
      <c r="B256">
        <v>0</v>
      </c>
    </row>
    <row r="257" spans="1:2">
      <c r="A257">
        <v>255</v>
      </c>
      <c r="B257">
        <v>0</v>
      </c>
    </row>
    <row r="258" spans="1:2">
      <c r="A258">
        <v>256</v>
      </c>
      <c r="B258">
        <v>0.55092341870727024</v>
      </c>
    </row>
    <row r="259" spans="1:2">
      <c r="A259">
        <v>257</v>
      </c>
      <c r="B259">
        <v>0</v>
      </c>
    </row>
    <row r="260" spans="1:2">
      <c r="A260">
        <v>258</v>
      </c>
      <c r="B260">
        <v>0</v>
      </c>
    </row>
    <row r="261" spans="1:2">
      <c r="A261">
        <v>259</v>
      </c>
      <c r="B261">
        <v>0</v>
      </c>
    </row>
    <row r="262" spans="1:2">
      <c r="A262">
        <v>260</v>
      </c>
      <c r="B262">
        <v>0</v>
      </c>
    </row>
    <row r="263" spans="1:2">
      <c r="A263">
        <v>261</v>
      </c>
      <c r="B263">
        <v>0</v>
      </c>
    </row>
    <row r="264" spans="1:2">
      <c r="A264">
        <v>262</v>
      </c>
      <c r="B264">
        <v>0</v>
      </c>
    </row>
    <row r="265" spans="1:2">
      <c r="A265">
        <v>263</v>
      </c>
      <c r="B265">
        <v>0</v>
      </c>
    </row>
    <row r="266" spans="1:2">
      <c r="A266">
        <v>264</v>
      </c>
      <c r="B266">
        <v>0</v>
      </c>
    </row>
    <row r="267" spans="1:2">
      <c r="A267">
        <v>265</v>
      </c>
      <c r="B267">
        <v>0</v>
      </c>
    </row>
    <row r="268" spans="1:2">
      <c r="A268">
        <v>266</v>
      </c>
      <c r="B268">
        <v>0</v>
      </c>
    </row>
    <row r="269" spans="1:2">
      <c r="A269">
        <v>267</v>
      </c>
      <c r="B269">
        <v>0</v>
      </c>
    </row>
    <row r="270" spans="1:2">
      <c r="A270">
        <v>268</v>
      </c>
      <c r="B270">
        <v>0</v>
      </c>
    </row>
    <row r="271" spans="1:2">
      <c r="A271">
        <v>269</v>
      </c>
      <c r="B271">
        <v>0</v>
      </c>
    </row>
    <row r="272" spans="1:2">
      <c r="A272">
        <v>270</v>
      </c>
      <c r="B272">
        <v>0</v>
      </c>
    </row>
    <row r="273" spans="1:2">
      <c r="A273">
        <v>271</v>
      </c>
      <c r="B273">
        <v>0</v>
      </c>
    </row>
    <row r="274" spans="1:2">
      <c r="A274">
        <v>272</v>
      </c>
      <c r="B274">
        <v>0</v>
      </c>
    </row>
    <row r="275" spans="1:2">
      <c r="A275">
        <v>273</v>
      </c>
      <c r="B275">
        <v>0</v>
      </c>
    </row>
    <row r="276" spans="1:2">
      <c r="A276">
        <v>274</v>
      </c>
      <c r="B276">
        <v>0</v>
      </c>
    </row>
    <row r="277" spans="1:2">
      <c r="A277">
        <v>275</v>
      </c>
      <c r="B277">
        <v>0</v>
      </c>
    </row>
    <row r="278" spans="1:2">
      <c r="A278">
        <v>276</v>
      </c>
      <c r="B278">
        <v>0</v>
      </c>
    </row>
    <row r="279" spans="1:2">
      <c r="A279">
        <v>277</v>
      </c>
      <c r="B279">
        <v>-1.1415043306623436</v>
      </c>
    </row>
    <row r="280" spans="1:2">
      <c r="A280">
        <v>278</v>
      </c>
      <c r="B280">
        <v>0</v>
      </c>
    </row>
    <row r="281" spans="1:2">
      <c r="A281">
        <v>279</v>
      </c>
      <c r="B281">
        <v>0</v>
      </c>
    </row>
    <row r="282" spans="1:2">
      <c r="A282">
        <v>280</v>
      </c>
      <c r="B282">
        <v>0</v>
      </c>
    </row>
    <row r="283" spans="1:2">
      <c r="A283">
        <v>281</v>
      </c>
      <c r="B283">
        <v>0</v>
      </c>
    </row>
    <row r="284" spans="1:2">
      <c r="A284">
        <v>282</v>
      </c>
      <c r="B284">
        <v>0</v>
      </c>
    </row>
    <row r="285" spans="1:2">
      <c r="A285">
        <v>283</v>
      </c>
      <c r="B285">
        <v>0</v>
      </c>
    </row>
    <row r="286" spans="1:2">
      <c r="A286">
        <v>284</v>
      </c>
      <c r="B286">
        <v>0</v>
      </c>
    </row>
    <row r="287" spans="1:2">
      <c r="A287">
        <v>285</v>
      </c>
      <c r="B287">
        <v>0</v>
      </c>
    </row>
    <row r="288" spans="1:2">
      <c r="A288">
        <v>286</v>
      </c>
      <c r="B288">
        <v>0</v>
      </c>
    </row>
    <row r="289" spans="1:2">
      <c r="A289">
        <v>287</v>
      </c>
      <c r="B289">
        <v>-0.3536496372191662</v>
      </c>
    </row>
    <row r="290" spans="1:2">
      <c r="A290">
        <v>288</v>
      </c>
      <c r="B290">
        <v>0</v>
      </c>
    </row>
    <row r="291" spans="1:2">
      <c r="A291">
        <v>289</v>
      </c>
      <c r="B291">
        <v>0</v>
      </c>
    </row>
    <row r="292" spans="1:2">
      <c r="A292">
        <v>290</v>
      </c>
      <c r="B292">
        <v>0</v>
      </c>
    </row>
    <row r="293" spans="1:2">
      <c r="A293">
        <v>291</v>
      </c>
      <c r="B293">
        <v>0</v>
      </c>
    </row>
    <row r="294" spans="1:2">
      <c r="A294">
        <v>292</v>
      </c>
      <c r="B294">
        <v>0</v>
      </c>
    </row>
    <row r="295" spans="1:2">
      <c r="A295">
        <v>293</v>
      </c>
      <c r="B295">
        <v>0</v>
      </c>
    </row>
    <row r="296" spans="1:2">
      <c r="A296">
        <v>294</v>
      </c>
      <c r="B296">
        <v>0</v>
      </c>
    </row>
    <row r="297" spans="1:2">
      <c r="A297">
        <v>295</v>
      </c>
      <c r="B297">
        <v>0</v>
      </c>
    </row>
    <row r="298" spans="1:2">
      <c r="A298">
        <v>296</v>
      </c>
      <c r="B298">
        <v>0</v>
      </c>
    </row>
    <row r="299" spans="1:2">
      <c r="A299">
        <v>297</v>
      </c>
      <c r="B299">
        <v>1.0841404430257917</v>
      </c>
    </row>
    <row r="300" spans="1:2">
      <c r="A300">
        <v>298</v>
      </c>
      <c r="B300">
        <v>0</v>
      </c>
    </row>
    <row r="301" spans="1:2">
      <c r="A301">
        <v>299</v>
      </c>
      <c r="B301">
        <v>0</v>
      </c>
    </row>
    <row r="302" spans="1:2">
      <c r="A302">
        <v>300</v>
      </c>
      <c r="B302">
        <v>0</v>
      </c>
    </row>
    <row r="303" spans="1:2">
      <c r="A303">
        <v>301</v>
      </c>
      <c r="B303">
        <v>0</v>
      </c>
    </row>
    <row r="304" spans="1:2">
      <c r="A304">
        <v>302</v>
      </c>
      <c r="B304">
        <v>0</v>
      </c>
    </row>
    <row r="305" spans="1:2">
      <c r="A305">
        <v>303</v>
      </c>
      <c r="B305">
        <v>0</v>
      </c>
    </row>
    <row r="306" spans="1:2">
      <c r="A306">
        <v>304</v>
      </c>
      <c r="B306">
        <v>0</v>
      </c>
    </row>
    <row r="307" spans="1:2">
      <c r="A307">
        <v>305</v>
      </c>
      <c r="B307">
        <v>0</v>
      </c>
    </row>
    <row r="308" spans="1:2">
      <c r="A308">
        <v>306</v>
      </c>
      <c r="B308">
        <v>0</v>
      </c>
    </row>
    <row r="309" spans="1:2">
      <c r="A309">
        <v>307</v>
      </c>
      <c r="B309">
        <v>0</v>
      </c>
    </row>
    <row r="310" spans="1:2">
      <c r="A310">
        <v>308</v>
      </c>
      <c r="B310">
        <v>0</v>
      </c>
    </row>
    <row r="311" spans="1:2">
      <c r="A311">
        <v>309</v>
      </c>
      <c r="B311">
        <v>0</v>
      </c>
    </row>
    <row r="312" spans="1:2">
      <c r="A312">
        <v>310</v>
      </c>
      <c r="B312">
        <v>0</v>
      </c>
    </row>
    <row r="313" spans="1:2">
      <c r="A313">
        <v>311</v>
      </c>
      <c r="B313">
        <v>0</v>
      </c>
    </row>
    <row r="314" spans="1:2">
      <c r="A314">
        <v>312</v>
      </c>
      <c r="B314">
        <v>0</v>
      </c>
    </row>
    <row r="315" spans="1:2">
      <c r="A315">
        <v>313</v>
      </c>
      <c r="B315">
        <v>2.6536616789315444</v>
      </c>
    </row>
    <row r="316" spans="1:2">
      <c r="A316">
        <v>314</v>
      </c>
      <c r="B316">
        <v>0</v>
      </c>
    </row>
    <row r="317" spans="1:2">
      <c r="A317">
        <v>315</v>
      </c>
      <c r="B317">
        <v>0</v>
      </c>
    </row>
    <row r="318" spans="1:2">
      <c r="A318">
        <v>316</v>
      </c>
      <c r="B318">
        <v>0</v>
      </c>
    </row>
    <row r="319" spans="1:2">
      <c r="A319">
        <v>317</v>
      </c>
      <c r="B319">
        <v>0</v>
      </c>
    </row>
    <row r="320" spans="1:2">
      <c r="A320">
        <v>318</v>
      </c>
      <c r="B320">
        <v>0</v>
      </c>
    </row>
    <row r="321" spans="1:2">
      <c r="A321">
        <v>319</v>
      </c>
      <c r="B321">
        <v>0</v>
      </c>
    </row>
    <row r="322" spans="1:2">
      <c r="A322">
        <v>320</v>
      </c>
      <c r="B322">
        <v>0</v>
      </c>
    </row>
    <row r="323" spans="1:2">
      <c r="A323">
        <v>321</v>
      </c>
      <c r="B323">
        <v>0</v>
      </c>
    </row>
    <row r="324" spans="1:2">
      <c r="A324">
        <v>322</v>
      </c>
      <c r="B324">
        <v>0</v>
      </c>
    </row>
    <row r="325" spans="1:2">
      <c r="A325">
        <v>323</v>
      </c>
      <c r="B325">
        <v>0</v>
      </c>
    </row>
    <row r="326" spans="1:2">
      <c r="A326">
        <v>324</v>
      </c>
      <c r="B326">
        <v>0</v>
      </c>
    </row>
    <row r="327" spans="1:2">
      <c r="A327">
        <v>325</v>
      </c>
      <c r="B327">
        <v>0</v>
      </c>
    </row>
    <row r="328" spans="1:2">
      <c r="A328">
        <v>326</v>
      </c>
      <c r="B328">
        <v>0</v>
      </c>
    </row>
    <row r="329" spans="1:2">
      <c r="A329">
        <v>327</v>
      </c>
      <c r="B329">
        <v>0</v>
      </c>
    </row>
    <row r="330" spans="1:2">
      <c r="A330">
        <v>328</v>
      </c>
      <c r="B330">
        <v>2.1249137449806299</v>
      </c>
    </row>
    <row r="331" spans="1:2">
      <c r="A331">
        <v>329</v>
      </c>
      <c r="B331">
        <v>0</v>
      </c>
    </row>
    <row r="332" spans="1:2">
      <c r="A332">
        <v>330</v>
      </c>
      <c r="B332">
        <v>0</v>
      </c>
    </row>
    <row r="333" spans="1:2">
      <c r="A333">
        <v>331</v>
      </c>
      <c r="B333">
        <v>0</v>
      </c>
    </row>
    <row r="334" spans="1:2">
      <c r="A334">
        <v>332</v>
      </c>
      <c r="B334">
        <v>0</v>
      </c>
    </row>
    <row r="335" spans="1:2">
      <c r="A335">
        <v>333</v>
      </c>
      <c r="B335">
        <v>0</v>
      </c>
    </row>
    <row r="336" spans="1:2">
      <c r="A336">
        <v>334</v>
      </c>
      <c r="B336">
        <v>0</v>
      </c>
    </row>
    <row r="337" spans="1:2">
      <c r="A337">
        <v>335</v>
      </c>
      <c r="B337">
        <v>0</v>
      </c>
    </row>
    <row r="338" spans="1:2">
      <c r="A338">
        <v>336</v>
      </c>
      <c r="B338">
        <v>0</v>
      </c>
    </row>
    <row r="339" spans="1:2">
      <c r="A339">
        <v>337</v>
      </c>
      <c r="B339">
        <v>0</v>
      </c>
    </row>
    <row r="340" spans="1:2">
      <c r="A340">
        <v>338</v>
      </c>
      <c r="B340">
        <v>0</v>
      </c>
    </row>
    <row r="341" spans="1:2">
      <c r="A341">
        <v>339</v>
      </c>
      <c r="B341">
        <v>0</v>
      </c>
    </row>
    <row r="342" spans="1:2">
      <c r="A342">
        <v>340</v>
      </c>
      <c r="B342">
        <v>0</v>
      </c>
    </row>
    <row r="343" spans="1:2">
      <c r="A343">
        <v>341</v>
      </c>
      <c r="B343">
        <v>0</v>
      </c>
    </row>
    <row r="344" spans="1:2">
      <c r="A344">
        <v>342</v>
      </c>
      <c r="B344">
        <v>0</v>
      </c>
    </row>
    <row r="345" spans="1:2">
      <c r="A345">
        <v>343</v>
      </c>
      <c r="B345">
        <v>1.1714136247919194</v>
      </c>
    </row>
    <row r="346" spans="1:2">
      <c r="A346">
        <v>344</v>
      </c>
      <c r="B346">
        <v>0</v>
      </c>
    </row>
    <row r="347" spans="1:2">
      <c r="A347">
        <v>345</v>
      </c>
      <c r="B347">
        <v>0</v>
      </c>
    </row>
    <row r="348" spans="1:2">
      <c r="A348">
        <v>346</v>
      </c>
      <c r="B348">
        <v>0</v>
      </c>
    </row>
    <row r="349" spans="1:2">
      <c r="A349">
        <v>347</v>
      </c>
      <c r="B349">
        <v>0</v>
      </c>
    </row>
    <row r="350" spans="1:2">
      <c r="A350">
        <v>348</v>
      </c>
      <c r="B350">
        <v>0</v>
      </c>
    </row>
    <row r="351" spans="1:2">
      <c r="A351">
        <v>349</v>
      </c>
      <c r="B351">
        <v>0</v>
      </c>
    </row>
    <row r="352" spans="1:2">
      <c r="A352">
        <v>350</v>
      </c>
      <c r="B352">
        <v>0</v>
      </c>
    </row>
    <row r="353" spans="1:2">
      <c r="A353">
        <v>351</v>
      </c>
      <c r="B353">
        <v>0</v>
      </c>
    </row>
    <row r="354" spans="1:2">
      <c r="A354">
        <v>352</v>
      </c>
      <c r="B354">
        <v>0</v>
      </c>
    </row>
    <row r="355" spans="1:2">
      <c r="A355">
        <v>353</v>
      </c>
      <c r="B355">
        <v>0</v>
      </c>
    </row>
    <row r="356" spans="1:2">
      <c r="A356">
        <v>354</v>
      </c>
      <c r="B356">
        <v>0</v>
      </c>
    </row>
    <row r="357" spans="1:2">
      <c r="A357">
        <v>355</v>
      </c>
      <c r="B357">
        <v>0</v>
      </c>
    </row>
    <row r="358" spans="1:2">
      <c r="A358">
        <v>356</v>
      </c>
      <c r="B358">
        <v>0</v>
      </c>
    </row>
    <row r="359" spans="1:2">
      <c r="A359">
        <v>357</v>
      </c>
      <c r="B359">
        <v>0</v>
      </c>
    </row>
    <row r="360" spans="1:2">
      <c r="A360">
        <v>358</v>
      </c>
      <c r="B360">
        <v>0</v>
      </c>
    </row>
    <row r="361" spans="1:2">
      <c r="A361">
        <v>359</v>
      </c>
      <c r="B361">
        <v>0</v>
      </c>
    </row>
    <row r="362" spans="1:2">
      <c r="A362">
        <v>360</v>
      </c>
      <c r="B362">
        <v>0</v>
      </c>
    </row>
    <row r="363" spans="1:2">
      <c r="A363">
        <v>361</v>
      </c>
      <c r="B363">
        <v>0</v>
      </c>
    </row>
    <row r="364" spans="1:2">
      <c r="A364">
        <v>362</v>
      </c>
      <c r="B364">
        <v>0</v>
      </c>
    </row>
    <row r="365" spans="1:2">
      <c r="A365">
        <v>363</v>
      </c>
      <c r="B365">
        <v>0</v>
      </c>
    </row>
    <row r="366" spans="1:2">
      <c r="A366">
        <v>364</v>
      </c>
      <c r="B366">
        <v>0</v>
      </c>
    </row>
    <row r="367" spans="1:2">
      <c r="A367">
        <v>365</v>
      </c>
      <c r="B367">
        <v>0</v>
      </c>
    </row>
    <row r="368" spans="1:2">
      <c r="A368">
        <v>366</v>
      </c>
      <c r="B368">
        <v>0</v>
      </c>
    </row>
    <row r="369" spans="1:2">
      <c r="A369">
        <v>367</v>
      </c>
      <c r="B369">
        <v>0</v>
      </c>
    </row>
    <row r="370" spans="1:2">
      <c r="A370">
        <v>368</v>
      </c>
      <c r="B370">
        <v>0</v>
      </c>
    </row>
    <row r="371" spans="1:2">
      <c r="A371">
        <v>369</v>
      </c>
      <c r="B371">
        <v>0</v>
      </c>
    </row>
    <row r="372" spans="1:2">
      <c r="A372">
        <v>370</v>
      </c>
      <c r="B372">
        <v>0</v>
      </c>
    </row>
    <row r="373" spans="1:2">
      <c r="A373">
        <v>371</v>
      </c>
      <c r="B373">
        <v>0</v>
      </c>
    </row>
    <row r="374" spans="1:2">
      <c r="A374">
        <v>372</v>
      </c>
      <c r="B374">
        <v>0</v>
      </c>
    </row>
    <row r="375" spans="1:2">
      <c r="A375">
        <v>373</v>
      </c>
      <c r="B375">
        <v>0</v>
      </c>
    </row>
    <row r="376" spans="1:2">
      <c r="A376">
        <v>374</v>
      </c>
      <c r="B376">
        <v>0</v>
      </c>
    </row>
    <row r="377" spans="1:2">
      <c r="A377">
        <v>375</v>
      </c>
      <c r="B377">
        <v>0</v>
      </c>
    </row>
    <row r="378" spans="1:2">
      <c r="A378">
        <v>376</v>
      </c>
      <c r="B378">
        <v>0</v>
      </c>
    </row>
    <row r="379" spans="1:2">
      <c r="A379">
        <v>377</v>
      </c>
      <c r="B379">
        <v>0</v>
      </c>
    </row>
    <row r="380" spans="1:2">
      <c r="A380">
        <v>378</v>
      </c>
      <c r="B380">
        <v>0</v>
      </c>
    </row>
    <row r="381" spans="1:2">
      <c r="A381">
        <v>379</v>
      </c>
      <c r="B381">
        <v>0</v>
      </c>
    </row>
    <row r="382" spans="1:2">
      <c r="A382">
        <v>380</v>
      </c>
      <c r="B382">
        <v>0</v>
      </c>
    </row>
    <row r="383" spans="1:2">
      <c r="A383">
        <v>381</v>
      </c>
      <c r="B383">
        <v>0</v>
      </c>
    </row>
    <row r="384" spans="1:2">
      <c r="A384">
        <v>382</v>
      </c>
      <c r="B384">
        <v>0</v>
      </c>
    </row>
    <row r="385" spans="1:2">
      <c r="A385">
        <v>383</v>
      </c>
      <c r="B385">
        <v>0</v>
      </c>
    </row>
    <row r="386" spans="1:2">
      <c r="A386">
        <v>384</v>
      </c>
      <c r="B386">
        <v>0</v>
      </c>
    </row>
    <row r="387" spans="1:2">
      <c r="A387">
        <v>385</v>
      </c>
      <c r="B387">
        <v>0</v>
      </c>
    </row>
    <row r="388" spans="1:2">
      <c r="A388">
        <v>386</v>
      </c>
      <c r="B388">
        <v>0</v>
      </c>
    </row>
    <row r="389" spans="1:2">
      <c r="A389">
        <v>387</v>
      </c>
      <c r="B389">
        <v>0</v>
      </c>
    </row>
    <row r="390" spans="1:2">
      <c r="A390">
        <v>388</v>
      </c>
      <c r="B390">
        <v>0</v>
      </c>
    </row>
    <row r="391" spans="1:2">
      <c r="A391">
        <v>389</v>
      </c>
      <c r="B391">
        <v>0</v>
      </c>
    </row>
    <row r="392" spans="1:2">
      <c r="A392">
        <v>390</v>
      </c>
      <c r="B392">
        <v>-0.63798940212081767</v>
      </c>
    </row>
    <row r="393" spans="1:2">
      <c r="A393">
        <v>391</v>
      </c>
      <c r="B393">
        <v>0</v>
      </c>
    </row>
    <row r="394" spans="1:2">
      <c r="A394">
        <v>392</v>
      </c>
      <c r="B394">
        <v>0</v>
      </c>
    </row>
    <row r="395" spans="1:2">
      <c r="A395">
        <v>393</v>
      </c>
      <c r="B395">
        <v>0</v>
      </c>
    </row>
    <row r="396" spans="1:2">
      <c r="A396">
        <v>394</v>
      </c>
      <c r="B396">
        <v>0</v>
      </c>
    </row>
    <row r="397" spans="1:2">
      <c r="A397">
        <v>395</v>
      </c>
      <c r="B397">
        <v>0</v>
      </c>
    </row>
    <row r="398" spans="1:2">
      <c r="A398">
        <v>396</v>
      </c>
      <c r="B398">
        <v>0</v>
      </c>
    </row>
    <row r="399" spans="1:2">
      <c r="A399">
        <v>397</v>
      </c>
      <c r="B399">
        <v>0</v>
      </c>
    </row>
    <row r="400" spans="1:2">
      <c r="A400">
        <v>398</v>
      </c>
      <c r="B400">
        <v>0</v>
      </c>
    </row>
    <row r="401" spans="1:2">
      <c r="A401">
        <v>399</v>
      </c>
      <c r="B401">
        <v>0</v>
      </c>
    </row>
    <row r="402" spans="1:2">
      <c r="A402">
        <v>400</v>
      </c>
      <c r="B402">
        <v>0.87060725219847279</v>
      </c>
    </row>
    <row r="403" spans="1:2">
      <c r="A403">
        <v>401</v>
      </c>
      <c r="B403">
        <v>0</v>
      </c>
    </row>
    <row r="404" spans="1:2">
      <c r="A404">
        <v>402</v>
      </c>
      <c r="B404">
        <v>0</v>
      </c>
    </row>
    <row r="405" spans="1:2">
      <c r="A405">
        <v>403</v>
      </c>
      <c r="B405">
        <v>0</v>
      </c>
    </row>
    <row r="406" spans="1:2">
      <c r="A406">
        <v>404</v>
      </c>
      <c r="B406">
        <v>0</v>
      </c>
    </row>
    <row r="407" spans="1:2">
      <c r="A407">
        <v>405</v>
      </c>
      <c r="B407">
        <v>0</v>
      </c>
    </row>
    <row r="408" spans="1:2">
      <c r="A408">
        <v>406</v>
      </c>
      <c r="B408">
        <v>0</v>
      </c>
    </row>
    <row r="409" spans="1:2">
      <c r="A409">
        <v>407</v>
      </c>
      <c r="B409">
        <v>0</v>
      </c>
    </row>
    <row r="410" spans="1:2">
      <c r="A410">
        <v>408</v>
      </c>
      <c r="B410">
        <v>0</v>
      </c>
    </row>
    <row r="411" spans="1:2">
      <c r="A411">
        <v>409</v>
      </c>
      <c r="B411">
        <v>0</v>
      </c>
    </row>
    <row r="412" spans="1:2">
      <c r="A412">
        <v>410</v>
      </c>
      <c r="B412">
        <v>0</v>
      </c>
    </row>
    <row r="413" spans="1:2">
      <c r="A413">
        <v>411</v>
      </c>
      <c r="B413">
        <v>0</v>
      </c>
    </row>
    <row r="414" spans="1:2">
      <c r="A414">
        <v>412</v>
      </c>
      <c r="B414">
        <v>0</v>
      </c>
    </row>
    <row r="415" spans="1:2">
      <c r="A415">
        <v>413</v>
      </c>
      <c r="B415">
        <v>0</v>
      </c>
    </row>
    <row r="416" spans="1:2">
      <c r="A416">
        <v>414</v>
      </c>
      <c r="B416">
        <v>0</v>
      </c>
    </row>
    <row r="417" spans="1:2">
      <c r="A417">
        <v>415</v>
      </c>
      <c r="B417">
        <v>0</v>
      </c>
    </row>
    <row r="418" spans="1:2">
      <c r="A418">
        <v>416</v>
      </c>
      <c r="B418">
        <v>0</v>
      </c>
    </row>
    <row r="419" spans="1:2">
      <c r="A419">
        <v>417</v>
      </c>
      <c r="B419">
        <v>0</v>
      </c>
    </row>
    <row r="420" spans="1:2">
      <c r="A420">
        <v>418</v>
      </c>
      <c r="B420">
        <v>0</v>
      </c>
    </row>
    <row r="421" spans="1:2">
      <c r="A421">
        <v>419</v>
      </c>
      <c r="B421">
        <v>0</v>
      </c>
    </row>
    <row r="422" spans="1:2">
      <c r="A422">
        <v>420</v>
      </c>
      <c r="B422">
        <v>0</v>
      </c>
    </row>
    <row r="423" spans="1:2">
      <c r="A423">
        <v>421</v>
      </c>
      <c r="B423">
        <v>0</v>
      </c>
    </row>
    <row r="424" spans="1:2">
      <c r="A424">
        <v>422</v>
      </c>
      <c r="B424">
        <v>0</v>
      </c>
    </row>
    <row r="425" spans="1:2">
      <c r="A425">
        <v>423</v>
      </c>
      <c r="B425">
        <v>0</v>
      </c>
    </row>
    <row r="426" spans="1:2">
      <c r="A426">
        <v>424</v>
      </c>
      <c r="B426">
        <v>0</v>
      </c>
    </row>
    <row r="427" spans="1:2">
      <c r="A427">
        <v>425</v>
      </c>
      <c r="B427">
        <v>0</v>
      </c>
    </row>
    <row r="428" spans="1:2">
      <c r="A428">
        <v>426</v>
      </c>
      <c r="B428">
        <v>0</v>
      </c>
    </row>
    <row r="429" spans="1:2">
      <c r="A429">
        <v>427</v>
      </c>
      <c r="B429">
        <v>0</v>
      </c>
    </row>
    <row r="430" spans="1:2">
      <c r="A430">
        <v>428</v>
      </c>
      <c r="B430">
        <v>0</v>
      </c>
    </row>
    <row r="431" spans="1:2">
      <c r="A431">
        <v>429</v>
      </c>
      <c r="B431">
        <v>0</v>
      </c>
    </row>
    <row r="432" spans="1:2">
      <c r="A432">
        <v>430</v>
      </c>
      <c r="B432">
        <v>0</v>
      </c>
    </row>
    <row r="433" spans="1:2">
      <c r="A433">
        <v>431</v>
      </c>
      <c r="B433">
        <v>0</v>
      </c>
    </row>
    <row r="434" spans="1:2">
      <c r="A434">
        <v>432</v>
      </c>
      <c r="B434">
        <v>0</v>
      </c>
    </row>
    <row r="435" spans="1:2">
      <c r="A435">
        <v>433</v>
      </c>
      <c r="B435">
        <v>0</v>
      </c>
    </row>
    <row r="436" spans="1:2">
      <c r="A436">
        <v>434</v>
      </c>
      <c r="B436">
        <v>0</v>
      </c>
    </row>
    <row r="437" spans="1:2">
      <c r="A437">
        <v>435</v>
      </c>
      <c r="B437">
        <v>0</v>
      </c>
    </row>
    <row r="438" spans="1:2">
      <c r="A438">
        <v>436</v>
      </c>
      <c r="B438">
        <v>0</v>
      </c>
    </row>
    <row r="439" spans="1:2">
      <c r="A439">
        <v>437</v>
      </c>
      <c r="B439">
        <v>0</v>
      </c>
    </row>
    <row r="440" spans="1:2">
      <c r="A440">
        <v>438</v>
      </c>
      <c r="B440">
        <v>0</v>
      </c>
    </row>
    <row r="441" spans="1:2">
      <c r="A441">
        <v>439</v>
      </c>
      <c r="B441">
        <v>0</v>
      </c>
    </row>
    <row r="442" spans="1:2">
      <c r="A442">
        <v>440</v>
      </c>
      <c r="B442">
        <v>0</v>
      </c>
    </row>
    <row r="443" spans="1:2">
      <c r="A443">
        <v>441</v>
      </c>
      <c r="B443">
        <v>0</v>
      </c>
    </row>
    <row r="444" spans="1:2">
      <c r="A444">
        <v>442</v>
      </c>
      <c r="B444">
        <v>0</v>
      </c>
    </row>
    <row r="445" spans="1:2">
      <c r="A445">
        <v>443</v>
      </c>
      <c r="B445">
        <v>0</v>
      </c>
    </row>
    <row r="446" spans="1:2">
      <c r="A446">
        <v>444</v>
      </c>
      <c r="B446">
        <v>0</v>
      </c>
    </row>
    <row r="447" spans="1:2">
      <c r="A447">
        <v>445</v>
      </c>
      <c r="B447">
        <v>0</v>
      </c>
    </row>
    <row r="448" spans="1:2">
      <c r="A448">
        <v>446</v>
      </c>
      <c r="B448">
        <v>0</v>
      </c>
    </row>
    <row r="449" spans="1:2">
      <c r="A449">
        <v>447</v>
      </c>
      <c r="B449">
        <v>0</v>
      </c>
    </row>
    <row r="450" spans="1:2">
      <c r="A450">
        <v>448</v>
      </c>
      <c r="B450">
        <v>0</v>
      </c>
    </row>
    <row r="451" spans="1:2">
      <c r="A451">
        <v>449</v>
      </c>
      <c r="B451">
        <v>0</v>
      </c>
    </row>
    <row r="452" spans="1:2">
      <c r="A452">
        <v>450</v>
      </c>
      <c r="B452">
        <v>0</v>
      </c>
    </row>
    <row r="453" spans="1:2">
      <c r="A453">
        <v>451</v>
      </c>
      <c r="B453">
        <v>0</v>
      </c>
    </row>
    <row r="454" spans="1:2">
      <c r="A454">
        <v>452</v>
      </c>
      <c r="B454">
        <v>-0.37603732048977639</v>
      </c>
    </row>
    <row r="455" spans="1:2">
      <c r="A455">
        <v>453</v>
      </c>
      <c r="B455">
        <v>0</v>
      </c>
    </row>
    <row r="456" spans="1:2">
      <c r="A456">
        <v>454</v>
      </c>
      <c r="B456">
        <v>0</v>
      </c>
    </row>
    <row r="457" spans="1:2">
      <c r="A457">
        <v>455</v>
      </c>
      <c r="B457">
        <v>-0.41010762728842598</v>
      </c>
    </row>
    <row r="458" spans="1:2">
      <c r="A458">
        <v>456</v>
      </c>
      <c r="B458">
        <v>0</v>
      </c>
    </row>
    <row r="459" spans="1:2">
      <c r="A459">
        <v>457</v>
      </c>
      <c r="B459">
        <v>0</v>
      </c>
    </row>
    <row r="460" spans="1:2">
      <c r="A460">
        <v>458</v>
      </c>
      <c r="B460">
        <v>-1.987861634560157</v>
      </c>
    </row>
    <row r="461" spans="1:2">
      <c r="A461">
        <v>459</v>
      </c>
      <c r="B461">
        <v>0</v>
      </c>
    </row>
    <row r="462" spans="1:2">
      <c r="A462">
        <v>460</v>
      </c>
      <c r="B462">
        <v>1.1602476662341972</v>
      </c>
    </row>
    <row r="463" spans="1:2">
      <c r="A463">
        <v>461</v>
      </c>
      <c r="B463">
        <v>0</v>
      </c>
    </row>
    <row r="464" spans="1:2">
      <c r="A464">
        <v>462</v>
      </c>
      <c r="B464">
        <v>0</v>
      </c>
    </row>
    <row r="465" spans="1:2">
      <c r="A465">
        <v>463</v>
      </c>
      <c r="B465">
        <v>0</v>
      </c>
    </row>
    <row r="466" spans="1:2">
      <c r="A466">
        <v>464</v>
      </c>
      <c r="B466">
        <v>0</v>
      </c>
    </row>
    <row r="467" spans="1:2">
      <c r="A467">
        <v>465</v>
      </c>
      <c r="B467">
        <v>0</v>
      </c>
    </row>
    <row r="468" spans="1:2">
      <c r="A468">
        <v>466</v>
      </c>
      <c r="B468">
        <v>0</v>
      </c>
    </row>
    <row r="469" spans="1:2">
      <c r="A469">
        <v>467</v>
      </c>
      <c r="B469">
        <v>0</v>
      </c>
    </row>
    <row r="470" spans="1:2">
      <c r="A470">
        <v>468</v>
      </c>
      <c r="B470">
        <v>0</v>
      </c>
    </row>
    <row r="471" spans="1:2">
      <c r="A471">
        <v>469</v>
      </c>
      <c r="B471">
        <v>0</v>
      </c>
    </row>
    <row r="472" spans="1:2">
      <c r="A472">
        <v>470</v>
      </c>
      <c r="B472">
        <v>0</v>
      </c>
    </row>
    <row r="473" spans="1:2">
      <c r="A473">
        <v>471</v>
      </c>
      <c r="B473">
        <v>0</v>
      </c>
    </row>
    <row r="474" spans="1:2">
      <c r="A474">
        <v>472</v>
      </c>
      <c r="B474">
        <v>0</v>
      </c>
    </row>
    <row r="475" spans="1:2">
      <c r="A475">
        <v>473</v>
      </c>
      <c r="B475">
        <v>0</v>
      </c>
    </row>
    <row r="476" spans="1:2">
      <c r="A476">
        <v>474</v>
      </c>
      <c r="B476">
        <v>0</v>
      </c>
    </row>
    <row r="477" spans="1:2">
      <c r="A477">
        <v>475</v>
      </c>
      <c r="B477">
        <v>0</v>
      </c>
    </row>
    <row r="478" spans="1:2">
      <c r="A478">
        <v>476</v>
      </c>
      <c r="B478">
        <v>-1.7670706690536084</v>
      </c>
    </row>
    <row r="479" spans="1:2">
      <c r="A479">
        <v>477</v>
      </c>
      <c r="B479">
        <v>0</v>
      </c>
    </row>
    <row r="480" spans="1:2">
      <c r="A480">
        <v>478</v>
      </c>
      <c r="B480">
        <v>0</v>
      </c>
    </row>
    <row r="481" spans="1:2">
      <c r="A481">
        <v>479</v>
      </c>
      <c r="B481">
        <v>0</v>
      </c>
    </row>
    <row r="482" spans="1:2">
      <c r="A482">
        <v>480</v>
      </c>
      <c r="B482">
        <v>0</v>
      </c>
    </row>
    <row r="483" spans="1:2">
      <c r="A483">
        <v>481</v>
      </c>
      <c r="B483">
        <v>0</v>
      </c>
    </row>
    <row r="484" spans="1:2">
      <c r="A484">
        <v>482</v>
      </c>
      <c r="B484">
        <v>0</v>
      </c>
    </row>
    <row r="485" spans="1:2">
      <c r="A485">
        <v>483</v>
      </c>
      <c r="B485">
        <v>0</v>
      </c>
    </row>
    <row r="486" spans="1:2">
      <c r="A486">
        <v>484</v>
      </c>
      <c r="B486">
        <v>0</v>
      </c>
    </row>
    <row r="487" spans="1:2">
      <c r="A487">
        <v>485</v>
      </c>
      <c r="B487">
        <v>0</v>
      </c>
    </row>
    <row r="488" spans="1:2">
      <c r="A488">
        <v>486</v>
      </c>
      <c r="B488">
        <v>0</v>
      </c>
    </row>
    <row r="489" spans="1:2">
      <c r="A489">
        <v>487</v>
      </c>
      <c r="B489">
        <v>0</v>
      </c>
    </row>
    <row r="490" spans="1:2">
      <c r="A490">
        <v>488</v>
      </c>
      <c r="B490">
        <v>0</v>
      </c>
    </row>
    <row r="491" spans="1:2">
      <c r="A491">
        <v>489</v>
      </c>
      <c r="B491">
        <v>0</v>
      </c>
    </row>
    <row r="492" spans="1:2">
      <c r="A492">
        <v>490</v>
      </c>
      <c r="B492">
        <v>0</v>
      </c>
    </row>
    <row r="493" spans="1:2">
      <c r="A493">
        <v>491</v>
      </c>
      <c r="B493">
        <v>0</v>
      </c>
    </row>
    <row r="494" spans="1:2">
      <c r="A494">
        <v>492</v>
      </c>
      <c r="B494">
        <v>0</v>
      </c>
    </row>
    <row r="495" spans="1:2">
      <c r="A495">
        <v>493</v>
      </c>
      <c r="B495">
        <v>0</v>
      </c>
    </row>
    <row r="496" spans="1:2">
      <c r="A496">
        <v>494</v>
      </c>
      <c r="B496">
        <v>0</v>
      </c>
    </row>
    <row r="497" spans="1:2">
      <c r="A497">
        <v>495</v>
      </c>
      <c r="B497">
        <v>0</v>
      </c>
    </row>
    <row r="498" spans="1:2">
      <c r="A498">
        <v>496</v>
      </c>
      <c r="B498">
        <v>0.34839916841523849</v>
      </c>
    </row>
    <row r="499" spans="1:2">
      <c r="A499">
        <v>497</v>
      </c>
      <c r="B499">
        <v>0</v>
      </c>
    </row>
    <row r="500" spans="1:2">
      <c r="A500">
        <v>498</v>
      </c>
      <c r="B500">
        <v>0</v>
      </c>
    </row>
    <row r="501" spans="1:2">
      <c r="A501">
        <v>499</v>
      </c>
      <c r="B501">
        <v>0</v>
      </c>
    </row>
    <row r="502" spans="1:2">
      <c r="A502">
        <v>500</v>
      </c>
      <c r="B502">
        <v>0</v>
      </c>
    </row>
    <row r="503" spans="1:2">
      <c r="A503">
        <v>501</v>
      </c>
      <c r="B503">
        <v>0</v>
      </c>
    </row>
    <row r="504" spans="1:2">
      <c r="A504">
        <v>502</v>
      </c>
      <c r="B504">
        <v>0</v>
      </c>
    </row>
    <row r="505" spans="1:2">
      <c r="A505">
        <v>503</v>
      </c>
      <c r="B505">
        <v>0</v>
      </c>
    </row>
    <row r="506" spans="1:2">
      <c r="A506">
        <v>504</v>
      </c>
      <c r="B506">
        <v>0</v>
      </c>
    </row>
    <row r="507" spans="1:2">
      <c r="A507">
        <v>505</v>
      </c>
      <c r="B507">
        <v>0</v>
      </c>
    </row>
    <row r="508" spans="1:2">
      <c r="A508">
        <v>506</v>
      </c>
      <c r="B508">
        <v>-1.6009257959167202</v>
      </c>
    </row>
    <row r="509" spans="1:2">
      <c r="A509">
        <v>507</v>
      </c>
      <c r="B509">
        <v>0</v>
      </c>
    </row>
    <row r="510" spans="1:2">
      <c r="A510">
        <v>508</v>
      </c>
      <c r="B510">
        <v>0</v>
      </c>
    </row>
    <row r="511" spans="1:2">
      <c r="A511">
        <v>509</v>
      </c>
      <c r="B511">
        <v>0</v>
      </c>
    </row>
    <row r="512" spans="1:2">
      <c r="A512">
        <v>510</v>
      </c>
      <c r="B512">
        <v>0</v>
      </c>
    </row>
    <row r="513" spans="1:2">
      <c r="A513">
        <v>511</v>
      </c>
      <c r="B513">
        <v>-0.92228264078368161</v>
      </c>
    </row>
    <row r="514" spans="1:2">
      <c r="A514">
        <v>512</v>
      </c>
      <c r="B514">
        <v>0</v>
      </c>
    </row>
    <row r="515" spans="1:2">
      <c r="A515">
        <v>513</v>
      </c>
      <c r="B515">
        <v>0</v>
      </c>
    </row>
    <row r="516" spans="1:2">
      <c r="A516">
        <v>514</v>
      </c>
      <c r="B516">
        <v>0</v>
      </c>
    </row>
    <row r="517" spans="1:2">
      <c r="A517">
        <v>515</v>
      </c>
      <c r="B517">
        <v>0</v>
      </c>
    </row>
    <row r="518" spans="1:2">
      <c r="A518">
        <v>516</v>
      </c>
      <c r="B518">
        <v>-0.56582937984681314</v>
      </c>
    </row>
    <row r="519" spans="1:2">
      <c r="A519">
        <v>517</v>
      </c>
      <c r="B519">
        <v>0</v>
      </c>
    </row>
    <row r="520" spans="1:2">
      <c r="A520">
        <v>518</v>
      </c>
      <c r="B520">
        <v>9.6974316832297597E-2</v>
      </c>
    </row>
    <row r="521" spans="1:2">
      <c r="A521">
        <v>519</v>
      </c>
      <c r="B521">
        <v>0</v>
      </c>
    </row>
    <row r="522" spans="1:2">
      <c r="A522">
        <v>520</v>
      </c>
      <c r="B522">
        <v>0</v>
      </c>
    </row>
    <row r="523" spans="1:2">
      <c r="A523">
        <v>521</v>
      </c>
      <c r="B523">
        <v>0</v>
      </c>
    </row>
    <row r="524" spans="1:2">
      <c r="A524">
        <v>522</v>
      </c>
      <c r="B524">
        <v>0</v>
      </c>
    </row>
    <row r="525" spans="1:2">
      <c r="A525">
        <v>523</v>
      </c>
      <c r="B525">
        <v>0</v>
      </c>
    </row>
    <row r="526" spans="1:2">
      <c r="A526">
        <v>524</v>
      </c>
      <c r="B526">
        <v>0</v>
      </c>
    </row>
    <row r="527" spans="1:2">
      <c r="A527">
        <v>525</v>
      </c>
      <c r="B527">
        <v>0</v>
      </c>
    </row>
    <row r="528" spans="1:2">
      <c r="A528">
        <v>526</v>
      </c>
      <c r="B528">
        <v>0</v>
      </c>
    </row>
    <row r="529" spans="1:2">
      <c r="A529">
        <v>527</v>
      </c>
      <c r="B529">
        <v>0</v>
      </c>
    </row>
    <row r="530" spans="1:2">
      <c r="A530">
        <v>528</v>
      </c>
      <c r="B530">
        <v>0</v>
      </c>
    </row>
    <row r="531" spans="1:2">
      <c r="A531">
        <v>529</v>
      </c>
      <c r="B531">
        <v>0</v>
      </c>
    </row>
    <row r="532" spans="1:2">
      <c r="A532">
        <v>530</v>
      </c>
      <c r="B532">
        <v>0</v>
      </c>
    </row>
    <row r="533" spans="1:2">
      <c r="A533">
        <v>531</v>
      </c>
      <c r="B533">
        <v>0</v>
      </c>
    </row>
    <row r="534" spans="1:2">
      <c r="A534">
        <v>532</v>
      </c>
      <c r="B534">
        <v>0</v>
      </c>
    </row>
    <row r="535" spans="1:2">
      <c r="A535">
        <v>533</v>
      </c>
      <c r="B535">
        <v>0</v>
      </c>
    </row>
    <row r="536" spans="1:2">
      <c r="A536">
        <v>534</v>
      </c>
      <c r="B536">
        <v>0</v>
      </c>
    </row>
    <row r="537" spans="1:2">
      <c r="A537">
        <v>535</v>
      </c>
      <c r="B537">
        <v>0</v>
      </c>
    </row>
    <row r="538" spans="1:2">
      <c r="A538">
        <v>536</v>
      </c>
      <c r="B538">
        <v>0</v>
      </c>
    </row>
    <row r="539" spans="1:2">
      <c r="A539">
        <v>537</v>
      </c>
      <c r="B539">
        <v>0</v>
      </c>
    </row>
    <row r="540" spans="1:2">
      <c r="A540">
        <v>538</v>
      </c>
      <c r="B540">
        <v>0</v>
      </c>
    </row>
    <row r="541" spans="1:2">
      <c r="A541">
        <v>539</v>
      </c>
      <c r="B541">
        <v>0</v>
      </c>
    </row>
    <row r="542" spans="1:2">
      <c r="A542">
        <v>540</v>
      </c>
      <c r="B542">
        <v>0</v>
      </c>
    </row>
    <row r="543" spans="1:2">
      <c r="A543">
        <v>541</v>
      </c>
      <c r="B543">
        <v>0</v>
      </c>
    </row>
    <row r="544" spans="1:2">
      <c r="A544">
        <v>542</v>
      </c>
      <c r="B544">
        <v>0</v>
      </c>
    </row>
    <row r="545" spans="1:2">
      <c r="A545">
        <v>543</v>
      </c>
      <c r="B545">
        <v>0</v>
      </c>
    </row>
    <row r="546" spans="1:2">
      <c r="A546">
        <v>544</v>
      </c>
      <c r="B546">
        <v>0</v>
      </c>
    </row>
    <row r="547" spans="1:2">
      <c r="A547">
        <v>545</v>
      </c>
      <c r="B547">
        <v>0</v>
      </c>
    </row>
    <row r="548" spans="1:2">
      <c r="A548">
        <v>546</v>
      </c>
      <c r="B548">
        <v>0</v>
      </c>
    </row>
    <row r="549" spans="1:2">
      <c r="A549">
        <v>547</v>
      </c>
      <c r="B549">
        <v>0</v>
      </c>
    </row>
    <row r="550" spans="1:2">
      <c r="A550">
        <v>548</v>
      </c>
      <c r="B550">
        <v>0</v>
      </c>
    </row>
    <row r="551" spans="1:2">
      <c r="A551">
        <v>549</v>
      </c>
      <c r="B551">
        <v>-1.6582150677371714</v>
      </c>
    </row>
    <row r="552" spans="1:2">
      <c r="A552">
        <v>550</v>
      </c>
      <c r="B552">
        <v>0</v>
      </c>
    </row>
    <row r="553" spans="1:2">
      <c r="A553">
        <v>551</v>
      </c>
      <c r="B553">
        <v>0</v>
      </c>
    </row>
    <row r="554" spans="1:2">
      <c r="A554">
        <v>552</v>
      </c>
      <c r="B554">
        <v>0</v>
      </c>
    </row>
    <row r="555" spans="1:2">
      <c r="A555">
        <v>553</v>
      </c>
      <c r="B555">
        <v>0</v>
      </c>
    </row>
    <row r="556" spans="1:2">
      <c r="A556">
        <v>554</v>
      </c>
      <c r="B556">
        <v>0</v>
      </c>
    </row>
    <row r="557" spans="1:2">
      <c r="A557">
        <v>555</v>
      </c>
      <c r="B557">
        <v>0</v>
      </c>
    </row>
    <row r="558" spans="1:2">
      <c r="A558">
        <v>556</v>
      </c>
      <c r="B558">
        <v>0</v>
      </c>
    </row>
    <row r="559" spans="1:2">
      <c r="A559">
        <v>557</v>
      </c>
      <c r="B559">
        <v>0</v>
      </c>
    </row>
    <row r="560" spans="1:2">
      <c r="A560">
        <v>558</v>
      </c>
      <c r="B560">
        <v>0</v>
      </c>
    </row>
    <row r="561" spans="1:2">
      <c r="A561">
        <v>559</v>
      </c>
      <c r="B561">
        <v>0</v>
      </c>
    </row>
    <row r="562" spans="1:2">
      <c r="A562">
        <v>560</v>
      </c>
      <c r="B562">
        <v>0</v>
      </c>
    </row>
    <row r="563" spans="1:2">
      <c r="A563">
        <v>561</v>
      </c>
      <c r="B563">
        <v>-1.3702336800566497</v>
      </c>
    </row>
    <row r="564" spans="1:2">
      <c r="A564">
        <v>562</v>
      </c>
      <c r="B564">
        <v>0</v>
      </c>
    </row>
    <row r="565" spans="1:2">
      <c r="A565">
        <v>563</v>
      </c>
      <c r="B565">
        <v>0</v>
      </c>
    </row>
    <row r="566" spans="1:2">
      <c r="A566">
        <v>564</v>
      </c>
      <c r="B566">
        <v>0</v>
      </c>
    </row>
    <row r="567" spans="1:2">
      <c r="A567">
        <v>565</v>
      </c>
      <c r="B567">
        <v>0</v>
      </c>
    </row>
    <row r="568" spans="1:2">
      <c r="A568">
        <v>566</v>
      </c>
      <c r="B568">
        <v>0</v>
      </c>
    </row>
    <row r="569" spans="1:2">
      <c r="A569">
        <v>567</v>
      </c>
      <c r="B569">
        <v>0</v>
      </c>
    </row>
    <row r="570" spans="1:2">
      <c r="A570">
        <v>568</v>
      </c>
      <c r="B570">
        <v>0</v>
      </c>
    </row>
    <row r="571" spans="1:2">
      <c r="A571">
        <v>569</v>
      </c>
      <c r="B571">
        <v>0</v>
      </c>
    </row>
    <row r="572" spans="1:2">
      <c r="A572">
        <v>570</v>
      </c>
      <c r="B572">
        <v>-0.8166443909178227</v>
      </c>
    </row>
    <row r="573" spans="1:2">
      <c r="A573">
        <v>571</v>
      </c>
      <c r="B573">
        <v>0</v>
      </c>
    </row>
    <row r="574" spans="1:2">
      <c r="A574">
        <v>572</v>
      </c>
      <c r="B574">
        <v>0</v>
      </c>
    </row>
    <row r="575" spans="1:2">
      <c r="A575">
        <v>573</v>
      </c>
      <c r="B575">
        <v>0</v>
      </c>
    </row>
    <row r="576" spans="1:2">
      <c r="A576">
        <v>574</v>
      </c>
      <c r="B576">
        <v>0</v>
      </c>
    </row>
    <row r="577" spans="1:2">
      <c r="A577">
        <v>575</v>
      </c>
      <c r="B577">
        <v>0</v>
      </c>
    </row>
    <row r="578" spans="1:2">
      <c r="A578">
        <v>576</v>
      </c>
      <c r="B578">
        <v>0</v>
      </c>
    </row>
    <row r="579" spans="1:2">
      <c r="A579">
        <v>577</v>
      </c>
      <c r="B579">
        <v>0</v>
      </c>
    </row>
    <row r="580" spans="1:2">
      <c r="A580">
        <v>578</v>
      </c>
      <c r="B580">
        <v>-0.37167571089556828</v>
      </c>
    </row>
    <row r="581" spans="1:2">
      <c r="A581">
        <v>579</v>
      </c>
      <c r="B581">
        <v>1.0578067956764772</v>
      </c>
    </row>
    <row r="582" spans="1:2">
      <c r="A582">
        <v>580</v>
      </c>
      <c r="B582">
        <v>1.340968055096966</v>
      </c>
    </row>
    <row r="583" spans="1:2">
      <c r="A583">
        <v>581</v>
      </c>
      <c r="B583">
        <v>0</v>
      </c>
    </row>
    <row r="584" spans="1:2">
      <c r="A584">
        <v>582</v>
      </c>
      <c r="B584">
        <v>0</v>
      </c>
    </row>
    <row r="585" spans="1:2">
      <c r="A585">
        <v>583</v>
      </c>
      <c r="B585">
        <v>0</v>
      </c>
    </row>
    <row r="586" spans="1:2">
      <c r="A586">
        <v>584</v>
      </c>
      <c r="B586">
        <v>0</v>
      </c>
    </row>
    <row r="587" spans="1:2">
      <c r="A587">
        <v>585</v>
      </c>
      <c r="B587">
        <v>0</v>
      </c>
    </row>
    <row r="588" spans="1:2">
      <c r="A588">
        <v>586</v>
      </c>
      <c r="B588">
        <v>0</v>
      </c>
    </row>
    <row r="589" spans="1:2">
      <c r="A589">
        <v>587</v>
      </c>
      <c r="B589">
        <v>0</v>
      </c>
    </row>
    <row r="590" spans="1:2">
      <c r="A590">
        <v>588</v>
      </c>
      <c r="B590">
        <v>0</v>
      </c>
    </row>
    <row r="591" spans="1:2">
      <c r="A591">
        <v>589</v>
      </c>
      <c r="B591">
        <v>0</v>
      </c>
    </row>
    <row r="592" spans="1:2">
      <c r="A592">
        <v>590</v>
      </c>
      <c r="B592">
        <v>0</v>
      </c>
    </row>
    <row r="593" spans="1:2">
      <c r="A593">
        <v>591</v>
      </c>
      <c r="B593">
        <v>0</v>
      </c>
    </row>
    <row r="594" spans="1:2">
      <c r="A594">
        <v>592</v>
      </c>
      <c r="B594">
        <v>0</v>
      </c>
    </row>
    <row r="595" spans="1:2">
      <c r="A595">
        <v>593</v>
      </c>
      <c r="B595">
        <v>0</v>
      </c>
    </row>
    <row r="596" spans="1:2">
      <c r="A596">
        <v>594</v>
      </c>
      <c r="B596">
        <v>0</v>
      </c>
    </row>
    <row r="597" spans="1:2">
      <c r="A597">
        <v>595</v>
      </c>
      <c r="B597">
        <v>0</v>
      </c>
    </row>
    <row r="598" spans="1:2">
      <c r="A598">
        <v>596</v>
      </c>
      <c r="B598">
        <v>0</v>
      </c>
    </row>
    <row r="599" spans="1:2">
      <c r="A599">
        <v>597</v>
      </c>
      <c r="B599">
        <v>0</v>
      </c>
    </row>
    <row r="600" spans="1:2">
      <c r="A600">
        <v>598</v>
      </c>
      <c r="B600">
        <v>0</v>
      </c>
    </row>
    <row r="601" spans="1:2">
      <c r="A601">
        <v>599</v>
      </c>
      <c r="B601">
        <v>0</v>
      </c>
    </row>
    <row r="602" spans="1:2">
      <c r="A602">
        <v>600</v>
      </c>
      <c r="B602">
        <v>0</v>
      </c>
    </row>
    <row r="603" spans="1:2">
      <c r="A603">
        <v>601</v>
      </c>
      <c r="B603">
        <v>0</v>
      </c>
    </row>
    <row r="604" spans="1:2">
      <c r="A604">
        <v>602</v>
      </c>
      <c r="B604">
        <v>0</v>
      </c>
    </row>
    <row r="605" spans="1:2">
      <c r="A605">
        <v>603</v>
      </c>
      <c r="B605">
        <v>0</v>
      </c>
    </row>
    <row r="606" spans="1:2">
      <c r="A606">
        <v>604</v>
      </c>
      <c r="B606">
        <v>1.2177577092321041</v>
      </c>
    </row>
    <row r="607" spans="1:2">
      <c r="A607">
        <v>605</v>
      </c>
      <c r="B607">
        <v>0</v>
      </c>
    </row>
    <row r="608" spans="1:2">
      <c r="A608">
        <v>606</v>
      </c>
      <c r="B608">
        <v>0</v>
      </c>
    </row>
    <row r="609" spans="1:2">
      <c r="A609">
        <v>607</v>
      </c>
      <c r="B609">
        <v>0.6187662201743328</v>
      </c>
    </row>
    <row r="610" spans="1:2">
      <c r="A610">
        <v>608</v>
      </c>
      <c r="B610">
        <v>0</v>
      </c>
    </row>
    <row r="611" spans="1:2">
      <c r="A611">
        <v>609</v>
      </c>
      <c r="B611">
        <v>0</v>
      </c>
    </row>
    <row r="612" spans="1:2">
      <c r="A612">
        <v>610</v>
      </c>
      <c r="B612">
        <v>0</v>
      </c>
    </row>
    <row r="613" spans="1:2">
      <c r="A613">
        <v>611</v>
      </c>
      <c r="B613">
        <v>0</v>
      </c>
    </row>
    <row r="614" spans="1:2">
      <c r="A614">
        <v>612</v>
      </c>
      <c r="B614">
        <v>0</v>
      </c>
    </row>
    <row r="615" spans="1:2">
      <c r="A615">
        <v>613</v>
      </c>
      <c r="B615">
        <v>0</v>
      </c>
    </row>
    <row r="616" spans="1:2">
      <c r="A616">
        <v>614</v>
      </c>
      <c r="B616">
        <v>0</v>
      </c>
    </row>
    <row r="617" spans="1:2">
      <c r="A617">
        <v>615</v>
      </c>
      <c r="B617">
        <v>0</v>
      </c>
    </row>
    <row r="618" spans="1:2">
      <c r="A618">
        <v>616</v>
      </c>
      <c r="B618">
        <v>0</v>
      </c>
    </row>
    <row r="619" spans="1:2">
      <c r="A619">
        <v>617</v>
      </c>
      <c r="B619">
        <v>0</v>
      </c>
    </row>
    <row r="620" spans="1:2">
      <c r="A620">
        <v>618</v>
      </c>
      <c r="B620">
        <v>0</v>
      </c>
    </row>
    <row r="621" spans="1:2">
      <c r="A621">
        <v>619</v>
      </c>
      <c r="B621">
        <v>0</v>
      </c>
    </row>
    <row r="622" spans="1:2">
      <c r="A622">
        <v>620</v>
      </c>
      <c r="B622">
        <v>0</v>
      </c>
    </row>
    <row r="623" spans="1:2">
      <c r="A623">
        <v>621</v>
      </c>
      <c r="B623">
        <v>0</v>
      </c>
    </row>
    <row r="624" spans="1:2">
      <c r="A624">
        <v>622</v>
      </c>
      <c r="B624">
        <v>0</v>
      </c>
    </row>
    <row r="625" spans="1:2">
      <c r="A625">
        <v>623</v>
      </c>
      <c r="B625">
        <v>0</v>
      </c>
    </row>
    <row r="626" spans="1:2">
      <c r="A626">
        <v>624</v>
      </c>
      <c r="B626">
        <v>0</v>
      </c>
    </row>
    <row r="627" spans="1:2">
      <c r="A627">
        <v>625</v>
      </c>
      <c r="B627">
        <v>0</v>
      </c>
    </row>
    <row r="628" spans="1:2">
      <c r="A628">
        <v>626</v>
      </c>
      <c r="B628">
        <v>0</v>
      </c>
    </row>
    <row r="629" spans="1:2">
      <c r="A629">
        <v>627</v>
      </c>
      <c r="B629">
        <v>0</v>
      </c>
    </row>
    <row r="630" spans="1:2">
      <c r="A630">
        <v>628</v>
      </c>
      <c r="B630">
        <v>0</v>
      </c>
    </row>
    <row r="631" spans="1:2">
      <c r="A631">
        <v>629</v>
      </c>
      <c r="B631">
        <v>0</v>
      </c>
    </row>
    <row r="632" spans="1:2">
      <c r="A632">
        <v>630</v>
      </c>
      <c r="B632">
        <v>0</v>
      </c>
    </row>
    <row r="633" spans="1:2">
      <c r="A633">
        <v>631</v>
      </c>
      <c r="B633">
        <v>0</v>
      </c>
    </row>
    <row r="634" spans="1:2">
      <c r="A634">
        <v>632</v>
      </c>
      <c r="B634">
        <v>6.3867422195418522E-2</v>
      </c>
    </row>
    <row r="635" spans="1:2">
      <c r="A635">
        <v>633</v>
      </c>
      <c r="B635">
        <v>0</v>
      </c>
    </row>
    <row r="636" spans="1:2">
      <c r="A636">
        <v>634</v>
      </c>
      <c r="B636">
        <v>0</v>
      </c>
    </row>
    <row r="637" spans="1:2">
      <c r="A637">
        <v>635</v>
      </c>
      <c r="B637">
        <v>0</v>
      </c>
    </row>
    <row r="638" spans="1:2">
      <c r="A638">
        <v>636</v>
      </c>
      <c r="B638">
        <v>0</v>
      </c>
    </row>
    <row r="639" spans="1:2">
      <c r="A639">
        <v>637</v>
      </c>
      <c r="B639">
        <v>0</v>
      </c>
    </row>
    <row r="640" spans="1:2">
      <c r="A640">
        <v>638</v>
      </c>
      <c r="B640">
        <v>0</v>
      </c>
    </row>
    <row r="641" spans="1:2">
      <c r="A641">
        <v>639</v>
      </c>
      <c r="B641">
        <v>-0.72826059874395799</v>
      </c>
    </row>
    <row r="642" spans="1:2">
      <c r="A642">
        <v>640</v>
      </c>
      <c r="B642">
        <v>0</v>
      </c>
    </row>
    <row r="643" spans="1:2">
      <c r="A643">
        <v>641</v>
      </c>
      <c r="B643">
        <v>0</v>
      </c>
    </row>
    <row r="644" spans="1:2">
      <c r="A644">
        <v>642</v>
      </c>
      <c r="B644">
        <v>0.69821498841994223</v>
      </c>
    </row>
    <row r="645" spans="1:2">
      <c r="A645">
        <v>643</v>
      </c>
      <c r="B645">
        <v>0</v>
      </c>
    </row>
    <row r="646" spans="1:2">
      <c r="A646">
        <v>644</v>
      </c>
      <c r="B646">
        <v>0</v>
      </c>
    </row>
    <row r="647" spans="1:2">
      <c r="A647">
        <v>645</v>
      </c>
      <c r="B647">
        <v>0</v>
      </c>
    </row>
    <row r="648" spans="1:2">
      <c r="A648">
        <v>646</v>
      </c>
      <c r="B648">
        <v>0</v>
      </c>
    </row>
    <row r="649" spans="1:2">
      <c r="A649">
        <v>647</v>
      </c>
      <c r="B649">
        <v>0</v>
      </c>
    </row>
    <row r="650" spans="1:2">
      <c r="A650">
        <v>648</v>
      </c>
      <c r="B650">
        <v>0</v>
      </c>
    </row>
    <row r="651" spans="1:2">
      <c r="A651">
        <v>649</v>
      </c>
      <c r="B651">
        <v>0</v>
      </c>
    </row>
    <row r="652" spans="1:2">
      <c r="A652">
        <v>650</v>
      </c>
      <c r="B652">
        <v>0</v>
      </c>
    </row>
    <row r="653" spans="1:2">
      <c r="A653">
        <v>651</v>
      </c>
      <c r="B653">
        <v>1.13121798187401</v>
      </c>
    </row>
    <row r="654" spans="1:2">
      <c r="A654">
        <v>652</v>
      </c>
      <c r="B654">
        <v>0</v>
      </c>
    </row>
    <row r="655" spans="1:2">
      <c r="A655">
        <v>653</v>
      </c>
      <c r="B655">
        <v>0</v>
      </c>
    </row>
    <row r="656" spans="1:2">
      <c r="A656">
        <v>654</v>
      </c>
      <c r="B656">
        <v>0</v>
      </c>
    </row>
    <row r="657" spans="1:2">
      <c r="A657">
        <v>655</v>
      </c>
      <c r="B657">
        <v>0</v>
      </c>
    </row>
    <row r="658" spans="1:2">
      <c r="A658">
        <v>656</v>
      </c>
      <c r="B658">
        <v>0</v>
      </c>
    </row>
    <row r="659" spans="1:2">
      <c r="A659">
        <v>657</v>
      </c>
      <c r="B659">
        <v>0</v>
      </c>
    </row>
    <row r="660" spans="1:2">
      <c r="A660">
        <v>658</v>
      </c>
      <c r="B660">
        <v>0</v>
      </c>
    </row>
    <row r="661" spans="1:2">
      <c r="A661">
        <v>659</v>
      </c>
      <c r="B661">
        <v>0</v>
      </c>
    </row>
    <row r="662" spans="1:2">
      <c r="A662">
        <v>660</v>
      </c>
      <c r="B662">
        <v>0</v>
      </c>
    </row>
    <row r="663" spans="1:2">
      <c r="A663">
        <v>661</v>
      </c>
      <c r="B663">
        <v>5.6985830857561294E-2</v>
      </c>
    </row>
    <row r="664" spans="1:2">
      <c r="A664">
        <v>662</v>
      </c>
      <c r="B664">
        <v>0</v>
      </c>
    </row>
    <row r="665" spans="1:2">
      <c r="A665">
        <v>663</v>
      </c>
      <c r="B665">
        <v>0</v>
      </c>
    </row>
    <row r="666" spans="1:2">
      <c r="A666">
        <v>664</v>
      </c>
      <c r="B666">
        <v>-0.36305424618065396</v>
      </c>
    </row>
    <row r="667" spans="1:2">
      <c r="A667">
        <v>665</v>
      </c>
      <c r="B667">
        <v>-1.6154660086380221</v>
      </c>
    </row>
    <row r="668" spans="1:2">
      <c r="A668">
        <v>666</v>
      </c>
      <c r="B668">
        <v>0</v>
      </c>
    </row>
    <row r="669" spans="1:2">
      <c r="A669">
        <v>667</v>
      </c>
      <c r="B669">
        <v>-1.8640842994289943</v>
      </c>
    </row>
    <row r="670" spans="1:2">
      <c r="A670">
        <v>668</v>
      </c>
      <c r="B670">
        <v>0</v>
      </c>
    </row>
    <row r="671" spans="1:2">
      <c r="A671">
        <v>669</v>
      </c>
      <c r="B671">
        <v>0</v>
      </c>
    </row>
    <row r="672" spans="1:2">
      <c r="A672">
        <v>670</v>
      </c>
      <c r="B672">
        <v>0.26263205420786945</v>
      </c>
    </row>
    <row r="673" spans="1:2">
      <c r="A673">
        <v>671</v>
      </c>
      <c r="B673">
        <v>-4.8610409898467953E-2</v>
      </c>
    </row>
    <row r="674" spans="1:2">
      <c r="A674">
        <v>672</v>
      </c>
      <c r="B674">
        <v>0</v>
      </c>
    </row>
    <row r="675" spans="1:2">
      <c r="A675">
        <v>673</v>
      </c>
      <c r="B675">
        <v>0</v>
      </c>
    </row>
    <row r="676" spans="1:2">
      <c r="A676">
        <v>674</v>
      </c>
      <c r="B676">
        <v>0</v>
      </c>
    </row>
    <row r="677" spans="1:2">
      <c r="A677">
        <v>675</v>
      </c>
      <c r="B677">
        <v>0</v>
      </c>
    </row>
    <row r="678" spans="1:2">
      <c r="A678">
        <v>676</v>
      </c>
      <c r="B678">
        <v>0</v>
      </c>
    </row>
    <row r="679" spans="1:2">
      <c r="A679">
        <v>677</v>
      </c>
      <c r="B679">
        <v>0.98234414065751374</v>
      </c>
    </row>
    <row r="680" spans="1:2">
      <c r="A680">
        <v>678</v>
      </c>
      <c r="B680">
        <v>0</v>
      </c>
    </row>
    <row r="681" spans="1:2">
      <c r="A681">
        <v>679</v>
      </c>
      <c r="B681">
        <v>0</v>
      </c>
    </row>
    <row r="682" spans="1:2">
      <c r="A682">
        <v>680</v>
      </c>
      <c r="B682">
        <v>0</v>
      </c>
    </row>
    <row r="683" spans="1:2">
      <c r="A683">
        <v>681</v>
      </c>
      <c r="B683">
        <v>0</v>
      </c>
    </row>
    <row r="684" spans="1:2">
      <c r="A684">
        <v>682</v>
      </c>
      <c r="B684">
        <v>0</v>
      </c>
    </row>
    <row r="685" spans="1:2">
      <c r="A685">
        <v>683</v>
      </c>
      <c r="B685">
        <v>0</v>
      </c>
    </row>
    <row r="686" spans="1:2">
      <c r="A686">
        <v>684</v>
      </c>
      <c r="B686">
        <v>0</v>
      </c>
    </row>
    <row r="687" spans="1:2">
      <c r="A687">
        <v>685</v>
      </c>
      <c r="B687">
        <v>0</v>
      </c>
    </row>
    <row r="688" spans="1:2">
      <c r="A688">
        <v>686</v>
      </c>
      <c r="B688">
        <v>0</v>
      </c>
    </row>
    <row r="689" spans="1:2">
      <c r="A689">
        <v>687</v>
      </c>
      <c r="B689">
        <v>0</v>
      </c>
    </row>
    <row r="690" spans="1:2">
      <c r="A690">
        <v>688</v>
      </c>
      <c r="B690">
        <v>0</v>
      </c>
    </row>
    <row r="691" spans="1:2">
      <c r="A691">
        <v>689</v>
      </c>
      <c r="B691">
        <v>0</v>
      </c>
    </row>
    <row r="692" spans="1:2">
      <c r="A692">
        <v>690</v>
      </c>
      <c r="B692">
        <v>0</v>
      </c>
    </row>
    <row r="693" spans="1:2">
      <c r="A693">
        <v>691</v>
      </c>
      <c r="B693">
        <v>0</v>
      </c>
    </row>
    <row r="694" spans="1:2">
      <c r="A694">
        <v>692</v>
      </c>
      <c r="B694">
        <v>0</v>
      </c>
    </row>
    <row r="695" spans="1:2">
      <c r="A695">
        <v>693</v>
      </c>
      <c r="B695">
        <v>0</v>
      </c>
    </row>
    <row r="696" spans="1:2">
      <c r="A696">
        <v>694</v>
      </c>
      <c r="B696">
        <v>0</v>
      </c>
    </row>
    <row r="697" spans="1:2">
      <c r="A697">
        <v>695</v>
      </c>
      <c r="B697">
        <v>0</v>
      </c>
    </row>
    <row r="698" spans="1:2">
      <c r="A698">
        <v>696</v>
      </c>
      <c r="B698">
        <v>0</v>
      </c>
    </row>
    <row r="699" spans="1:2">
      <c r="A699">
        <v>697</v>
      </c>
      <c r="B699">
        <v>0</v>
      </c>
    </row>
    <row r="700" spans="1:2">
      <c r="A700">
        <v>698</v>
      </c>
      <c r="B700">
        <v>0</v>
      </c>
    </row>
    <row r="701" spans="1:2">
      <c r="A701">
        <v>699</v>
      </c>
      <c r="B701">
        <v>0</v>
      </c>
    </row>
    <row r="702" spans="1:2">
      <c r="A702">
        <v>700</v>
      </c>
      <c r="B702">
        <v>0</v>
      </c>
    </row>
    <row r="703" spans="1:2">
      <c r="A703">
        <v>701</v>
      </c>
      <c r="B703">
        <v>0</v>
      </c>
    </row>
    <row r="704" spans="1:2">
      <c r="A704">
        <v>702</v>
      </c>
      <c r="B704">
        <v>0</v>
      </c>
    </row>
    <row r="705" spans="1:2">
      <c r="A705">
        <v>703</v>
      </c>
      <c r="B705">
        <v>9.8811461652440841E-2</v>
      </c>
    </row>
    <row r="706" spans="1:2">
      <c r="A706">
        <v>704</v>
      </c>
      <c r="B706">
        <v>0</v>
      </c>
    </row>
    <row r="707" spans="1:2">
      <c r="A707">
        <v>705</v>
      </c>
      <c r="B707">
        <v>0</v>
      </c>
    </row>
    <row r="708" spans="1:2">
      <c r="A708">
        <v>706</v>
      </c>
      <c r="B708">
        <v>0</v>
      </c>
    </row>
    <row r="709" spans="1:2">
      <c r="A709">
        <v>707</v>
      </c>
      <c r="B709">
        <v>0</v>
      </c>
    </row>
    <row r="710" spans="1:2">
      <c r="A710">
        <v>708</v>
      </c>
      <c r="B710">
        <v>0</v>
      </c>
    </row>
    <row r="711" spans="1:2">
      <c r="A711">
        <v>709</v>
      </c>
      <c r="B711">
        <v>0.67771340051437201</v>
      </c>
    </row>
    <row r="712" spans="1:2">
      <c r="A712">
        <v>710</v>
      </c>
      <c r="B712">
        <v>0</v>
      </c>
    </row>
    <row r="713" spans="1:2">
      <c r="A713">
        <v>711</v>
      </c>
      <c r="B713">
        <v>0</v>
      </c>
    </row>
    <row r="714" spans="1:2">
      <c r="A714">
        <v>712</v>
      </c>
      <c r="B714">
        <v>0</v>
      </c>
    </row>
    <row r="715" spans="1:2">
      <c r="A715">
        <v>713</v>
      </c>
      <c r="B715">
        <v>0</v>
      </c>
    </row>
    <row r="716" spans="1:2">
      <c r="A716">
        <v>714</v>
      </c>
      <c r="B716">
        <v>0</v>
      </c>
    </row>
    <row r="717" spans="1:2">
      <c r="A717">
        <v>715</v>
      </c>
      <c r="B717">
        <v>0</v>
      </c>
    </row>
    <row r="718" spans="1:2">
      <c r="A718">
        <v>716</v>
      </c>
      <c r="B718">
        <v>-0.42443577049473818</v>
      </c>
    </row>
    <row r="719" spans="1:2">
      <c r="A719">
        <v>717</v>
      </c>
      <c r="B719">
        <v>0</v>
      </c>
    </row>
    <row r="720" spans="1:2">
      <c r="A720">
        <v>718</v>
      </c>
      <c r="B720">
        <v>0</v>
      </c>
    </row>
    <row r="721" spans="1:2">
      <c r="A721">
        <v>719</v>
      </c>
      <c r="B721">
        <v>0</v>
      </c>
    </row>
    <row r="722" spans="1:2">
      <c r="A722">
        <v>720</v>
      </c>
      <c r="B722">
        <v>0</v>
      </c>
    </row>
    <row r="723" spans="1:2">
      <c r="A723">
        <v>721</v>
      </c>
      <c r="B723">
        <v>0</v>
      </c>
    </row>
    <row r="724" spans="1:2">
      <c r="A724">
        <v>722</v>
      </c>
      <c r="B724">
        <v>0</v>
      </c>
    </row>
    <row r="725" spans="1:2">
      <c r="A725">
        <v>723</v>
      </c>
      <c r="B725">
        <v>0</v>
      </c>
    </row>
    <row r="726" spans="1:2">
      <c r="A726">
        <v>724</v>
      </c>
      <c r="B726">
        <v>0</v>
      </c>
    </row>
    <row r="727" spans="1:2">
      <c r="A727">
        <v>725</v>
      </c>
      <c r="B727">
        <v>0</v>
      </c>
    </row>
    <row r="728" spans="1:2">
      <c r="A728">
        <v>726</v>
      </c>
      <c r="B728">
        <v>0</v>
      </c>
    </row>
    <row r="729" spans="1:2">
      <c r="A729">
        <v>727</v>
      </c>
      <c r="B729">
        <v>0</v>
      </c>
    </row>
    <row r="730" spans="1:2">
      <c r="A730">
        <v>728</v>
      </c>
      <c r="B730">
        <v>0</v>
      </c>
    </row>
    <row r="731" spans="1:2">
      <c r="A731">
        <v>729</v>
      </c>
      <c r="B731">
        <v>0</v>
      </c>
    </row>
    <row r="732" spans="1:2">
      <c r="A732">
        <v>730</v>
      </c>
      <c r="B732">
        <v>0</v>
      </c>
    </row>
    <row r="733" spans="1:2">
      <c r="A733">
        <v>731</v>
      </c>
      <c r="B733">
        <v>0</v>
      </c>
    </row>
    <row r="734" spans="1:2">
      <c r="A734">
        <v>732</v>
      </c>
      <c r="B734">
        <v>0</v>
      </c>
    </row>
    <row r="735" spans="1:2">
      <c r="A735">
        <v>733</v>
      </c>
      <c r="B735">
        <v>0</v>
      </c>
    </row>
    <row r="736" spans="1:2">
      <c r="A736">
        <v>734</v>
      </c>
      <c r="B736">
        <v>-2.4289611367065791</v>
      </c>
    </row>
    <row r="737" spans="1:2">
      <c r="A737">
        <v>735</v>
      </c>
      <c r="B737">
        <v>0</v>
      </c>
    </row>
    <row r="738" spans="1:2">
      <c r="A738">
        <v>736</v>
      </c>
      <c r="B738">
        <v>0</v>
      </c>
    </row>
    <row r="739" spans="1:2">
      <c r="A739">
        <v>737</v>
      </c>
      <c r="B739">
        <v>0</v>
      </c>
    </row>
    <row r="740" spans="1:2">
      <c r="A740">
        <v>738</v>
      </c>
      <c r="B740">
        <v>0</v>
      </c>
    </row>
    <row r="741" spans="1:2">
      <c r="A741">
        <v>739</v>
      </c>
      <c r="B741">
        <v>0</v>
      </c>
    </row>
    <row r="742" spans="1:2">
      <c r="A742">
        <v>740</v>
      </c>
      <c r="B742">
        <v>0</v>
      </c>
    </row>
    <row r="743" spans="1:2">
      <c r="A743">
        <v>741</v>
      </c>
      <c r="B743">
        <v>0</v>
      </c>
    </row>
    <row r="744" spans="1:2">
      <c r="A744">
        <v>742</v>
      </c>
      <c r="B744">
        <v>0</v>
      </c>
    </row>
    <row r="745" spans="1:2">
      <c r="A745">
        <v>743</v>
      </c>
      <c r="B745">
        <v>0</v>
      </c>
    </row>
    <row r="746" spans="1:2">
      <c r="A746">
        <v>744</v>
      </c>
      <c r="B746">
        <v>0.69699761132710303</v>
      </c>
    </row>
    <row r="747" spans="1:2">
      <c r="A747">
        <v>745</v>
      </c>
      <c r="B747">
        <v>0</v>
      </c>
    </row>
    <row r="748" spans="1:2">
      <c r="A748">
        <v>746</v>
      </c>
      <c r="B748">
        <v>0</v>
      </c>
    </row>
    <row r="749" spans="1:2">
      <c r="A749">
        <v>747</v>
      </c>
      <c r="B749">
        <v>0</v>
      </c>
    </row>
    <row r="750" spans="1:2">
      <c r="A750">
        <v>748</v>
      </c>
      <c r="B750">
        <v>0</v>
      </c>
    </row>
    <row r="751" spans="1:2">
      <c r="A751">
        <v>749</v>
      </c>
      <c r="B751">
        <v>0</v>
      </c>
    </row>
    <row r="752" spans="1:2">
      <c r="A752">
        <v>750</v>
      </c>
      <c r="B752">
        <v>0</v>
      </c>
    </row>
    <row r="753" spans="1:2">
      <c r="A753">
        <v>751</v>
      </c>
      <c r="B753">
        <v>0</v>
      </c>
    </row>
    <row r="754" spans="1:2">
      <c r="A754">
        <v>752</v>
      </c>
      <c r="B754">
        <v>0</v>
      </c>
    </row>
    <row r="755" spans="1:2">
      <c r="A755">
        <v>753</v>
      </c>
      <c r="B755">
        <v>0</v>
      </c>
    </row>
    <row r="756" spans="1:2">
      <c r="A756">
        <v>754</v>
      </c>
      <c r="B756">
        <v>0</v>
      </c>
    </row>
    <row r="757" spans="1:2">
      <c r="A757">
        <v>755</v>
      </c>
      <c r="B757">
        <v>0</v>
      </c>
    </row>
    <row r="758" spans="1:2">
      <c r="A758">
        <v>756</v>
      </c>
      <c r="B758">
        <v>0</v>
      </c>
    </row>
    <row r="759" spans="1:2">
      <c r="A759">
        <v>757</v>
      </c>
      <c r="B759">
        <v>0</v>
      </c>
    </row>
    <row r="760" spans="1:2">
      <c r="A760">
        <v>758</v>
      </c>
      <c r="B760">
        <v>0</v>
      </c>
    </row>
    <row r="761" spans="1:2">
      <c r="A761">
        <v>759</v>
      </c>
      <c r="B761">
        <v>0</v>
      </c>
    </row>
    <row r="762" spans="1:2">
      <c r="A762">
        <v>760</v>
      </c>
      <c r="B762">
        <v>0</v>
      </c>
    </row>
    <row r="763" spans="1:2">
      <c r="A763">
        <v>761</v>
      </c>
      <c r="B763">
        <v>0</v>
      </c>
    </row>
    <row r="764" spans="1:2">
      <c r="A764">
        <v>762</v>
      </c>
      <c r="B764">
        <v>0</v>
      </c>
    </row>
    <row r="765" spans="1:2">
      <c r="A765">
        <v>763</v>
      </c>
      <c r="B765">
        <v>0</v>
      </c>
    </row>
    <row r="766" spans="1:2">
      <c r="A766">
        <v>764</v>
      </c>
      <c r="B766">
        <v>0</v>
      </c>
    </row>
    <row r="767" spans="1:2">
      <c r="A767">
        <v>765</v>
      </c>
      <c r="B767">
        <v>0</v>
      </c>
    </row>
    <row r="768" spans="1:2">
      <c r="A768">
        <v>766</v>
      </c>
      <c r="B768">
        <v>0</v>
      </c>
    </row>
    <row r="769" spans="1:2">
      <c r="A769">
        <v>767</v>
      </c>
      <c r="B769">
        <v>0</v>
      </c>
    </row>
    <row r="770" spans="1:2">
      <c r="A770">
        <v>768</v>
      </c>
      <c r="B770">
        <v>0</v>
      </c>
    </row>
    <row r="771" spans="1:2">
      <c r="A771">
        <v>769</v>
      </c>
      <c r="B771">
        <v>0</v>
      </c>
    </row>
    <row r="772" spans="1:2">
      <c r="A772">
        <v>770</v>
      </c>
      <c r="B772">
        <v>0</v>
      </c>
    </row>
    <row r="773" spans="1:2">
      <c r="A773">
        <v>771</v>
      </c>
      <c r="B773">
        <v>0</v>
      </c>
    </row>
    <row r="774" spans="1:2">
      <c r="A774">
        <v>772</v>
      </c>
      <c r="B774">
        <v>-0.33414088534117775</v>
      </c>
    </row>
    <row r="775" spans="1:2">
      <c r="A775">
        <v>773</v>
      </c>
      <c r="B775">
        <v>0</v>
      </c>
    </row>
    <row r="776" spans="1:2">
      <c r="A776">
        <v>774</v>
      </c>
      <c r="B776">
        <v>0</v>
      </c>
    </row>
    <row r="777" spans="1:2">
      <c r="A777">
        <v>775</v>
      </c>
      <c r="B777">
        <v>0</v>
      </c>
    </row>
    <row r="778" spans="1:2">
      <c r="A778">
        <v>776</v>
      </c>
      <c r="B778">
        <v>0</v>
      </c>
    </row>
    <row r="779" spans="1:2">
      <c r="A779">
        <v>777</v>
      </c>
      <c r="B779">
        <v>0</v>
      </c>
    </row>
    <row r="780" spans="1:2">
      <c r="A780">
        <v>778</v>
      </c>
      <c r="B780">
        <v>0.78334746540905498</v>
      </c>
    </row>
    <row r="781" spans="1:2">
      <c r="A781">
        <v>779</v>
      </c>
      <c r="B781">
        <v>0</v>
      </c>
    </row>
    <row r="782" spans="1:2">
      <c r="A782">
        <v>780</v>
      </c>
      <c r="B782">
        <v>0</v>
      </c>
    </row>
    <row r="783" spans="1:2">
      <c r="A783">
        <v>781</v>
      </c>
      <c r="B783">
        <v>0</v>
      </c>
    </row>
    <row r="784" spans="1:2">
      <c r="A784">
        <v>782</v>
      </c>
      <c r="B784">
        <v>0</v>
      </c>
    </row>
    <row r="785" spans="1:2">
      <c r="A785">
        <v>783</v>
      </c>
      <c r="B785">
        <v>0</v>
      </c>
    </row>
    <row r="786" spans="1:2">
      <c r="A786">
        <v>784</v>
      </c>
      <c r="B786">
        <v>0</v>
      </c>
    </row>
    <row r="787" spans="1:2">
      <c r="A787">
        <v>785</v>
      </c>
      <c r="B787">
        <v>0</v>
      </c>
    </row>
    <row r="788" spans="1:2">
      <c r="A788">
        <v>786</v>
      </c>
      <c r="B788">
        <v>0</v>
      </c>
    </row>
    <row r="789" spans="1:2">
      <c r="A789">
        <v>787</v>
      </c>
      <c r="B789">
        <v>0</v>
      </c>
    </row>
    <row r="790" spans="1:2">
      <c r="A790">
        <v>788</v>
      </c>
      <c r="B790">
        <v>0</v>
      </c>
    </row>
    <row r="791" spans="1:2">
      <c r="A791">
        <v>789</v>
      </c>
      <c r="B791">
        <v>0</v>
      </c>
    </row>
    <row r="792" spans="1:2">
      <c r="A792">
        <v>790</v>
      </c>
      <c r="B792">
        <v>0</v>
      </c>
    </row>
    <row r="793" spans="1:2">
      <c r="A793">
        <v>791</v>
      </c>
      <c r="B793">
        <v>-0.35494460409637896</v>
      </c>
    </row>
    <row r="794" spans="1:2">
      <c r="A794">
        <v>792</v>
      </c>
      <c r="B794">
        <v>0</v>
      </c>
    </row>
    <row r="795" spans="1:2">
      <c r="A795">
        <v>793</v>
      </c>
      <c r="B795">
        <v>-1.3609804612979788</v>
      </c>
    </row>
    <row r="796" spans="1:2">
      <c r="A796">
        <v>794</v>
      </c>
      <c r="B796">
        <v>0</v>
      </c>
    </row>
    <row r="797" spans="1:2">
      <c r="A797">
        <v>795</v>
      </c>
      <c r="B797">
        <v>-0.42504699359043641</v>
      </c>
    </row>
    <row r="798" spans="1:2">
      <c r="A798">
        <v>796</v>
      </c>
      <c r="B798">
        <v>0</v>
      </c>
    </row>
    <row r="799" spans="1:2">
      <c r="A799">
        <v>797</v>
      </c>
      <c r="B799">
        <v>0</v>
      </c>
    </row>
    <row r="800" spans="1:2">
      <c r="A800">
        <v>798</v>
      </c>
      <c r="B800">
        <v>0</v>
      </c>
    </row>
    <row r="801" spans="1:2">
      <c r="A801">
        <v>799</v>
      </c>
      <c r="B801">
        <v>0</v>
      </c>
    </row>
    <row r="802" spans="1:2">
      <c r="A802">
        <v>800</v>
      </c>
      <c r="B802">
        <v>0</v>
      </c>
    </row>
    <row r="803" spans="1:2">
      <c r="A803">
        <v>801</v>
      </c>
      <c r="B803">
        <v>0</v>
      </c>
    </row>
    <row r="804" spans="1:2">
      <c r="A804">
        <v>802</v>
      </c>
      <c r="B804">
        <v>0</v>
      </c>
    </row>
    <row r="805" spans="1:2">
      <c r="A805">
        <v>803</v>
      </c>
      <c r="B805">
        <v>0</v>
      </c>
    </row>
    <row r="806" spans="1:2">
      <c r="A806">
        <v>804</v>
      </c>
      <c r="B806">
        <v>0</v>
      </c>
    </row>
    <row r="807" spans="1:2">
      <c r="A807">
        <v>805</v>
      </c>
      <c r="B807">
        <v>0</v>
      </c>
    </row>
    <row r="808" spans="1:2">
      <c r="A808">
        <v>806</v>
      </c>
      <c r="B808">
        <v>0</v>
      </c>
    </row>
    <row r="809" spans="1:2">
      <c r="A809">
        <v>807</v>
      </c>
      <c r="B809">
        <v>0</v>
      </c>
    </row>
    <row r="810" spans="1:2">
      <c r="A810">
        <v>808</v>
      </c>
      <c r="B810">
        <v>0</v>
      </c>
    </row>
    <row r="811" spans="1:2">
      <c r="A811">
        <v>809</v>
      </c>
      <c r="B811">
        <v>1.1410072189192459E-2</v>
      </c>
    </row>
    <row r="812" spans="1:2">
      <c r="A812">
        <v>810</v>
      </c>
      <c r="B812">
        <v>0</v>
      </c>
    </row>
    <row r="813" spans="1:2">
      <c r="A813">
        <v>811</v>
      </c>
      <c r="B813">
        <v>0</v>
      </c>
    </row>
    <row r="814" spans="1:2">
      <c r="A814">
        <v>812</v>
      </c>
      <c r="B814">
        <v>0</v>
      </c>
    </row>
    <row r="815" spans="1:2">
      <c r="A815">
        <v>813</v>
      </c>
      <c r="B815">
        <v>0</v>
      </c>
    </row>
    <row r="816" spans="1:2">
      <c r="A816">
        <v>814</v>
      </c>
      <c r="B816">
        <v>0</v>
      </c>
    </row>
    <row r="817" spans="1:2">
      <c r="A817">
        <v>815</v>
      </c>
      <c r="B817">
        <v>0</v>
      </c>
    </row>
    <row r="818" spans="1:2">
      <c r="A818">
        <v>816</v>
      </c>
      <c r="B818">
        <v>0</v>
      </c>
    </row>
    <row r="819" spans="1:2">
      <c r="A819">
        <v>817</v>
      </c>
      <c r="B819">
        <v>0</v>
      </c>
    </row>
    <row r="820" spans="1:2">
      <c r="A820">
        <v>818</v>
      </c>
      <c r="B820">
        <v>0</v>
      </c>
    </row>
    <row r="821" spans="1:2">
      <c r="A821">
        <v>819</v>
      </c>
      <c r="B821">
        <v>0</v>
      </c>
    </row>
    <row r="822" spans="1:2">
      <c r="A822">
        <v>820</v>
      </c>
      <c r="B822">
        <v>0</v>
      </c>
    </row>
    <row r="823" spans="1:2">
      <c r="A823">
        <v>821</v>
      </c>
      <c r="B823">
        <v>0</v>
      </c>
    </row>
    <row r="824" spans="1:2">
      <c r="A824">
        <v>822</v>
      </c>
      <c r="B824">
        <v>0</v>
      </c>
    </row>
    <row r="825" spans="1:2">
      <c r="A825">
        <v>823</v>
      </c>
      <c r="B825">
        <v>0</v>
      </c>
    </row>
    <row r="826" spans="1:2">
      <c r="A826">
        <v>824</v>
      </c>
      <c r="B826">
        <v>0</v>
      </c>
    </row>
    <row r="827" spans="1:2">
      <c r="A827">
        <v>825</v>
      </c>
      <c r="B827">
        <v>0</v>
      </c>
    </row>
    <row r="828" spans="1:2">
      <c r="A828">
        <v>826</v>
      </c>
      <c r="B828">
        <v>0</v>
      </c>
    </row>
    <row r="829" spans="1:2">
      <c r="A829">
        <v>827</v>
      </c>
      <c r="B829">
        <v>0</v>
      </c>
    </row>
    <row r="830" spans="1:2">
      <c r="A830">
        <v>828</v>
      </c>
      <c r="B830">
        <v>0</v>
      </c>
    </row>
    <row r="831" spans="1:2">
      <c r="A831">
        <v>829</v>
      </c>
      <c r="B831">
        <v>0</v>
      </c>
    </row>
    <row r="832" spans="1:2">
      <c r="A832">
        <v>830</v>
      </c>
      <c r="B832">
        <v>0</v>
      </c>
    </row>
    <row r="833" spans="1:2">
      <c r="A833">
        <v>831</v>
      </c>
      <c r="B833">
        <v>0</v>
      </c>
    </row>
    <row r="834" spans="1:2">
      <c r="A834">
        <v>832</v>
      </c>
      <c r="B834">
        <v>0</v>
      </c>
    </row>
    <row r="835" spans="1:2">
      <c r="A835">
        <v>833</v>
      </c>
      <c r="B835">
        <v>0.2003214375691835</v>
      </c>
    </row>
    <row r="836" spans="1:2">
      <c r="A836">
        <v>834</v>
      </c>
      <c r="B836">
        <v>0</v>
      </c>
    </row>
    <row r="837" spans="1:2">
      <c r="A837">
        <v>835</v>
      </c>
      <c r="B837">
        <v>0</v>
      </c>
    </row>
    <row r="838" spans="1:2">
      <c r="A838">
        <v>836</v>
      </c>
      <c r="B838">
        <v>0</v>
      </c>
    </row>
    <row r="839" spans="1:2">
      <c r="A839">
        <v>837</v>
      </c>
      <c r="B839">
        <v>0</v>
      </c>
    </row>
    <row r="840" spans="1:2">
      <c r="A840">
        <v>838</v>
      </c>
      <c r="B840">
        <v>0</v>
      </c>
    </row>
    <row r="841" spans="1:2">
      <c r="A841">
        <v>839</v>
      </c>
      <c r="B841">
        <v>0</v>
      </c>
    </row>
    <row r="842" spans="1:2">
      <c r="A842">
        <v>840</v>
      </c>
      <c r="B842">
        <v>0</v>
      </c>
    </row>
    <row r="843" spans="1:2">
      <c r="A843">
        <v>841</v>
      </c>
      <c r="B843">
        <v>0</v>
      </c>
    </row>
    <row r="844" spans="1:2">
      <c r="A844">
        <v>842</v>
      </c>
      <c r="B844">
        <v>0</v>
      </c>
    </row>
    <row r="845" spans="1:2">
      <c r="A845">
        <v>843</v>
      </c>
      <c r="B845">
        <v>0</v>
      </c>
    </row>
    <row r="846" spans="1:2">
      <c r="A846">
        <v>844</v>
      </c>
      <c r="B846">
        <v>0</v>
      </c>
    </row>
    <row r="847" spans="1:2">
      <c r="A847">
        <v>845</v>
      </c>
      <c r="B847">
        <v>0</v>
      </c>
    </row>
    <row r="848" spans="1:2">
      <c r="A848">
        <v>846</v>
      </c>
      <c r="B848">
        <v>0</v>
      </c>
    </row>
    <row r="849" spans="1:2">
      <c r="A849">
        <v>847</v>
      </c>
      <c r="B849">
        <v>0</v>
      </c>
    </row>
    <row r="850" spans="1:2">
      <c r="A850">
        <v>848</v>
      </c>
      <c r="B850">
        <v>0</v>
      </c>
    </row>
    <row r="851" spans="1:2">
      <c r="A851">
        <v>849</v>
      </c>
      <c r="B851">
        <v>-9.3763222489855538E-2</v>
      </c>
    </row>
    <row r="852" spans="1:2">
      <c r="A852">
        <v>850</v>
      </c>
      <c r="B852">
        <v>0</v>
      </c>
    </row>
    <row r="853" spans="1:2">
      <c r="A853">
        <v>851</v>
      </c>
      <c r="B853">
        <v>0</v>
      </c>
    </row>
    <row r="854" spans="1:2">
      <c r="A854">
        <v>852</v>
      </c>
      <c r="B854">
        <v>0</v>
      </c>
    </row>
    <row r="855" spans="1:2">
      <c r="A855">
        <v>853</v>
      </c>
      <c r="B855">
        <v>0</v>
      </c>
    </row>
    <row r="856" spans="1:2">
      <c r="A856">
        <v>854</v>
      </c>
      <c r="B856">
        <v>0</v>
      </c>
    </row>
    <row r="857" spans="1:2">
      <c r="A857">
        <v>855</v>
      </c>
      <c r="B857">
        <v>0</v>
      </c>
    </row>
    <row r="858" spans="1:2">
      <c r="A858">
        <v>856</v>
      </c>
      <c r="B858">
        <v>0</v>
      </c>
    </row>
    <row r="859" spans="1:2">
      <c r="A859">
        <v>857</v>
      </c>
      <c r="B859">
        <v>0</v>
      </c>
    </row>
    <row r="860" spans="1:2">
      <c r="A860">
        <v>858</v>
      </c>
      <c r="B860">
        <v>0</v>
      </c>
    </row>
    <row r="861" spans="1:2">
      <c r="A861">
        <v>859</v>
      </c>
      <c r="B861">
        <v>0</v>
      </c>
    </row>
    <row r="862" spans="1:2">
      <c r="A862">
        <v>860</v>
      </c>
      <c r="B862">
        <v>0</v>
      </c>
    </row>
    <row r="863" spans="1:2">
      <c r="A863">
        <v>861</v>
      </c>
      <c r="B863">
        <v>0</v>
      </c>
    </row>
    <row r="864" spans="1:2">
      <c r="A864">
        <v>862</v>
      </c>
      <c r="B864">
        <v>0</v>
      </c>
    </row>
    <row r="865" spans="1:2">
      <c r="A865">
        <v>863</v>
      </c>
      <c r="B865">
        <v>0</v>
      </c>
    </row>
    <row r="866" spans="1:2">
      <c r="A866">
        <v>864</v>
      </c>
      <c r="B866">
        <v>0</v>
      </c>
    </row>
    <row r="867" spans="1:2">
      <c r="A867">
        <v>865</v>
      </c>
      <c r="B867">
        <v>0</v>
      </c>
    </row>
    <row r="868" spans="1:2">
      <c r="A868">
        <v>866</v>
      </c>
      <c r="B868">
        <v>0</v>
      </c>
    </row>
    <row r="869" spans="1:2">
      <c r="A869">
        <v>867</v>
      </c>
      <c r="B869">
        <v>0</v>
      </c>
    </row>
    <row r="870" spans="1:2">
      <c r="A870">
        <v>868</v>
      </c>
      <c r="B870">
        <v>0</v>
      </c>
    </row>
    <row r="871" spans="1:2">
      <c r="A871">
        <v>869</v>
      </c>
      <c r="B871">
        <v>0</v>
      </c>
    </row>
    <row r="872" spans="1:2">
      <c r="A872">
        <v>870</v>
      </c>
      <c r="B872">
        <v>0</v>
      </c>
    </row>
    <row r="873" spans="1:2">
      <c r="A873">
        <v>871</v>
      </c>
      <c r="B873">
        <v>0</v>
      </c>
    </row>
    <row r="874" spans="1:2">
      <c r="A874">
        <v>872</v>
      </c>
      <c r="B874">
        <v>0</v>
      </c>
    </row>
    <row r="875" spans="1:2">
      <c r="A875">
        <v>873</v>
      </c>
      <c r="B875">
        <v>0</v>
      </c>
    </row>
    <row r="876" spans="1:2">
      <c r="A876">
        <v>874</v>
      </c>
      <c r="B876">
        <v>0</v>
      </c>
    </row>
    <row r="877" spans="1:2">
      <c r="A877">
        <v>875</v>
      </c>
      <c r="B877">
        <v>0.11879453555321152</v>
      </c>
    </row>
    <row r="878" spans="1:2">
      <c r="A878">
        <v>876</v>
      </c>
      <c r="B878">
        <v>0</v>
      </c>
    </row>
    <row r="879" spans="1:2">
      <c r="A879">
        <v>877</v>
      </c>
      <c r="B879">
        <v>0</v>
      </c>
    </row>
    <row r="880" spans="1:2">
      <c r="A880">
        <v>878</v>
      </c>
      <c r="B880">
        <v>0</v>
      </c>
    </row>
    <row r="881" spans="1:2">
      <c r="A881">
        <v>879</v>
      </c>
      <c r="B881">
        <v>0</v>
      </c>
    </row>
    <row r="882" spans="1:2">
      <c r="A882">
        <v>880</v>
      </c>
      <c r="B882">
        <v>-0.20335056613508551</v>
      </c>
    </row>
    <row r="883" spans="1:2">
      <c r="A883">
        <v>881</v>
      </c>
      <c r="B883">
        <v>0</v>
      </c>
    </row>
    <row r="884" spans="1:2">
      <c r="A884">
        <v>882</v>
      </c>
      <c r="B884">
        <v>-1.2550531361289738</v>
      </c>
    </row>
    <row r="885" spans="1:2">
      <c r="A885">
        <v>883</v>
      </c>
      <c r="B885">
        <v>0</v>
      </c>
    </row>
    <row r="886" spans="1:2">
      <c r="A886">
        <v>884</v>
      </c>
      <c r="B886">
        <v>0</v>
      </c>
    </row>
    <row r="887" spans="1:2">
      <c r="A887">
        <v>885</v>
      </c>
      <c r="B887">
        <v>0</v>
      </c>
    </row>
    <row r="888" spans="1:2">
      <c r="A888">
        <v>886</v>
      </c>
      <c r="B888">
        <v>0</v>
      </c>
    </row>
    <row r="889" spans="1:2">
      <c r="A889">
        <v>887</v>
      </c>
      <c r="B889">
        <v>0</v>
      </c>
    </row>
    <row r="890" spans="1:2">
      <c r="A890">
        <v>888</v>
      </c>
      <c r="B890">
        <v>0</v>
      </c>
    </row>
    <row r="891" spans="1:2">
      <c r="A891">
        <v>889</v>
      </c>
      <c r="B891">
        <v>0</v>
      </c>
    </row>
    <row r="892" spans="1:2">
      <c r="A892">
        <v>890</v>
      </c>
      <c r="B892">
        <v>8.7483957695016892E-2</v>
      </c>
    </row>
    <row r="893" spans="1:2">
      <c r="A893">
        <v>891</v>
      </c>
      <c r="B893">
        <v>0</v>
      </c>
    </row>
    <row r="894" spans="1:2">
      <c r="A894">
        <v>892</v>
      </c>
      <c r="B894">
        <v>0</v>
      </c>
    </row>
    <row r="895" spans="1:2">
      <c r="A895">
        <v>893</v>
      </c>
      <c r="B895">
        <v>-1.0736792373718456</v>
      </c>
    </row>
    <row r="896" spans="1:2">
      <c r="A896">
        <v>894</v>
      </c>
      <c r="B896">
        <v>-0.33015033662077725</v>
      </c>
    </row>
    <row r="897" spans="1:2">
      <c r="A897">
        <v>895</v>
      </c>
      <c r="B897">
        <v>-1.517246553216179</v>
      </c>
    </row>
    <row r="898" spans="1:2">
      <c r="A898">
        <v>896</v>
      </c>
      <c r="B898">
        <v>0</v>
      </c>
    </row>
    <row r="899" spans="1:2">
      <c r="A899">
        <v>897</v>
      </c>
      <c r="B899">
        <v>0</v>
      </c>
    </row>
    <row r="900" spans="1:2">
      <c r="A900">
        <v>898</v>
      </c>
      <c r="B900">
        <v>-1.7834002920974816</v>
      </c>
    </row>
    <row r="901" spans="1:2">
      <c r="A901">
        <v>899</v>
      </c>
      <c r="B901">
        <v>0</v>
      </c>
    </row>
    <row r="902" spans="1:2">
      <c r="A902">
        <v>900</v>
      </c>
      <c r="B902">
        <v>0</v>
      </c>
    </row>
    <row r="903" spans="1:2">
      <c r="A903">
        <v>901</v>
      </c>
      <c r="B903">
        <v>0</v>
      </c>
    </row>
    <row r="904" spans="1:2">
      <c r="A904">
        <v>902</v>
      </c>
      <c r="B904">
        <v>0</v>
      </c>
    </row>
    <row r="905" spans="1:2">
      <c r="A905">
        <v>903</v>
      </c>
      <c r="B905">
        <v>0</v>
      </c>
    </row>
    <row r="906" spans="1:2">
      <c r="A906">
        <v>904</v>
      </c>
      <c r="B906">
        <v>0</v>
      </c>
    </row>
    <row r="907" spans="1:2">
      <c r="A907">
        <v>905</v>
      </c>
      <c r="B907">
        <v>0</v>
      </c>
    </row>
    <row r="908" spans="1:2">
      <c r="A908">
        <v>906</v>
      </c>
      <c r="B908">
        <v>0</v>
      </c>
    </row>
    <row r="909" spans="1:2">
      <c r="A909">
        <v>907</v>
      </c>
      <c r="B909">
        <v>0</v>
      </c>
    </row>
    <row r="910" spans="1:2">
      <c r="A910">
        <v>908</v>
      </c>
      <c r="B910">
        <v>0</v>
      </c>
    </row>
    <row r="911" spans="1:2">
      <c r="A911">
        <v>909</v>
      </c>
      <c r="B911">
        <v>0</v>
      </c>
    </row>
    <row r="912" spans="1:2">
      <c r="A912">
        <v>910</v>
      </c>
      <c r="B912">
        <v>0</v>
      </c>
    </row>
    <row r="913" spans="1:2">
      <c r="A913">
        <v>911</v>
      </c>
      <c r="B913">
        <v>-0.21790560053639774</v>
      </c>
    </row>
    <row r="914" spans="1:2">
      <c r="A914">
        <v>912</v>
      </c>
      <c r="B914">
        <v>0</v>
      </c>
    </row>
    <row r="915" spans="1:2">
      <c r="A915">
        <v>913</v>
      </c>
      <c r="B915">
        <v>0</v>
      </c>
    </row>
    <row r="916" spans="1:2">
      <c r="A916">
        <v>914</v>
      </c>
      <c r="B916">
        <v>0</v>
      </c>
    </row>
    <row r="917" spans="1:2">
      <c r="A917">
        <v>915</v>
      </c>
      <c r="B917">
        <v>0</v>
      </c>
    </row>
    <row r="918" spans="1:2">
      <c r="A918">
        <v>916</v>
      </c>
      <c r="B918">
        <v>0</v>
      </c>
    </row>
    <row r="919" spans="1:2">
      <c r="A919">
        <v>917</v>
      </c>
      <c r="B919">
        <v>0</v>
      </c>
    </row>
    <row r="920" spans="1:2">
      <c r="A920">
        <v>918</v>
      </c>
      <c r="B920">
        <v>0</v>
      </c>
    </row>
    <row r="921" spans="1:2">
      <c r="A921">
        <v>919</v>
      </c>
      <c r="B921">
        <v>0</v>
      </c>
    </row>
    <row r="922" spans="1:2">
      <c r="A922">
        <v>920</v>
      </c>
      <c r="B922">
        <v>0</v>
      </c>
    </row>
    <row r="923" spans="1:2">
      <c r="A923">
        <v>921</v>
      </c>
      <c r="B923">
        <v>0</v>
      </c>
    </row>
    <row r="924" spans="1:2">
      <c r="A924">
        <v>922</v>
      </c>
      <c r="B924">
        <v>0</v>
      </c>
    </row>
    <row r="925" spans="1:2">
      <c r="A925">
        <v>923</v>
      </c>
      <c r="B925">
        <v>0</v>
      </c>
    </row>
    <row r="926" spans="1:2">
      <c r="A926">
        <v>924</v>
      </c>
      <c r="B926">
        <v>0</v>
      </c>
    </row>
    <row r="927" spans="1:2">
      <c r="A927">
        <v>925</v>
      </c>
      <c r="B927">
        <v>0</v>
      </c>
    </row>
    <row r="928" spans="1:2">
      <c r="A928">
        <v>926</v>
      </c>
      <c r="B928">
        <v>0</v>
      </c>
    </row>
    <row r="929" spans="1:2">
      <c r="A929">
        <v>927</v>
      </c>
      <c r="B929">
        <v>0.3414612733907208</v>
      </c>
    </row>
    <row r="930" spans="1:2">
      <c r="A930">
        <v>928</v>
      </c>
      <c r="B930">
        <v>0</v>
      </c>
    </row>
    <row r="931" spans="1:2">
      <c r="A931">
        <v>929</v>
      </c>
      <c r="B931">
        <v>0</v>
      </c>
    </row>
    <row r="932" spans="1:2">
      <c r="A932">
        <v>930</v>
      </c>
      <c r="B932">
        <v>0</v>
      </c>
    </row>
    <row r="933" spans="1:2">
      <c r="A933">
        <v>931</v>
      </c>
      <c r="B933">
        <v>-0.48728604158852656</v>
      </c>
    </row>
    <row r="934" spans="1:2">
      <c r="A934">
        <v>932</v>
      </c>
      <c r="B934">
        <v>0.8657170343183459</v>
      </c>
    </row>
    <row r="935" spans="1:2">
      <c r="A935">
        <v>933</v>
      </c>
      <c r="B935">
        <v>1.4081867034099855</v>
      </c>
    </row>
    <row r="936" spans="1:2">
      <c r="A936">
        <v>934</v>
      </c>
      <c r="B936">
        <v>0</v>
      </c>
    </row>
    <row r="937" spans="1:2">
      <c r="A937">
        <v>935</v>
      </c>
      <c r="B937">
        <v>0</v>
      </c>
    </row>
    <row r="938" spans="1:2">
      <c r="A938">
        <v>936</v>
      </c>
      <c r="B938">
        <v>0</v>
      </c>
    </row>
    <row r="939" spans="1:2">
      <c r="A939">
        <v>937</v>
      </c>
      <c r="B939">
        <v>0</v>
      </c>
    </row>
    <row r="940" spans="1:2">
      <c r="A940">
        <v>938</v>
      </c>
      <c r="B940">
        <v>0</v>
      </c>
    </row>
    <row r="941" spans="1:2">
      <c r="A941">
        <v>939</v>
      </c>
      <c r="B941">
        <v>0</v>
      </c>
    </row>
    <row r="942" spans="1:2">
      <c r="A942">
        <v>940</v>
      </c>
      <c r="B942">
        <v>0</v>
      </c>
    </row>
    <row r="943" spans="1:2">
      <c r="A943">
        <v>941</v>
      </c>
      <c r="B943">
        <v>0</v>
      </c>
    </row>
    <row r="944" spans="1:2">
      <c r="A944">
        <v>942</v>
      </c>
      <c r="B944">
        <v>0</v>
      </c>
    </row>
    <row r="945" spans="1:2">
      <c r="A945">
        <v>943</v>
      </c>
      <c r="B945">
        <v>0</v>
      </c>
    </row>
    <row r="946" spans="1:2">
      <c r="A946">
        <v>944</v>
      </c>
      <c r="B946">
        <v>0</v>
      </c>
    </row>
    <row r="947" spans="1:2">
      <c r="A947">
        <v>945</v>
      </c>
      <c r="B947">
        <v>0</v>
      </c>
    </row>
    <row r="948" spans="1:2">
      <c r="A948">
        <v>946</v>
      </c>
      <c r="B948">
        <v>0</v>
      </c>
    </row>
    <row r="949" spans="1:2">
      <c r="A949">
        <v>947</v>
      </c>
      <c r="B949">
        <v>0</v>
      </c>
    </row>
    <row r="950" spans="1:2">
      <c r="A950">
        <v>948</v>
      </c>
      <c r="B950">
        <v>0</v>
      </c>
    </row>
    <row r="951" spans="1:2">
      <c r="A951">
        <v>949</v>
      </c>
      <c r="B951">
        <v>0</v>
      </c>
    </row>
    <row r="952" spans="1:2">
      <c r="A952">
        <v>950</v>
      </c>
      <c r="B952">
        <v>0</v>
      </c>
    </row>
    <row r="953" spans="1:2">
      <c r="A953">
        <v>951</v>
      </c>
      <c r="B953">
        <v>0</v>
      </c>
    </row>
    <row r="954" spans="1:2">
      <c r="A954">
        <v>952</v>
      </c>
      <c r="B954">
        <v>0.71103283490721125</v>
      </c>
    </row>
    <row r="955" spans="1:2">
      <c r="A955">
        <v>953</v>
      </c>
      <c r="B955">
        <v>0</v>
      </c>
    </row>
    <row r="956" spans="1:2">
      <c r="A956">
        <v>954</v>
      </c>
      <c r="B956">
        <v>0</v>
      </c>
    </row>
    <row r="957" spans="1:2">
      <c r="A957">
        <v>955</v>
      </c>
      <c r="B957">
        <v>0</v>
      </c>
    </row>
    <row r="958" spans="1:2">
      <c r="A958">
        <v>956</v>
      </c>
      <c r="B958">
        <v>0</v>
      </c>
    </row>
    <row r="959" spans="1:2">
      <c r="A959">
        <v>957</v>
      </c>
      <c r="B959">
        <v>0</v>
      </c>
    </row>
    <row r="960" spans="1:2">
      <c r="A960">
        <v>958</v>
      </c>
      <c r="B960">
        <v>0</v>
      </c>
    </row>
    <row r="961" spans="1:2">
      <c r="A961">
        <v>959</v>
      </c>
      <c r="B961">
        <v>0</v>
      </c>
    </row>
    <row r="962" spans="1:2">
      <c r="A962">
        <v>960</v>
      </c>
      <c r="B962">
        <v>0.62979972802752537</v>
      </c>
    </row>
    <row r="963" spans="1:2">
      <c r="A963">
        <v>961</v>
      </c>
      <c r="B963">
        <v>0</v>
      </c>
    </row>
    <row r="964" spans="1:2">
      <c r="A964">
        <v>962</v>
      </c>
      <c r="B964">
        <v>0</v>
      </c>
    </row>
    <row r="965" spans="1:2">
      <c r="A965">
        <v>963</v>
      </c>
      <c r="B965">
        <v>-1.7308184499930612</v>
      </c>
    </row>
    <row r="966" spans="1:2">
      <c r="A966">
        <v>964</v>
      </c>
      <c r="B966">
        <v>-0.76672669409118444</v>
      </c>
    </row>
    <row r="967" spans="1:2">
      <c r="A967">
        <v>965</v>
      </c>
      <c r="B967">
        <v>0</v>
      </c>
    </row>
    <row r="968" spans="1:2">
      <c r="A968">
        <v>966</v>
      </c>
      <c r="B968">
        <v>0</v>
      </c>
    </row>
    <row r="969" spans="1:2">
      <c r="A969">
        <v>967</v>
      </c>
      <c r="B969">
        <v>0</v>
      </c>
    </row>
    <row r="970" spans="1:2">
      <c r="A970">
        <v>968</v>
      </c>
      <c r="B970">
        <v>0</v>
      </c>
    </row>
    <row r="971" spans="1:2">
      <c r="A971">
        <v>969</v>
      </c>
      <c r="B971">
        <v>0</v>
      </c>
    </row>
    <row r="972" spans="1:2">
      <c r="A972">
        <v>970</v>
      </c>
      <c r="B972">
        <v>0</v>
      </c>
    </row>
    <row r="973" spans="1:2">
      <c r="A973">
        <v>971</v>
      </c>
      <c r="B973">
        <v>0</v>
      </c>
    </row>
    <row r="974" spans="1:2">
      <c r="A974">
        <v>972</v>
      </c>
      <c r="B974">
        <v>0</v>
      </c>
    </row>
    <row r="975" spans="1:2">
      <c r="A975">
        <v>973</v>
      </c>
      <c r="B975">
        <v>0</v>
      </c>
    </row>
    <row r="976" spans="1:2">
      <c r="A976">
        <v>974</v>
      </c>
      <c r="B976">
        <v>-0.63349013044311298</v>
      </c>
    </row>
    <row r="977" spans="1:2">
      <c r="A977">
        <v>975</v>
      </c>
      <c r="B977">
        <v>0</v>
      </c>
    </row>
    <row r="978" spans="1:2">
      <c r="A978">
        <v>976</v>
      </c>
      <c r="B978">
        <v>0</v>
      </c>
    </row>
    <row r="979" spans="1:2">
      <c r="A979">
        <v>977</v>
      </c>
      <c r="B979">
        <v>0</v>
      </c>
    </row>
    <row r="980" spans="1:2">
      <c r="A980">
        <v>978</v>
      </c>
      <c r="B980">
        <v>0</v>
      </c>
    </row>
    <row r="981" spans="1:2">
      <c r="A981">
        <v>979</v>
      </c>
      <c r="B981">
        <v>0</v>
      </c>
    </row>
    <row r="982" spans="1:2">
      <c r="A982">
        <v>980</v>
      </c>
      <c r="B982">
        <v>0</v>
      </c>
    </row>
    <row r="983" spans="1:2">
      <c r="A983">
        <v>981</v>
      </c>
      <c r="B983">
        <v>0</v>
      </c>
    </row>
    <row r="984" spans="1:2">
      <c r="A984">
        <v>982</v>
      </c>
      <c r="B984">
        <v>0</v>
      </c>
    </row>
    <row r="985" spans="1:2">
      <c r="A985">
        <v>983</v>
      </c>
      <c r="B985">
        <v>0</v>
      </c>
    </row>
    <row r="986" spans="1:2">
      <c r="A986">
        <v>984</v>
      </c>
      <c r="B986">
        <v>0</v>
      </c>
    </row>
    <row r="987" spans="1:2">
      <c r="A987">
        <v>985</v>
      </c>
      <c r="B987">
        <v>0</v>
      </c>
    </row>
    <row r="988" spans="1:2">
      <c r="A988">
        <v>986</v>
      </c>
      <c r="B988">
        <v>0</v>
      </c>
    </row>
    <row r="989" spans="1:2">
      <c r="A989">
        <v>987</v>
      </c>
      <c r="B989">
        <v>0</v>
      </c>
    </row>
    <row r="990" spans="1:2">
      <c r="A990">
        <v>988</v>
      </c>
      <c r="B990">
        <v>0</v>
      </c>
    </row>
    <row r="991" spans="1:2">
      <c r="A991">
        <v>989</v>
      </c>
      <c r="B991">
        <v>0</v>
      </c>
    </row>
    <row r="992" spans="1:2">
      <c r="A992">
        <v>990</v>
      </c>
      <c r="B992">
        <v>0</v>
      </c>
    </row>
    <row r="993" spans="1:2">
      <c r="A993">
        <v>991</v>
      </c>
      <c r="B993">
        <v>0</v>
      </c>
    </row>
    <row r="994" spans="1:2">
      <c r="A994">
        <v>992</v>
      </c>
      <c r="B994">
        <v>0</v>
      </c>
    </row>
    <row r="995" spans="1:2">
      <c r="A995">
        <v>993</v>
      </c>
      <c r="B995">
        <v>0</v>
      </c>
    </row>
    <row r="996" spans="1:2">
      <c r="A996">
        <v>994</v>
      </c>
      <c r="B996">
        <v>0</v>
      </c>
    </row>
    <row r="997" spans="1:2">
      <c r="A997">
        <v>995</v>
      </c>
      <c r="B997">
        <v>0</v>
      </c>
    </row>
    <row r="998" spans="1:2">
      <c r="A998">
        <v>996</v>
      </c>
      <c r="B998">
        <v>0</v>
      </c>
    </row>
    <row r="999" spans="1:2">
      <c r="A999">
        <v>997</v>
      </c>
      <c r="B999">
        <v>0</v>
      </c>
    </row>
    <row r="1000" spans="1:2">
      <c r="A1000">
        <v>998</v>
      </c>
      <c r="B1000">
        <v>0.28653841991235701</v>
      </c>
    </row>
    <row r="1001" spans="1:2">
      <c r="A1001">
        <v>999</v>
      </c>
      <c r="B1001">
        <v>0</v>
      </c>
    </row>
    <row r="1002" spans="1:2">
      <c r="A1002">
        <v>1000</v>
      </c>
      <c r="B1002">
        <v>2.2204291725573584</v>
      </c>
    </row>
    <row r="1003" spans="1:2">
      <c r="A1003">
        <v>1001</v>
      </c>
      <c r="B1003">
        <v>0</v>
      </c>
    </row>
    <row r="1004" spans="1:2">
      <c r="A1004">
        <v>1002</v>
      </c>
      <c r="B1004">
        <v>0</v>
      </c>
    </row>
    <row r="1005" spans="1:2">
      <c r="A1005">
        <v>1003</v>
      </c>
      <c r="B1005">
        <v>0</v>
      </c>
    </row>
    <row r="1006" spans="1:2">
      <c r="A1006">
        <v>1004</v>
      </c>
      <c r="B1006">
        <v>0</v>
      </c>
    </row>
    <row r="1007" spans="1:2">
      <c r="A1007">
        <v>1005</v>
      </c>
      <c r="B1007">
        <v>0</v>
      </c>
    </row>
    <row r="1008" spans="1:2">
      <c r="A1008">
        <v>1006</v>
      </c>
      <c r="B1008">
        <v>0</v>
      </c>
    </row>
    <row r="1009" spans="1:2">
      <c r="A1009">
        <v>1007</v>
      </c>
      <c r="B1009">
        <v>0</v>
      </c>
    </row>
    <row r="1010" spans="1:2">
      <c r="A1010">
        <v>1008</v>
      </c>
      <c r="B1010">
        <v>0</v>
      </c>
    </row>
    <row r="1011" spans="1:2">
      <c r="A1011">
        <v>1009</v>
      </c>
      <c r="B1011">
        <v>0</v>
      </c>
    </row>
    <row r="1012" spans="1:2">
      <c r="A1012">
        <v>1010</v>
      </c>
      <c r="B1012">
        <v>0</v>
      </c>
    </row>
    <row r="1013" spans="1:2">
      <c r="A1013">
        <v>1011</v>
      </c>
      <c r="B1013">
        <v>0</v>
      </c>
    </row>
    <row r="1014" spans="1:2">
      <c r="A1014">
        <v>1012</v>
      </c>
      <c r="B1014">
        <v>0</v>
      </c>
    </row>
    <row r="1015" spans="1:2">
      <c r="A1015">
        <v>1013</v>
      </c>
      <c r="B1015">
        <v>0</v>
      </c>
    </row>
    <row r="1016" spans="1:2">
      <c r="A1016">
        <v>1014</v>
      </c>
      <c r="B1016">
        <v>0</v>
      </c>
    </row>
    <row r="1017" spans="1:2">
      <c r="A1017">
        <v>1015</v>
      </c>
      <c r="B1017">
        <v>0</v>
      </c>
    </row>
    <row r="1018" spans="1:2">
      <c r="A1018">
        <v>1016</v>
      </c>
      <c r="B1018">
        <v>0</v>
      </c>
    </row>
    <row r="1019" spans="1:2">
      <c r="A1019">
        <v>1017</v>
      </c>
      <c r="B1019">
        <v>0.56058686714351935</v>
      </c>
    </row>
    <row r="1020" spans="1:2">
      <c r="A1020">
        <v>1018</v>
      </c>
      <c r="B1020">
        <v>0</v>
      </c>
    </row>
    <row r="1021" spans="1:2">
      <c r="A1021">
        <v>1019</v>
      </c>
      <c r="B1021">
        <v>0</v>
      </c>
    </row>
    <row r="1022" spans="1:2">
      <c r="A1022">
        <v>1020</v>
      </c>
      <c r="B1022">
        <v>-1.7170333711723051</v>
      </c>
    </row>
    <row r="1023" spans="1:2">
      <c r="A1023">
        <v>1021</v>
      </c>
      <c r="B1023">
        <v>0</v>
      </c>
    </row>
    <row r="1024" spans="1:2">
      <c r="A1024">
        <v>1022</v>
      </c>
      <c r="B1024">
        <v>-1.1241626034282959</v>
      </c>
    </row>
    <row r="1025" spans="1:2">
      <c r="A1025">
        <v>1023</v>
      </c>
      <c r="B1025">
        <v>0</v>
      </c>
    </row>
    <row r="1026" spans="1:2">
      <c r="A1026">
        <v>1024</v>
      </c>
      <c r="B1026">
        <v>0</v>
      </c>
    </row>
    <row r="1027" spans="1:2">
      <c r="A1027">
        <v>1025</v>
      </c>
      <c r="B1027">
        <v>0</v>
      </c>
    </row>
    <row r="1028" spans="1:2">
      <c r="A1028">
        <v>1026</v>
      </c>
      <c r="B1028">
        <v>0</v>
      </c>
    </row>
    <row r="1029" spans="1:2">
      <c r="A1029">
        <v>1027</v>
      </c>
      <c r="B1029">
        <v>0</v>
      </c>
    </row>
    <row r="1030" spans="1:2">
      <c r="A1030">
        <v>1028</v>
      </c>
      <c r="B1030">
        <v>0</v>
      </c>
    </row>
    <row r="1031" spans="1:2">
      <c r="A1031">
        <v>1029</v>
      </c>
      <c r="B1031">
        <v>0</v>
      </c>
    </row>
    <row r="1032" spans="1:2">
      <c r="A1032">
        <v>1030</v>
      </c>
      <c r="B1032">
        <v>0.98984258355780042</v>
      </c>
    </row>
    <row r="1033" spans="1:2">
      <c r="A1033">
        <v>1031</v>
      </c>
      <c r="B1033">
        <v>0</v>
      </c>
    </row>
    <row r="1034" spans="1:2">
      <c r="A1034">
        <v>1032</v>
      </c>
      <c r="B1034">
        <v>0</v>
      </c>
    </row>
    <row r="1035" spans="1:2">
      <c r="A1035">
        <v>1033</v>
      </c>
      <c r="B1035">
        <v>0</v>
      </c>
    </row>
    <row r="1036" spans="1:2">
      <c r="A1036">
        <v>1034</v>
      </c>
      <c r="B1036">
        <v>-1.0371488172252004</v>
      </c>
    </row>
    <row r="1037" spans="1:2">
      <c r="A1037">
        <v>1035</v>
      </c>
      <c r="B1037">
        <v>-1.7734383669698386</v>
      </c>
    </row>
    <row r="1038" spans="1:2">
      <c r="A1038">
        <v>1036</v>
      </c>
      <c r="B1038">
        <v>0</v>
      </c>
    </row>
    <row r="1039" spans="1:2">
      <c r="A1039">
        <v>1037</v>
      </c>
      <c r="B1039">
        <v>0</v>
      </c>
    </row>
    <row r="1040" spans="1:2">
      <c r="A1040">
        <v>1038</v>
      </c>
      <c r="B1040">
        <v>0</v>
      </c>
    </row>
    <row r="1041" spans="1:2">
      <c r="A1041">
        <v>1039</v>
      </c>
      <c r="B1041">
        <v>-0.90003264817647521</v>
      </c>
    </row>
    <row r="1042" spans="1:2">
      <c r="A1042">
        <v>1040</v>
      </c>
      <c r="B1042">
        <v>0</v>
      </c>
    </row>
    <row r="1043" spans="1:2">
      <c r="A1043">
        <v>1041</v>
      </c>
      <c r="B1043">
        <v>0</v>
      </c>
    </row>
    <row r="1044" spans="1:2">
      <c r="A1044">
        <v>1042</v>
      </c>
      <c r="B1044">
        <v>0</v>
      </c>
    </row>
    <row r="1045" spans="1:2">
      <c r="A1045">
        <v>1043</v>
      </c>
      <c r="B1045">
        <v>0</v>
      </c>
    </row>
    <row r="1046" spans="1:2">
      <c r="A1046">
        <v>1044</v>
      </c>
      <c r="B1046">
        <v>0</v>
      </c>
    </row>
    <row r="1047" spans="1:2">
      <c r="A1047">
        <v>1045</v>
      </c>
      <c r="B1047">
        <v>0</v>
      </c>
    </row>
    <row r="1048" spans="1:2">
      <c r="A1048">
        <v>1046</v>
      </c>
      <c r="B1048">
        <v>0</v>
      </c>
    </row>
    <row r="1049" spans="1:2">
      <c r="A1049">
        <v>1047</v>
      </c>
      <c r="B1049">
        <v>0.3660834109420093</v>
      </c>
    </row>
    <row r="1050" spans="1:2">
      <c r="A1050">
        <v>1048</v>
      </c>
      <c r="B1050">
        <v>0</v>
      </c>
    </row>
    <row r="1051" spans="1:2">
      <c r="A1051">
        <v>1049</v>
      </c>
      <c r="B1051">
        <v>0</v>
      </c>
    </row>
    <row r="1052" spans="1:2">
      <c r="A1052">
        <v>1050</v>
      </c>
      <c r="B1052">
        <v>0</v>
      </c>
    </row>
    <row r="1053" spans="1:2">
      <c r="A1053">
        <v>1051</v>
      </c>
      <c r="B1053">
        <v>0</v>
      </c>
    </row>
    <row r="1054" spans="1:2">
      <c r="A1054">
        <v>1052</v>
      </c>
      <c r="B1054">
        <v>0</v>
      </c>
    </row>
    <row r="1055" spans="1:2">
      <c r="A1055">
        <v>1053</v>
      </c>
      <c r="B1055">
        <v>0</v>
      </c>
    </row>
    <row r="1056" spans="1:2">
      <c r="A1056">
        <v>1054</v>
      </c>
      <c r="B1056">
        <v>0</v>
      </c>
    </row>
    <row r="1057" spans="1:2">
      <c r="A1057">
        <v>1055</v>
      </c>
      <c r="B1057">
        <v>0</v>
      </c>
    </row>
    <row r="1058" spans="1:2">
      <c r="A1058">
        <v>1056</v>
      </c>
      <c r="B1058">
        <v>0</v>
      </c>
    </row>
    <row r="1059" spans="1:2">
      <c r="A1059">
        <v>1057</v>
      </c>
      <c r="B1059">
        <v>0</v>
      </c>
    </row>
    <row r="1060" spans="1:2">
      <c r="A1060">
        <v>1058</v>
      </c>
      <c r="B1060">
        <v>0</v>
      </c>
    </row>
    <row r="1061" spans="1:2">
      <c r="A1061">
        <v>1059</v>
      </c>
      <c r="B1061">
        <v>0</v>
      </c>
    </row>
    <row r="1062" spans="1:2">
      <c r="A1062">
        <v>1060</v>
      </c>
      <c r="B1062">
        <v>0</v>
      </c>
    </row>
    <row r="1063" spans="1:2">
      <c r="A1063">
        <v>1061</v>
      </c>
      <c r="B1063">
        <v>0</v>
      </c>
    </row>
    <row r="1064" spans="1:2">
      <c r="A1064">
        <v>1062</v>
      </c>
      <c r="B1064">
        <v>0</v>
      </c>
    </row>
    <row r="1065" spans="1:2">
      <c r="A1065">
        <v>1063</v>
      </c>
      <c r="B1065">
        <v>0</v>
      </c>
    </row>
    <row r="1066" spans="1:2">
      <c r="A1066">
        <v>1064</v>
      </c>
      <c r="B1066">
        <v>0</v>
      </c>
    </row>
    <row r="1067" spans="1:2">
      <c r="A1067">
        <v>1065</v>
      </c>
      <c r="B1067">
        <v>0</v>
      </c>
    </row>
    <row r="1068" spans="1:2">
      <c r="A1068">
        <v>1066</v>
      </c>
      <c r="B1068">
        <v>0</v>
      </c>
    </row>
    <row r="1069" spans="1:2">
      <c r="A1069">
        <v>1067</v>
      </c>
      <c r="B1069">
        <v>0</v>
      </c>
    </row>
    <row r="1070" spans="1:2">
      <c r="A1070">
        <v>1068</v>
      </c>
      <c r="B1070">
        <v>0</v>
      </c>
    </row>
    <row r="1071" spans="1:2">
      <c r="A1071">
        <v>1069</v>
      </c>
      <c r="B1071">
        <v>0</v>
      </c>
    </row>
    <row r="1072" spans="1:2">
      <c r="A1072">
        <v>1070</v>
      </c>
      <c r="B1072">
        <v>0</v>
      </c>
    </row>
    <row r="1073" spans="1:2">
      <c r="A1073">
        <v>1071</v>
      </c>
      <c r="B1073">
        <v>0</v>
      </c>
    </row>
    <row r="1074" spans="1:2">
      <c r="A1074">
        <v>1072</v>
      </c>
      <c r="B1074">
        <v>0</v>
      </c>
    </row>
    <row r="1075" spans="1:2">
      <c r="A1075">
        <v>1073</v>
      </c>
      <c r="B1075">
        <v>0</v>
      </c>
    </row>
    <row r="1076" spans="1:2">
      <c r="A1076">
        <v>1074</v>
      </c>
      <c r="B1076">
        <v>0</v>
      </c>
    </row>
    <row r="1077" spans="1:2">
      <c r="A1077">
        <v>1075</v>
      </c>
      <c r="B1077">
        <v>0</v>
      </c>
    </row>
    <row r="1078" spans="1:2">
      <c r="A1078">
        <v>1076</v>
      </c>
      <c r="B1078">
        <v>0</v>
      </c>
    </row>
    <row r="1079" spans="1:2">
      <c r="A1079">
        <v>1077</v>
      </c>
      <c r="B1079">
        <v>0</v>
      </c>
    </row>
    <row r="1080" spans="1:2">
      <c r="A1080">
        <v>1078</v>
      </c>
      <c r="B1080">
        <v>0</v>
      </c>
    </row>
    <row r="1081" spans="1:2">
      <c r="A1081">
        <v>1079</v>
      </c>
      <c r="B1081">
        <v>0</v>
      </c>
    </row>
    <row r="1082" spans="1:2">
      <c r="A1082">
        <v>1080</v>
      </c>
      <c r="B1082">
        <v>-1.1821259646622668</v>
      </c>
    </row>
    <row r="1083" spans="1:2">
      <c r="A1083">
        <v>1081</v>
      </c>
      <c r="B1083">
        <v>0</v>
      </c>
    </row>
    <row r="1084" spans="1:2">
      <c r="A1084">
        <v>1082</v>
      </c>
      <c r="B1084">
        <v>-0.2514288782397317</v>
      </c>
    </row>
    <row r="1085" spans="1:2">
      <c r="A1085">
        <v>1083</v>
      </c>
      <c r="B1085">
        <v>0.88594527043343618</v>
      </c>
    </row>
    <row r="1086" spans="1:2">
      <c r="A1086">
        <v>1084</v>
      </c>
      <c r="B1086">
        <v>0</v>
      </c>
    </row>
    <row r="1087" spans="1:2">
      <c r="A1087">
        <v>1085</v>
      </c>
      <c r="B1087">
        <v>0</v>
      </c>
    </row>
    <row r="1088" spans="1:2">
      <c r="A1088">
        <v>1086</v>
      </c>
      <c r="B1088">
        <v>0</v>
      </c>
    </row>
    <row r="1089" spans="1:2">
      <c r="A1089">
        <v>1087</v>
      </c>
      <c r="B1089">
        <v>0</v>
      </c>
    </row>
    <row r="1090" spans="1:2">
      <c r="A1090">
        <v>1088</v>
      </c>
      <c r="B1090">
        <v>0</v>
      </c>
    </row>
    <row r="1091" spans="1:2">
      <c r="A1091">
        <v>1089</v>
      </c>
      <c r="B1091">
        <v>0</v>
      </c>
    </row>
    <row r="1092" spans="1:2">
      <c r="A1092">
        <v>1090</v>
      </c>
      <c r="B1092">
        <v>-0.10278025666816616</v>
      </c>
    </row>
    <row r="1093" spans="1:2">
      <c r="A1093">
        <v>1091</v>
      </c>
      <c r="B1093">
        <v>0</v>
      </c>
    </row>
    <row r="1094" spans="1:2">
      <c r="A1094">
        <v>1092</v>
      </c>
      <c r="B1094">
        <v>0</v>
      </c>
    </row>
    <row r="1095" spans="1:2">
      <c r="A1095">
        <v>1093</v>
      </c>
      <c r="B1095">
        <v>1.3636057566217197</v>
      </c>
    </row>
    <row r="1096" spans="1:2">
      <c r="A1096">
        <v>1094</v>
      </c>
      <c r="B1096">
        <v>0</v>
      </c>
    </row>
    <row r="1097" spans="1:2">
      <c r="A1097">
        <v>1095</v>
      </c>
      <c r="B109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timeseries</vt:lpstr>
      <vt:lpstr>Runs</vt:lpstr>
    </vt:vector>
  </TitlesOfParts>
  <Company>Johns Hopkin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Harman</dc:creator>
  <cp:lastModifiedBy>Ciaran Harman</cp:lastModifiedBy>
  <dcterms:created xsi:type="dcterms:W3CDTF">2016-01-19T00:24:35Z</dcterms:created>
  <dcterms:modified xsi:type="dcterms:W3CDTF">2016-01-19T02:29:24Z</dcterms:modified>
</cp:coreProperties>
</file>