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dd165c5bbd5de5a9/Área de Trabalho/Itens Desktop/9 - Estágio/projetos_inteligencia/GitHub/RelatorioDeRegistroDePonto/"/>
    </mc:Choice>
  </mc:AlternateContent>
  <xr:revisionPtr revIDLastSave="0" documentId="8_{B0C80B8E-BA25-4872-9C0D-159C0817E6FA}" xr6:coauthVersionLast="47" xr6:coauthVersionMax="47" xr10:uidLastSave="{00000000-0000-0000-0000-000000000000}"/>
  <bookViews>
    <workbookView xWindow="-108" yWindow="-108" windowWidth="23256" windowHeight="12456" xr2:uid="{BFA39047-5019-4A14-8C69-87A47BFC1FFD}"/>
  </bookViews>
  <sheets>
    <sheet name="ESCALA MESTRA" sheetId="4" r:id="rId1"/>
    <sheet name="ATESTADOS" sheetId="1" r:id="rId2"/>
    <sheet name="ADVER. E SUSP." sheetId="2" r:id="rId3"/>
    <sheet name="FALTAS" sheetId="3" r:id="rId4"/>
  </sheets>
  <definedNames>
    <definedName name="_xlnm._FilterDatabase" localSheetId="1" hidden="1">ATESTADOS!$A$2:$G$2</definedName>
    <definedName name="_xlnm._FilterDatabase" localSheetId="0" hidden="1">'ESCALA MESTRA'!$A$2:$O$30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</calcChain>
</file>

<file path=xl/sharedStrings.xml><?xml version="1.0" encoding="utf-8"?>
<sst xmlns="http://schemas.openxmlformats.org/spreadsheetml/2006/main" count="138" uniqueCount="81">
  <si>
    <t>RELAÇÃO DE ATESTADOS</t>
  </si>
  <si>
    <t>NOME</t>
  </si>
  <si>
    <t>POSTO</t>
  </si>
  <si>
    <t>PERIODO</t>
  </si>
  <si>
    <t>MOTIVO</t>
  </si>
  <si>
    <t>CID</t>
  </si>
  <si>
    <t>DATA DE ENTREGA</t>
  </si>
  <si>
    <t>ALISSON ROSA ARAÚJO</t>
  </si>
  <si>
    <t>-</t>
  </si>
  <si>
    <t xml:space="preserve">Consulta </t>
  </si>
  <si>
    <t>XPRES</t>
  </si>
  <si>
    <t>Diferença no encerramento das vendas</t>
  </si>
  <si>
    <t>Não</t>
  </si>
  <si>
    <t>Advertência</t>
  </si>
  <si>
    <t>ROSA FLOR</t>
  </si>
  <si>
    <t>Suelio Alves Santos</t>
  </si>
  <si>
    <t>Diêgo Jesus de Oliveira</t>
  </si>
  <si>
    <t>Ausência injustificada</t>
  </si>
  <si>
    <t xml:space="preserve">Alisson Rosa Araújo </t>
  </si>
  <si>
    <t>MOTIVAÇÃO</t>
  </si>
  <si>
    <t>REINCIDÊNCIA</t>
  </si>
  <si>
    <t>TIPO</t>
  </si>
  <si>
    <t>DATA</t>
  </si>
  <si>
    <t xml:space="preserve">RELAÇÃO DE ADVERTENCIAS E SUSPENSÕES </t>
  </si>
  <si>
    <t>RELAÇÃO DE FALTAS</t>
  </si>
  <si>
    <t>RELATÓRIO DO REGISTRO DE PONTO</t>
  </si>
  <si>
    <t>ESCALA ESPERADA</t>
  </si>
  <si>
    <t>ESCALA CUMPRIDA</t>
  </si>
  <si>
    <t>COLABORADORES</t>
  </si>
  <si>
    <t>SALDO DE HORAS</t>
  </si>
  <si>
    <t>HORA NOTURNA</t>
  </si>
  <si>
    <t>OBSERVAÇÃO</t>
  </si>
  <si>
    <t>1ªENTRA</t>
  </si>
  <si>
    <t>1ªSAÍDA</t>
  </si>
  <si>
    <t>2ªSAÍDA</t>
  </si>
  <si>
    <t>2ªENTRA</t>
  </si>
  <si>
    <t>CONVENIENCIA</t>
  </si>
  <si>
    <t>FÁTIMA GABRIELA</t>
  </si>
  <si>
    <t>TOTAL DE CRE. OU DEB.</t>
  </si>
  <si>
    <t>FERNANDA PEREIRA COSTA</t>
  </si>
  <si>
    <t>CRISTIANA NUNES</t>
  </si>
  <si>
    <t>ELEFANTINHO</t>
  </si>
  <si>
    <t>ROQUE FERREIRA</t>
  </si>
  <si>
    <t>ROSEMEIRE MOTA</t>
  </si>
  <si>
    <t>VANDEILSON GOMES</t>
  </si>
  <si>
    <t>AFONSO DE SOUZA</t>
  </si>
  <si>
    <t>CLAUDIA RODRIGUES</t>
  </si>
  <si>
    <t>VICTOR DOS SANTOS</t>
  </si>
  <si>
    <t>ALEANDRO SANDRO</t>
  </si>
  <si>
    <t>PRU</t>
  </si>
  <si>
    <t>EDSON DE JESUS LIMA</t>
  </si>
  <si>
    <t>EDSON DOS REIS SANTOS</t>
  </si>
  <si>
    <t>EMERSON MOURA DA SILVA</t>
  </si>
  <si>
    <t>JOSÉ HENRIQUE</t>
  </si>
  <si>
    <t>ZAQUEU RIBEIRO SANTOS</t>
  </si>
  <si>
    <t>PRJ</t>
  </si>
  <si>
    <t>CARLOS EDUARDO DE ALMEIDA</t>
  </si>
  <si>
    <t>HÉLIO FRANCISCO DA CRUZ</t>
  </si>
  <si>
    <t>LEANDRO PEREIRA DA SILVA</t>
  </si>
  <si>
    <t>WARLLEY PATRIOTA CRUZ</t>
  </si>
  <si>
    <t>JAQUISSON VIANA GOMES</t>
  </si>
  <si>
    <t>PABLO RIBEIRO DOS SANTOS</t>
  </si>
  <si>
    <t>SUELIO ALVES SANTOS</t>
  </si>
  <si>
    <t>GILENO PIRES SANTOS</t>
  </si>
  <si>
    <t>RAFAEL FERREIRA CHAVES</t>
  </si>
  <si>
    <t>GIDEVALDO OLIVEIRA BATISTA</t>
  </si>
  <si>
    <t>SILVIO ROCHA OLIVEIRA</t>
  </si>
  <si>
    <t>ALAN RUBENS RODRIGUES</t>
  </si>
  <si>
    <t>REI DAVI</t>
  </si>
  <si>
    <t>BRUNO SILVA ROCHA</t>
  </si>
  <si>
    <t>CHARLES DA SILVA</t>
  </si>
  <si>
    <t>JEFFÉRSON DA SILVA</t>
  </si>
  <si>
    <t>MATEUS SILVA DOS SANTOS</t>
  </si>
  <si>
    <t>MATEUS OLIVEIRA FLORES</t>
  </si>
  <si>
    <t>VALENTE</t>
  </si>
  <si>
    <t>ROMARIO MARQUES BARBOSA</t>
  </si>
  <si>
    <t>WELLINGTON DE JESUS</t>
  </si>
  <si>
    <t>Warlley Patriota</t>
  </si>
  <si>
    <t>VANDERLEI DOS SANTOS</t>
  </si>
  <si>
    <t>PEL</t>
  </si>
  <si>
    <t>Não consta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</si>
</sst>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\-[h]:mm"/>
  </numFmts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1" fillId="4" borderId="6" xfId="0" applyFont="1" applyFill="1" applyBorder="1"/>
    <xf numFmtId="14" fontId="1" fillId="4" borderId="6" xfId="0" applyNumberFormat="1" applyFont="1" applyFill="1" applyBorder="1"/>
    <xf numFmtId="0" fontId="1" fillId="4" borderId="5" xfId="0" applyFont="1" applyFill="1" applyBorder="1"/>
    <xf numFmtId="0" fontId="0" fillId="2" borderId="6" xfId="0" applyFill="1" applyBorder="1"/>
    <xf numFmtId="0" fontId="0" fillId="0" borderId="6" xfId="0" applyBorder="1"/>
    <xf numFmtId="0" fontId="0" fillId="0" borderId="2" xfId="0" applyBorder="1"/>
    <xf numFmtId="0" fontId="0" fillId="2" borderId="5" xfId="0" applyFill="1" applyBorder="1"/>
    <xf numFmtId="0" fontId="0" fillId="0" borderId="5" xfId="0" applyBorder="1"/>
    <xf numFmtId="0" fontId="0" fillId="0" borderId="1" xfId="0" applyBorder="1"/>
    <xf numFmtId="14" fontId="0" fillId="2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0" fillId="8" borderId="0" xfId="0" applyFill="1"/>
    <xf numFmtId="20" fontId="1" fillId="4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20" fontId="0" fillId="8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left" vertical="center"/>
    </xf>
    <xf numFmtId="49" fontId="2" fillId="8" borderId="1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2" fillId="8" borderId="1" xfId="2" applyNumberForma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8" borderId="1" xfId="2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8" borderId="1" xfId="1" applyFill="1" applyBorder="1" applyAlignment="1">
      <alignment horizontal="left" vertical="center"/>
    </xf>
    <xf numFmtId="0" fontId="0" fillId="8" borderId="1" xfId="1" applyFont="1" applyFill="1" applyBorder="1" applyAlignment="1">
      <alignment horizontal="center"/>
    </xf>
    <xf numFmtId="0" fontId="0" fillId="8" borderId="1" xfId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2" fillId="8" borderId="1" xfId="1" applyFill="1" applyBorder="1" applyAlignment="1">
      <alignment horizontal="center" vertical="center"/>
    </xf>
    <xf numFmtId="14" fontId="2" fillId="8" borderId="1" xfId="1" applyNumberFormat="1" applyFill="1" applyBorder="1" applyAlignment="1">
      <alignment horizontal="center" vertical="center"/>
    </xf>
    <xf numFmtId="20" fontId="2" fillId="8" borderId="1" xfId="1" applyNumberFormat="1" applyFill="1" applyBorder="1" applyAlignment="1">
      <alignment horizontal="center" vertical="center"/>
    </xf>
    <xf numFmtId="164" fontId="2" fillId="8" borderId="1" xfId="1" quotePrefix="1" applyNumberFormat="1" applyFill="1" applyBorder="1" applyAlignment="1">
      <alignment horizontal="center"/>
    </xf>
    <xf numFmtId="164" fontId="2" fillId="8" borderId="1" xfId="1" applyNumberFormat="1" applyFill="1" applyBorder="1" applyAlignment="1">
      <alignment horizontal="center"/>
    </xf>
    <xf numFmtId="49" fontId="2" fillId="8" borderId="1" xfId="1" applyNumberFormat="1" applyFill="1" applyBorder="1" applyAlignment="1">
      <alignment horizontal="center" vertical="center"/>
    </xf>
    <xf numFmtId="0" fontId="2" fillId="8" borderId="1" xfId="3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20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14" fontId="2" fillId="8" borderId="1" xfId="2" applyNumberFormat="1" applyFill="1" applyBorder="1" applyAlignment="1">
      <alignment horizontal="center" vertical="center"/>
    </xf>
    <xf numFmtId="20" fontId="2" fillId="8" borderId="1" xfId="2" applyNumberFormat="1" applyFill="1" applyBorder="1" applyAlignment="1">
      <alignment horizontal="center" vertical="center"/>
    </xf>
    <xf numFmtId="49" fontId="2" fillId="8" borderId="1" xfId="2" applyNumberForma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49" fontId="2" fillId="5" borderId="1" xfId="1" applyNumberFormat="1" applyBorder="1" applyAlignment="1">
      <alignment horizontal="left" vertical="center"/>
    </xf>
    <xf numFmtId="49" fontId="2" fillId="5" borderId="1" xfId="1" applyNumberFormat="1" applyBorder="1" applyAlignment="1">
      <alignment horizontal="center" vertical="center"/>
    </xf>
    <xf numFmtId="14" fontId="2" fillId="5" borderId="1" xfId="1" applyNumberFormat="1" applyBorder="1" applyAlignment="1">
      <alignment horizontal="center" vertical="center"/>
    </xf>
    <xf numFmtId="20" fontId="2" fillId="5" borderId="1" xfId="1" applyNumberFormat="1" applyBorder="1" applyAlignment="1">
      <alignment horizontal="center" vertical="center"/>
    </xf>
    <xf numFmtId="164" fontId="2" fillId="5" borderId="1" xfId="1" applyNumberFormat="1" applyBorder="1" applyAlignment="1">
      <alignment horizontal="center"/>
    </xf>
    <xf numFmtId="0" fontId="2" fillId="5" borderId="0" xfId="1"/>
    <xf numFmtId="0" fontId="2" fillId="5" borderId="1" xfId="1" applyBorder="1" applyAlignment="1">
      <alignment horizontal="center"/>
    </xf>
    <xf numFmtId="0" fontId="2" fillId="5" borderId="1" xfId="1" applyBorder="1"/>
    <xf numFmtId="0" fontId="0" fillId="8" borderId="1" xfId="0" applyFill="1" applyBorder="1"/>
    <xf numFmtId="20" fontId="0" fillId="8" borderId="1" xfId="0" applyNumberFormat="1" applyFill="1" applyBorder="1"/>
    <xf numFmtId="0" fontId="0" fillId="8" borderId="1" xfId="0" applyFill="1" applyBorder="1" applyAlignment="1">
      <alignment horizontal="left" vertical="center"/>
    </xf>
    <xf numFmtId="20" fontId="2" fillId="5" borderId="1" xfId="1" applyNumberFormat="1" applyBorder="1"/>
    <xf numFmtId="0" fontId="2" fillId="8" borderId="1" xfId="1" applyFill="1" applyBorder="1"/>
    <xf numFmtId="0" fontId="2" fillId="8" borderId="0" xfId="1" applyFill="1"/>
    <xf numFmtId="20" fontId="0" fillId="8" borderId="1" xfId="1" applyNumberFormat="1" applyFont="1" applyFill="1" applyBorder="1" applyAlignment="1">
      <alignment horizontal="left" vertical="center"/>
    </xf>
    <xf numFmtId="20" fontId="2" fillId="8" borderId="1" xfId="1" applyNumberFormat="1" applyFill="1" applyBorder="1"/>
    <xf numFmtId="0" fontId="2" fillId="8" borderId="1" xfId="1" applyFill="1" applyBorder="1" applyAlignment="1">
      <alignment horizontal="left"/>
    </xf>
    <xf numFmtId="0" fontId="0" fillId="8" borderId="1" xfId="1" applyFont="1" applyFill="1" applyBorder="1" applyAlignment="1">
      <alignment horizontal="left"/>
    </xf>
    <xf numFmtId="0" fontId="0" fillId="8" borderId="5" xfId="1" applyFont="1" applyFill="1" applyBorder="1" applyAlignment="1">
      <alignment horizontal="center" wrapText="1"/>
    </xf>
    <xf numFmtId="49" fontId="2" fillId="8" borderId="1" xfId="4" applyNumberFormat="1" applyFill="1" applyBorder="1" applyAlignment="1">
      <alignment horizontal="left" vertical="center"/>
    </xf>
    <xf numFmtId="49" fontId="2" fillId="8" borderId="1" xfId="4" applyNumberFormat="1" applyFill="1" applyBorder="1" applyAlignment="1">
      <alignment horizontal="center" vertical="center"/>
    </xf>
    <xf numFmtId="14" fontId="2" fillId="8" borderId="1" xfId="4" applyNumberFormat="1" applyFill="1" applyBorder="1" applyAlignment="1">
      <alignment horizontal="center" vertical="center"/>
    </xf>
    <xf numFmtId="20" fontId="2" fillId="8" borderId="1" xfId="4" applyNumberFormat="1" applyFill="1" applyBorder="1" applyAlignment="1">
      <alignment horizontal="center" vertical="center"/>
    </xf>
    <xf numFmtId="164" fontId="2" fillId="8" borderId="1" xfId="4" applyNumberFormat="1" applyFill="1" applyBorder="1" applyAlignment="1">
      <alignment horizontal="center"/>
    </xf>
    <xf numFmtId="0" fontId="0" fillId="8" borderId="1" xfId="4" applyFont="1" applyFill="1" applyBorder="1" applyAlignment="1">
      <alignment horizontal="left"/>
    </xf>
    <xf numFmtId="0" fontId="2" fillId="8" borderId="1" xfId="4" applyFill="1" applyBorder="1"/>
    <xf numFmtId="0" fontId="2" fillId="8" borderId="0" xfId="4" applyFill="1"/>
    <xf numFmtId="20" fontId="2" fillId="5" borderId="1" xfId="1" applyNumberFormat="1" applyBorder="1" applyAlignment="1">
      <alignment horizontal="center"/>
    </xf>
    <xf numFmtId="0" fontId="0" fillId="8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14" fontId="1" fillId="4" borderId="9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0" fontId="0" fillId="8" borderId="5" xfId="1" applyFont="1" applyFill="1" applyBorder="1" applyAlignment="1">
      <alignment vertical="center" wrapText="1"/>
    </xf>
  </cellXfs>
  <cellStyles count="5">
    <cellStyle name="20% - Ênfase2" xfId="1" builtinId="34"/>
    <cellStyle name="20% - Ênfase3" xfId="2" builtinId="38"/>
    <cellStyle name="40% - Ênfase2" xfId="4" builtinId="35"/>
    <cellStyle name="60% - Ênfase5" xfId="3" builtinId="4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5448C-6081-4698-91E3-8FC4FE255DE2}" name="Tabela22" displayName="Tabela22" ref="A2:F13" totalsRowShown="0" dataDxfId="19" headerRowBorderDxfId="20" tableBorderDxfId="18" totalsRowBorderDxfId="17">
  <autoFilter ref="A2:F13" xr:uid="{3D43E3F2-87E6-4550-BF49-45B323518F62}"/>
  <tableColumns count="6">
    <tableColumn id="1" xr3:uid="{1D34F1C7-8027-40F2-B8D0-A1B9FE05306D}" name="NOME" dataDxfId="16"/>
    <tableColumn id="2" xr3:uid="{746462DE-49FD-4427-8A19-AD74222F2287}" name="POSTO" dataDxfId="15"/>
    <tableColumn id="3" xr3:uid="{54503F78-7105-46D1-8CAD-D5892963EFCA}" name="DATA" dataDxfId="14"/>
    <tableColumn id="4" xr3:uid="{5BC346E0-D1F3-4230-93CC-2AE2AEDAE95E}" name="TIPO" dataDxfId="13"/>
    <tableColumn id="6" xr3:uid="{6EBF1FBC-B83D-45F5-9BA9-A2C77708043C}" name="REINCIDÊNCIA" dataDxfId="12"/>
    <tableColumn id="5" xr3:uid="{70D1F2E0-9778-4676-B5F2-A396687FCC15}" name="MOTIVAÇÃO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352D8-888B-4B7E-B942-093D621A94B8}" name="Tabela2" displayName="Tabela2" ref="A2:C14" totalsRowShown="0" headerRowDxfId="10" headerRowBorderDxfId="9" tableBorderDxfId="8" totalsRowBorderDxfId="7">
  <autoFilter ref="A2:C14" xr:uid="{1F0352D8-888B-4B7E-B942-093D621A94B8}"/>
  <tableColumns count="3">
    <tableColumn id="1" xr3:uid="{797E2EC4-8894-4B95-A1B5-B7AD769D786A}" name="NOME" dataDxfId="6">
      <calculatedColumnFormula>IF(Tabela22[[#This Row],[MOTIVAÇÃO]]="Ausência injustificada",Tabela22[[#This Row],[NOME]],"")</calculatedColumnFormula>
    </tableColumn>
    <tableColumn id="2" xr3:uid="{C24D916B-32E5-4BC2-A929-BDE07F422D48}" name="POSTO" dataDxfId="5">
      <calculatedColumnFormula>IF(Tabela22[[#This Row],[MOTIVAÇÃO]]="Ausência inustificada",Tabela22[[#This Row],[POSTO]],"")</calculatedColumnFormula>
    </tableColumn>
    <tableColumn id="3" xr3:uid="{309A855B-3867-4714-AC31-AAC33904C80F}" name="DATA" dataDxfId="4">
      <calculatedColumnFormula array="1">IF(Tabela22[[#This Row],[NOME]]="Ausência injustificada",Tabela22[],"")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0DF4-2826-4EC1-A6E0-FF199B1C0CC6}">
  <sheetPr>
    <pageSetUpPr fitToPage="1"/>
  </sheetPr>
  <dimension ref="A1:P46"/>
  <sheetViews>
    <sheetView tabSelected="1" zoomScale="75" workbookViewId="0">
      <pane ySplit="3" topLeftCell="A6" activePane="bottomLeft" state="frozen"/>
      <selection pane="bottomLeft" activeCell="G35" sqref="G35"/>
    </sheetView>
  </sheetViews>
  <sheetFormatPr defaultRowHeight="13.8"/>
  <cols>
    <col min="1" max="1" width="33.69921875" style="34" customWidth="1"/>
    <col min="2" max="2" width="14.59765625" style="43" bestFit="1" customWidth="1"/>
    <col min="3" max="3" width="12.09765625" style="44" customWidth="1"/>
    <col min="4" max="11" width="9" style="45" customWidth="1"/>
    <col min="12" max="12" width="13.296875" style="46" customWidth="1"/>
    <col min="13" max="13" width="10.3984375" style="46" customWidth="1"/>
    <col min="14" max="14" width="10.8984375" style="46" customWidth="1"/>
    <col min="15" max="15" width="69.3984375" style="47" customWidth="1"/>
  </cols>
  <sheetData>
    <row r="1" spans="1:16" ht="22.5" customHeight="1">
      <c r="A1" s="109" t="s">
        <v>25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</row>
    <row r="2" spans="1:16" ht="15" customHeight="1">
      <c r="A2" s="116" t="s">
        <v>28</v>
      </c>
      <c r="B2" s="116" t="s">
        <v>2</v>
      </c>
      <c r="C2" s="112" t="s">
        <v>22</v>
      </c>
      <c r="D2" s="118" t="s">
        <v>26</v>
      </c>
      <c r="E2" s="118"/>
      <c r="F2" s="118"/>
      <c r="G2" s="118"/>
      <c r="H2" s="118" t="s">
        <v>27</v>
      </c>
      <c r="I2" s="118"/>
      <c r="J2" s="118"/>
      <c r="K2" s="118"/>
      <c r="L2" s="114" t="s">
        <v>38</v>
      </c>
      <c r="M2" s="114" t="s">
        <v>29</v>
      </c>
      <c r="N2" s="114" t="s">
        <v>30</v>
      </c>
      <c r="O2" s="116" t="s">
        <v>31</v>
      </c>
      <c r="P2" s="10"/>
    </row>
    <row r="3" spans="1:16">
      <c r="A3" s="117"/>
      <c r="B3" s="117"/>
      <c r="C3" s="113"/>
      <c r="D3" s="36" t="s">
        <v>32</v>
      </c>
      <c r="E3" s="36" t="s">
        <v>33</v>
      </c>
      <c r="F3" s="36" t="s">
        <v>35</v>
      </c>
      <c r="G3" s="36" t="s">
        <v>34</v>
      </c>
      <c r="H3" s="36" t="s">
        <v>32</v>
      </c>
      <c r="I3" s="36" t="s">
        <v>33</v>
      </c>
      <c r="J3" s="36" t="s">
        <v>35</v>
      </c>
      <c r="K3" s="36" t="s">
        <v>34</v>
      </c>
      <c r="L3" s="115"/>
      <c r="M3" s="115"/>
      <c r="N3" s="115"/>
      <c r="O3" s="117"/>
      <c r="P3" s="10"/>
    </row>
    <row r="4" spans="1:16" s="35" customFormat="1">
      <c r="A4" s="56" t="s">
        <v>37</v>
      </c>
      <c r="B4" s="60" t="s">
        <v>36</v>
      </c>
      <c r="C4" s="61"/>
      <c r="D4" s="62">
        <v>0.29166666666666669</v>
      </c>
      <c r="E4" s="62">
        <v>0.5</v>
      </c>
      <c r="F4" s="62">
        <v>0.52777777777777779</v>
      </c>
      <c r="G4" s="62">
        <v>0.625</v>
      </c>
      <c r="H4" s="62"/>
      <c r="I4" s="62"/>
      <c r="J4" s="62"/>
      <c r="K4" s="62"/>
      <c r="L4" s="63"/>
      <c r="M4" s="64"/>
      <c r="N4" s="64"/>
      <c r="O4" s="57"/>
      <c r="P4" s="86"/>
    </row>
    <row r="5" spans="1:16" s="35" customFormat="1">
      <c r="A5" s="39" t="s">
        <v>39</v>
      </c>
      <c r="B5" s="66" t="s">
        <v>36</v>
      </c>
      <c r="C5" s="67"/>
      <c r="D5" s="68">
        <v>0.58333333333333337</v>
      </c>
      <c r="E5" s="68">
        <v>0.70833333333333337</v>
      </c>
      <c r="F5" s="68">
        <v>0.73611111111111116</v>
      </c>
      <c r="G5" s="68">
        <v>0.91666666666666663</v>
      </c>
      <c r="H5" s="68"/>
      <c r="I5" s="68"/>
      <c r="J5" s="68"/>
      <c r="K5" s="68"/>
      <c r="L5" s="69"/>
      <c r="M5" s="69"/>
      <c r="N5" s="69"/>
      <c r="O5" s="58"/>
      <c r="P5" s="86"/>
    </row>
    <row r="6" spans="1:16" s="91" customFormat="1" ht="13.8" customHeight="1">
      <c r="A6" s="40" t="s">
        <v>45</v>
      </c>
      <c r="B6" s="65" t="s">
        <v>41</v>
      </c>
      <c r="C6" s="61"/>
      <c r="D6" s="62">
        <v>0.58333333333333337</v>
      </c>
      <c r="E6" s="62">
        <v>0.66666666666666663</v>
      </c>
      <c r="F6" s="62">
        <v>0.70833333333333337</v>
      </c>
      <c r="G6" s="62">
        <v>0.93055555555555558</v>
      </c>
      <c r="H6" s="62"/>
      <c r="I6" s="62"/>
      <c r="J6" s="62"/>
      <c r="K6" s="62"/>
      <c r="L6" s="64"/>
      <c r="M6" s="64"/>
      <c r="N6" s="64"/>
      <c r="O6" s="124"/>
      <c r="P6" s="90"/>
    </row>
    <row r="7" spans="1:16" s="35" customFormat="1">
      <c r="A7" s="39" t="s">
        <v>46</v>
      </c>
      <c r="B7" s="70" t="s">
        <v>41</v>
      </c>
      <c r="C7" s="67"/>
      <c r="D7" s="72">
        <v>0.25</v>
      </c>
      <c r="E7" s="72">
        <v>0.375</v>
      </c>
      <c r="F7" s="72">
        <v>0.41666666666666669</v>
      </c>
      <c r="G7" s="72">
        <v>0.59722222222222221</v>
      </c>
      <c r="H7" s="72"/>
      <c r="I7" s="72"/>
      <c r="J7" s="72"/>
      <c r="K7" s="72"/>
      <c r="L7" s="69"/>
      <c r="M7" s="69"/>
      <c r="N7" s="69"/>
      <c r="O7" s="59"/>
      <c r="P7" s="86"/>
    </row>
    <row r="8" spans="1:16" s="91" customFormat="1">
      <c r="A8" s="40" t="s">
        <v>40</v>
      </c>
      <c r="B8" s="60" t="s">
        <v>41</v>
      </c>
      <c r="C8" s="61"/>
      <c r="D8" s="62">
        <v>0.58333333333333337</v>
      </c>
      <c r="E8" s="62">
        <v>0.625</v>
      </c>
      <c r="F8" s="62">
        <v>0.66666666666666663</v>
      </c>
      <c r="G8" s="62">
        <v>0.93055555555555558</v>
      </c>
      <c r="H8" s="62"/>
      <c r="I8" s="62"/>
      <c r="J8" s="62"/>
      <c r="K8" s="62"/>
      <c r="L8" s="64"/>
      <c r="M8" s="64"/>
      <c r="N8" s="64"/>
      <c r="O8" s="95"/>
      <c r="P8" s="90"/>
    </row>
    <row r="9" spans="1:16" s="35" customFormat="1">
      <c r="A9" s="39" t="s">
        <v>63</v>
      </c>
      <c r="B9" s="66" t="s">
        <v>41</v>
      </c>
      <c r="C9" s="67"/>
      <c r="D9" s="68">
        <v>0.29166666666666669</v>
      </c>
      <c r="E9" s="68">
        <v>0.41666666666666669</v>
      </c>
      <c r="F9" s="68">
        <v>0.45833333333333331</v>
      </c>
      <c r="G9" s="68">
        <v>0.625</v>
      </c>
      <c r="H9" s="68"/>
      <c r="I9" s="68"/>
      <c r="J9" s="68"/>
      <c r="K9" s="68"/>
      <c r="L9" s="69"/>
      <c r="M9" s="69"/>
      <c r="N9" s="69"/>
      <c r="O9" s="59"/>
      <c r="P9" s="86"/>
    </row>
    <row r="10" spans="1:16" s="35" customFormat="1">
      <c r="A10" s="39" t="s">
        <v>64</v>
      </c>
      <c r="B10" s="66" t="s">
        <v>41</v>
      </c>
      <c r="C10" s="67"/>
      <c r="D10" s="68">
        <v>0.95833333333333337</v>
      </c>
      <c r="E10" s="68">
        <v>0.20833333333333334</v>
      </c>
      <c r="F10" s="68"/>
      <c r="G10" s="68"/>
      <c r="H10" s="68"/>
      <c r="I10" s="68"/>
      <c r="J10" s="68"/>
      <c r="K10" s="68"/>
      <c r="L10" s="76"/>
      <c r="M10" s="69"/>
      <c r="N10" s="69"/>
      <c r="O10" s="59"/>
      <c r="P10" s="86"/>
    </row>
    <row r="11" spans="1:16" s="91" customFormat="1">
      <c r="A11" s="40" t="s">
        <v>42</v>
      </c>
      <c r="B11" s="60" t="s">
        <v>41</v>
      </c>
      <c r="C11" s="61"/>
      <c r="D11" s="62">
        <v>0.33333333333333331</v>
      </c>
      <c r="E11" s="62">
        <v>0.5</v>
      </c>
      <c r="F11" s="62">
        <v>0.58333333333333337</v>
      </c>
      <c r="G11" s="62">
        <v>0.75</v>
      </c>
      <c r="H11" s="62"/>
      <c r="I11" s="62"/>
      <c r="J11" s="62"/>
      <c r="K11" s="62"/>
      <c r="L11" s="64"/>
      <c r="M11" s="64"/>
      <c r="N11" s="64"/>
      <c r="O11" s="96"/>
      <c r="P11" s="90"/>
    </row>
    <row r="12" spans="1:16" s="35" customFormat="1">
      <c r="A12" s="39" t="s">
        <v>43</v>
      </c>
      <c r="B12" s="70" t="s">
        <v>41</v>
      </c>
      <c r="C12" s="67"/>
      <c r="D12" s="68">
        <v>0.20833333333333334</v>
      </c>
      <c r="E12" s="68">
        <v>0.33333333333333331</v>
      </c>
      <c r="F12" s="68">
        <v>0.375</v>
      </c>
      <c r="G12" s="68">
        <v>0.55555555555555558</v>
      </c>
      <c r="H12" s="68"/>
      <c r="I12" s="68"/>
      <c r="J12" s="68"/>
      <c r="K12" s="68"/>
      <c r="L12" s="69"/>
      <c r="M12" s="69"/>
      <c r="N12" s="69"/>
      <c r="O12" s="59"/>
      <c r="P12" s="86"/>
    </row>
    <row r="13" spans="1:16" s="91" customFormat="1">
      <c r="A13" s="40" t="s">
        <v>44</v>
      </c>
      <c r="B13" s="65" t="s">
        <v>41</v>
      </c>
      <c r="C13" s="61"/>
      <c r="D13" s="62">
        <v>0.54166666666666663</v>
      </c>
      <c r="E13" s="62">
        <v>0.66666666666666663</v>
      </c>
      <c r="F13" s="62">
        <v>0.70833333333333337</v>
      </c>
      <c r="G13" s="62">
        <v>0.88888888888888884</v>
      </c>
      <c r="H13" s="62"/>
      <c r="I13" s="62"/>
      <c r="J13" s="62"/>
      <c r="K13" s="62"/>
      <c r="L13" s="64"/>
      <c r="M13" s="64"/>
      <c r="N13" s="64"/>
      <c r="O13" s="58"/>
      <c r="P13" s="90"/>
    </row>
    <row r="14" spans="1:16" s="35" customFormat="1">
      <c r="A14" s="40" t="s">
        <v>47</v>
      </c>
      <c r="B14" s="70" t="s">
        <v>41</v>
      </c>
      <c r="C14" s="73"/>
      <c r="D14" s="74">
        <v>0.29166666666666669</v>
      </c>
      <c r="E14" s="74">
        <v>0.41666666666666669</v>
      </c>
      <c r="F14" s="74">
        <v>0.45833333333333331</v>
      </c>
      <c r="G14" s="74">
        <v>0.625</v>
      </c>
      <c r="H14" s="74"/>
      <c r="I14" s="74"/>
      <c r="J14" s="74"/>
      <c r="K14" s="74"/>
      <c r="L14" s="69"/>
      <c r="M14" s="69"/>
      <c r="N14" s="69"/>
      <c r="O14" s="59"/>
      <c r="P14" s="86"/>
    </row>
    <row r="15" spans="1:16" s="35" customFormat="1">
      <c r="A15" s="39" t="s">
        <v>56</v>
      </c>
      <c r="B15" s="70" t="s">
        <v>55</v>
      </c>
      <c r="C15" s="67"/>
      <c r="D15" s="68">
        <v>0.61111111111111116</v>
      </c>
      <c r="E15" s="68">
        <v>0.70833333333333337</v>
      </c>
      <c r="F15" s="68">
        <v>0.75</v>
      </c>
      <c r="G15" s="68">
        <v>0.95833333333333337</v>
      </c>
      <c r="H15" s="68"/>
      <c r="I15" s="68"/>
      <c r="J15" s="68"/>
      <c r="K15" s="68"/>
      <c r="L15" s="69"/>
      <c r="M15" s="69"/>
      <c r="N15" s="69"/>
      <c r="O15" s="88"/>
      <c r="P15" s="86"/>
    </row>
    <row r="16" spans="1:16" s="35" customFormat="1">
      <c r="A16" s="42" t="s">
        <v>57</v>
      </c>
      <c r="B16" s="75" t="s">
        <v>55</v>
      </c>
      <c r="C16" s="73"/>
      <c r="D16" s="74">
        <v>0.61111111111111116</v>
      </c>
      <c r="E16" s="74">
        <v>0.70833333333333337</v>
      </c>
      <c r="F16" s="74">
        <v>0.75</v>
      </c>
      <c r="G16" s="74">
        <v>0.95833333333333337</v>
      </c>
      <c r="H16" s="74"/>
      <c r="I16" s="74"/>
      <c r="J16" s="74"/>
      <c r="K16" s="74"/>
      <c r="L16" s="69"/>
      <c r="M16" s="69"/>
      <c r="N16" s="69"/>
      <c r="O16" s="59"/>
      <c r="P16" s="86"/>
    </row>
    <row r="17" spans="1:16" s="35" customFormat="1">
      <c r="A17" s="39" t="s">
        <v>58</v>
      </c>
      <c r="B17" s="70" t="s">
        <v>55</v>
      </c>
      <c r="C17" s="73"/>
      <c r="D17" s="74">
        <v>0.45833333333333331</v>
      </c>
      <c r="E17" s="74">
        <v>0.625</v>
      </c>
      <c r="F17" s="74">
        <v>0.66666666666666663</v>
      </c>
      <c r="G17" s="74">
        <v>0.80555555555555558</v>
      </c>
      <c r="H17" s="74"/>
      <c r="I17" s="74"/>
      <c r="J17" s="74"/>
      <c r="K17" s="74"/>
      <c r="L17" s="71"/>
      <c r="M17" s="71"/>
      <c r="N17" s="69"/>
      <c r="O17" s="37"/>
      <c r="P17" s="86"/>
    </row>
    <row r="18" spans="1:16">
      <c r="A18" s="39" t="s">
        <v>66</v>
      </c>
      <c r="B18" s="70" t="s">
        <v>55</v>
      </c>
      <c r="C18" s="67"/>
      <c r="D18" s="68">
        <v>0.20833333333333334</v>
      </c>
      <c r="E18" s="68">
        <v>0.45833333333333331</v>
      </c>
      <c r="F18" s="68">
        <v>0.5</v>
      </c>
      <c r="G18" s="68">
        <v>0.55555555555555558</v>
      </c>
      <c r="H18" s="68"/>
      <c r="I18" s="68"/>
      <c r="J18" s="68"/>
      <c r="K18" s="68"/>
      <c r="L18" s="77"/>
      <c r="M18" s="69"/>
      <c r="N18" s="69"/>
      <c r="O18" s="37"/>
      <c r="P18" s="10"/>
    </row>
    <row r="19" spans="1:16">
      <c r="A19" s="39" t="s">
        <v>78</v>
      </c>
      <c r="B19" s="70" t="s">
        <v>55</v>
      </c>
      <c r="C19" s="67"/>
      <c r="D19" s="68">
        <v>0.27777777777777779</v>
      </c>
      <c r="E19" s="68">
        <v>0.5</v>
      </c>
      <c r="F19" s="68">
        <v>0.54166666666666663</v>
      </c>
      <c r="G19" s="68">
        <v>0.625</v>
      </c>
      <c r="H19" s="68"/>
      <c r="I19" s="68"/>
      <c r="J19" s="68"/>
      <c r="K19" s="68"/>
      <c r="L19" s="69"/>
      <c r="M19" s="69"/>
      <c r="N19" s="69"/>
      <c r="O19" s="59"/>
      <c r="P19" s="10"/>
    </row>
    <row r="20" spans="1:16">
      <c r="A20" s="41" t="s">
        <v>59</v>
      </c>
      <c r="B20" s="65" t="s">
        <v>55</v>
      </c>
      <c r="C20" s="61"/>
      <c r="D20" s="62">
        <v>0.56944444444444442</v>
      </c>
      <c r="E20" s="62">
        <v>0.66666666666666663</v>
      </c>
      <c r="F20" s="62">
        <v>0.70833333333333337</v>
      </c>
      <c r="G20" s="62">
        <v>0.91666666666666663</v>
      </c>
      <c r="H20" s="62"/>
      <c r="I20" s="62"/>
      <c r="J20" s="62"/>
      <c r="K20" s="62"/>
      <c r="L20" s="69"/>
      <c r="M20" s="69"/>
      <c r="N20" s="69"/>
      <c r="O20" s="37"/>
      <c r="P20" s="10"/>
    </row>
    <row r="21" spans="1:16" s="91" customFormat="1">
      <c r="A21" s="40" t="s">
        <v>48</v>
      </c>
      <c r="B21" s="65" t="s">
        <v>49</v>
      </c>
      <c r="C21" s="61"/>
      <c r="D21" s="62">
        <v>0.29166666666666669</v>
      </c>
      <c r="E21" s="62">
        <v>0.5</v>
      </c>
      <c r="F21" s="62">
        <v>0.58333333333333337</v>
      </c>
      <c r="G21" s="62">
        <v>0.68055555555555558</v>
      </c>
      <c r="H21" s="62"/>
      <c r="I21" s="62"/>
      <c r="J21" s="62"/>
      <c r="K21" s="62"/>
      <c r="L21" s="64"/>
      <c r="M21" s="64"/>
      <c r="N21" s="64"/>
      <c r="O21" s="58"/>
      <c r="P21" s="90"/>
    </row>
    <row r="22" spans="1:16" s="91" customFormat="1">
      <c r="A22" s="40" t="s">
        <v>50</v>
      </c>
      <c r="B22" s="65" t="s">
        <v>49</v>
      </c>
      <c r="C22" s="61"/>
      <c r="D22" s="62">
        <v>0.22916666666666666</v>
      </c>
      <c r="E22" s="62">
        <v>0.54166666666666663</v>
      </c>
      <c r="F22" s="62">
        <v>0.625</v>
      </c>
      <c r="G22" s="62">
        <v>0.77083333333333337</v>
      </c>
      <c r="H22" s="62"/>
      <c r="I22" s="62"/>
      <c r="J22" s="62"/>
      <c r="K22" s="62"/>
      <c r="L22" s="64"/>
      <c r="M22" s="64"/>
      <c r="N22" s="64"/>
      <c r="O22" s="58"/>
      <c r="P22" s="90"/>
    </row>
    <row r="23" spans="1:16" s="91" customFormat="1">
      <c r="A23" s="40" t="s">
        <v>51</v>
      </c>
      <c r="B23" s="65" t="s">
        <v>49</v>
      </c>
      <c r="C23" s="61"/>
      <c r="D23" s="62">
        <v>0.22916666666666666</v>
      </c>
      <c r="E23" s="62">
        <v>0.45833333333333331</v>
      </c>
      <c r="F23" s="62">
        <v>0.54166666666666663</v>
      </c>
      <c r="G23" s="62">
        <v>0.77083333333333337</v>
      </c>
      <c r="H23" s="62"/>
      <c r="I23" s="62"/>
      <c r="J23" s="62"/>
      <c r="K23" s="62"/>
      <c r="L23" s="64"/>
      <c r="M23" s="64"/>
      <c r="N23" s="64"/>
      <c r="O23" s="95"/>
      <c r="P23" s="90"/>
    </row>
    <row r="24" spans="1:16" s="91" customFormat="1">
      <c r="A24" s="40" t="s">
        <v>52</v>
      </c>
      <c r="B24" s="65" t="s">
        <v>49</v>
      </c>
      <c r="C24" s="61"/>
      <c r="D24" s="62">
        <v>0.22916666666666666</v>
      </c>
      <c r="E24" s="62">
        <v>0.45833333333333331</v>
      </c>
      <c r="F24" s="62">
        <v>0.54166666666666663</v>
      </c>
      <c r="G24" s="62">
        <v>0.77083333333333337</v>
      </c>
      <c r="H24" s="62"/>
      <c r="I24" s="62"/>
      <c r="J24" s="62"/>
      <c r="K24" s="62"/>
      <c r="L24" s="64"/>
      <c r="M24" s="64"/>
      <c r="N24" s="64"/>
      <c r="O24" s="95"/>
      <c r="P24" s="90"/>
    </row>
    <row r="25" spans="1:16" s="104" customFormat="1">
      <c r="A25" s="97" t="s">
        <v>65</v>
      </c>
      <c r="B25" s="98" t="s">
        <v>49</v>
      </c>
      <c r="C25" s="99"/>
      <c r="D25" s="100">
        <v>0.35416666666666669</v>
      </c>
      <c r="E25" s="100">
        <v>0.625</v>
      </c>
      <c r="F25" s="100">
        <v>0.70833333333333337</v>
      </c>
      <c r="G25" s="100">
        <v>0.89583333333333337</v>
      </c>
      <c r="H25" s="100"/>
      <c r="I25" s="100"/>
      <c r="J25" s="100"/>
      <c r="K25" s="100"/>
      <c r="L25" s="101"/>
      <c r="M25" s="101"/>
      <c r="N25" s="101"/>
      <c r="O25" s="102"/>
      <c r="P25" s="103"/>
    </row>
    <row r="26" spans="1:16" s="104" customFormat="1">
      <c r="A26" s="97" t="s">
        <v>53</v>
      </c>
      <c r="B26" s="98" t="s">
        <v>49</v>
      </c>
      <c r="C26" s="99"/>
      <c r="D26" s="100">
        <v>0.35416666666666669</v>
      </c>
      <c r="E26" s="100">
        <v>0.625</v>
      </c>
      <c r="F26" s="100">
        <v>0.70833333333333337</v>
      </c>
      <c r="G26" s="100">
        <v>0.89583333333333337</v>
      </c>
      <c r="H26" s="100"/>
      <c r="I26" s="100"/>
      <c r="J26" s="100"/>
      <c r="K26" s="100"/>
      <c r="L26" s="101"/>
      <c r="M26" s="101"/>
      <c r="N26" s="101"/>
      <c r="O26" s="102"/>
      <c r="P26" s="103"/>
    </row>
    <row r="27" spans="1:16" s="91" customFormat="1">
      <c r="A27" s="40" t="s">
        <v>54</v>
      </c>
      <c r="B27" s="65" t="s">
        <v>49</v>
      </c>
      <c r="C27" s="61"/>
      <c r="D27" s="62">
        <v>0.22916666666666666</v>
      </c>
      <c r="E27" s="62">
        <v>0.54166666666666663</v>
      </c>
      <c r="F27" s="62">
        <v>0.625</v>
      </c>
      <c r="G27" s="62">
        <v>0.77083333333333337</v>
      </c>
      <c r="H27" s="62"/>
      <c r="I27" s="62"/>
      <c r="J27" s="62"/>
      <c r="K27" s="62"/>
      <c r="L27" s="64"/>
      <c r="M27" s="64"/>
      <c r="N27" s="64"/>
      <c r="O27" s="94"/>
      <c r="P27" s="90"/>
    </row>
    <row r="28" spans="1:16" s="35" customFormat="1">
      <c r="A28" s="40" t="s">
        <v>67</v>
      </c>
      <c r="B28" s="65" t="s">
        <v>68</v>
      </c>
      <c r="C28" s="61"/>
      <c r="D28" s="62">
        <v>0.20833333333333334</v>
      </c>
      <c r="E28" s="62">
        <v>0.33333333333333331</v>
      </c>
      <c r="F28" s="62">
        <v>0.375</v>
      </c>
      <c r="G28" s="62">
        <v>0.55555555555555558</v>
      </c>
      <c r="H28" s="62"/>
      <c r="I28" s="62"/>
      <c r="J28" s="62"/>
      <c r="K28" s="62"/>
      <c r="L28" s="64"/>
      <c r="M28" s="64"/>
      <c r="N28" s="64"/>
      <c r="O28" s="92"/>
      <c r="P28" s="86"/>
    </row>
    <row r="29" spans="1:16" s="83" customFormat="1">
      <c r="A29" s="49" t="s">
        <v>69</v>
      </c>
      <c r="B29" s="70" t="s">
        <v>68</v>
      </c>
      <c r="C29" s="73"/>
      <c r="D29" s="74">
        <v>0.375</v>
      </c>
      <c r="E29" s="74">
        <v>0.54166666666666663</v>
      </c>
      <c r="F29" s="74">
        <v>0.625</v>
      </c>
      <c r="G29" s="74">
        <v>0.75</v>
      </c>
      <c r="H29" s="74"/>
      <c r="I29" s="74"/>
      <c r="J29" s="74"/>
      <c r="K29" s="74"/>
      <c r="L29" s="69"/>
      <c r="M29" s="69"/>
      <c r="N29" s="69"/>
      <c r="O29" s="92"/>
      <c r="P29" s="85"/>
    </row>
    <row r="30" spans="1:16">
      <c r="A30" s="78" t="s">
        <v>70</v>
      </c>
      <c r="B30" s="79" t="s">
        <v>68</v>
      </c>
      <c r="C30" s="80"/>
      <c r="D30" s="81"/>
      <c r="E30" s="81"/>
      <c r="F30" s="81"/>
      <c r="G30" s="81"/>
      <c r="H30" s="81"/>
      <c r="I30" s="81"/>
      <c r="J30" s="81"/>
      <c r="K30" s="81"/>
      <c r="L30" s="82"/>
      <c r="M30" s="82"/>
      <c r="N30" s="82"/>
      <c r="O30" s="105"/>
      <c r="P30" s="10"/>
    </row>
    <row r="31" spans="1:16" s="91" customFormat="1">
      <c r="A31" s="49" t="s">
        <v>71</v>
      </c>
      <c r="B31" s="70" t="s">
        <v>68</v>
      </c>
      <c r="C31" s="73"/>
      <c r="D31" s="74">
        <v>0.25</v>
      </c>
      <c r="E31" s="74">
        <v>0.375</v>
      </c>
      <c r="F31" s="74">
        <v>0.41666666666666669</v>
      </c>
      <c r="G31" s="74">
        <v>0.59722222222222221</v>
      </c>
      <c r="H31" s="74"/>
      <c r="I31" s="74"/>
      <c r="J31" s="74"/>
      <c r="K31" s="74"/>
      <c r="L31" s="69"/>
      <c r="M31" s="69"/>
      <c r="N31" s="69"/>
      <c r="O31" s="38"/>
      <c r="P31" s="93"/>
    </row>
    <row r="32" spans="1:16" s="35" customFormat="1">
      <c r="A32" s="49" t="s">
        <v>72</v>
      </c>
      <c r="B32" s="70" t="s">
        <v>68</v>
      </c>
      <c r="C32" s="73"/>
      <c r="D32" s="74">
        <v>0.54166666666666663</v>
      </c>
      <c r="E32" s="74">
        <v>0.625</v>
      </c>
      <c r="F32" s="74">
        <v>0.66666666666666663</v>
      </c>
      <c r="G32" s="74">
        <v>0.88888888888888884</v>
      </c>
      <c r="H32" s="74"/>
      <c r="I32" s="74"/>
      <c r="J32" s="74"/>
      <c r="K32" s="74"/>
      <c r="L32" s="69"/>
      <c r="M32" s="69"/>
      <c r="N32" s="69"/>
      <c r="O32" s="38"/>
      <c r="P32" s="87"/>
    </row>
    <row r="33" spans="1:16" s="83" customFormat="1">
      <c r="A33" s="59" t="s">
        <v>60</v>
      </c>
      <c r="B33" s="70" t="s">
        <v>14</v>
      </c>
      <c r="C33" s="67"/>
      <c r="D33" s="74">
        <v>0.91666666666666663</v>
      </c>
      <c r="E33" s="74">
        <v>0.125</v>
      </c>
      <c r="F33" s="74">
        <v>0.16666666666666666</v>
      </c>
      <c r="G33" s="74">
        <v>0.22222222222222221</v>
      </c>
      <c r="H33" s="74"/>
      <c r="I33" s="74"/>
      <c r="J33" s="74"/>
      <c r="K33" s="74"/>
      <c r="L33" s="69"/>
      <c r="M33" s="69"/>
      <c r="N33" s="69"/>
      <c r="O33" s="88"/>
      <c r="P33" s="89"/>
    </row>
    <row r="34" spans="1:16" s="35" customFormat="1">
      <c r="A34" s="78" t="s">
        <v>61</v>
      </c>
      <c r="B34" s="79" t="s">
        <v>14</v>
      </c>
      <c r="C34" s="80"/>
      <c r="D34" s="81">
        <v>0.25</v>
      </c>
      <c r="E34" s="81">
        <v>0.41666666666666669</v>
      </c>
      <c r="F34" s="81">
        <v>0.45833333333333331</v>
      </c>
      <c r="G34" s="81">
        <v>0.59722222222222221</v>
      </c>
      <c r="H34" s="81"/>
      <c r="I34" s="81"/>
      <c r="J34" s="81"/>
      <c r="K34" s="81"/>
      <c r="L34" s="82"/>
      <c r="M34" s="82"/>
      <c r="N34" s="82"/>
      <c r="O34" s="84"/>
      <c r="P34" s="87"/>
    </row>
    <row r="35" spans="1:16" s="35" customFormat="1">
      <c r="A35" s="40" t="s">
        <v>62</v>
      </c>
      <c r="B35" s="70" t="s">
        <v>14</v>
      </c>
      <c r="C35" s="61"/>
      <c r="D35" s="62"/>
      <c r="E35" s="62"/>
      <c r="F35" s="62"/>
      <c r="G35" s="62"/>
      <c r="H35" s="62"/>
      <c r="I35" s="62"/>
      <c r="J35" s="62"/>
      <c r="K35" s="62"/>
      <c r="L35" s="69"/>
      <c r="M35" s="69"/>
      <c r="N35" s="69"/>
      <c r="O35" s="37"/>
      <c r="P35" s="87"/>
    </row>
    <row r="36" spans="1:16">
      <c r="A36" s="39" t="s">
        <v>73</v>
      </c>
      <c r="B36" s="70" t="s">
        <v>74</v>
      </c>
      <c r="C36" s="67"/>
      <c r="D36" s="68">
        <v>0.375</v>
      </c>
      <c r="E36" s="68">
        <v>0.5</v>
      </c>
      <c r="F36" s="68">
        <v>0.58333333333333337</v>
      </c>
      <c r="G36" s="68">
        <v>0.76388888888888884</v>
      </c>
      <c r="H36" s="68"/>
      <c r="I36" s="68"/>
      <c r="J36" s="68"/>
      <c r="K36" s="68"/>
      <c r="L36" s="69"/>
      <c r="M36" s="69"/>
      <c r="N36" s="69"/>
      <c r="O36" s="106"/>
      <c r="P36" s="10"/>
    </row>
    <row r="37" spans="1:16">
      <c r="A37" s="53" t="s">
        <v>75</v>
      </c>
      <c r="B37" s="54" t="s">
        <v>74</v>
      </c>
      <c r="C37" s="50"/>
      <c r="D37" s="51">
        <v>0.61111111111111116</v>
      </c>
      <c r="E37" s="51">
        <v>0.70833333333333337</v>
      </c>
      <c r="F37" s="51">
        <v>0.75</v>
      </c>
      <c r="G37" s="51">
        <v>0.95833333333333337</v>
      </c>
      <c r="H37" s="51"/>
      <c r="I37" s="51"/>
      <c r="J37" s="51"/>
      <c r="K37" s="51"/>
      <c r="L37" s="69"/>
      <c r="M37" s="71"/>
      <c r="N37" s="71"/>
      <c r="O37" s="107"/>
      <c r="P37" s="10"/>
    </row>
    <row r="38" spans="1:16">
      <c r="A38" s="53" t="s">
        <v>76</v>
      </c>
      <c r="B38" s="54" t="s">
        <v>74</v>
      </c>
      <c r="C38" s="50"/>
      <c r="D38" s="51">
        <v>0.20833333333333334</v>
      </c>
      <c r="E38" s="51">
        <v>0.375</v>
      </c>
      <c r="F38" s="51">
        <v>0.41666666666666669</v>
      </c>
      <c r="G38" s="51">
        <v>0.55555555555555558</v>
      </c>
      <c r="H38" s="51"/>
      <c r="I38" s="51"/>
      <c r="J38" s="51"/>
      <c r="K38" s="51"/>
      <c r="L38" s="71"/>
      <c r="M38" s="71"/>
      <c r="N38" s="71"/>
      <c r="O38" s="108"/>
      <c r="P38" s="10"/>
    </row>
    <row r="39" spans="1:16">
      <c r="A39" s="53" t="s">
        <v>7</v>
      </c>
      <c r="B39" s="54" t="s">
        <v>10</v>
      </c>
      <c r="C39" s="50"/>
      <c r="D39" s="51">
        <v>0.25</v>
      </c>
      <c r="E39" s="51">
        <v>0.41666666666666669</v>
      </c>
      <c r="F39" s="51">
        <v>0.45833333333333331</v>
      </c>
      <c r="G39" s="51">
        <v>0.59722222222222221</v>
      </c>
      <c r="H39" s="51"/>
      <c r="I39" s="51"/>
      <c r="J39" s="51"/>
      <c r="K39" s="51"/>
      <c r="L39" s="71"/>
      <c r="M39" s="71"/>
      <c r="N39" s="71"/>
      <c r="O39" s="55"/>
      <c r="P39" s="10"/>
    </row>
    <row r="40" spans="1:1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48"/>
      <c r="M40" s="48"/>
      <c r="N40" s="48"/>
      <c r="O40" s="52"/>
      <c r="P40" s="10"/>
    </row>
    <row r="41" spans="1:1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48"/>
      <c r="M41" s="48"/>
      <c r="N41" s="48"/>
      <c r="O41" s="52"/>
      <c r="P41" s="10"/>
    </row>
    <row r="42" spans="1:1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48"/>
      <c r="M42" s="48"/>
      <c r="N42" s="48"/>
      <c r="O42" s="52"/>
      <c r="P42" s="10"/>
    </row>
    <row r="43" spans="1:1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48"/>
      <c r="M43" s="48"/>
      <c r="N43" s="48"/>
      <c r="O43" s="52"/>
      <c r="P43" s="10"/>
    </row>
    <row r="44" spans="1:1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48"/>
      <c r="M44" s="48"/>
      <c r="N44" s="48"/>
      <c r="O44" s="52"/>
      <c r="P44" s="10"/>
    </row>
    <row r="45" spans="1:1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48"/>
      <c r="M45" s="48"/>
      <c r="N45" s="48"/>
      <c r="O45" s="52"/>
      <c r="P45" s="10"/>
    </row>
    <row r="46" spans="1:16">
      <c r="A46" s="53"/>
      <c r="B46" s="54"/>
      <c r="C46" s="50"/>
      <c r="D46" s="51"/>
      <c r="E46" s="51"/>
      <c r="F46" s="51"/>
      <c r="G46" s="51"/>
      <c r="H46" s="51"/>
      <c r="I46" s="51"/>
      <c r="J46" s="51"/>
      <c r="K46" s="51"/>
      <c r="L46" s="48"/>
      <c r="M46" s="48"/>
      <c r="N46" s="48"/>
      <c r="O46" s="52"/>
      <c r="P46" s="10"/>
    </row>
  </sheetData>
  <autoFilter ref="A2:O30" xr:uid="{34910DF4-2826-4EC1-A6E0-FF199B1C0CC6}">
    <filterColumn colId="3" showButton="0"/>
    <filterColumn colId="4" showButton="0"/>
    <filterColumn colId="5" showButton="0"/>
    <filterColumn colId="7" showButton="0"/>
    <filterColumn colId="8" showButton="0"/>
    <filterColumn colId="9" showButton="0"/>
    <sortState xmlns:xlrd2="http://schemas.microsoft.com/office/spreadsheetml/2017/richdata2" ref="A5:O39">
      <sortCondition ref="B2:B30"/>
    </sortState>
  </autoFilter>
  <mergeCells count="10">
    <mergeCell ref="B2:B3"/>
    <mergeCell ref="A1:O1"/>
    <mergeCell ref="C2:C3"/>
    <mergeCell ref="M2:M3"/>
    <mergeCell ref="N2:N3"/>
    <mergeCell ref="O2:O3"/>
    <mergeCell ref="L2:L3"/>
    <mergeCell ref="D2:G2"/>
    <mergeCell ref="H2:K2"/>
    <mergeCell ref="A2:A3"/>
  </mergeCells>
  <phoneticPr fontId="5" type="noConversion"/>
  <conditionalFormatting sqref="L38:L1048576 L36 L11:L13 L7:L8 L1:L5">
    <cfRule type="expression" dxfId="3" priority="1">
      <formula>$L$4&lt;0</formula>
    </cfRule>
    <cfRule type="expression" dxfId="2" priority="2">
      <formula>$A:$O&lt;"-00:01"</formula>
    </cfRule>
    <cfRule type="expression" dxfId="1" priority="3">
      <formula>$A:$O&lt;0</formula>
    </cfRule>
    <cfRule type="cellIs" dxfId="0" priority="4" operator="lessThan">
      <formula>0</formula>
    </cfRule>
  </conditionalFormatting>
  <pageMargins left="0.25" right="0.25" top="0.12" bottom="0.12" header="0.12" footer="0.3"/>
  <pageSetup paperSize="0" scale="4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35E0-E007-42DF-8079-7EEB3A29765B}">
  <dimension ref="A1:G12"/>
  <sheetViews>
    <sheetView workbookViewId="0">
      <selection activeCell="H4" sqref="H4"/>
    </sheetView>
  </sheetViews>
  <sheetFormatPr defaultRowHeight="13.8"/>
  <cols>
    <col min="1" max="1" width="20.8984375" customWidth="1"/>
    <col min="2" max="2" width="10.59765625" customWidth="1"/>
    <col min="3" max="3" width="18" style="1" customWidth="1"/>
    <col min="4" max="4" width="11.8984375" style="1" customWidth="1"/>
    <col min="5" max="5" width="12.3984375" style="1" customWidth="1"/>
    <col min="6" max="6" width="10.3984375" customWidth="1"/>
    <col min="7" max="7" width="11" customWidth="1"/>
  </cols>
  <sheetData>
    <row r="1" spans="1:7">
      <c r="A1" s="119" t="s">
        <v>0</v>
      </c>
      <c r="B1" s="120"/>
      <c r="C1" s="120"/>
      <c r="D1" s="120"/>
      <c r="E1" s="120"/>
      <c r="F1" s="120"/>
      <c r="G1" s="121"/>
    </row>
    <row r="2" spans="1:7">
      <c r="A2" s="2" t="s">
        <v>1</v>
      </c>
      <c r="B2" s="2" t="s">
        <v>2</v>
      </c>
      <c r="C2" s="3" t="s">
        <v>6</v>
      </c>
      <c r="D2" s="122" t="s">
        <v>3</v>
      </c>
      <c r="E2" s="123"/>
      <c r="F2" s="2" t="s">
        <v>5</v>
      </c>
      <c r="G2" s="4" t="s">
        <v>4</v>
      </c>
    </row>
    <row r="3" spans="1:7">
      <c r="A3" s="5" t="s">
        <v>7</v>
      </c>
      <c r="B3" s="14" t="s">
        <v>10</v>
      </c>
      <c r="C3" s="11">
        <v>45453</v>
      </c>
      <c r="D3" s="11">
        <v>45447</v>
      </c>
      <c r="E3" s="11">
        <v>45447</v>
      </c>
      <c r="F3" s="14" t="s">
        <v>8</v>
      </c>
      <c r="G3" s="8" t="s">
        <v>9</v>
      </c>
    </row>
    <row r="4" spans="1:7">
      <c r="A4" s="6" t="s">
        <v>43</v>
      </c>
      <c r="B4" s="15" t="s">
        <v>79</v>
      </c>
      <c r="C4" s="12">
        <v>43998</v>
      </c>
      <c r="D4" s="12">
        <v>43998</v>
      </c>
      <c r="E4" s="12">
        <v>43999</v>
      </c>
      <c r="F4" s="15" t="s">
        <v>8</v>
      </c>
      <c r="G4" s="9" t="s">
        <v>80</v>
      </c>
    </row>
    <row r="5" spans="1:7">
      <c r="A5" s="5"/>
      <c r="B5" s="14"/>
      <c r="C5" s="11"/>
      <c r="D5" s="11"/>
      <c r="E5" s="11"/>
      <c r="F5" s="14"/>
      <c r="G5" s="8"/>
    </row>
    <row r="6" spans="1:7">
      <c r="A6" s="6"/>
      <c r="B6" s="15"/>
      <c r="C6" s="12"/>
      <c r="D6" s="12"/>
      <c r="E6" s="12"/>
      <c r="F6" s="15"/>
      <c r="G6" s="9"/>
    </row>
    <row r="7" spans="1:7">
      <c r="A7" s="5"/>
      <c r="B7" s="14"/>
      <c r="C7" s="11"/>
      <c r="D7" s="11"/>
      <c r="E7" s="11"/>
      <c r="F7" s="14"/>
      <c r="G7" s="8"/>
    </row>
    <row r="8" spans="1:7">
      <c r="A8" s="6"/>
      <c r="B8" s="15"/>
      <c r="C8" s="12"/>
      <c r="D8" s="12"/>
      <c r="E8" s="12"/>
      <c r="F8" s="15"/>
      <c r="G8" s="9"/>
    </row>
    <row r="9" spans="1:7">
      <c r="A9" s="5"/>
      <c r="B9" s="14"/>
      <c r="C9" s="11"/>
      <c r="D9" s="11"/>
      <c r="E9" s="11"/>
      <c r="F9" s="14"/>
      <c r="G9" s="8"/>
    </row>
    <row r="10" spans="1:7">
      <c r="A10" s="6"/>
      <c r="B10" s="15"/>
      <c r="C10" s="12"/>
      <c r="D10" s="12"/>
      <c r="E10" s="12"/>
      <c r="F10" s="15"/>
      <c r="G10" s="9"/>
    </row>
    <row r="11" spans="1:7">
      <c r="A11" s="5"/>
      <c r="B11" s="14"/>
      <c r="C11" s="11"/>
      <c r="D11" s="11"/>
      <c r="E11" s="11"/>
      <c r="F11" s="14"/>
      <c r="G11" s="8"/>
    </row>
    <row r="12" spans="1:7">
      <c r="A12" s="7"/>
      <c r="B12" s="16"/>
      <c r="C12" s="13"/>
      <c r="D12" s="13"/>
      <c r="E12" s="13"/>
      <c r="F12" s="16"/>
      <c r="G12" s="10"/>
    </row>
  </sheetData>
  <autoFilter ref="A2:G2" xr:uid="{1AE135E0-E007-42DF-8079-7EEB3A29765B}">
    <filterColumn colId="3" showButton="0"/>
  </autoFilter>
  <mergeCells count="2">
    <mergeCell ref="A1:G1"/>
    <mergeCell ref="D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3892-5831-4A31-A829-2A1F6BF976F3}">
  <dimension ref="A1:F13"/>
  <sheetViews>
    <sheetView workbookViewId="0">
      <selection activeCell="D15" sqref="D15"/>
    </sheetView>
  </sheetViews>
  <sheetFormatPr defaultRowHeight="13.8"/>
  <cols>
    <col min="1" max="1" width="21.59765625" bestFit="1" customWidth="1"/>
    <col min="2" max="2" width="17.69921875" customWidth="1"/>
    <col min="3" max="3" width="10.3984375" style="1" customWidth="1"/>
    <col min="4" max="4" width="12.59765625" customWidth="1"/>
    <col min="5" max="5" width="17" bestFit="1" customWidth="1"/>
    <col min="6" max="6" width="36.09765625" bestFit="1" customWidth="1"/>
  </cols>
  <sheetData>
    <row r="1" spans="1:6">
      <c r="A1" s="119" t="s">
        <v>23</v>
      </c>
      <c r="B1" s="120"/>
      <c r="C1" s="120"/>
      <c r="D1" s="120"/>
      <c r="E1" s="120"/>
      <c r="F1" s="121"/>
    </row>
    <row r="2" spans="1:6">
      <c r="A2" s="26" t="s">
        <v>1</v>
      </c>
      <c r="B2" s="24" t="s">
        <v>2</v>
      </c>
      <c r="C2" s="25" t="s">
        <v>22</v>
      </c>
      <c r="D2" s="24" t="s">
        <v>21</v>
      </c>
      <c r="E2" s="23" t="s">
        <v>20</v>
      </c>
      <c r="F2" s="23" t="s">
        <v>19</v>
      </c>
    </row>
    <row r="3" spans="1:6">
      <c r="A3" s="22" t="s">
        <v>18</v>
      </c>
      <c r="B3" s="20" t="s">
        <v>10</v>
      </c>
      <c r="C3" s="21">
        <v>45446</v>
      </c>
      <c r="D3" s="20" t="s">
        <v>13</v>
      </c>
      <c r="E3" s="16" t="s">
        <v>12</v>
      </c>
      <c r="F3" s="16" t="s">
        <v>17</v>
      </c>
    </row>
    <row r="4" spans="1:6">
      <c r="A4" s="22" t="s">
        <v>16</v>
      </c>
      <c r="B4" s="20" t="s">
        <v>14</v>
      </c>
      <c r="C4" s="21">
        <v>45448</v>
      </c>
      <c r="D4" s="20" t="s">
        <v>13</v>
      </c>
      <c r="E4" s="16" t="s">
        <v>12</v>
      </c>
      <c r="F4" s="16" t="s">
        <v>11</v>
      </c>
    </row>
    <row r="5" spans="1:6">
      <c r="A5" s="22" t="s">
        <v>15</v>
      </c>
      <c r="B5" s="20" t="s">
        <v>14</v>
      </c>
      <c r="C5" s="21">
        <v>45448</v>
      </c>
      <c r="D5" s="20" t="s">
        <v>13</v>
      </c>
      <c r="E5" s="16" t="s">
        <v>12</v>
      </c>
      <c r="F5" s="16" t="s">
        <v>11</v>
      </c>
    </row>
    <row r="6" spans="1:6">
      <c r="A6" s="22" t="s">
        <v>77</v>
      </c>
      <c r="B6" s="20" t="s">
        <v>55</v>
      </c>
      <c r="C6" s="21">
        <v>43995</v>
      </c>
      <c r="D6" s="20" t="s">
        <v>13</v>
      </c>
      <c r="E6" s="16" t="s">
        <v>12</v>
      </c>
      <c r="F6" s="16" t="s">
        <v>17</v>
      </c>
    </row>
    <row r="7" spans="1:6">
      <c r="A7" s="22"/>
      <c r="B7" s="20"/>
      <c r="C7" s="21"/>
      <c r="D7" s="20"/>
      <c r="E7" s="16"/>
      <c r="F7" s="16"/>
    </row>
    <row r="8" spans="1:6">
      <c r="A8" s="22"/>
      <c r="B8" s="20"/>
      <c r="C8" s="21"/>
      <c r="D8" s="20"/>
      <c r="E8" s="16"/>
      <c r="F8" s="16"/>
    </row>
    <row r="9" spans="1:6">
      <c r="A9" s="22"/>
      <c r="B9" s="20"/>
      <c r="C9" s="21"/>
      <c r="D9" s="20"/>
      <c r="E9" s="16"/>
      <c r="F9" s="16"/>
    </row>
    <row r="10" spans="1:6">
      <c r="A10" s="22"/>
      <c r="B10" s="20"/>
      <c r="C10" s="21"/>
      <c r="D10" s="20"/>
      <c r="E10" s="16"/>
      <c r="F10" s="16"/>
    </row>
    <row r="11" spans="1:6">
      <c r="A11" s="22"/>
      <c r="B11" s="20"/>
      <c r="C11" s="21"/>
      <c r="D11" s="20"/>
      <c r="E11" s="16"/>
      <c r="F11" s="16"/>
    </row>
    <row r="12" spans="1:6">
      <c r="A12" s="22"/>
      <c r="B12" s="20"/>
      <c r="C12" s="21"/>
      <c r="D12" s="20"/>
      <c r="E12" s="16"/>
      <c r="F12" s="16"/>
    </row>
    <row r="13" spans="1:6">
      <c r="A13" s="19"/>
      <c r="B13" s="17"/>
      <c r="C13" s="18"/>
      <c r="D13" s="17"/>
      <c r="E13" s="15"/>
      <c r="F13" s="15"/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B423-C4E2-4069-A83D-13839C370283}">
  <dimension ref="A1:C14"/>
  <sheetViews>
    <sheetView workbookViewId="0">
      <selection activeCell="D10" sqref="D10"/>
    </sheetView>
  </sheetViews>
  <sheetFormatPr defaultRowHeight="13.8"/>
  <cols>
    <col min="1" max="1" width="19.3984375" style="28" bestFit="1" customWidth="1"/>
    <col min="2" max="2" width="10.3984375" style="32" customWidth="1"/>
    <col min="3" max="3" width="13.3984375" style="33" customWidth="1"/>
  </cols>
  <sheetData>
    <row r="1" spans="1:3">
      <c r="A1" s="119" t="s">
        <v>24</v>
      </c>
      <c r="B1" s="120"/>
      <c r="C1" s="120"/>
    </row>
    <row r="2" spans="1:3">
      <c r="A2" s="27" t="s">
        <v>1</v>
      </c>
      <c r="B2" s="29" t="s">
        <v>2</v>
      </c>
      <c r="C2" s="30" t="s">
        <v>22</v>
      </c>
    </row>
    <row r="3" spans="1:3">
      <c r="A3" s="22" t="str">
        <f>IF(Tabela22[[#This Row],[MOTIVAÇÃO]]="Ausência injustificada",Tabela22[[#This Row],[NOME]],"")</f>
        <v xml:space="preserve">Alisson Rosa Araújo </v>
      </c>
      <c r="B3" s="17" t="str">
        <f>IF(Tabela22[[#This Row],[MOTIVAÇÃO]]="Ausência injustificada",Tabela22[[#This Row],[POSTO]],"")</f>
        <v>XPRES</v>
      </c>
      <c r="C3" s="31">
        <f>IF(Tabela22[[#This Row],[MOTIVAÇÃO]]="Ausência injustificada",Tabela22[[#This Row],[DATA]],"")</f>
        <v>45446</v>
      </c>
    </row>
    <row r="4" spans="1:3">
      <c r="A4" s="22" t="s">
        <v>77</v>
      </c>
      <c r="B4" s="20" t="s">
        <v>55</v>
      </c>
      <c r="C4" s="21">
        <v>43995</v>
      </c>
    </row>
    <row r="5" spans="1:3">
      <c r="A5" s="22"/>
      <c r="B5" s="20"/>
      <c r="C5" s="21"/>
    </row>
    <row r="6" spans="1:3">
      <c r="A6" s="22"/>
      <c r="B6" s="20"/>
      <c r="C6" s="21"/>
    </row>
    <row r="7" spans="1:3">
      <c r="A7" s="22"/>
      <c r="B7" s="20"/>
      <c r="C7" s="21"/>
    </row>
    <row r="8" spans="1:3">
      <c r="A8" s="22"/>
      <c r="B8" s="20"/>
      <c r="C8" s="21"/>
    </row>
    <row r="9" spans="1:3">
      <c r="A9" s="22"/>
      <c r="B9" s="20"/>
      <c r="C9" s="21"/>
    </row>
    <row r="10" spans="1:3">
      <c r="A10" s="22"/>
      <c r="B10" s="20"/>
      <c r="C10" s="21"/>
    </row>
    <row r="11" spans="1:3">
      <c r="A11" s="22"/>
      <c r="B11" s="20"/>
      <c r="C11" s="21"/>
    </row>
    <row r="12" spans="1:3">
      <c r="A12" s="22"/>
      <c r="B12" s="20"/>
      <c r="C12" s="21"/>
    </row>
    <row r="13" spans="1:3">
      <c r="A13" s="22"/>
      <c r="B13" s="20"/>
      <c r="C13" s="21"/>
    </row>
    <row r="14" spans="1:3">
      <c r="A14" s="19"/>
      <c r="B14" s="17"/>
      <c r="C14" s="18"/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B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ESCALA MESTRA</vt:lpstr>
      <vt:lpstr>ATESTADOS</vt:lpstr>
      <vt:lpstr>ADVER. E SUSP.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 1</dc:creator>
  <cp:lastModifiedBy>Ademir Júnior</cp:lastModifiedBy>
  <cp:lastPrinted>2024-06-17T17:56:07Z</cp:lastPrinted>
  <dcterms:created xsi:type="dcterms:W3CDTF">2024-06-11T16:36:26Z</dcterms:created>
  <dcterms:modified xsi:type="dcterms:W3CDTF">2024-06-20T20:17:05Z</dcterms:modified>
</cp:coreProperties>
</file>