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12/11/2021 14:05</t>
        </is>
      </c>
    </row>
    <row r="3">
      <c r="A3" s="2" t="inlineStr">
        <is>
          <t>FECHA INICIO: 12/11/2021 FECHA FINAL: 12/11/2021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41781595</t>
        </is>
      </c>
      <c r="D5" t="inlineStr">
        <is>
          <t>JARAMILLO DAVILA, JOHNATHAN KARLO</t>
        </is>
      </c>
      <c r="E5">
        <f>DATEDIF("12/05/1983",TODAY(),"Y")&amp;IF(DATEDIF("12/05/1983",TODAY(),"Y")=1," año, "," años, ")&amp;DATEDIF("12/05/1983",TODAY(),"YM")&amp;IF(DATEDIF("12/05/1983",TODAY(),"YM")=1," mes, "," meses, ")&amp;DATEDIF("12/05/1983",TODAY(),"MD")&amp;IF(DATEDIF("12/05/1983",TODAY(),"MD")=1," día"," días")</f>
        <v/>
      </c>
      <c r="F5" t="inlineStr">
        <is>
          <t>12/11/2021 08:30:45</t>
        </is>
      </c>
      <c r="G5" t="inlineStr">
        <is>
          <t>12/11/2021 08:30:45</t>
        </is>
      </c>
      <c r="H5" t="inlineStr">
        <is>
          <t>Pueblo Libre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08609298</t>
        </is>
      </c>
      <c r="D6" t="inlineStr">
        <is>
          <t>ALARCON SANTOS, FELIPE JACINTO</t>
        </is>
      </c>
      <c r="E6">
        <f>DATEDIF("12/09/1944",TODAY(),"Y")&amp;IF(DATEDIF("12/09/1944",TODAY(),"Y")=1," año, "," años, ")&amp;DATEDIF("12/09/1944",TODAY(),"YM")&amp;IF(DATEDIF("12/09/1944",TODAY(),"YM")=1," mes, "," meses, ")&amp;DATEDIF("12/09/1944",TODAY(),"MD")&amp;IF(DATEDIF("12/09/1944",TODAY(),"MD")=1," día"," días")</f>
        <v/>
      </c>
      <c r="F6" t="inlineStr">
        <is>
          <t>12/11/2021 10:38:33</t>
        </is>
      </c>
      <c r="G6" t="inlineStr">
        <is>
          <t>12/11/2021 10:38:33</t>
        </is>
      </c>
      <c r="H6" t="inlineStr">
        <is>
          <t>Ancón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43663848</t>
        </is>
      </c>
      <c r="D7" t="inlineStr">
        <is>
          <t>CONDOR POMALAZA, JESSICA JANETH</t>
        </is>
      </c>
      <c r="E7">
        <f>DATEDIF("29/03/1986",TODAY(),"Y")&amp;IF(DATEDIF("29/03/1986",TODAY(),"Y")=1," año, "," años, ")&amp;DATEDIF("29/03/1986",TODAY(),"YM")&amp;IF(DATEDIF("29/03/1986",TODAY(),"YM")=1," mes, "," meses, ")&amp;DATEDIF("29/03/1986",TODAY(),"MD")&amp;IF(DATEDIF("29/03/1986",TODAY(),"MD")=1," día"," días")</f>
        <v/>
      </c>
      <c r="F7" t="inlineStr">
        <is>
          <t>12/11/2021 10:58:07</t>
        </is>
      </c>
      <c r="G7" t="inlineStr">
        <is>
          <t>12/11/2021 10:58:07</t>
        </is>
      </c>
      <c r="H7" t="inlineStr">
        <is>
          <t>Lince</t>
        </is>
      </c>
      <c r="I7" t="inlineStr">
        <is>
          <t>Teleorientación</t>
        </is>
      </c>
      <c r="J7" t="inlineStr">
        <is>
          <t>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08618102</t>
        </is>
      </c>
      <c r="D8" t="inlineStr">
        <is>
          <t>PEREZ BAZAN, MARIA ZORAIDA</t>
        </is>
      </c>
      <c r="E8">
        <f>DATEDIF("20/12/1926",TODAY(),"Y")&amp;IF(DATEDIF("20/12/1926",TODAY(),"Y")=1," año, "," años, ")&amp;DATEDIF("20/12/1926",TODAY(),"YM")&amp;IF(DATEDIF("20/12/1926",TODAY(),"YM")=1," mes, "," meses, ")&amp;DATEDIF("20/12/1926",TODAY(),"MD")&amp;IF(DATEDIF("20/12/1926",TODAY(),"MD")=1," día"," días")</f>
        <v/>
      </c>
      <c r="F8" t="inlineStr">
        <is>
          <t>12/11/2021 11:33:31</t>
        </is>
      </c>
      <c r="G8" t="inlineStr">
        <is>
          <t>12/11/2021 11:33:31</t>
        </is>
      </c>
      <c r="H8" t="inlineStr">
        <is>
          <t>Lima</t>
        </is>
      </c>
      <c r="I8" t="inlineStr">
        <is>
          <t>Teleorientación</t>
        </is>
      </c>
      <c r="J8" t="inlineStr">
        <is>
          <t>988 807 686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08618102</t>
        </is>
      </c>
      <c r="D9" t="inlineStr">
        <is>
          <t>PEREZ BAZAN, MARIA ZORAIDA</t>
        </is>
      </c>
      <c r="E9">
        <f>DATEDIF("20/12/1926",TODAY(),"Y")&amp;IF(DATEDIF("20/12/1926",TODAY(),"Y")=1," año, "," años, ")&amp;DATEDIF("20/12/1926",TODAY(),"YM")&amp;IF(DATEDIF("20/12/1926",TODAY(),"YM")=1," mes, "," meses, ")&amp;DATEDIF("20/12/1926",TODAY(),"MD")&amp;IF(DATEDIF("20/12/1926",TODAY(),"MD")=1," día"," días")</f>
        <v/>
      </c>
      <c r="F9" t="inlineStr">
        <is>
          <t>12/11/2021 11:47:14</t>
        </is>
      </c>
      <c r="G9" t="inlineStr">
        <is>
          <t>12/11/2021 11:47:14</t>
        </is>
      </c>
      <c r="H9" t="inlineStr">
        <is>
          <t>Lima</t>
        </is>
      </c>
      <c r="I9" t="inlineStr">
        <is>
          <t>Teleorientación</t>
        </is>
      </c>
      <c r="J9" t="inlineStr">
        <is>
          <t>988 807 686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20578984</t>
        </is>
      </c>
      <c r="D10" t="inlineStr">
        <is>
          <t>GAVIRIA CARDENAS, ALMA YSABEL</t>
        </is>
      </c>
      <c r="E10">
        <f>DATEDIF("12/08/1974",TODAY(),"Y")&amp;IF(DATEDIF("12/08/1974",TODAY(),"Y")=1," año, "," años, ")&amp;DATEDIF("12/08/1974",TODAY(),"YM")&amp;IF(DATEDIF("12/08/1974",TODAY(),"YM")=1," mes, "," meses, ")&amp;DATEDIF("12/08/1974",TODAY(),"MD")&amp;IF(DATEDIF("12/08/1974",TODAY(),"MD")=1," día"," días")</f>
        <v/>
      </c>
      <c r="F10" t="inlineStr">
        <is>
          <t>12/11/2021 12:03:10</t>
        </is>
      </c>
      <c r="G10" t="inlineStr">
        <is>
          <t>12/11/2021 12:03:10</t>
        </is>
      </c>
      <c r="H10" t="inlineStr">
        <is>
          <t>San Isidro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07058781</t>
        </is>
      </c>
      <c r="D11" t="inlineStr">
        <is>
          <t>MAYLLE HUERTA, CIPRIANO</t>
        </is>
      </c>
      <c r="E11">
        <f>DATEDIF("26/09/1941",TODAY(),"Y")&amp;IF(DATEDIF("26/09/1941",TODAY(),"Y")=1," año, "," años, ")&amp;DATEDIF("26/09/1941",TODAY(),"YM")&amp;IF(DATEDIF("26/09/1941",TODAY(),"YM")=1," mes, "," meses, ")&amp;DATEDIF("26/09/1941",TODAY(),"MD")&amp;IF(DATEDIF("26/09/1941",TODAY(),"MD")=1," día"," días")</f>
        <v/>
      </c>
      <c r="F11" t="inlineStr">
        <is>
          <t>12/11/2021 12:19:25</t>
        </is>
      </c>
      <c r="G11" t="inlineStr">
        <is>
          <t>12/11/2021 12:19:25</t>
        </is>
      </c>
      <c r="H11" t="inlineStr">
        <is>
          <t>El Agustino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43293515</t>
        </is>
      </c>
      <c r="D12" t="inlineStr">
        <is>
          <t>CALERO LOAYZA, SEGUNDO FERNANDO</t>
        </is>
      </c>
      <c r="E12">
        <f>DATEDIF("29/03/1973",TODAY(),"Y")&amp;IF(DATEDIF("29/03/1973",TODAY(),"Y")=1," año, "," años, ")&amp;DATEDIF("29/03/1973",TODAY(),"YM")&amp;IF(DATEDIF("29/03/1973",TODAY(),"YM")=1," mes, "," meses, ")&amp;DATEDIF("29/03/1973",TODAY(),"MD")&amp;IF(DATEDIF("29/03/1973",TODAY(),"MD")=1," día"," días")</f>
        <v/>
      </c>
      <c r="F12" t="inlineStr">
        <is>
          <t>12/11/2021 12:30:23</t>
        </is>
      </c>
      <c r="G12" t="inlineStr">
        <is>
          <t>12/11/2021 12:30:23</t>
        </is>
      </c>
      <c r="H12" t="inlineStr">
        <is>
          <t>Ventanilla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06622100</t>
        </is>
      </c>
      <c r="D13" t="inlineStr">
        <is>
          <t>SALAS QUEZADA, MIRYAM LUCILA ROSA</t>
        </is>
      </c>
      <c r="E13">
        <f>DATEDIF("20/04/1941",TODAY(),"Y")&amp;IF(DATEDIF("20/04/1941",TODAY(),"Y")=1," año, "," años, ")&amp;DATEDIF("20/04/1941",TODAY(),"YM")&amp;IF(DATEDIF("20/04/1941",TODAY(),"YM")=1," mes, "," meses, ")&amp;DATEDIF("20/04/1941",TODAY(),"MD")&amp;IF(DATEDIF("20/04/1941",TODAY(),"MD")=1," día"," días")</f>
        <v/>
      </c>
      <c r="F13" t="inlineStr">
        <is>
          <t>12/11/2021 12:42:26</t>
        </is>
      </c>
      <c r="G13" t="inlineStr">
        <is>
          <t>12/11/2021 12:42:26</t>
        </is>
      </c>
      <c r="H13" t="inlineStr">
        <is>
          <t>Santiago de Surco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70928643</t>
        </is>
      </c>
      <c r="D14" t="inlineStr">
        <is>
          <t>NAQUIRA INSAPILLO, BRENDA TERESA</t>
        </is>
      </c>
      <c r="E14">
        <f>DATEDIF("21/04/1996",TODAY(),"Y")&amp;IF(DATEDIF("21/04/1996",TODAY(),"Y")=1," año, "," años, ")&amp;DATEDIF("21/04/1996",TODAY(),"YM")&amp;IF(DATEDIF("21/04/1996",TODAY(),"YM")=1," mes, "," meses, ")&amp;DATEDIF("21/04/1996",TODAY(),"MD")&amp;IF(DATEDIF("21/04/1996",TODAY(),"MD")=1," día"," días")</f>
        <v/>
      </c>
      <c r="F14" t="inlineStr">
        <is>
          <t>12/11/2021 12:57:10</t>
        </is>
      </c>
      <c r="G14" t="inlineStr">
        <is>
          <t>12/11/2021 12:57:10</t>
        </is>
      </c>
      <c r="H14" t="inlineStr">
        <is>
          <t>Pueblo Libre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72762497</t>
        </is>
      </c>
      <c r="D15" t="inlineStr">
        <is>
          <t>RIVADENEIRA ROJAS, JOSELYN JAMILE</t>
        </is>
      </c>
      <c r="E15">
        <f>DATEDIF("27/07/2001",TODAY(),"Y")&amp;IF(DATEDIF("27/07/2001",TODAY(),"Y")=1," año, "," años, ")&amp;DATEDIF("27/07/2001",TODAY(),"YM")&amp;IF(DATEDIF("27/07/2001",TODAY(),"YM")=1," mes, "," meses, ")&amp;DATEDIF("27/07/2001",TODAY(),"MD")&amp;IF(DATEDIF("27/07/2001",TODAY(),"MD")=1," día"," días")</f>
        <v/>
      </c>
      <c r="F15" t="inlineStr">
        <is>
          <t>12/11/2021 13:13:30</t>
        </is>
      </c>
      <c r="G15" t="inlineStr">
        <is>
          <t>12/11/2021 13:13:30</t>
        </is>
      </c>
      <c r="H15" t="inlineStr">
        <is>
          <t>Ancón</t>
        </is>
      </c>
      <c r="I15" t="inlineStr">
        <is>
          <t>Teleorientación</t>
        </is>
      </c>
      <c r="J15" t="inlineStr">
        <is>
          <t>967 675 430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10225052</t>
        </is>
      </c>
      <c r="D16" t="inlineStr">
        <is>
          <t>ROJAS STEWART VDA DE COLMENARES, ISABEL MARIA DEL CARMEN</t>
        </is>
      </c>
      <c r="E16">
        <f>DATEDIF("23/02/1939",TODAY(),"Y")&amp;IF(DATEDIF("23/02/1939",TODAY(),"Y")=1," año, "," años, ")&amp;DATEDIF("23/02/1939",TODAY(),"YM")&amp;IF(DATEDIF("23/02/1939",TODAY(),"YM")=1," mes, "," meses, ")&amp;DATEDIF("23/02/1939",TODAY(),"MD")&amp;IF(DATEDIF("23/02/1939",TODAY(),"MD")=1," día"," días")</f>
        <v/>
      </c>
      <c r="F16" t="inlineStr">
        <is>
          <t>12/11/2021 13:25:08</t>
        </is>
      </c>
      <c r="G16" t="inlineStr">
        <is>
          <t>12/11/2021 13:25:08</t>
        </is>
      </c>
      <c r="H16" t="inlineStr">
        <is>
          <t>Miraflores</t>
        </is>
      </c>
      <c r="I16" t="inlineStr">
        <is>
          <t>Teleorientación</t>
        </is>
      </c>
      <c r="J16" t="inlineStr">
        <is>
          <t>914 470 398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74711639</t>
        </is>
      </c>
      <c r="D17" t="inlineStr">
        <is>
          <t>GAVIDIA GRANADOS, ANGIE KARIN</t>
        </is>
      </c>
      <c r="E17">
        <f>DATEDIF("25/06/1997",TODAY(),"Y")&amp;IF(DATEDIF("25/06/1997",TODAY(),"Y")=1," año, "," años, ")&amp;DATEDIF("25/06/1997",TODAY(),"YM")&amp;IF(DATEDIF("25/06/1997",TODAY(),"YM")=1," mes, "," meses, ")&amp;DATEDIF("25/06/1997",TODAY(),"MD")&amp;IF(DATEDIF("25/06/1997",TODAY(),"MD")=1," día"," días")</f>
        <v/>
      </c>
      <c r="F17" t="inlineStr">
        <is>
          <t>12/11/2021 13:47:54</t>
        </is>
      </c>
      <c r="G17" t="inlineStr">
        <is>
          <t>12/11/2021 13:47:54</t>
        </is>
      </c>
      <c r="H17" t="inlineStr">
        <is>
          <t>Ancón</t>
        </is>
      </c>
      <c r="I17" t="inlineStr">
        <is>
          <t>Teleorientación</t>
        </is>
      </c>
      <c r="J17" t="inlineStr">
        <is>
          <t>981 402 003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08855986</t>
        </is>
      </c>
      <c r="D18" t="inlineStr">
        <is>
          <t>GAMBOA MORENO, GENARO WILFREDO</t>
        </is>
      </c>
      <c r="E18">
        <f>DATEDIF("13/10/1943",TODAY(),"Y")&amp;IF(DATEDIF("13/10/1943",TODAY(),"Y")=1," año, "," años, ")&amp;DATEDIF("13/10/1943",TODAY(),"YM")&amp;IF(DATEDIF("13/10/1943",TODAY(),"YM")=1," mes, "," meses, ")&amp;DATEDIF("13/10/1943",TODAY(),"MD")&amp;IF(DATEDIF("13/10/1943",TODAY(),"MD")=1," día"," días")</f>
        <v/>
      </c>
      <c r="F18" t="inlineStr">
        <is>
          <t>12/11/2021 14:03:51</t>
        </is>
      </c>
      <c r="G18" t="inlineStr">
        <is>
          <t>12/11/2021 14:03:51</t>
        </is>
      </c>
      <c r="H18" t="inlineStr">
        <is>
          <t>Surquillo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s="4" t="inlineStr">
        <is>
          <t>DATOS CONFIDENCIALES</t>
        </is>
      </c>
    </row>
  </sheetData>
  <mergeCells count="4">
    <mergeCell ref="A1:M1"/>
    <mergeCell ref="A2:M2"/>
    <mergeCell ref="A3:M3"/>
    <mergeCell ref="A19:M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2021-11-12T19:00:50Z</dcterms:created>
  <dcterms:modified xsi:type="dcterms:W3CDTF">2021-11-12T19:00:50Z</dcterms:modified>
</cp:coreProperties>
</file>