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18/11/2021 14:10</t>
        </is>
      </c>
    </row>
    <row r="3">
      <c r="A3" s="2" t="inlineStr">
        <is>
          <t>FECHA INICIO: 18/11/2021 FECHA FINAL: 18/11/2021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07946403</t>
        </is>
      </c>
      <c r="D5" t="inlineStr">
        <is>
          <t>RUBIÑOS TORRES, MARIA DOCITEA</t>
        </is>
      </c>
      <c r="E5">
        <f>DATEDIF("19/09/1943",TODAY(),"Y")&amp;IF(DATEDIF("19/09/1943",TODAY(),"Y")=1," año, "," años, ")&amp;DATEDIF("19/09/1943",TODAY(),"YM")&amp;IF(DATEDIF("19/09/1943",TODAY(),"YM")=1," mes, "," meses, ")&amp;DATEDIF("19/09/1943",TODAY(),"MD")&amp;IF(DATEDIF("19/09/1943",TODAY(),"MD")=1," día"," días")</f>
        <v/>
      </c>
      <c r="F5" t="inlineStr">
        <is>
          <t>18/11/2021 08:21:45</t>
        </is>
      </c>
      <c r="G5" t="inlineStr">
        <is>
          <t>18/11/2021 08:21:45</t>
        </is>
      </c>
      <c r="H5" t="inlineStr">
        <is>
          <t>Lima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07946403</t>
        </is>
      </c>
      <c r="D6" t="inlineStr">
        <is>
          <t>RUBIÑOS TORRES, MARIA DOCITEA</t>
        </is>
      </c>
      <c r="E6">
        <f>DATEDIF("19/09/1943",TODAY(),"Y")&amp;IF(DATEDIF("19/09/1943",TODAY(),"Y")=1," año, "," años, ")&amp;DATEDIF("19/09/1943",TODAY(),"YM")&amp;IF(DATEDIF("19/09/1943",TODAY(),"YM")=1," mes, "," meses, ")&amp;DATEDIF("19/09/1943",TODAY(),"MD")&amp;IF(DATEDIF("19/09/1943",TODAY(),"MD")=1," día"," días")</f>
        <v/>
      </c>
      <c r="F6" t="inlineStr">
        <is>
          <t>18/11/2021 08:23:03</t>
        </is>
      </c>
      <c r="G6" t="inlineStr">
        <is>
          <t>18/11/2021 08:23:03</t>
        </is>
      </c>
      <c r="H6" t="inlineStr">
        <is>
          <t>Lima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06840201</t>
        </is>
      </c>
      <c r="D7" t="inlineStr">
        <is>
          <t>VASQUEZ FLORES, SANTIAGO</t>
        </is>
      </c>
      <c r="E7">
        <f>DATEDIF("25/07/1934",TODAY(),"Y")&amp;IF(DATEDIF("25/07/1934",TODAY(),"Y")=1," año, "," años, ")&amp;DATEDIF("25/07/1934",TODAY(),"YM")&amp;IF(DATEDIF("25/07/1934",TODAY(),"YM")=1," mes, "," meses, ")&amp;DATEDIF("25/07/1934",TODAY(),"MD")&amp;IF(DATEDIF("25/07/1934",TODAY(),"MD")=1," día"," días")</f>
        <v/>
      </c>
      <c r="F7" t="inlineStr">
        <is>
          <t>18/11/2021 09:04:59</t>
        </is>
      </c>
      <c r="G7" t="inlineStr">
        <is>
          <t>18/11/2021 09:04:59</t>
        </is>
      </c>
      <c r="H7" t="inlineStr">
        <is>
          <t>Comas</t>
        </is>
      </c>
      <c r="I7" t="inlineStr">
        <is>
          <t>Teleorientación</t>
        </is>
      </c>
      <c r="J7" t="inlineStr">
        <is>
          <t>920 621 947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46682822</t>
        </is>
      </c>
      <c r="D8" t="inlineStr">
        <is>
          <t>LAGOS GARCIA, MARILYN LISSETH</t>
        </is>
      </c>
      <c r="E8">
        <f>DATEDIF("17/12/1990",TODAY(),"Y")&amp;IF(DATEDIF("17/12/1990",TODAY(),"Y")=1," año, "," años, ")&amp;DATEDIF("17/12/1990",TODAY(),"YM")&amp;IF(DATEDIF("17/12/1990",TODAY(),"YM")=1," mes, "," meses, ")&amp;DATEDIF("17/12/1990",TODAY(),"MD")&amp;IF(DATEDIF("17/12/1990",TODAY(),"MD")=1," día"," días")</f>
        <v/>
      </c>
      <c r="F8" t="inlineStr">
        <is>
          <t>18/11/2021 09:19:03</t>
        </is>
      </c>
      <c r="G8" t="inlineStr">
        <is>
          <t>18/11/2021 09:19:03</t>
        </is>
      </c>
      <c r="H8" t="inlineStr">
        <is>
          <t>Lima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10250641</t>
        </is>
      </c>
      <c r="D9" t="inlineStr">
        <is>
          <t>ACHAMIZO LOPEZ DE VASQUEZ, BENEDICTA</t>
        </is>
      </c>
      <c r="E9">
        <f>DATEDIF("02/06/1945",TODAY(),"Y")&amp;IF(DATEDIF("02/06/1945",TODAY(),"Y")=1," año, "," años, ")&amp;DATEDIF("02/06/1945",TODAY(),"YM")&amp;IF(DATEDIF("02/06/1945",TODAY(),"YM")=1," mes, "," meses, ")&amp;DATEDIF("02/06/1945",TODAY(),"MD")&amp;IF(DATEDIF("02/06/1945",TODAY(),"MD")=1," día"," días")</f>
        <v/>
      </c>
      <c r="F9" t="inlineStr">
        <is>
          <t>18/11/2021 09:45:51</t>
        </is>
      </c>
      <c r="G9" t="inlineStr">
        <is>
          <t>18/11/2021 09:45:51</t>
        </is>
      </c>
      <c r="H9" t="inlineStr">
        <is>
          <t>Ate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06774404</t>
        </is>
      </c>
      <c r="D10" t="inlineStr">
        <is>
          <t>SANGUINETTI REYES, JORGE ALEJANDRO</t>
        </is>
      </c>
      <c r="E10">
        <f>DATEDIF("05/10/1955",TODAY(),"Y")&amp;IF(DATEDIF("05/10/1955",TODAY(),"Y")=1," año, "," años, ")&amp;DATEDIF("05/10/1955",TODAY(),"YM")&amp;IF(DATEDIF("05/10/1955",TODAY(),"YM")=1," mes, "," meses, ")&amp;DATEDIF("05/10/1955",TODAY(),"MD")&amp;IF(DATEDIF("05/10/1955",TODAY(),"MD")=1," día"," días")</f>
        <v/>
      </c>
      <c r="F10" t="inlineStr">
        <is>
          <t>18/11/2021 10:02:27</t>
        </is>
      </c>
      <c r="G10" t="inlineStr">
        <is>
          <t>18/11/2021 10:02:27</t>
        </is>
      </c>
      <c r="H10" t="inlineStr">
        <is>
          <t>Breña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41150166</t>
        </is>
      </c>
      <c r="D11" t="inlineStr">
        <is>
          <t>NARCISO VELASQUEZ, CHRIS VIVIANA</t>
        </is>
      </c>
      <c r="E11">
        <f>DATEDIF("20/02/1981",TODAY(),"Y")&amp;IF(DATEDIF("20/02/1981",TODAY(),"Y")=1," año, "," años, ")&amp;DATEDIF("20/02/1981",TODAY(),"YM")&amp;IF(DATEDIF("20/02/1981",TODAY(),"YM")=1," mes, "," meses, ")&amp;DATEDIF("20/02/1981",TODAY(),"MD")&amp;IF(DATEDIF("20/02/1981",TODAY(),"MD")=1," día"," días")</f>
        <v/>
      </c>
      <c r="F11" t="inlineStr">
        <is>
          <t>18/11/2021 10:16:14</t>
        </is>
      </c>
      <c r="G11" t="inlineStr">
        <is>
          <t>18/11/2021 10:16:14</t>
        </is>
      </c>
      <c r="H11" t="inlineStr">
        <is>
          <t>Comas</t>
        </is>
      </c>
      <c r="I11" t="inlineStr">
        <is>
          <t>Teleorientación</t>
        </is>
      </c>
      <c r="J11" t="inlineStr">
        <is>
          <t>945 992 797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45921827</t>
        </is>
      </c>
      <c r="D12" t="inlineStr">
        <is>
          <t>LIZARBE BALDEON, GIANINA JULISSA</t>
        </is>
      </c>
      <c r="E12">
        <f>DATEDIF("12/08/1989",TODAY(),"Y")&amp;IF(DATEDIF("12/08/1989",TODAY(),"Y")=1," año, "," años, ")&amp;DATEDIF("12/08/1989",TODAY(),"YM")&amp;IF(DATEDIF("12/08/1989",TODAY(),"YM")=1," mes, "," meses, ")&amp;DATEDIF("12/08/1989",TODAY(),"MD")&amp;IF(DATEDIF("12/08/1989",TODAY(),"MD")=1," día"," días")</f>
        <v/>
      </c>
      <c r="F12" t="inlineStr">
        <is>
          <t>18/11/2021 10:31:31</t>
        </is>
      </c>
      <c r="G12" t="inlineStr">
        <is>
          <t>18/11/2021 10:31:31</t>
        </is>
      </c>
      <c r="H12" t="inlineStr">
        <is>
          <t>San Juan de Lurigancho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48825963</t>
        </is>
      </c>
      <c r="D13" t="inlineStr">
        <is>
          <t>PUGAICO AUQUI, SILVIA JESUS</t>
        </is>
      </c>
      <c r="E13">
        <f>DATEDIF("16/12/1989",TODAY(),"Y")&amp;IF(DATEDIF("16/12/1989",TODAY(),"Y")=1," año, "," años, ")&amp;DATEDIF("16/12/1989",TODAY(),"YM")&amp;IF(DATEDIF("16/12/1989",TODAY(),"YM")=1," mes, "," meses, ")&amp;DATEDIF("16/12/1989",TODAY(),"MD")&amp;IF(DATEDIF("16/12/1989",TODAY(),"MD")=1," día"," días")</f>
        <v/>
      </c>
      <c r="F13" t="inlineStr">
        <is>
          <t>18/11/2021 10:38:38</t>
        </is>
      </c>
      <c r="G13" t="inlineStr">
        <is>
          <t>18/11/2021 10:38:38</t>
        </is>
      </c>
      <c r="H13" t="inlineStr">
        <is>
          <t>San Juan de Lurigancho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07781428</t>
        </is>
      </c>
      <c r="D14" t="inlineStr">
        <is>
          <t>GARATE GARCIA DE VIDAL, MARIA LUISA</t>
        </is>
      </c>
      <c r="E14">
        <f>DATEDIF("12/04/1941",TODAY(),"Y")&amp;IF(DATEDIF("12/04/1941",TODAY(),"Y")=1," año, "," años, ")&amp;DATEDIF("12/04/1941",TODAY(),"YM")&amp;IF(DATEDIF("12/04/1941",TODAY(),"YM")=1," mes, "," meses, ")&amp;DATEDIF("12/04/1941",TODAY(),"MD")&amp;IF(DATEDIF("12/04/1941",TODAY(),"MD")=1," día"," días")</f>
        <v/>
      </c>
      <c r="F14" t="inlineStr">
        <is>
          <t>18/11/2021 10:53:18</t>
        </is>
      </c>
      <c r="G14" t="inlineStr">
        <is>
          <t>18/11/2021 10:53:18</t>
        </is>
      </c>
      <c r="H14" t="inlineStr">
        <is>
          <t>Miraflores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07827451</t>
        </is>
      </c>
      <c r="D15" t="inlineStr">
        <is>
          <t>COURREJOLLES SANTA MARIA DE NIETO, CARMEN CLOTILDE</t>
        </is>
      </c>
      <c r="E15">
        <f>DATEDIF("30/07/1932",TODAY(),"Y")&amp;IF(DATEDIF("30/07/1932",TODAY(),"Y")=1," año, "," años, ")&amp;DATEDIF("30/07/1932",TODAY(),"YM")&amp;IF(DATEDIF("30/07/1932",TODAY(),"YM")=1," mes, "," meses, ")&amp;DATEDIF("30/07/1932",TODAY(),"MD")&amp;IF(DATEDIF("30/07/1932",TODAY(),"MD")=1," día"," días")</f>
        <v/>
      </c>
      <c r="F15" t="inlineStr">
        <is>
          <t>18/11/2021 11:03:59</t>
        </is>
      </c>
      <c r="G15" t="inlineStr">
        <is>
          <t>18/11/2021 11:03:59</t>
        </is>
      </c>
      <c r="H15" t="inlineStr">
        <is>
          <t>Miraflores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21876084</t>
        </is>
      </c>
      <c r="D16" t="inlineStr">
        <is>
          <t>UTCAÑE AURIS, SANTA JUSTINA</t>
        </is>
      </c>
      <c r="E16">
        <f>DATEDIF("26/09/1974",TODAY(),"Y")&amp;IF(DATEDIF("26/09/1974",TODAY(),"Y")=1," año, "," años, ")&amp;DATEDIF("26/09/1974",TODAY(),"YM")&amp;IF(DATEDIF("26/09/1974",TODAY(),"YM")=1," mes, "," meses, ")&amp;DATEDIF("26/09/1974",TODAY(),"MD")&amp;IF(DATEDIF("26/09/1974",TODAY(),"MD")=1," día"," días")</f>
        <v/>
      </c>
      <c r="F16" t="inlineStr">
        <is>
          <t>18/11/2021 11:13:50</t>
        </is>
      </c>
      <c r="G16" t="inlineStr">
        <is>
          <t>18/11/2021 11:13:50</t>
        </is>
      </c>
      <c r="H16" t="inlineStr">
        <is>
          <t>Pueblo Libre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09894083</t>
        </is>
      </c>
      <c r="D17" t="inlineStr">
        <is>
          <t>ANDI MENDOZA, ALBERTO</t>
        </is>
      </c>
      <c r="E17">
        <f>DATEDIF("21/02/1955",TODAY(),"Y")&amp;IF(DATEDIF("21/02/1955",TODAY(),"Y")=1," año, "," años, ")&amp;DATEDIF("21/02/1955",TODAY(),"YM")&amp;IF(DATEDIF("21/02/1955",TODAY(),"YM")=1," mes, "," meses, ")&amp;DATEDIF("21/02/1955",TODAY(),"MD")&amp;IF(DATEDIF("21/02/1955",TODAY(),"MD")=1," día"," días")</f>
        <v/>
      </c>
      <c r="F17" t="inlineStr">
        <is>
          <t>18/11/2021 11:23:34</t>
        </is>
      </c>
      <c r="G17" t="inlineStr">
        <is>
          <t>18/11/2021 11:23:34</t>
        </is>
      </c>
      <c r="H17" t="inlineStr">
        <is>
          <t>San Martín de Porres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40931304</t>
        </is>
      </c>
      <c r="D18" t="inlineStr">
        <is>
          <t>COLAN VELAOCHAGA, JONATHAN STUARDO</t>
        </is>
      </c>
      <c r="E18">
        <f>DATEDIF("25/05/1981",TODAY(),"Y")&amp;IF(DATEDIF("25/05/1981",TODAY(),"Y")=1," año, "," años, ")&amp;DATEDIF("25/05/1981",TODAY(),"YM")&amp;IF(DATEDIF("25/05/1981",TODAY(),"YM")=1," mes, "," meses, ")&amp;DATEDIF("25/05/1981",TODAY(),"MD")&amp;IF(DATEDIF("25/05/1981",TODAY(),"MD")=1," día"," días")</f>
        <v/>
      </c>
      <c r="F18" t="inlineStr">
        <is>
          <t>18/11/2021 11:35:14</t>
        </is>
      </c>
      <c r="G18" t="inlineStr">
        <is>
          <t>18/11/2021 11:35:14</t>
        </is>
      </c>
      <c r="H18" t="inlineStr">
        <is>
          <t>San Miguel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02844942</t>
        </is>
      </c>
      <c r="D19" t="inlineStr">
        <is>
          <t>CASTILLO CEVALLOS, OSCAR NAPOLEON</t>
        </is>
      </c>
      <c r="E19">
        <f>DATEDIF("29/07/1947",TODAY(),"Y")&amp;IF(DATEDIF("29/07/1947",TODAY(),"Y")=1," año, "," años, ")&amp;DATEDIF("29/07/1947",TODAY(),"YM")&amp;IF(DATEDIF("29/07/1947",TODAY(),"YM")=1," mes, "," meses, ")&amp;DATEDIF("29/07/1947",TODAY(),"MD")&amp;IF(DATEDIF("29/07/1947",TODAY(),"MD")=1," día"," días")</f>
        <v/>
      </c>
      <c r="F19" t="inlineStr">
        <is>
          <t>18/11/2021 11:46:45</t>
        </is>
      </c>
      <c r="G19" t="inlineStr">
        <is>
          <t>18/11/2021 11:46:45</t>
        </is>
      </c>
      <c r="H19" t="inlineStr">
        <is>
          <t>Pueblo Libre</t>
        </is>
      </c>
      <c r="I19" t="inlineStr">
        <is>
          <t>Teleorientación</t>
        </is>
      </c>
      <c r="J19" t="inlineStr">
        <is>
          <t>987 344 126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07317475</t>
        </is>
      </c>
      <c r="D20" t="inlineStr">
        <is>
          <t>RUIZ SORIA, CELINDA DE JESUS</t>
        </is>
      </c>
      <c r="E20">
        <f>DATEDIF("05/12/1940",TODAY(),"Y")&amp;IF(DATEDIF("05/12/1940",TODAY(),"Y")=1," año, "," años, ")&amp;DATEDIF("05/12/1940",TODAY(),"YM")&amp;IF(DATEDIF("05/12/1940",TODAY(),"YM")=1," mes, "," meses, ")&amp;DATEDIF("05/12/1940",TODAY(),"MD")&amp;IF(DATEDIF("05/12/1940",TODAY(),"MD")=1," día"," días")</f>
        <v/>
      </c>
      <c r="F20" t="inlineStr">
        <is>
          <t>18/11/2021 11:57:32</t>
        </is>
      </c>
      <c r="G20" t="inlineStr">
        <is>
          <t>18/11/2021 11:57:32</t>
        </is>
      </c>
      <c r="H20" t="inlineStr">
        <is>
          <t>La Victoria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41647299</t>
        </is>
      </c>
      <c r="D21" t="inlineStr">
        <is>
          <t>ABANTO MERINO, PAUL DENNYS</t>
        </is>
      </c>
      <c r="E21">
        <f>DATEDIF("02/03/1983",TODAY(),"Y")&amp;IF(DATEDIF("02/03/1983",TODAY(),"Y")=1," año, "," años, ")&amp;DATEDIF("02/03/1983",TODAY(),"YM")&amp;IF(DATEDIF("02/03/1983",TODAY(),"YM")=1," mes, "," meses, ")&amp;DATEDIF("02/03/1983",TODAY(),"MD")&amp;IF(DATEDIF("02/03/1983",TODAY(),"MD")=1," día"," días")</f>
        <v/>
      </c>
      <c r="F21" t="inlineStr">
        <is>
          <t>18/11/2021 12:19:13</t>
        </is>
      </c>
      <c r="G21" t="inlineStr">
        <is>
          <t>18/11/2021 12:19:13</t>
        </is>
      </c>
      <c r="H21" t="inlineStr">
        <is>
          <t>San Juan de Lurigancho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41672848</t>
        </is>
      </c>
      <c r="D22" t="inlineStr">
        <is>
          <t>ZEGARRA MALDONADO, CESAR</t>
        </is>
      </c>
      <c r="E22">
        <f>DATEDIF("12/04/1983",TODAY(),"Y")&amp;IF(DATEDIF("12/04/1983",TODAY(),"Y")=1," año, "," años, ")&amp;DATEDIF("12/04/1983",TODAY(),"YM")&amp;IF(DATEDIF("12/04/1983",TODAY(),"YM")=1," mes, "," meses, ")&amp;DATEDIF("12/04/1983",TODAY(),"MD")&amp;IF(DATEDIF("12/04/1983",TODAY(),"MD")=1," día"," días")</f>
        <v/>
      </c>
      <c r="F22" t="inlineStr">
        <is>
          <t>18/11/2021 12:27:05</t>
        </is>
      </c>
      <c r="G22" t="inlineStr">
        <is>
          <t>18/11/2021 12:27:05</t>
        </is>
      </c>
      <c r="H22" t="inlineStr">
        <is>
          <t>Ate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41412197</t>
        </is>
      </c>
      <c r="D23" t="inlineStr">
        <is>
          <t>LESCANO PINCHI, BEATRIZ DEL ROSARIO</t>
        </is>
      </c>
      <c r="E23">
        <f>DATEDIF("08/08/1982",TODAY(),"Y")&amp;IF(DATEDIF("08/08/1982",TODAY(),"Y")=1," año, "," años, ")&amp;DATEDIF("08/08/1982",TODAY(),"YM")&amp;IF(DATEDIF("08/08/1982",TODAY(),"YM")=1," mes, "," meses, ")&amp;DATEDIF("08/08/1982",TODAY(),"MD")&amp;IF(DATEDIF("08/08/1982",TODAY(),"MD")=1," día"," días")</f>
        <v/>
      </c>
      <c r="F23" t="inlineStr">
        <is>
          <t>18/11/2021 12:45:56</t>
        </is>
      </c>
      <c r="G23" t="inlineStr">
        <is>
          <t>18/11/2021 12:45:56</t>
        </is>
      </c>
      <c r="H23" t="inlineStr">
        <is>
          <t>Santiago de Surco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42971596</t>
        </is>
      </c>
      <c r="D24" t="inlineStr">
        <is>
          <t>ORTIZ ORTIZ, LIDIA YSABEL</t>
        </is>
      </c>
      <c r="E24">
        <f>DATEDIF("20/11/1981",TODAY(),"Y")&amp;IF(DATEDIF("20/11/1981",TODAY(),"Y")=1," año, "," años, ")&amp;DATEDIF("20/11/1981",TODAY(),"YM")&amp;IF(DATEDIF("20/11/1981",TODAY(),"YM")=1," mes, "," meses, ")&amp;DATEDIF("20/11/1981",TODAY(),"MD")&amp;IF(DATEDIF("20/11/1981",TODAY(),"MD")=1," día"," días")</f>
        <v/>
      </c>
      <c r="F24" t="inlineStr">
        <is>
          <t>18/11/2021 13:16:44</t>
        </is>
      </c>
      <c r="G24" t="inlineStr">
        <is>
          <t>18/11/2021 13:16:44</t>
        </is>
      </c>
      <c r="H24" t="inlineStr">
        <is>
          <t>Ate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s="4" t="inlineStr">
        <is>
          <t>DATOS CONFIDENCIALES</t>
        </is>
      </c>
    </row>
  </sheetData>
  <mergeCells count="4">
    <mergeCell ref="A1:M1"/>
    <mergeCell ref="A2:M2"/>
    <mergeCell ref="A3:M3"/>
    <mergeCell ref="A25:M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2021-11-18T19:10:06Z</dcterms:created>
  <dcterms:modified xsi:type="dcterms:W3CDTF">2021-11-18T19:10:06Z</dcterms:modified>
</cp:coreProperties>
</file>