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25/11/2021 14:04</t>
        </is>
      </c>
    </row>
    <row r="3">
      <c r="A3" s="2" t="inlineStr">
        <is>
          <t>FECHA INICIO: 25/11/2021 FECHA FINAL: 25/11/2021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07610902</t>
        </is>
      </c>
      <c r="D5" t="inlineStr">
        <is>
          <t>AGUILAR VILLANUEVA, JUAN YSMAEL</t>
        </is>
      </c>
      <c r="E5">
        <f>DATEDIF("01/11/1953",TODAY(),"Y")&amp;IF(DATEDIF("01/11/1953",TODAY(),"Y")=1," año, "," años, ")&amp;DATEDIF("01/11/1953",TODAY(),"YM")&amp;IF(DATEDIF("01/11/1953",TODAY(),"YM")=1," mes, "," meses, ")&amp;DATEDIF("01/11/1953",TODAY(),"MD")&amp;IF(DATEDIF("01/11/1953",TODAY(),"MD")=1," día"," días")</f>
        <v/>
      </c>
      <c r="F5" t="inlineStr">
        <is>
          <t>25/11/2021 08:17:54</t>
        </is>
      </c>
      <c r="G5" t="inlineStr">
        <is>
          <t>25/11/2021 08:17:54</t>
        </is>
      </c>
      <c r="H5" t="inlineStr">
        <is>
          <t>Santiago de Surco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76825035</t>
        </is>
      </c>
      <c r="D6" t="inlineStr">
        <is>
          <t>CAHUAZA CISNEROS, ZULEYKA OREANA</t>
        </is>
      </c>
      <c r="E6">
        <f>DATEDIF("09/12/2001",TODAY(),"Y")&amp;IF(DATEDIF("09/12/2001",TODAY(),"Y")=1," año, "," años, ")&amp;DATEDIF("09/12/2001",TODAY(),"YM")&amp;IF(DATEDIF("09/12/2001",TODAY(),"YM")=1," mes, "," meses, ")&amp;DATEDIF("09/12/2001",TODAY(),"MD")&amp;IF(DATEDIF("09/12/2001",TODAY(),"MD")=1," día"," días")</f>
        <v/>
      </c>
      <c r="F6" t="inlineStr">
        <is>
          <t>25/11/2021 08:40:39</t>
        </is>
      </c>
      <c r="G6" t="inlineStr">
        <is>
          <t>25/11/2021 08:40:39</t>
        </is>
      </c>
      <c r="H6" t="inlineStr">
        <is>
          <t>San Juan Bautista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25550513</t>
        </is>
      </c>
      <c r="D7" t="inlineStr">
        <is>
          <t>LARTIGA SINCHI, VIOLETA</t>
        </is>
      </c>
      <c r="E7">
        <f>DATEDIF("02/01/1933",TODAY(),"Y")&amp;IF(DATEDIF("02/01/1933",TODAY(),"Y")=1," año, "," años, ")&amp;DATEDIF("02/01/1933",TODAY(),"YM")&amp;IF(DATEDIF("02/01/1933",TODAY(),"YM")=1," mes, "," meses, ")&amp;DATEDIF("02/01/1933",TODAY(),"MD")&amp;IF(DATEDIF("02/01/1933",TODAY(),"MD")=1," día"," días")</f>
        <v/>
      </c>
      <c r="F7" t="inlineStr">
        <is>
          <t>25/11/2021 08:58:54</t>
        </is>
      </c>
      <c r="G7" t="inlineStr">
        <is>
          <t>25/11/2021 08:58:54</t>
        </is>
      </c>
      <c r="H7" t="inlineStr">
        <is>
          <t>Callao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07316849</t>
        </is>
      </c>
      <c r="D8" t="inlineStr">
        <is>
          <t>CUADROS LLANOS, NELLY LUZMILA</t>
        </is>
      </c>
      <c r="E8">
        <f>DATEDIF("02/05/1934",TODAY(),"Y")&amp;IF(DATEDIF("02/05/1934",TODAY(),"Y")=1," año, "," años, ")&amp;DATEDIF("02/05/1934",TODAY(),"YM")&amp;IF(DATEDIF("02/05/1934",TODAY(),"YM")=1," mes, "," meses, ")&amp;DATEDIF("02/05/1934",TODAY(),"MD")&amp;IF(DATEDIF("02/05/1934",TODAY(),"MD")=1," día"," días")</f>
        <v/>
      </c>
      <c r="F8" t="inlineStr">
        <is>
          <t>25/11/2021 09:18:36</t>
        </is>
      </c>
      <c r="G8" t="inlineStr">
        <is>
          <t>25/11/2021 09:18:36</t>
        </is>
      </c>
      <c r="H8" t="inlineStr">
        <is>
          <t>Santiago de Surco</t>
        </is>
      </c>
      <c r="I8" t="inlineStr">
        <is>
          <t>Teleorientación</t>
        </is>
      </c>
      <c r="J8" t="inlineStr">
        <is>
          <t>697-2461/999 569 800/994 436 945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08228397</t>
        </is>
      </c>
      <c r="D9" t="inlineStr">
        <is>
          <t>SEGURA VEGA DE CAMPS, ROSA HORTENCIA</t>
        </is>
      </c>
      <c r="E9">
        <f>DATEDIF("22/08/1928",TODAY(),"Y")&amp;IF(DATEDIF("22/08/1928",TODAY(),"Y")=1," año, "," años, ")&amp;DATEDIF("22/08/1928",TODAY(),"YM")&amp;IF(DATEDIF("22/08/1928",TODAY(),"YM")=1," mes, "," meses, ")&amp;DATEDIF("22/08/1928",TODAY(),"MD")&amp;IF(DATEDIF("22/08/1928",TODAY(),"MD")=1," día"," días")</f>
        <v/>
      </c>
      <c r="F9" t="inlineStr">
        <is>
          <t>25/11/2021 09:34:03</t>
        </is>
      </c>
      <c r="G9" t="inlineStr">
        <is>
          <t>25/11/2021 09:34:03</t>
        </is>
      </c>
      <c r="H9" t="inlineStr">
        <is>
          <t>San Isidro</t>
        </is>
      </c>
      <c r="I9" t="inlineStr">
        <is>
          <t>Teleorientación</t>
        </is>
      </c>
      <c r="J9" t="inlineStr">
        <is>
          <t>998 888 912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10664380</t>
        </is>
      </c>
      <c r="D10" t="inlineStr">
        <is>
          <t>CANALES HUAMAN, SIMON WILLIAM</t>
        </is>
      </c>
      <c r="E10">
        <f>DATEDIF("14/10/1977",TODAY(),"Y")&amp;IF(DATEDIF("14/10/1977",TODAY(),"Y")=1," año, "," años, ")&amp;DATEDIF("14/10/1977",TODAY(),"YM")&amp;IF(DATEDIF("14/10/1977",TODAY(),"YM")=1," mes, "," meses, ")&amp;DATEDIF("14/10/1977",TODAY(),"MD")&amp;IF(DATEDIF("14/10/1977",TODAY(),"MD")=1," día"," días")</f>
        <v/>
      </c>
      <c r="F10" t="inlineStr">
        <is>
          <t>25/11/2021 10:02:25</t>
        </is>
      </c>
      <c r="G10" t="inlineStr">
        <is>
          <t>25/11/2021 10:02:25</t>
        </is>
      </c>
      <c r="H10" t="inlineStr">
        <is>
          <t>San Juan de Lurigancho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29298102</t>
        </is>
      </c>
      <c r="D11" t="inlineStr">
        <is>
          <t>ACOSTA VEGA, PATRICIA ROSARIO</t>
        </is>
      </c>
      <c r="E11">
        <f>DATEDIF("29/04/1965",TODAY(),"Y")&amp;IF(DATEDIF("29/04/1965",TODAY(),"Y")=1," año, "," años, ")&amp;DATEDIF("29/04/1965",TODAY(),"YM")&amp;IF(DATEDIF("29/04/1965",TODAY(),"YM")=1," mes, "," meses, ")&amp;DATEDIF("29/04/1965",TODAY(),"MD")&amp;IF(DATEDIF("29/04/1965",TODAY(),"MD")=1," día"," días")</f>
        <v/>
      </c>
      <c r="F11" t="inlineStr">
        <is>
          <t>25/11/2021 10:21:24</t>
        </is>
      </c>
      <c r="G11" t="inlineStr">
        <is>
          <t>25/11/2021 10:21:25</t>
        </is>
      </c>
      <c r="H11" t="inlineStr">
        <is>
          <t>Alto Selva Alegre</t>
        </is>
      </c>
      <c r="I11" t="inlineStr">
        <is>
          <t>Teleorientación</t>
        </is>
      </c>
      <c r="J11" t="inlineStr">
        <is>
          <t>154405155/999 662 808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41243265</t>
        </is>
      </c>
      <c r="D12" t="inlineStr">
        <is>
          <t>ASTI CASTILLO, JONATHAN GIOVANNI</t>
        </is>
      </c>
      <c r="E12">
        <f>DATEDIF("13/02/1982",TODAY(),"Y")&amp;IF(DATEDIF("13/02/1982",TODAY(),"Y")=1," año, "," años, ")&amp;DATEDIF("13/02/1982",TODAY(),"YM")&amp;IF(DATEDIF("13/02/1982",TODAY(),"YM")=1," mes, "," meses, ")&amp;DATEDIF("13/02/1982",TODAY(),"MD")&amp;IF(DATEDIF("13/02/1982",TODAY(),"MD")=1," día"," días")</f>
        <v/>
      </c>
      <c r="F12" t="inlineStr">
        <is>
          <t>25/11/2021 10:33:32</t>
        </is>
      </c>
      <c r="G12" t="inlineStr">
        <is>
          <t>25/11/2021 10:33:32</t>
        </is>
      </c>
      <c r="H12" t="inlineStr">
        <is>
          <t>San Miguel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08219124</t>
        </is>
      </c>
      <c r="D13" t="inlineStr">
        <is>
          <t>BENDEZU MANCHEGO VDA DE GONZALEZ, ZORAIDA</t>
        </is>
      </c>
      <c r="E13">
        <f>DATEDIF("11/02/1920",TODAY(),"Y")&amp;IF(DATEDIF("11/02/1920",TODAY(),"Y")=1," año, "," años, ")&amp;DATEDIF("11/02/1920",TODAY(),"YM")&amp;IF(DATEDIF("11/02/1920",TODAY(),"YM")=1," mes, "," meses, ")&amp;DATEDIF("11/02/1920",TODAY(),"MD")&amp;IF(DATEDIF("11/02/1920",TODAY(),"MD")=1," día"," días")</f>
        <v/>
      </c>
      <c r="F13" t="inlineStr">
        <is>
          <t>25/11/2021 11:01:44</t>
        </is>
      </c>
      <c r="G13" t="inlineStr">
        <is>
          <t>25/11/2021 11:01:44</t>
        </is>
      </c>
      <c r="H13" t="inlineStr">
        <is>
          <t>San Isidro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07616096</t>
        </is>
      </c>
      <c r="D14" t="inlineStr">
        <is>
          <t>PORTAL RUBIO, SILVIA MELCHORA</t>
        </is>
      </c>
      <c r="E14">
        <f>DATEDIF("11/01/1968",TODAY(),"Y")&amp;IF(DATEDIF("11/01/1968",TODAY(),"Y")=1," año, "," años, ")&amp;DATEDIF("11/01/1968",TODAY(),"YM")&amp;IF(DATEDIF("11/01/1968",TODAY(),"YM")=1," mes, "," meses, ")&amp;DATEDIF("11/01/1968",TODAY(),"MD")&amp;IF(DATEDIF("11/01/1968",TODAY(),"MD")=1," día"," días")</f>
        <v/>
      </c>
      <c r="F14" t="inlineStr">
        <is>
          <t>25/11/2021 11:15:09</t>
        </is>
      </c>
      <c r="G14" t="inlineStr">
        <is>
          <t>25/11/2021 11:15:09</t>
        </is>
      </c>
      <c r="H14" t="inlineStr">
        <is>
          <t>Lince</t>
        </is>
      </c>
      <c r="I14" t="inlineStr">
        <is>
          <t>Teleorientación</t>
        </is>
      </c>
      <c r="J14" t="inlineStr">
        <is>
          <t>952 307 607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25581653</t>
        </is>
      </c>
      <c r="D15" t="inlineStr">
        <is>
          <t>MERMA HUAMAN, DORIS</t>
        </is>
      </c>
      <c r="E15">
        <f>DATEDIF("14/05/1971",TODAY(),"Y")&amp;IF(DATEDIF("14/05/1971",TODAY(),"Y")=1," año, "," años, ")&amp;DATEDIF("14/05/1971",TODAY(),"YM")&amp;IF(DATEDIF("14/05/1971",TODAY(),"YM")=1," mes, "," meses, ")&amp;DATEDIF("14/05/1971",TODAY(),"MD")&amp;IF(DATEDIF("14/05/1971",TODAY(),"MD")=1," día"," días")</f>
        <v/>
      </c>
      <c r="F15" t="inlineStr">
        <is>
          <t>25/11/2021 11:27:22</t>
        </is>
      </c>
      <c r="G15" t="inlineStr">
        <is>
          <t>25/11/2021 11:27:22</t>
        </is>
      </c>
      <c r="H15" t="inlineStr">
        <is>
          <t>Puente Piedra</t>
        </is>
      </c>
      <c r="I15" t="inlineStr">
        <is>
          <t>Teleorientación</t>
        </is>
      </c>
      <c r="J15" t="inlineStr">
        <is>
          <t>935 614 460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29234653</t>
        </is>
      </c>
      <c r="D16" t="inlineStr">
        <is>
          <t>SALAS OCHARAN, JUAN FERNANDO</t>
        </is>
      </c>
      <c r="E16">
        <f>DATEDIF("06/05/1940",TODAY(),"Y")&amp;IF(DATEDIF("06/05/1940",TODAY(),"Y")=1," año, "," años, ")&amp;DATEDIF("06/05/1940",TODAY(),"YM")&amp;IF(DATEDIF("06/05/1940",TODAY(),"YM")=1," mes, "," meses, ")&amp;DATEDIF("06/05/1940",TODAY(),"MD")&amp;IF(DATEDIF("06/05/1940",TODAY(),"MD")=1," día"," días")</f>
        <v/>
      </c>
      <c r="F16" t="inlineStr">
        <is>
          <t>25/11/2021 11:52:41</t>
        </is>
      </c>
      <c r="G16" t="inlineStr">
        <is>
          <t>25/11/2021 11:52:41</t>
        </is>
      </c>
      <c r="H16" t="inlineStr">
        <is>
          <t>Arequipa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17539520</t>
        </is>
      </c>
      <c r="D17" t="inlineStr">
        <is>
          <t>AZA SANTAMARIA, LUIS FERNANDO CECILIO</t>
        </is>
      </c>
      <c r="E17">
        <f>DATEDIF("22/11/1967",TODAY(),"Y")&amp;IF(DATEDIF("22/11/1967",TODAY(),"Y")=1," año, "," años, ")&amp;DATEDIF("22/11/1967",TODAY(),"YM")&amp;IF(DATEDIF("22/11/1967",TODAY(),"YM")=1," mes, "," meses, ")&amp;DATEDIF("22/11/1967",TODAY(),"MD")&amp;IF(DATEDIF("22/11/1967",TODAY(),"MD")=1," día"," días")</f>
        <v/>
      </c>
      <c r="F17" t="inlineStr">
        <is>
          <t>25/11/2021 12:03:44</t>
        </is>
      </c>
      <c r="G17" t="inlineStr">
        <is>
          <t>25/11/2021 12:03:44</t>
        </is>
      </c>
      <c r="H17" t="inlineStr">
        <is>
          <t>Callao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08214536</t>
        </is>
      </c>
      <c r="D18" t="inlineStr">
        <is>
          <t>GIANELLA MONTOYA DE REPETTO, GLORIA GLADYS</t>
        </is>
      </c>
      <c r="E18">
        <f>DATEDIF("24/04/1950",TODAY(),"Y")&amp;IF(DATEDIF("24/04/1950",TODAY(),"Y")=1," año, "," años, ")&amp;DATEDIF("24/04/1950",TODAY(),"YM")&amp;IF(DATEDIF("24/04/1950",TODAY(),"YM")=1," mes, "," meses, ")&amp;DATEDIF("24/04/1950",TODAY(),"MD")&amp;IF(DATEDIF("24/04/1950",TODAY(),"MD")=1," día"," días")</f>
        <v/>
      </c>
      <c r="F18" t="inlineStr">
        <is>
          <t>25/11/2021 12:22:21</t>
        </is>
      </c>
      <c r="G18" t="inlineStr">
        <is>
          <t>25/11/2021 12:22:21</t>
        </is>
      </c>
      <c r="H18" t="inlineStr">
        <is>
          <t>Ancón</t>
        </is>
      </c>
      <c r="I18" t="inlineStr">
        <is>
          <t>Teleorientación</t>
        </is>
      </c>
      <c r="J18" t="inlineStr">
        <is>
          <t>982 397 006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09835459</t>
        </is>
      </c>
      <c r="D19" t="inlineStr">
        <is>
          <t>ROJAS HUACO, JOSE ANTONIO</t>
        </is>
      </c>
      <c r="E19">
        <f>DATEDIF("18/06/1974",TODAY(),"Y")&amp;IF(DATEDIF("18/06/1974",TODAY(),"Y")=1," año, "," años, ")&amp;DATEDIF("18/06/1974",TODAY(),"YM")&amp;IF(DATEDIF("18/06/1974",TODAY(),"YM")=1," mes, "," meses, ")&amp;DATEDIF("18/06/1974",TODAY(),"MD")&amp;IF(DATEDIF("18/06/1974",TODAY(),"MD")=1," día"," días")</f>
        <v/>
      </c>
      <c r="F19" t="inlineStr">
        <is>
          <t>25/11/2021 12:38:02</t>
        </is>
      </c>
      <c r="G19" t="inlineStr">
        <is>
          <t>25/11/2021 12:38:02</t>
        </is>
      </c>
      <c r="H19" t="inlineStr">
        <is>
          <t>Chorrillos</t>
        </is>
      </c>
      <c r="I19" t="inlineStr">
        <is>
          <t>Teleorientación</t>
        </is>
      </c>
      <c r="J19" t="inlineStr">
        <is>
          <t>968 420 315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08048125</t>
        </is>
      </c>
      <c r="D20" t="inlineStr">
        <is>
          <t>GONZALES BERNALES DE LOAYZA, LILLY ADELA</t>
        </is>
      </c>
      <c r="E20">
        <f>DATEDIF("13/01/1953",TODAY(),"Y")&amp;IF(DATEDIF("13/01/1953",TODAY(),"Y")=1," año, "," años, ")&amp;DATEDIF("13/01/1953",TODAY(),"YM")&amp;IF(DATEDIF("13/01/1953",TODAY(),"YM")=1," mes, "," meses, ")&amp;DATEDIF("13/01/1953",TODAY(),"MD")&amp;IF(DATEDIF("13/01/1953",TODAY(),"MD")=1," día"," días")</f>
        <v/>
      </c>
      <c r="F20" t="inlineStr">
        <is>
          <t>25/11/2021 12:50:32</t>
        </is>
      </c>
      <c r="G20" t="inlineStr">
        <is>
          <t>25/11/2021 12:50:32</t>
        </is>
      </c>
      <c r="H20" t="inlineStr">
        <is>
          <t>Santiago de Surco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42511129</t>
        </is>
      </c>
      <c r="D21" t="inlineStr">
        <is>
          <t>CORDOVA BAQUERIZO, MANUEL ERASMO</t>
        </is>
      </c>
      <c r="E21">
        <f>DATEDIF("14/09/1982",TODAY(),"Y")&amp;IF(DATEDIF("14/09/1982",TODAY(),"Y")=1," año, "," años, ")&amp;DATEDIF("14/09/1982",TODAY(),"YM")&amp;IF(DATEDIF("14/09/1982",TODAY(),"YM")=1," mes, "," meses, ")&amp;DATEDIF("14/09/1982",TODAY(),"MD")&amp;IF(DATEDIF("14/09/1982",TODAY(),"MD")=1," día"," días")</f>
        <v/>
      </c>
      <c r="F21" t="inlineStr">
        <is>
          <t>25/11/2021 13:13:43</t>
        </is>
      </c>
      <c r="G21" t="inlineStr">
        <is>
          <t>25/11/2021 13:13:43</t>
        </is>
      </c>
      <c r="H21" t="inlineStr">
        <is>
          <t>Santiago de Surco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06766410</t>
        </is>
      </c>
      <c r="D22" t="inlineStr">
        <is>
          <t>CHAVEZ SAGASTEGUI, SONIA JULIA</t>
        </is>
      </c>
      <c r="E22">
        <f>DATEDIF("22/11/1967",TODAY(),"Y")&amp;IF(DATEDIF("22/11/1967",TODAY(),"Y")=1," año, "," años, ")&amp;DATEDIF("22/11/1967",TODAY(),"YM")&amp;IF(DATEDIF("22/11/1967",TODAY(),"YM")=1," mes, "," meses, ")&amp;DATEDIF("22/11/1967",TODAY(),"MD")&amp;IF(DATEDIF("22/11/1967",TODAY(),"MD")=1," día"," días")</f>
        <v/>
      </c>
      <c r="F22" t="inlineStr">
        <is>
          <t>25/11/2021 13:39:15</t>
        </is>
      </c>
      <c r="G22" t="inlineStr">
        <is>
          <t>25/11/2021 13:39:15</t>
        </is>
      </c>
      <c r="H22" t="inlineStr">
        <is>
          <t>San Martín de Porres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07948982</t>
        </is>
      </c>
      <c r="D23" t="inlineStr">
        <is>
          <t>MILLA VALLE, ERITA JULIA</t>
        </is>
      </c>
      <c r="E23">
        <f>DATEDIF("25/08/1951",TODAY(),"Y")&amp;IF(DATEDIF("25/08/1951",TODAY(),"Y")=1," año, "," años, ")&amp;DATEDIF("25/08/1951",TODAY(),"YM")&amp;IF(DATEDIF("25/08/1951",TODAY(),"YM")=1," mes, "," meses, ")&amp;DATEDIF("25/08/1951",TODAY(),"MD")&amp;IF(DATEDIF("25/08/1951",TODAY(),"MD")=1," día"," días")</f>
        <v/>
      </c>
      <c r="F23" t="inlineStr">
        <is>
          <t>25/11/2021 13:51:29</t>
        </is>
      </c>
      <c r="G23" t="inlineStr">
        <is>
          <t>25/11/2021 13:51:29</t>
        </is>
      </c>
      <c r="H23" t="inlineStr">
        <is>
          <t>Pueblo Libre</t>
        </is>
      </c>
      <c r="I23" t="inlineStr">
        <is>
          <t>Teleorientación</t>
        </is>
      </c>
      <c r="J23" t="inlineStr">
        <is>
          <t>912 616 913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s="4" t="inlineStr">
        <is>
          <t>DATOS CONFIDENCIALES</t>
        </is>
      </c>
    </row>
  </sheetData>
  <mergeCells count="4">
    <mergeCell ref="A1:M1"/>
    <mergeCell ref="A2:M2"/>
    <mergeCell ref="A3:M3"/>
    <mergeCell ref="A24:M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2021-11-25T18:51:28Z</dcterms:created>
  <dcterms:modified xsi:type="dcterms:W3CDTF">2021-11-25T18:51:28Z</dcterms:modified>
</cp:coreProperties>
</file>