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6800C1CD-F1F7-4B12-BD6F-79FB0454656B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<sst xmlns="http://schemas.openxmlformats.org/spreadsheetml/2006/main" count="182" uniqueCount="81">
  <si>
    <t>MINISTERIO DE SALUD</t>
  </si>
  <si>
    <t>SOLICITUDES DE ATENCIÓN PENDIENTES - EXPORTADO 22/04/2022 20:38</t>
  </si>
  <si>
    <t>FECHA INICIO: 22/04/2022 FECHA FINAL: 22/04/2022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</si>
  <si>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</si>
  <si>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</si>
  <si>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</si>
  <si>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</si>
  <si>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</si>
  <si>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</si>
  <si>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</si>
  <si>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</si>
  <si>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</si>
  <si>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</si>
  <si>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</si>
  <si>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</si>
  <si>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</si>
  <si>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</si>
  <si>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</si>
  <si>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</si>
  <si>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</si>
  <si>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</si>
  <si>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</si>
  <si>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08880381</t>
  </si>
  <si>
    <t>DE LA CRUZ PEREZ, FELIX EDGARDO</t>
  </si>
  <si>
    <t>22/04/2022 20:15:17</t>
  </si>
  <si>
    <t>Surquillo</t>
  </si>
  <si>
    <t>Teleorientación</t>
  </si>
  <si>
    <t>990 146 547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</si>
  <si>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</si>
  <si>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</si>
  <si>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</si>
  <si>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</si>
  <si>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</si>
  <si>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</si>
  <si>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</si>
  <si>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</si>
  <si>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47945722</t>
  </si>
  <si>
    <t>MORI BARDALES, FIORELLA LICEÑA</t>
  </si>
  <si>
    <t>22/04/2022 20:17:43</t>
  </si>
  <si>
    <t>Carabayllo</t>
  </si>
  <si>
    <t>924 445 617</t>
  </si>
  <si>
    <t>09706784</t>
  </si>
  <si>
    <t>QUISPE FABIAN, LOURDES YSABEL</t>
  </si>
  <si>
    <t>22/04/2022 20:20:07</t>
  </si>
  <si>
    <t>San Luis</t>
  </si>
  <si>
    <t>961 552 554</t>
  </si>
  <si>
    <t>08803308</t>
  </si>
  <si>
    <t>DARUICH RICCI DE DUTHURBURU, AMELIA ELVIRA</t>
  </si>
  <si>
    <t>22/04/2022 20:22:15</t>
  </si>
  <si>
    <t>San Borja</t>
  </si>
  <si>
    <t>999 999 999</t>
  </si>
  <si>
    <t>70125491</t>
  </si>
  <si>
    <t>CUEVAS TAIPE, PATRICIA ELIZABETH</t>
  </si>
  <si>
    <t>22/04/2022 20:24:23</t>
  </si>
  <si>
    <t>Barranca</t>
  </si>
  <si>
    <t>947 280 327</t>
  </si>
  <si>
    <t>08190624</t>
  </si>
  <si>
    <t>NUÑEZ QUINTANA, BRUNO</t>
  </si>
  <si>
    <t>22/04/2022 20:26:17</t>
  </si>
  <si>
    <t>991 360 669</t>
  </si>
  <si>
    <t>74650471</t>
  </si>
  <si>
    <t>CACEDA ABRIGO, PEDRO PAUL</t>
  </si>
  <si>
    <t>22/04/2022 20:29:41</t>
  </si>
  <si>
    <t>Los Olivos</t>
  </si>
  <si>
    <t>987 268 392</t>
  </si>
  <si>
    <t>42584832</t>
  </si>
  <si>
    <t>HUAMANI CASTAÑEDA, ANDRES AVELINO</t>
  </si>
  <si>
    <t>22/04/2022 20:31:36</t>
  </si>
  <si>
    <t>San Juan de Lurigancho</t>
  </si>
  <si>
    <t>966 870 858</t>
  </si>
  <si>
    <t>71469125</t>
  </si>
  <si>
    <t>ARCE HUAMANI, MIGUEL ANGEL</t>
  </si>
  <si>
    <t>22/04/2022 20:34:00</t>
  </si>
  <si>
    <t>Ica</t>
  </si>
  <si>
    <t>926 896 694</t>
  </si>
  <si>
    <t>73172966</t>
  </si>
  <si>
    <t>MEDINA ZAMORA, VERONICA KARINA</t>
  </si>
  <si>
    <t>22/04/2022 20:36:23</t>
  </si>
  <si>
    <t>San Miguel</t>
  </si>
  <si>
    <t>986 590 510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</si>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</sst>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DATEDIF("26/04/1971",TODAY(),"Y")&amp;IF(DATEDIF("26/04/1971",TODAY(),"Y")=1," año, "," años, ")&amp;DATEDIF("26/04/1971",TODAY(),"YM")&amp;IF(DATEDIF("26/04/1971",TODAY(),"YM")=1," mes, "," meses, ")&amp;DATEDIF("26/04/1971",TODAY(),"MD")&amp;IF(DATEDIF("26/04/1971",TODAY(),"MD")=1," día"," días")</f>
        <v>50 años, 11 meses, 27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DATEDIF("07/09/1992",TODAY(),"Y")&amp;IF(DATEDIF("07/09/1992",TODAY(),"Y")=1," año, "," años, ")&amp;DATEDIF("07/09/1992",TODAY(),"YM")&amp;IF(DATEDIF("07/09/1992",TODAY(),"YM")=1," mes, "," meses, ")&amp;DATEDIF("07/09/1992",TODAY(),"MD")&amp;IF(DATEDIF("07/09/1992",TODAY(),"MD")=1," día"," días")</f>
        <v>29 años, 7 meses, 15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DATEDIF("18/08/1969",TODAY(),"Y")&amp;IF(DATEDIF("18/08/1969",TODAY(),"Y")=1," año, "," años, ")&amp;DATEDIF("18/08/1969",TODAY(),"YM")&amp;IF(DATEDIF("18/08/1969",TODAY(),"YM")=1," mes, "," meses, ")&amp;DATEDIF("18/08/1969",TODAY(),"MD")&amp;IF(DATEDIF("18/08/1969",TODAY(),"MD")=1," día"," días")</f>
        <v>52 años, 8 meses, 4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DATEDIF("03/11/1939",TODAY(),"Y")&amp;IF(DATEDIF("03/11/1939",TODAY(),"Y")=1," año, "," años, ")&amp;DATEDIF("03/11/1939",TODAY(),"YM")&amp;IF(DATEDIF("03/11/1939",TODAY(),"YM")=1," mes, "," meses, ")&amp;DATEDIF("03/11/1939",TODAY(),"MD")&amp;IF(DATEDIF("03/11/1939",TODAY(),"MD")=1," día"," días")</f>
        <v>82 años, 5 meses, 19 días</v>
      </c>
      <c r="F8" t="s">
        <v>48</v>
      </c>
      <c r="G8" t="s">
        <v>48</v>
      </c>
      <c r="H8" t="s">
        <v>49</v>
      </c>
      <c r="I8" t="s">
        <v>26</v>
      </c>
      <c r="J8" t="s">
        <v>50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51</v>
      </c>
      <c r="D9" t="s">
        <v>52</v>
      </c>
      <c r="E9" t="str">
        <f ca="1">DATEDIF("26/07/1997",TODAY(),"Y")&amp;IF(DATEDIF("26/07/1997",TODAY(),"Y")=1," año, "," años, ")&amp;DATEDIF("26/07/1997",TODAY(),"YM")&amp;IF(DATEDIF("26/07/1997",TODAY(),"YM")=1," mes, "," meses, ")&amp;DATEDIF("26/07/1997",TODAY(),"MD")&amp;IF(DATEDIF("26/07/1997",TODAY(),"MD")=1," día"," días")</f>
        <v>24 años, 8 meses, 27 días</v>
      </c>
      <c r="F9" t="s">
        <v>53</v>
      </c>
      <c r="G9" t="s">
        <v>53</v>
      </c>
      <c r="H9" t="s">
        <v>54</v>
      </c>
      <c r="I9" t="s">
        <v>26</v>
      </c>
      <c r="J9" t="s">
        <v>55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56</v>
      </c>
      <c r="D10" t="s">
        <v>57</v>
      </c>
      <c r="E10" t="str">
        <f ca="1">DATEDIF("10/08/1966",TODAY(),"Y")&amp;IF(DATEDIF("10/08/1966",TODAY(),"Y")=1," año, "," años, ")&amp;DATEDIF("10/08/1966",TODAY(),"YM")&amp;IF(DATEDIF("10/08/1966",TODAY(),"YM")=1," mes, "," meses, ")&amp;DATEDIF("10/08/1966",TODAY(),"MD")&amp;IF(DATEDIF("10/08/1966",TODAY(),"MD")=1," día"," días")</f>
        <v>55 años, 8 meses, 12 días</v>
      </c>
      <c r="F10" t="s">
        <v>58</v>
      </c>
      <c r="G10" t="s">
        <v>58</v>
      </c>
      <c r="H10" t="s">
        <v>49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DATEDIF("18/11/2001",TODAY(),"Y")&amp;IF(DATEDIF("18/11/2001",TODAY(),"Y")=1," año, "," años, ")&amp;DATEDIF("18/11/2001",TODAY(),"YM")&amp;IF(DATEDIF("18/11/2001",TODAY(),"YM")=1," mes, "," meses, ")&amp;DATEDIF("18/11/2001",TODAY(),"MD")&amp;IF(DATEDIF("18/11/2001",TODAY(),"MD")=1," día"," días")</f>
        <v>20 años, 5 meses, 4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65</v>
      </c>
      <c r="D12" t="s">
        <v>66</v>
      </c>
      <c r="E12" t="str">
        <f ca="1">DATEDIF("04/09/1984",TODAY(),"Y")&amp;IF(DATEDIF("04/09/1984",TODAY(),"Y")=1," año, "," años, ")&amp;DATEDIF("04/09/1984",TODAY(),"YM")&amp;IF(DATEDIF("04/09/1984",TODAY(),"YM")=1," mes, "," meses, ")&amp;DATEDIF("04/09/1984",TODAY(),"MD")&amp;IF(DATEDIF("04/09/1984",TODAY(),"MD")=1," día"," días")</f>
        <v>37 años, 7 meses, 18 días</v>
      </c>
      <c r="F12" t="s">
        <v>67</v>
      </c>
      <c r="G12" t="s">
        <v>67</v>
      </c>
      <c r="H12" t="s">
        <v>68</v>
      </c>
      <c r="I12" t="s">
        <v>26</v>
      </c>
      <c r="J12" t="s">
        <v>69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70</v>
      </c>
      <c r="D13" t="s">
        <v>71</v>
      </c>
      <c r="E13" t="str">
        <f ca="1">DATEDIF("12/01/1994",TODAY(),"Y")&amp;IF(DATEDIF("12/01/1994",TODAY(),"Y")=1," año, "," años, ")&amp;DATEDIF("12/01/1994",TODAY(),"YM")&amp;IF(DATEDIF("12/01/1994",TODAY(),"YM")=1," mes, "," meses, ")&amp;DATEDIF("12/01/1994",TODAY(),"MD")&amp;IF(DATEDIF("12/01/1994",TODAY(),"MD")=1," día"," días")</f>
        <v>28 años, 3 meses, 10 días</v>
      </c>
      <c r="F13" t="s">
        <v>72</v>
      </c>
      <c r="G13" t="s">
        <v>72</v>
      </c>
      <c r="H13" t="s">
        <v>73</v>
      </c>
      <c r="I13" t="s">
        <v>26</v>
      </c>
      <c r="J13" t="s">
        <v>74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75</v>
      </c>
      <c r="D14" t="s">
        <v>76</v>
      </c>
      <c r="E14" t="str">
        <f ca="1">DATEDIF("24/04/1993",TODAY(),"Y")&amp;IF(DATEDIF("24/04/1993",TODAY(),"Y")=1," año, "," años, ")&amp;DATEDIF("24/04/1993",TODAY(),"YM")&amp;IF(DATEDIF("24/04/1993",TODAY(),"YM")=1," mes, "," meses, ")&amp;DATEDIF("24/04/1993",TODAY(),"MD")&amp;IF(DATEDIF("24/04/1993",TODAY(),"MD")=1," día"," días")</f>
        <v>28 años, 11 meses, 29 días</v>
      </c>
      <c r="F14" t="s">
        <v>77</v>
      </c>
      <c r="G14" t="s">
        <v>77</v>
      </c>
      <c r="H14" t="s">
        <v>78</v>
      </c>
      <c r="I14" t="s">
        <v>26</v>
      </c>
      <c r="J14" t="s">
        <v>79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ht="15.75" x14ac:dyDescent="0.25">
      <c r="A15" s="5" t="s">
        <v>80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</sheetData>
  <mergeCells count="4">
    <mergeCell ref="A1:R1"/>
    <mergeCell ref="A2:R2"/>
    <mergeCell ref="A3:R3"/>
    <mergeCell ref="A15:R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2022-04-23T01:33:45Z</dcterms:created>
  <dcterms:modified xsi:type="dcterms:W3CDTF">2022-04-23T01:38:56Z</dcterms:modified>
</cp:coreProperties>
</file>