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1_{AA17E3A5-99D0-4697-8D6F-DFD3EA1C2502}" xr6:coauthVersionLast="47" xr6:coauthVersionMax="47" xr10:uidLastSave="{00000000-0000-0000-0000-000000000000}"/>
  <bookViews>
    <workbookView xWindow="-108" yWindow="-108" windowWidth="23256" windowHeight="12576" xr2:uid="{00000000-000D-0000-FFFF-FFFF00000000}"/>
  </bookViews>
  <sheets>
    <sheet name="Projektplan" sheetId="11" r:id="rId1"/>
    <sheet name="Info" sheetId="12" r:id="rId2"/>
  </sheets>
  <definedNames>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1" l="1"/>
  <c r="E21" i="11" s="1"/>
  <c r="E22" i="11" s="1"/>
  <c r="F10" i="11"/>
  <c r="F14" i="11"/>
  <c r="E15" i="11" s="1"/>
  <c r="F15" i="11" s="1"/>
  <c r="E16" i="11" s="1"/>
  <c r="F16" i="11" s="1"/>
  <c r="H7" i="11"/>
  <c r="F20" i="11" l="1"/>
  <c r="I5" i="11"/>
  <c r="I6" i="11" s="1"/>
  <c r="E9" i="11" l="1"/>
  <c r="H46" i="11"/>
  <c r="H45" i="11"/>
  <c r="H44" i="11"/>
  <c r="H43" i="11"/>
  <c r="H42" i="11"/>
  <c r="H41" i="11"/>
  <c r="H39" i="11"/>
  <c r="H30" i="11"/>
  <c r="H19" i="11"/>
  <c r="H8" i="11"/>
  <c r="F9" i="11" l="1"/>
  <c r="E11" i="11"/>
  <c r="F11" i="11" s="1"/>
  <c r="H31" i="11" l="1"/>
  <c r="H32" i="11"/>
  <c r="H9" i="11"/>
  <c r="H40" i="11"/>
  <c r="H10" i="11"/>
  <c r="H33" i="11"/>
  <c r="E12" i="11"/>
  <c r="F12" i="11" s="1"/>
  <c r="E13" i="11" s="1"/>
  <c r="F13" i="11" s="1"/>
  <c r="J5" i="11"/>
  <c r="I4" i="11"/>
  <c r="F18" i="11" l="1"/>
  <c r="H18" i="11"/>
  <c r="K5" i="11"/>
  <c r="J6" i="11"/>
  <c r="H34" i="11"/>
  <c r="H11" i="11"/>
  <c r="H12" i="11"/>
  <c r="F21" i="11" l="1"/>
  <c r="H20" i="11"/>
  <c r="L5" i="11"/>
  <c r="K6" i="11"/>
  <c r="H21" i="11" l="1"/>
  <c r="E23" i="11"/>
  <c r="M5" i="11"/>
  <c r="L6" i="11"/>
  <c r="F22" i="11" l="1"/>
  <c r="H22" i="11" s="1"/>
  <c r="N5" i="11"/>
  <c r="M6" i="11"/>
  <c r="E29" i="11" l="1"/>
  <c r="F23" i="11"/>
  <c r="O5" i="11"/>
  <c r="N6" i="11"/>
  <c r="H23" i="11" l="1"/>
  <c r="E24" i="11"/>
  <c r="F29" i="11"/>
  <c r="H29" i="11" s="1"/>
  <c r="P5" i="11"/>
  <c r="O6" i="11"/>
  <c r="F24" i="11" l="1"/>
  <c r="E25" i="11"/>
  <c r="P6" i="11"/>
  <c r="Q5" i="11"/>
  <c r="P4" i="11"/>
  <c r="F25" i="11" l="1"/>
  <c r="E26" i="11"/>
  <c r="R5" i="11"/>
  <c r="Q6" i="11"/>
  <c r="F26" i="11" l="1"/>
  <c r="E27" i="11"/>
  <c r="F27" i="11" s="1"/>
  <c r="E28" i="11" s="1"/>
  <c r="S5" i="1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<sst xmlns="http://schemas.openxmlformats.org/spreadsheetml/2006/main" count="101" uniqueCount="79">
  <si>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</si>
  <si>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</si>
  <si>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</si>
  <si>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</si>
  <si>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</si>
  <si>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</si>
  <si>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</si>
  <si>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</si>
  <si>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</si>
  <si>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</si>
  <si>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</si>
  <si>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</si>
  <si>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</si>
  <si>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</si>
  <si>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PROJEKTTITEL</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</si>
  <si>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</si>
  <si>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</si>
  <si>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</si>
  <si>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</si>
  <si>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</si>
  <si>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</si>
  <si>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</si>
  <si>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</si>
  <si>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</si>
  <si>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</si>
  <si>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</si>
  <si>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</si>
  <si>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</si>
  <si>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</si>
  <si>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</si>
  <si>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</si>
  <si>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</si>
  <si>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</si>
  <si>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</si>
  <si>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</si>
  <si>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</si>
  <si>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</si>
  <si>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</si>
  <si>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</si>
  <si>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Analyse Phase</t>
  </si>
  <si>
    <t>Design Phase</t>
  </si>
  <si>
    <t>End Phase</t>
  </si>
  <si>
    <t>Gruppenbildung</t>
  </si>
  <si>
    <t>Rollenverteilung</t>
  </si>
  <si>
    <t>Projektauswahl</t>
  </si>
  <si>
    <t>Team</t>
  </si>
  <si>
    <t>Anfordungskatalog erstellen</t>
  </si>
  <si>
    <t>Produktmanager/ Marcel König</t>
  </si>
  <si>
    <t>CRS schreiben</t>
  </si>
  <si>
    <t>Erstellen des BC</t>
  </si>
  <si>
    <t>Projektplanung</t>
  </si>
  <si>
    <t>PM schreiben</t>
  </si>
  <si>
    <t>Informieren zu OMLOX</t>
  </si>
  <si>
    <t>Projektleiterin/ Juliette Hild</t>
  </si>
  <si>
    <t>GitHub-Repository erstellen</t>
  </si>
  <si>
    <t>GitHub Struktur anlegen</t>
  </si>
  <si>
    <t>Issue-Tracker hinzufügen</t>
  </si>
  <si>
    <t>Entwickler/ Samir Ahmetovic</t>
  </si>
  <si>
    <t>Wiki erstellen</t>
  </si>
  <si>
    <t>SRS schreiben</t>
  </si>
  <si>
    <t>SAS schreiben</t>
  </si>
  <si>
    <t>Projektplanung aktualisieren</t>
  </si>
  <si>
    <t>Implementierung des Prototyps</t>
  </si>
  <si>
    <t>Präsentation kreieren</t>
  </si>
  <si>
    <t>Entwickler/ Samir Ahmetovic &amp; Aaron Weis</t>
  </si>
  <si>
    <t>Verteilung Codierungsaufgaben</t>
  </si>
  <si>
    <t>Systemarchitekt/ Eric Höfert</t>
  </si>
  <si>
    <t>Technische Redakteurin/ Julia Bai</t>
  </si>
  <si>
    <t>Meeting Notes (3.Sem) führen</t>
  </si>
  <si>
    <t>Projektleiter: Juliette Hild</t>
  </si>
  <si>
    <t>Firmenname: DHBW</t>
  </si>
  <si>
    <t>Implementierung des Systems</t>
  </si>
  <si>
    <t>Moduldokumentation schreiben</t>
  </si>
  <si>
    <t>Issue-Tracker für Systemtests</t>
  </si>
  <si>
    <t>Systemtestplan erstellen</t>
  </si>
  <si>
    <t>Tests durchführen</t>
  </si>
  <si>
    <t>Alle Dokumente finalisieren</t>
  </si>
  <si>
    <t>Testmanager/Aaron Kupries</t>
  </si>
  <si>
    <t>Testreport schreiben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</si>
</sst>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8" fillId="15" borderId="11" applyNumberFormat="0" applyAlignment="0" applyProtection="0"/>
    <xf numFmtId="0" fontId="29" fillId="16" borderId="12" applyNumberFormat="0" applyAlignment="0" applyProtection="0"/>
    <xf numFmtId="0" fontId="30" fillId="16" borderId="11" applyNumberFormat="0" applyAlignment="0" applyProtection="0"/>
    <xf numFmtId="0" fontId="31" fillId="0" borderId="13" applyNumberFormat="0" applyFill="0" applyAlignment="0" applyProtection="0"/>
    <xf numFmtId="0" fontId="32" fillId="17" borderId="14" applyNumberFormat="0" applyAlignment="0" applyProtection="0"/>
    <xf numFmtId="0" fontId="33" fillId="0" borderId="0" applyNumberFormat="0" applyFill="0" applyBorder="0" applyAlignment="0" applyProtection="0"/>
    <xf numFmtId="0" fontId="9" fillId="18"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167" fontId="0" fillId="7" borderId="2" xfId="0" applyNumberFormat="1" applyFill="1" applyBorder="1" applyAlignment="1">
      <alignment horizontal="center" vertical="center"/>
    </xf>
    <xf numFmtId="167" fontId="5" fillId="7"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9" borderId="2" xfId="10" applyNumberFormat="1" applyFill="1">
      <alignment horizontal="center" vertical="center"/>
    </xf>
    <xf numFmtId="167" fontId="9" fillId="8"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6" borderId="6" xfId="0" applyNumberFormat="1" applyFont="1" applyFill="1" applyBorder="1" applyAlignment="1">
      <alignment horizontal="center" vertical="center"/>
    </xf>
    <xf numFmtId="169" fontId="11" fillId="6" borderId="0" xfId="0" applyNumberFormat="1" applyFont="1" applyFill="1" applyAlignment="1">
      <alignment horizontal="center" vertical="center"/>
    </xf>
    <xf numFmtId="169" fontId="11" fillId="6" borderId="7" xfId="0" applyNumberFormat="1" applyFont="1" applyFill="1" applyBorder="1" applyAlignment="1">
      <alignment horizontal="center"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8"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0" xfId="8" applyFont="1">
      <alignment horizontal="right" indent="1"/>
    </xf>
    <xf numFmtId="0" fontId="0" fillId="0" borderId="10" xfId="0" applyBorder="1"/>
    <xf numFmtId="14" fontId="6" fillId="4" borderId="2" xfId="0" applyNumberFormat="1" applyFont="1" applyFill="1" applyBorder="1" applyAlignment="1">
      <alignment horizontal="left" vertical="center"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00000000-0005-0000-0000-000018000000}"/>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4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00000000-0005-0000-0000-000027000000}"/>
    <cellStyle name="Title" xfId="5" builtinId="15" customBuiltin="1"/>
    <cellStyle name="Total" xfId="29" builtinId="25" customBuiltin="1"/>
    <cellStyle name="Warning Text" xfId="26" builtinId="11" customBuiltin="1"/>
    <cellStyle name="zAusgeblText" xfId="3" xr:uid="{00000000-0005-0000-0000-000034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Normal="100" zoomScalePageLayoutView="70" workbookViewId="0">
      <pane ySplit="6" topLeftCell="A19" activePane="bottomLeft" state="frozen"/>
      <selection pane="bottomLeft" activeCell="P31" sqref="P31"/>
    </sheetView>
  </sheetViews>
  <sheetFormatPr defaultColWidth="9.109375" defaultRowHeight="30" customHeight="1" x14ac:dyDescent="0.3"/>
  <cols>
    <col min="1" max="1" width="2.6640625" style="41" customWidth="1"/>
    <col min="2" max="2" width="31.33203125" customWidth="1"/>
    <col min="3" max="3" width="37.44140625" customWidth="1"/>
    <col min="4" max="4" width="12.109375" customWidth="1"/>
    <col min="5" max="5" width="12.5546875" style="5" customWidth="1"/>
    <col min="6" max="6" width="12.6640625" customWidth="1"/>
    <col min="7" max="7" width="2.6640625" customWidth="1"/>
    <col min="8" max="8" width="6.109375" hidden="1" customWidth="1"/>
    <col min="9" max="64" width="2.5546875" customWidth="1"/>
    <col min="69" max="70" width="10.33203125"/>
  </cols>
  <sheetData>
    <row r="1" spans="1:64" ht="30" customHeight="1" x14ac:dyDescent="0.55000000000000004">
      <c r="A1" s="42" t="s">
        <v>0</v>
      </c>
      <c r="B1" s="46" t="s">
        <v>14</v>
      </c>
      <c r="C1" s="1"/>
      <c r="D1" s="2"/>
      <c r="E1" s="4"/>
      <c r="F1" s="30"/>
      <c r="H1" s="2"/>
      <c r="I1" s="11"/>
    </row>
    <row r="2" spans="1:64" ht="30" customHeight="1" x14ac:dyDescent="0.35">
      <c r="A2" s="41" t="s">
        <v>1</v>
      </c>
      <c r="B2" s="47" t="s">
        <v>70</v>
      </c>
      <c r="I2" s="44"/>
    </row>
    <row r="3" spans="1:64" ht="30" customHeight="1" x14ac:dyDescent="0.3">
      <c r="A3" s="41" t="s">
        <v>2</v>
      </c>
      <c r="B3" s="48" t="s">
        <v>69</v>
      </c>
      <c r="C3" s="76" t="s">
        <v>17</v>
      </c>
      <c r="D3" s="77"/>
      <c r="E3" s="75">
        <v>44449</v>
      </c>
      <c r="F3" s="75"/>
    </row>
    <row r="4" spans="1:64" ht="30" customHeight="1" x14ac:dyDescent="0.3">
      <c r="A4" s="42" t="s">
        <v>3</v>
      </c>
      <c r="C4" s="78" t="s">
        <v>38</v>
      </c>
      <c r="D4" s="77"/>
      <c r="E4" s="7">
        <v>5</v>
      </c>
      <c r="I4" s="72">
        <f>I5</f>
        <v>44473</v>
      </c>
      <c r="J4" s="73"/>
      <c r="K4" s="73"/>
      <c r="L4" s="73"/>
      <c r="M4" s="73"/>
      <c r="N4" s="73"/>
      <c r="O4" s="74"/>
      <c r="P4" s="72">
        <f>P5</f>
        <v>44480</v>
      </c>
      <c r="Q4" s="73"/>
      <c r="R4" s="73"/>
      <c r="S4" s="73"/>
      <c r="T4" s="73"/>
      <c r="U4" s="73"/>
      <c r="V4" s="74"/>
      <c r="W4" s="72">
        <f>W5</f>
        <v>44487</v>
      </c>
      <c r="X4" s="73"/>
      <c r="Y4" s="73"/>
      <c r="Z4" s="73"/>
      <c r="AA4" s="73"/>
      <c r="AB4" s="73"/>
      <c r="AC4" s="74"/>
      <c r="AD4" s="72">
        <f>AD5</f>
        <v>44494</v>
      </c>
      <c r="AE4" s="73"/>
      <c r="AF4" s="73"/>
      <c r="AG4" s="73"/>
      <c r="AH4" s="73"/>
      <c r="AI4" s="73"/>
      <c r="AJ4" s="74"/>
      <c r="AK4" s="72">
        <f>AK5</f>
        <v>44501</v>
      </c>
      <c r="AL4" s="73"/>
      <c r="AM4" s="73"/>
      <c r="AN4" s="73"/>
      <c r="AO4" s="73"/>
      <c r="AP4" s="73"/>
      <c r="AQ4" s="74"/>
      <c r="AR4" s="72">
        <f>AR5</f>
        <v>44508</v>
      </c>
      <c r="AS4" s="73"/>
      <c r="AT4" s="73"/>
      <c r="AU4" s="73"/>
      <c r="AV4" s="73"/>
      <c r="AW4" s="73"/>
      <c r="AX4" s="74"/>
      <c r="AY4" s="72">
        <f>AY5</f>
        <v>44515</v>
      </c>
      <c r="AZ4" s="73"/>
      <c r="BA4" s="73"/>
      <c r="BB4" s="73"/>
      <c r="BC4" s="73"/>
      <c r="BD4" s="73"/>
      <c r="BE4" s="74"/>
      <c r="BF4" s="72">
        <f>BF5</f>
        <v>44522</v>
      </c>
      <c r="BG4" s="73"/>
      <c r="BH4" s="73"/>
      <c r="BI4" s="73"/>
      <c r="BJ4" s="73"/>
      <c r="BK4" s="73"/>
      <c r="BL4" s="74"/>
    </row>
    <row r="5" spans="1:64" ht="15" customHeight="1" x14ac:dyDescent="0.3">
      <c r="A5" s="42" t="s">
        <v>4</v>
      </c>
      <c r="B5" s="79"/>
      <c r="C5" s="79"/>
      <c r="D5" s="79"/>
      <c r="E5" s="79"/>
      <c r="F5" s="79"/>
      <c r="G5" s="79"/>
      <c r="I5" s="69">
        <f>Projektanfang-WEEKDAY(Projektanfang,1)+2+7*(Woche_anzeigen-1)</f>
        <v>44473</v>
      </c>
      <c r="J5" s="70">
        <f>I5+1</f>
        <v>44474</v>
      </c>
      <c r="K5" s="70">
        <f t="shared" ref="K5:AX5" si="0">J5+1</f>
        <v>44475</v>
      </c>
      <c r="L5" s="70">
        <f t="shared" si="0"/>
        <v>44476</v>
      </c>
      <c r="M5" s="70">
        <f t="shared" si="0"/>
        <v>44477</v>
      </c>
      <c r="N5" s="70">
        <f t="shared" si="0"/>
        <v>44478</v>
      </c>
      <c r="O5" s="71">
        <f t="shared" si="0"/>
        <v>44479</v>
      </c>
      <c r="P5" s="69">
        <f>O5+1</f>
        <v>44480</v>
      </c>
      <c r="Q5" s="70">
        <f>P5+1</f>
        <v>44481</v>
      </c>
      <c r="R5" s="70">
        <f t="shared" si="0"/>
        <v>44482</v>
      </c>
      <c r="S5" s="70">
        <f t="shared" si="0"/>
        <v>44483</v>
      </c>
      <c r="T5" s="70">
        <f t="shared" si="0"/>
        <v>44484</v>
      </c>
      <c r="U5" s="70">
        <f t="shared" si="0"/>
        <v>44485</v>
      </c>
      <c r="V5" s="71">
        <f t="shared" si="0"/>
        <v>44486</v>
      </c>
      <c r="W5" s="69">
        <f>V5+1</f>
        <v>44487</v>
      </c>
      <c r="X5" s="70">
        <f>W5+1</f>
        <v>44488</v>
      </c>
      <c r="Y5" s="70">
        <f t="shared" si="0"/>
        <v>44489</v>
      </c>
      <c r="Z5" s="70">
        <f t="shared" si="0"/>
        <v>44490</v>
      </c>
      <c r="AA5" s="70">
        <f t="shared" si="0"/>
        <v>44491</v>
      </c>
      <c r="AB5" s="70">
        <f t="shared" si="0"/>
        <v>44492</v>
      </c>
      <c r="AC5" s="71">
        <f t="shared" si="0"/>
        <v>44493</v>
      </c>
      <c r="AD5" s="69">
        <f>AC5+1</f>
        <v>44494</v>
      </c>
      <c r="AE5" s="70">
        <f>AD5+1</f>
        <v>44495</v>
      </c>
      <c r="AF5" s="70">
        <f t="shared" si="0"/>
        <v>44496</v>
      </c>
      <c r="AG5" s="70">
        <f t="shared" si="0"/>
        <v>44497</v>
      </c>
      <c r="AH5" s="70">
        <f t="shared" si="0"/>
        <v>44498</v>
      </c>
      <c r="AI5" s="70">
        <f t="shared" si="0"/>
        <v>44499</v>
      </c>
      <c r="AJ5" s="71">
        <f t="shared" si="0"/>
        <v>44500</v>
      </c>
      <c r="AK5" s="69">
        <f>AJ5+1</f>
        <v>44501</v>
      </c>
      <c r="AL5" s="70">
        <f>AK5+1</f>
        <v>44502</v>
      </c>
      <c r="AM5" s="70">
        <f t="shared" si="0"/>
        <v>44503</v>
      </c>
      <c r="AN5" s="70">
        <f t="shared" si="0"/>
        <v>44504</v>
      </c>
      <c r="AO5" s="70">
        <f t="shared" si="0"/>
        <v>44505</v>
      </c>
      <c r="AP5" s="70">
        <f t="shared" si="0"/>
        <v>44506</v>
      </c>
      <c r="AQ5" s="71">
        <f t="shared" si="0"/>
        <v>44507</v>
      </c>
      <c r="AR5" s="69">
        <f>AQ5+1</f>
        <v>44508</v>
      </c>
      <c r="AS5" s="70">
        <f>AR5+1</f>
        <v>44509</v>
      </c>
      <c r="AT5" s="70">
        <f t="shared" si="0"/>
        <v>44510</v>
      </c>
      <c r="AU5" s="70">
        <f t="shared" si="0"/>
        <v>44511</v>
      </c>
      <c r="AV5" s="70">
        <f t="shared" si="0"/>
        <v>44512</v>
      </c>
      <c r="AW5" s="70">
        <f t="shared" si="0"/>
        <v>44513</v>
      </c>
      <c r="AX5" s="71">
        <f t="shared" si="0"/>
        <v>44514</v>
      </c>
      <c r="AY5" s="69">
        <f>AX5+1</f>
        <v>44515</v>
      </c>
      <c r="AZ5" s="70">
        <f>AY5+1</f>
        <v>44516</v>
      </c>
      <c r="BA5" s="70">
        <f t="shared" ref="BA5:BE5" si="1">AZ5+1</f>
        <v>44517</v>
      </c>
      <c r="BB5" s="70">
        <f t="shared" si="1"/>
        <v>44518</v>
      </c>
      <c r="BC5" s="70">
        <f t="shared" si="1"/>
        <v>44519</v>
      </c>
      <c r="BD5" s="70">
        <f t="shared" si="1"/>
        <v>44520</v>
      </c>
      <c r="BE5" s="71">
        <f t="shared" si="1"/>
        <v>44521</v>
      </c>
      <c r="BF5" s="69">
        <f>BE5+1</f>
        <v>44522</v>
      </c>
      <c r="BG5" s="70">
        <f>BF5+1</f>
        <v>44523</v>
      </c>
      <c r="BH5" s="70">
        <f t="shared" ref="BH5:BL5" si="2">BG5+1</f>
        <v>44524</v>
      </c>
      <c r="BI5" s="70">
        <f t="shared" si="2"/>
        <v>44525</v>
      </c>
      <c r="BJ5" s="70">
        <f t="shared" si="2"/>
        <v>44526</v>
      </c>
      <c r="BK5" s="70">
        <f t="shared" si="2"/>
        <v>44527</v>
      </c>
      <c r="BL5" s="71">
        <f t="shared" si="2"/>
        <v>44528</v>
      </c>
    </row>
    <row r="6" spans="1:64" ht="30" customHeight="1" thickBot="1" x14ac:dyDescent="0.35">
      <c r="A6" s="42" t="s">
        <v>5</v>
      </c>
      <c r="B6" s="8" t="s">
        <v>15</v>
      </c>
      <c r="C6" s="9" t="s">
        <v>18</v>
      </c>
      <c r="D6" s="9" t="s">
        <v>19</v>
      </c>
      <c r="E6" s="9" t="s">
        <v>20</v>
      </c>
      <c r="F6" s="9" t="s">
        <v>21</v>
      </c>
      <c r="G6" s="9"/>
      <c r="H6" s="9" t="s">
        <v>22</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T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5">
      <c r="A7" s="41" t="s">
        <v>6</v>
      </c>
      <c r="C7" s="45"/>
      <c r="E7"/>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3" customFormat="1" ht="30" customHeight="1" thickBot="1" x14ac:dyDescent="0.35">
      <c r="A8" s="42" t="s">
        <v>7</v>
      </c>
      <c r="B8" s="15" t="s">
        <v>39</v>
      </c>
      <c r="C8" s="49"/>
      <c r="D8" s="16"/>
      <c r="E8" s="59">
        <v>44449</v>
      </c>
      <c r="F8" s="60">
        <v>44484</v>
      </c>
      <c r="G8" s="14"/>
      <c r="H8" s="14">
        <f t="shared" ref="H8:H46" si="5">IF(OR(ISBLANK(task_start),ISBLANK(task_end)),"",task_end-task_start+1)</f>
        <v>36</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row>
    <row r="9" spans="1:64" s="3" customFormat="1" ht="30" customHeight="1" thickBot="1" x14ac:dyDescent="0.35">
      <c r="A9" s="42" t="s">
        <v>8</v>
      </c>
      <c r="B9" s="55" t="s">
        <v>42</v>
      </c>
      <c r="C9" s="50" t="s">
        <v>45</v>
      </c>
      <c r="D9" s="17">
        <v>1</v>
      </c>
      <c r="E9" s="61">
        <f>Projektanfang</f>
        <v>44449</v>
      </c>
      <c r="F9" s="61">
        <f>E9+7</f>
        <v>44456</v>
      </c>
      <c r="G9" s="14"/>
      <c r="H9" s="14">
        <f t="shared" si="5"/>
        <v>8</v>
      </c>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row>
    <row r="10" spans="1:64" s="3" customFormat="1" ht="30" customHeight="1" thickBot="1" x14ac:dyDescent="0.35">
      <c r="A10" s="42" t="s">
        <v>9</v>
      </c>
      <c r="B10" s="55" t="s">
        <v>44</v>
      </c>
      <c r="C10" s="50" t="s">
        <v>45</v>
      </c>
      <c r="D10" s="17">
        <v>1</v>
      </c>
      <c r="E10" s="61">
        <v>44449</v>
      </c>
      <c r="F10" s="61">
        <f t="shared" ref="F10:F18" si="6">E10+7</f>
        <v>44456</v>
      </c>
      <c r="G10" s="14"/>
      <c r="H10" s="14">
        <f t="shared" si="5"/>
        <v>8</v>
      </c>
      <c r="I10" s="27"/>
      <c r="J10" s="27"/>
      <c r="K10" s="27"/>
      <c r="L10" s="27"/>
      <c r="M10" s="27"/>
      <c r="N10" s="27"/>
      <c r="O10" s="27"/>
      <c r="P10" s="27"/>
      <c r="Q10" s="27"/>
      <c r="R10" s="27"/>
      <c r="S10" s="27"/>
      <c r="T10" s="27"/>
      <c r="U10" s="28"/>
      <c r="V10" s="28"/>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row>
    <row r="11" spans="1:64" s="3" customFormat="1" ht="30" customHeight="1" thickBot="1" x14ac:dyDescent="0.35">
      <c r="A11" s="41"/>
      <c r="B11" s="55" t="s">
        <v>43</v>
      </c>
      <c r="C11" s="50" t="s">
        <v>45</v>
      </c>
      <c r="D11" s="17">
        <v>1</v>
      </c>
      <c r="E11" s="61">
        <f>F10</f>
        <v>44456</v>
      </c>
      <c r="F11" s="61">
        <f t="shared" si="6"/>
        <v>44463</v>
      </c>
      <c r="G11" s="14"/>
      <c r="H11" s="14">
        <f t="shared" si="5"/>
        <v>8</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row>
    <row r="12" spans="1:64" s="3" customFormat="1" ht="30" customHeight="1" thickBot="1" x14ac:dyDescent="0.35">
      <c r="A12" s="41"/>
      <c r="B12" s="55" t="s">
        <v>46</v>
      </c>
      <c r="C12" s="50" t="s">
        <v>47</v>
      </c>
      <c r="D12" s="17">
        <v>1</v>
      </c>
      <c r="E12" s="61">
        <f>F11</f>
        <v>44463</v>
      </c>
      <c r="F12" s="61">
        <f t="shared" si="6"/>
        <v>44470</v>
      </c>
      <c r="G12" s="14"/>
      <c r="H12" s="14">
        <f t="shared" si="5"/>
        <v>8</v>
      </c>
      <c r="I12" s="27"/>
      <c r="J12" s="27"/>
      <c r="K12" s="27"/>
      <c r="L12" s="27"/>
      <c r="M12" s="27"/>
      <c r="N12" s="27"/>
      <c r="O12" s="27"/>
      <c r="P12" s="27"/>
      <c r="Q12" s="27"/>
      <c r="R12" s="27"/>
      <c r="S12" s="27"/>
      <c r="T12" s="27"/>
      <c r="U12" s="27"/>
      <c r="V12" s="27"/>
      <c r="W12" s="27"/>
      <c r="X12" s="27"/>
      <c r="Y12" s="28"/>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row>
    <row r="13" spans="1:64" s="3" customFormat="1" ht="30" customHeight="1" thickBot="1" x14ac:dyDescent="0.35">
      <c r="A13" s="41"/>
      <c r="B13" s="55" t="s">
        <v>48</v>
      </c>
      <c r="C13" s="50" t="s">
        <v>47</v>
      </c>
      <c r="D13" s="17">
        <v>1</v>
      </c>
      <c r="E13" s="61">
        <f>F12</f>
        <v>44470</v>
      </c>
      <c r="F13" s="61">
        <f t="shared" si="6"/>
        <v>44477</v>
      </c>
      <c r="G13" s="14"/>
      <c r="H13" s="14"/>
      <c r="I13" s="27"/>
      <c r="J13" s="27"/>
      <c r="K13" s="27"/>
      <c r="L13" s="27"/>
      <c r="M13" s="27"/>
      <c r="N13" s="27"/>
      <c r="O13" s="27"/>
      <c r="P13" s="27"/>
      <c r="Q13" s="27"/>
      <c r="R13" s="27"/>
      <c r="S13" s="27"/>
      <c r="T13" s="27"/>
      <c r="U13" s="27"/>
      <c r="V13" s="27"/>
      <c r="W13" s="27"/>
      <c r="X13" s="27"/>
      <c r="Y13" s="28"/>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pans="1:64" s="3" customFormat="1" ht="30" customHeight="1" thickBot="1" x14ac:dyDescent="0.35">
      <c r="A14" s="41"/>
      <c r="B14" s="55" t="s">
        <v>49</v>
      </c>
      <c r="C14" s="50" t="s">
        <v>53</v>
      </c>
      <c r="D14" s="17">
        <v>1</v>
      </c>
      <c r="E14" s="61">
        <v>44463</v>
      </c>
      <c r="F14" s="61">
        <f t="shared" si="6"/>
        <v>44470</v>
      </c>
      <c r="G14" s="14"/>
      <c r="H14" s="14"/>
      <c r="I14" s="27"/>
      <c r="J14" s="27"/>
      <c r="K14" s="27"/>
      <c r="L14" s="27"/>
      <c r="M14" s="27"/>
      <c r="N14" s="27"/>
      <c r="O14" s="27"/>
      <c r="P14" s="27"/>
      <c r="Q14" s="27"/>
      <c r="R14" s="27"/>
      <c r="S14" s="27"/>
      <c r="T14" s="27"/>
      <c r="U14" s="27"/>
      <c r="V14" s="27"/>
      <c r="W14" s="27"/>
      <c r="X14" s="27"/>
      <c r="Y14" s="28"/>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row>
    <row r="15" spans="1:64" s="3" customFormat="1" ht="30" customHeight="1" thickBot="1" x14ac:dyDescent="0.35">
      <c r="A15" s="41"/>
      <c r="B15" s="55" t="s">
        <v>50</v>
      </c>
      <c r="C15" s="50" t="s">
        <v>53</v>
      </c>
      <c r="D15" s="17">
        <v>1</v>
      </c>
      <c r="E15" s="61">
        <f t="shared" ref="E15:E16" si="7">F14</f>
        <v>44470</v>
      </c>
      <c r="F15" s="61">
        <f t="shared" si="6"/>
        <v>44477</v>
      </c>
      <c r="G15" s="14"/>
      <c r="H15" s="14"/>
      <c r="I15" s="27"/>
      <c r="J15" s="27"/>
      <c r="K15" s="27"/>
      <c r="L15" s="27"/>
      <c r="M15" s="27"/>
      <c r="N15" s="27"/>
      <c r="O15" s="27"/>
      <c r="P15" s="27"/>
      <c r="Q15" s="27"/>
      <c r="R15" s="27"/>
      <c r="S15" s="27"/>
      <c r="T15" s="27"/>
      <c r="U15" s="27"/>
      <c r="V15" s="27"/>
      <c r="W15" s="27"/>
      <c r="X15" s="27"/>
      <c r="Y15" s="28"/>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row>
    <row r="16" spans="1:64" s="3" customFormat="1" ht="30" customHeight="1" thickBot="1" x14ac:dyDescent="0.35">
      <c r="A16" s="41"/>
      <c r="B16" s="55" t="s">
        <v>51</v>
      </c>
      <c r="C16" s="50" t="s">
        <v>53</v>
      </c>
      <c r="D16" s="17">
        <v>1</v>
      </c>
      <c r="E16" s="61">
        <f t="shared" si="7"/>
        <v>44477</v>
      </c>
      <c r="F16" s="61">
        <f t="shared" si="6"/>
        <v>44484</v>
      </c>
      <c r="G16" s="14"/>
      <c r="H16" s="14"/>
      <c r="I16" s="27"/>
      <c r="J16" s="27"/>
      <c r="K16" s="27"/>
      <c r="L16" s="27"/>
      <c r="M16" s="27"/>
      <c r="N16" s="27"/>
      <c r="O16" s="27"/>
      <c r="P16" s="27"/>
      <c r="Q16" s="27"/>
      <c r="R16" s="27"/>
      <c r="S16" s="27"/>
      <c r="T16" s="27"/>
      <c r="U16" s="27"/>
      <c r="V16" s="27"/>
      <c r="W16" s="27"/>
      <c r="X16" s="27"/>
      <c r="Y16" s="28"/>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row>
    <row r="17" spans="1:64" s="3" customFormat="1" ht="30" customHeight="1" thickBot="1" x14ac:dyDescent="0.35">
      <c r="A17" s="41"/>
      <c r="B17" s="55" t="s">
        <v>68</v>
      </c>
      <c r="C17" s="50" t="s">
        <v>57</v>
      </c>
      <c r="D17" s="17">
        <v>1</v>
      </c>
      <c r="E17" s="61">
        <v>44449</v>
      </c>
      <c r="F17" s="61">
        <v>44512</v>
      </c>
      <c r="G17" s="14"/>
      <c r="H17" s="14"/>
      <c r="I17" s="27"/>
      <c r="J17" s="27"/>
      <c r="K17" s="27"/>
      <c r="L17" s="27"/>
      <c r="M17" s="27"/>
      <c r="N17" s="27"/>
      <c r="O17" s="27"/>
      <c r="P17" s="27"/>
      <c r="Q17" s="27"/>
      <c r="R17" s="27"/>
      <c r="S17" s="27"/>
      <c r="T17" s="27"/>
      <c r="U17" s="27"/>
      <c r="V17" s="27"/>
      <c r="W17" s="27"/>
      <c r="X17" s="27"/>
      <c r="Y17" s="28"/>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row>
    <row r="18" spans="1:64" s="3" customFormat="1" ht="30" customHeight="1" thickBot="1" x14ac:dyDescent="0.35">
      <c r="A18" s="41"/>
      <c r="B18" s="55" t="s">
        <v>52</v>
      </c>
      <c r="C18" s="50" t="s">
        <v>45</v>
      </c>
      <c r="D18" s="17">
        <v>1</v>
      </c>
      <c r="E18" s="61">
        <v>44463</v>
      </c>
      <c r="F18" s="61">
        <f t="shared" si="6"/>
        <v>44470</v>
      </c>
      <c r="G18" s="14"/>
      <c r="H18" s="14">
        <f t="shared" si="5"/>
        <v>8</v>
      </c>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s="3" customFormat="1" ht="30" customHeight="1" thickBot="1" x14ac:dyDescent="0.35">
      <c r="A19" s="42" t="s">
        <v>10</v>
      </c>
      <c r="B19" s="21" t="s">
        <v>40</v>
      </c>
      <c r="C19" s="21"/>
      <c r="D19" s="21"/>
      <c r="E19" s="80">
        <v>44491</v>
      </c>
      <c r="F19" s="80">
        <v>44512</v>
      </c>
      <c r="G19" s="14"/>
      <c r="H19" s="14">
        <f t="shared" si="5"/>
        <v>22</v>
      </c>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row>
    <row r="20" spans="1:64" s="3" customFormat="1" ht="30" customHeight="1" thickBot="1" x14ac:dyDescent="0.35">
      <c r="A20" s="42"/>
      <c r="B20" s="57" t="s">
        <v>54</v>
      </c>
      <c r="C20" s="53" t="s">
        <v>53</v>
      </c>
      <c r="D20" s="22">
        <v>1</v>
      </c>
      <c r="E20" s="65">
        <f>E19</f>
        <v>44491</v>
      </c>
      <c r="F20" s="65">
        <f>E20+7</f>
        <v>44498</v>
      </c>
      <c r="G20" s="14"/>
      <c r="H20" s="14">
        <f t="shared" si="5"/>
        <v>8</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row>
    <row r="21" spans="1:64" s="3" customFormat="1" ht="30" customHeight="1" thickBot="1" x14ac:dyDescent="0.35">
      <c r="A21" s="41"/>
      <c r="B21" s="57" t="s">
        <v>55</v>
      </c>
      <c r="C21" s="53" t="s">
        <v>57</v>
      </c>
      <c r="D21" s="22">
        <v>1</v>
      </c>
      <c r="E21" s="65">
        <f>E20</f>
        <v>44491</v>
      </c>
      <c r="F21" s="65">
        <f t="shared" ref="F21:F29" si="8">E21+7</f>
        <v>44498</v>
      </c>
      <c r="G21" s="14"/>
      <c r="H21" s="14">
        <f t="shared" si="5"/>
        <v>8</v>
      </c>
      <c r="I21" s="27"/>
      <c r="J21" s="27"/>
      <c r="K21" s="27"/>
      <c r="L21" s="27"/>
      <c r="M21" s="27"/>
      <c r="N21" s="27"/>
      <c r="O21" s="27"/>
      <c r="P21" s="27"/>
      <c r="Q21" s="27"/>
      <c r="R21" s="27"/>
      <c r="S21" s="27"/>
      <c r="T21" s="27"/>
      <c r="U21" s="28"/>
      <c r="V21" s="28"/>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pans="1:64" s="3" customFormat="1" ht="30" customHeight="1" thickBot="1" x14ac:dyDescent="0.35">
      <c r="A22" s="41"/>
      <c r="B22" s="57" t="s">
        <v>56</v>
      </c>
      <c r="C22" s="53" t="s">
        <v>57</v>
      </c>
      <c r="D22" s="22">
        <v>1</v>
      </c>
      <c r="E22" s="65">
        <f>E21</f>
        <v>44491</v>
      </c>
      <c r="F22" s="65">
        <f t="shared" si="8"/>
        <v>44498</v>
      </c>
      <c r="G22" s="14"/>
      <c r="H22" s="14">
        <f t="shared" si="5"/>
        <v>8</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pans="1:64" s="3" customFormat="1" ht="30" customHeight="1" thickBot="1" x14ac:dyDescent="0.35">
      <c r="A23" s="41"/>
      <c r="B23" s="57" t="s">
        <v>58</v>
      </c>
      <c r="C23" s="53" t="s">
        <v>67</v>
      </c>
      <c r="D23" s="22">
        <v>1</v>
      </c>
      <c r="E23" s="65">
        <f>E22</f>
        <v>44491</v>
      </c>
      <c r="F23" s="65">
        <f t="shared" si="8"/>
        <v>44498</v>
      </c>
      <c r="G23" s="14"/>
      <c r="H23" s="14">
        <f t="shared" si="5"/>
        <v>8</v>
      </c>
      <c r="I23" s="27"/>
      <c r="J23" s="27"/>
      <c r="K23" s="27"/>
      <c r="L23" s="27"/>
      <c r="M23" s="27"/>
      <c r="N23" s="27"/>
      <c r="O23" s="27"/>
      <c r="P23" s="27"/>
      <c r="Q23" s="27"/>
      <c r="R23" s="27"/>
      <c r="S23" s="27"/>
      <c r="T23" s="27"/>
      <c r="U23" s="27"/>
      <c r="V23" s="27"/>
      <c r="W23" s="27"/>
      <c r="X23" s="27"/>
      <c r="Y23" s="28"/>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pans="1:64" s="3" customFormat="1" ht="30" customHeight="1" thickBot="1" x14ac:dyDescent="0.35">
      <c r="A24" s="41"/>
      <c r="B24" s="57" t="s">
        <v>59</v>
      </c>
      <c r="C24" s="53" t="s">
        <v>67</v>
      </c>
      <c r="D24" s="22">
        <v>1</v>
      </c>
      <c r="E24" s="65">
        <f>F23</f>
        <v>44498</v>
      </c>
      <c r="F24" s="65">
        <f>E24+14</f>
        <v>44512</v>
      </c>
      <c r="G24" s="14"/>
      <c r="H24" s="14"/>
      <c r="I24" s="27"/>
      <c r="J24" s="27"/>
      <c r="K24" s="27"/>
      <c r="L24" s="27"/>
      <c r="M24" s="27"/>
      <c r="N24" s="27"/>
      <c r="O24" s="27"/>
      <c r="P24" s="27"/>
      <c r="Q24" s="27"/>
      <c r="R24" s="27"/>
      <c r="S24" s="27"/>
      <c r="T24" s="27"/>
      <c r="U24" s="27"/>
      <c r="V24" s="27"/>
      <c r="W24" s="27"/>
      <c r="X24" s="27"/>
      <c r="Y24" s="28"/>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s="3" customFormat="1" ht="30" customHeight="1" thickBot="1" x14ac:dyDescent="0.35">
      <c r="A25" s="41"/>
      <c r="B25" s="57" t="s">
        <v>60</v>
      </c>
      <c r="C25" s="53" t="s">
        <v>66</v>
      </c>
      <c r="D25" s="22">
        <v>1</v>
      </c>
      <c r="E25" s="65">
        <f>E24</f>
        <v>44498</v>
      </c>
      <c r="F25" s="65">
        <f>E25+14</f>
        <v>44512</v>
      </c>
      <c r="G25" s="14"/>
      <c r="H25" s="14"/>
      <c r="I25" s="27"/>
      <c r="J25" s="27"/>
      <c r="K25" s="27"/>
      <c r="L25" s="27"/>
      <c r="M25" s="27"/>
      <c r="N25" s="27"/>
      <c r="O25" s="27"/>
      <c r="P25" s="27"/>
      <c r="Q25" s="27"/>
      <c r="R25" s="27"/>
      <c r="S25" s="27"/>
      <c r="T25" s="27"/>
      <c r="U25" s="27"/>
      <c r="V25" s="27"/>
      <c r="W25" s="27"/>
      <c r="X25" s="27"/>
      <c r="Y25" s="28"/>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s="3" customFormat="1" ht="30" customHeight="1" thickBot="1" x14ac:dyDescent="0.35">
      <c r="A26" s="41"/>
      <c r="B26" s="57" t="s">
        <v>61</v>
      </c>
      <c r="C26" s="53" t="s">
        <v>53</v>
      </c>
      <c r="D26" s="22">
        <v>1</v>
      </c>
      <c r="E26" s="65">
        <f t="shared" ref="E26:E27" si="9">E25</f>
        <v>44498</v>
      </c>
      <c r="F26" s="65">
        <f t="shared" si="8"/>
        <v>44505</v>
      </c>
      <c r="G26" s="14"/>
      <c r="H26" s="14"/>
      <c r="I26" s="27"/>
      <c r="J26" s="27"/>
      <c r="K26" s="27"/>
      <c r="L26" s="27"/>
      <c r="M26" s="27"/>
      <c r="N26" s="27"/>
      <c r="O26" s="27"/>
      <c r="P26" s="27"/>
      <c r="Q26" s="27"/>
      <c r="R26" s="27"/>
      <c r="S26" s="27"/>
      <c r="T26" s="27"/>
      <c r="U26" s="27"/>
      <c r="V26" s="27"/>
      <c r="W26" s="27"/>
      <c r="X26" s="27"/>
      <c r="Y26" s="28"/>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pans="1:64" s="3" customFormat="1" ht="30" customHeight="1" thickBot="1" x14ac:dyDescent="0.35">
      <c r="A27" s="41"/>
      <c r="B27" s="57" t="s">
        <v>65</v>
      </c>
      <c r="C27" s="53" t="s">
        <v>64</v>
      </c>
      <c r="D27" s="22">
        <v>1</v>
      </c>
      <c r="E27" s="65">
        <f t="shared" si="9"/>
        <v>44498</v>
      </c>
      <c r="F27" s="65">
        <f t="shared" si="8"/>
        <v>44505</v>
      </c>
      <c r="G27" s="14"/>
      <c r="H27" s="14"/>
      <c r="I27" s="27"/>
      <c r="J27" s="27"/>
      <c r="K27" s="27"/>
      <c r="L27" s="27"/>
      <c r="M27" s="27"/>
      <c r="N27" s="27"/>
      <c r="O27" s="27"/>
      <c r="P27" s="27"/>
      <c r="Q27" s="27"/>
      <c r="R27" s="27"/>
      <c r="S27" s="27"/>
      <c r="T27" s="27"/>
      <c r="U27" s="27"/>
      <c r="V27" s="27"/>
      <c r="W27" s="27"/>
      <c r="X27" s="27"/>
      <c r="Y27" s="28"/>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s="3" customFormat="1" ht="30" customHeight="1" thickBot="1" x14ac:dyDescent="0.35">
      <c r="A28" s="41"/>
      <c r="B28" s="57" t="s">
        <v>62</v>
      </c>
      <c r="C28" s="53" t="s">
        <v>64</v>
      </c>
      <c r="D28" s="22">
        <v>0.5</v>
      </c>
      <c r="E28" s="65">
        <f>F27</f>
        <v>44505</v>
      </c>
      <c r="F28" s="65">
        <v>44346</v>
      </c>
      <c r="G28" s="14"/>
      <c r="H28" s="14"/>
      <c r="I28" s="27"/>
      <c r="J28" s="27"/>
      <c r="K28" s="27"/>
      <c r="L28" s="27"/>
      <c r="M28" s="27"/>
      <c r="N28" s="27"/>
      <c r="O28" s="27"/>
      <c r="P28" s="27"/>
      <c r="Q28" s="27"/>
      <c r="R28" s="27"/>
      <c r="S28" s="27"/>
      <c r="T28" s="27"/>
      <c r="U28" s="27"/>
      <c r="V28" s="27"/>
      <c r="W28" s="27"/>
      <c r="X28" s="27"/>
      <c r="Y28" s="28"/>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s="3" customFormat="1" ht="30" customHeight="1" thickBot="1" x14ac:dyDescent="0.35">
      <c r="A29" s="41"/>
      <c r="B29" s="57" t="s">
        <v>63</v>
      </c>
      <c r="C29" s="53" t="s">
        <v>45</v>
      </c>
      <c r="D29" s="22">
        <v>1</v>
      </c>
      <c r="E29" s="65">
        <f>E23</f>
        <v>44491</v>
      </c>
      <c r="F29" s="65">
        <f t="shared" si="8"/>
        <v>44498</v>
      </c>
      <c r="G29" s="14"/>
      <c r="H29" s="14">
        <f t="shared" si="5"/>
        <v>8</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row>
    <row r="30" spans="1:64" s="3" customFormat="1" ht="30" customHeight="1" thickBot="1" x14ac:dyDescent="0.35">
      <c r="A30" s="41" t="s">
        <v>11</v>
      </c>
      <c r="B30" s="18" t="s">
        <v>41</v>
      </c>
      <c r="C30" s="51"/>
      <c r="D30" s="19"/>
      <c r="E30" s="62">
        <v>44262</v>
      </c>
      <c r="F30" s="63">
        <v>44346</v>
      </c>
      <c r="G30" s="14"/>
      <c r="H30" s="14">
        <f t="shared" si="5"/>
        <v>85</v>
      </c>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row>
    <row r="31" spans="1:64" s="3" customFormat="1" ht="30" customHeight="1" thickBot="1" x14ac:dyDescent="0.35">
      <c r="A31" s="41"/>
      <c r="B31" s="56" t="s">
        <v>71</v>
      </c>
      <c r="C31" s="52" t="s">
        <v>64</v>
      </c>
      <c r="D31" s="20">
        <v>0</v>
      </c>
      <c r="E31" s="64"/>
      <c r="F31" s="64"/>
      <c r="G31" s="14"/>
      <c r="H31" s="14" t="str">
        <f t="shared" si="5"/>
        <v/>
      </c>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row>
    <row r="32" spans="1:64" s="3" customFormat="1" ht="30" customHeight="1" thickBot="1" x14ac:dyDescent="0.35">
      <c r="A32" s="41"/>
      <c r="B32" s="56" t="s">
        <v>72</v>
      </c>
      <c r="C32" s="52" t="s">
        <v>64</v>
      </c>
      <c r="D32" s="20">
        <v>0</v>
      </c>
      <c r="E32" s="64"/>
      <c r="F32" s="64"/>
      <c r="G32" s="14"/>
      <c r="H32" s="14" t="str">
        <f t="shared" si="5"/>
        <v/>
      </c>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1:64" s="3" customFormat="1" ht="30" customHeight="1" thickBot="1" x14ac:dyDescent="0.35">
      <c r="A33" s="41"/>
      <c r="B33" s="56" t="s">
        <v>73</v>
      </c>
      <c r="C33" s="52" t="s">
        <v>77</v>
      </c>
      <c r="D33" s="20">
        <v>0</v>
      </c>
      <c r="E33" s="64"/>
      <c r="F33" s="64"/>
      <c r="G33" s="14"/>
      <c r="H33" s="14" t="str">
        <f t="shared" si="5"/>
        <v/>
      </c>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row>
    <row r="34" spans="1:64" s="3" customFormat="1" ht="30" customHeight="1" thickBot="1" x14ac:dyDescent="0.35">
      <c r="A34" s="41"/>
      <c r="B34" s="56" t="s">
        <v>74</v>
      </c>
      <c r="C34" s="52" t="s">
        <v>77</v>
      </c>
      <c r="D34" s="20">
        <v>0</v>
      </c>
      <c r="E34" s="64"/>
      <c r="F34" s="64"/>
      <c r="G34" s="14"/>
      <c r="H34" s="14" t="str">
        <f t="shared" si="5"/>
        <v/>
      </c>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row>
    <row r="35" spans="1:64" s="3" customFormat="1" ht="30" customHeight="1" thickBot="1" x14ac:dyDescent="0.35">
      <c r="A35" s="41"/>
      <c r="B35" s="56" t="s">
        <v>75</v>
      </c>
      <c r="C35" s="52" t="s">
        <v>77</v>
      </c>
      <c r="D35" s="20">
        <v>0</v>
      </c>
      <c r="E35" s="64"/>
      <c r="F35" s="64"/>
      <c r="G35" s="14"/>
      <c r="H35" s="14"/>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row>
    <row r="36" spans="1:64" s="3" customFormat="1" ht="30" customHeight="1" thickBot="1" x14ac:dyDescent="0.35">
      <c r="A36" s="41"/>
      <c r="B36" s="56" t="s">
        <v>78</v>
      </c>
      <c r="C36" s="52" t="s">
        <v>77</v>
      </c>
      <c r="D36" s="20">
        <v>0</v>
      </c>
      <c r="E36" s="64"/>
      <c r="F36" s="64"/>
      <c r="G36" s="14"/>
      <c r="H36" s="14"/>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row>
    <row r="37" spans="1:64" s="3" customFormat="1" ht="30" customHeight="1" thickBot="1" x14ac:dyDescent="0.35">
      <c r="A37" s="41"/>
      <c r="B37" s="56" t="s">
        <v>76</v>
      </c>
      <c r="C37" s="52" t="s">
        <v>45</v>
      </c>
      <c r="D37" s="20">
        <v>0</v>
      </c>
      <c r="E37" s="64"/>
      <c r="F37" s="64"/>
      <c r="G37" s="14"/>
      <c r="H37" s="14"/>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row>
    <row r="38" spans="1:64" s="3" customFormat="1" ht="30" customHeight="1" thickBot="1" x14ac:dyDescent="0.35">
      <c r="A38" s="41"/>
      <c r="B38" s="56" t="s">
        <v>63</v>
      </c>
      <c r="C38" s="52" t="s">
        <v>45</v>
      </c>
      <c r="D38" s="20">
        <v>0</v>
      </c>
      <c r="E38" s="64"/>
      <c r="F38" s="64"/>
      <c r="G38" s="14"/>
      <c r="H38" s="14"/>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row>
    <row r="39" spans="1:64" s="3" customFormat="1" ht="30" customHeight="1" thickBot="1" x14ac:dyDescent="0.35">
      <c r="A39" s="41" t="s">
        <v>11</v>
      </c>
      <c r="B39" s="58"/>
      <c r="C39" s="58"/>
      <c r="D39" s="58"/>
      <c r="E39" s="58"/>
      <c r="F39" s="58"/>
      <c r="G39" s="14"/>
      <c r="H39" s="14" t="str">
        <f t="shared" si="5"/>
        <v/>
      </c>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row>
    <row r="40" spans="1:64" s="3" customFormat="1" ht="30" customHeight="1" thickBot="1" x14ac:dyDescent="0.35">
      <c r="A40" s="41"/>
      <c r="B40" s="58"/>
      <c r="C40" s="58"/>
      <c r="D40" s="58"/>
      <c r="E40" s="58"/>
      <c r="F40" s="58"/>
      <c r="G40" s="14"/>
      <c r="H40" s="14" t="str">
        <f t="shared" si="5"/>
        <v/>
      </c>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row>
    <row r="41" spans="1:64" s="3" customFormat="1" ht="30" customHeight="1" thickBot="1" x14ac:dyDescent="0.35">
      <c r="A41" s="41"/>
      <c r="B41" s="58"/>
      <c r="C41" s="58"/>
      <c r="D41" s="58"/>
      <c r="E41" s="58"/>
      <c r="F41" s="58"/>
      <c r="G41" s="14"/>
      <c r="H41" s="14" t="str">
        <f t="shared" si="5"/>
        <v/>
      </c>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row>
    <row r="42" spans="1:64" s="3" customFormat="1" ht="30" customHeight="1" thickBot="1" x14ac:dyDescent="0.35">
      <c r="A42" s="41"/>
      <c r="B42" s="58"/>
      <c r="C42" s="58"/>
      <c r="D42" s="58"/>
      <c r="E42" s="58"/>
      <c r="F42" s="58"/>
      <c r="G42" s="14"/>
      <c r="H42" s="14" t="str">
        <f t="shared" si="5"/>
        <v/>
      </c>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row>
    <row r="43" spans="1:64" s="3" customFormat="1" ht="30" customHeight="1" thickBot="1" x14ac:dyDescent="0.35">
      <c r="A43" s="41"/>
      <c r="B43" s="58"/>
      <c r="C43" s="58"/>
      <c r="D43" s="58"/>
      <c r="E43" s="58"/>
      <c r="F43" s="58"/>
      <c r="G43" s="14"/>
      <c r="H43" s="14" t="str">
        <f t="shared" si="5"/>
        <v/>
      </c>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row>
    <row r="44" spans="1:64" s="3" customFormat="1" ht="30" customHeight="1" thickBot="1" x14ac:dyDescent="0.35">
      <c r="A44" s="41"/>
      <c r="B44" s="58"/>
      <c r="C44" s="58"/>
      <c r="D44" s="58"/>
      <c r="E44" s="58"/>
      <c r="F44" s="58"/>
      <c r="G44" s="14"/>
      <c r="H44" s="14" t="str">
        <f t="shared" si="5"/>
        <v/>
      </c>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row>
    <row r="45" spans="1:64" s="3" customFormat="1" ht="30" customHeight="1" thickBot="1" x14ac:dyDescent="0.35">
      <c r="A45" s="41" t="s">
        <v>12</v>
      </c>
      <c r="B45" s="58"/>
      <c r="C45" s="54"/>
      <c r="D45" s="13"/>
      <c r="E45" s="66"/>
      <c r="F45" s="66"/>
      <c r="G45" s="14"/>
      <c r="H45" s="14" t="str">
        <f t="shared" si="5"/>
        <v/>
      </c>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row>
    <row r="46" spans="1:64" s="3" customFormat="1" ht="30" customHeight="1" thickBot="1" x14ac:dyDescent="0.35">
      <c r="A46" s="42" t="s">
        <v>13</v>
      </c>
      <c r="B46" s="23" t="s">
        <v>16</v>
      </c>
      <c r="C46" s="24"/>
      <c r="D46" s="25"/>
      <c r="E46" s="67"/>
      <c r="F46" s="68"/>
      <c r="G46" s="26"/>
      <c r="H46" s="26" t="str">
        <f t="shared" si="5"/>
        <v/>
      </c>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row>
    <row r="47" spans="1:64" ht="30" customHeight="1" x14ac:dyDescent="0.3">
      <c r="G47" s="6"/>
    </row>
    <row r="48" spans="1:64" ht="30" customHeight="1" x14ac:dyDescent="0.3">
      <c r="C48" s="11"/>
      <c r="F48" s="43"/>
    </row>
    <row r="49" spans="3:3" ht="30" customHeight="1" x14ac:dyDescent="0.3">
      <c r="C49"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45:D46 D7:D18 D20: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D45:D46 D7:D18 D20:D38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09375" defaultRowHeight="13.8" x14ac:dyDescent="0.3"/>
  <cols>
    <col min="1" max="1" width="109.88671875" style="31" customWidth="1"/>
    <col min="2" max="16384" width="9.109375" style="2"/>
  </cols>
  <sheetData>
    <row r="1" spans="1:2" ht="46.5" customHeight="1" x14ac:dyDescent="0.3"/>
    <row r="2" spans="1:2" s="33" customFormat="1" ht="15.6" x14ac:dyDescent="0.3">
      <c r="A2" s="32" t="s">
        <v>23</v>
      </c>
      <c r="B2" s="32"/>
    </row>
    <row r="3" spans="1:2" s="37" customFormat="1" ht="27" customHeight="1" x14ac:dyDescent="0.3">
      <c r="A3" s="38" t="s">
        <v>24</v>
      </c>
      <c r="B3" s="38"/>
    </row>
    <row r="4" spans="1:2" s="34" customFormat="1" ht="25.8" x14ac:dyDescent="0.5">
      <c r="A4" s="35" t="s">
        <v>25</v>
      </c>
    </row>
    <row r="5" spans="1:2" ht="74.099999999999994" customHeight="1" x14ac:dyDescent="0.3">
      <c r="A5" s="36" t="s">
        <v>26</v>
      </c>
    </row>
    <row r="6" spans="1:2" ht="26.25" customHeight="1" x14ac:dyDescent="0.3">
      <c r="A6" s="35" t="s">
        <v>27</v>
      </c>
    </row>
    <row r="7" spans="1:2" s="31" customFormat="1" ht="204.9" customHeight="1" x14ac:dyDescent="0.3">
      <c r="A7" s="40" t="s">
        <v>28</v>
      </c>
    </row>
    <row r="8" spans="1:2" s="34" customFormat="1" ht="25.8" x14ac:dyDescent="0.5">
      <c r="A8" s="35" t="s">
        <v>29</v>
      </c>
    </row>
    <row r="9" spans="1:2" ht="63" customHeight="1" x14ac:dyDescent="0.3">
      <c r="A9" s="36" t="s">
        <v>30</v>
      </c>
    </row>
    <row r="10" spans="1:2" s="31" customFormat="1" ht="27.9" customHeight="1" x14ac:dyDescent="0.3">
      <c r="A10" s="39" t="s">
        <v>31</v>
      </c>
    </row>
    <row r="11" spans="1:2" s="34" customFormat="1" ht="25.8" x14ac:dyDescent="0.5">
      <c r="A11" s="35" t="s">
        <v>32</v>
      </c>
    </row>
    <row r="12" spans="1:2" ht="32.25" customHeight="1" x14ac:dyDescent="0.3">
      <c r="A12" s="36" t="s">
        <v>33</v>
      </c>
    </row>
    <row r="13" spans="1:2" s="31" customFormat="1" ht="27.9" customHeight="1" x14ac:dyDescent="0.3">
      <c r="A13" s="39" t="s">
        <v>34</v>
      </c>
    </row>
    <row r="14" spans="1:2" s="34" customFormat="1" ht="25.8" x14ac:dyDescent="0.5">
      <c r="A14" s="35" t="s">
        <v>35</v>
      </c>
    </row>
    <row r="15" spans="1:2" ht="75" customHeight="1" x14ac:dyDescent="0.3">
      <c r="A15" s="36" t="s">
        <v>36</v>
      </c>
    </row>
    <row r="16" spans="1:2" ht="57.6" x14ac:dyDescent="0.3">
      <c r="A16" s="36"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Projektplan!Print_Titles</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2021-11-11T20:21:13Z</dcterms:modified>
</cp:coreProperties>
</file>