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eorgia Tech\Academic\Management of Financial Institutions\Assignment 3\data\"/>
    </mc:Choice>
  </mc:AlternateContent>
  <xr:revisionPtr revIDLastSave="0" documentId="13_ncr:1_{5CB10B4C-6A31-4623-BE80-1CAD08E75784}" xr6:coauthVersionLast="47" xr6:coauthVersionMax="47" xr10:uidLastSave="{00000000-0000-0000-0000-000000000000}"/>
  <bookViews>
    <workbookView xWindow="-98" yWindow="-98" windowWidth="20715" windowHeight="13276" activeTab="1" xr2:uid="{00000000-000D-0000-FFFF-FFFF00000000}"/>
  </bookViews>
  <sheets>
    <sheet name="Table of Contents" sheetId="6" r:id="rId1"/>
    <sheet name="Outstanding MM Instruments" sheetId="5" r:id="rId2"/>
  </sheets>
  <definedNames>
    <definedName name="_xlnm.Print_Area" localSheetId="1">'Outstanding MM Instruments'!$B$1:$J$50</definedName>
  </definedNames>
  <calcPr calcId="191029"/>
</workbook>
</file>

<file path=xl/calcChain.xml><?xml version="1.0" encoding="utf-8"?>
<calcChain xmlns="http://schemas.openxmlformats.org/spreadsheetml/2006/main">
  <c r="L79" i="5" l="1"/>
  <c r="N79" i="5"/>
  <c r="L45" i="5"/>
  <c r="N45" i="5"/>
  <c r="L78" i="5"/>
  <c r="N78" i="5"/>
  <c r="L77" i="5"/>
  <c r="N77" i="5"/>
  <c r="L76" i="5"/>
  <c r="N76" i="5"/>
  <c r="L75" i="5" l="1"/>
  <c r="N75" i="5"/>
  <c r="L44" i="5"/>
  <c r="N44" i="5"/>
  <c r="L74" i="5"/>
  <c r="N74" i="5"/>
  <c r="N73" i="5"/>
  <c r="L73" i="5"/>
  <c r="L62" i="5" l="1"/>
  <c r="N62" i="5"/>
  <c r="L63" i="5"/>
  <c r="N63" i="5"/>
  <c r="L64" i="5"/>
  <c r="N64" i="5"/>
  <c r="L65" i="5"/>
  <c r="N65" i="5"/>
  <c r="L66" i="5"/>
  <c r="N66" i="5"/>
  <c r="L67" i="5"/>
  <c r="N67" i="5"/>
  <c r="L68" i="5"/>
  <c r="N68" i="5"/>
  <c r="L69" i="5"/>
  <c r="N69" i="5"/>
  <c r="L70" i="5"/>
  <c r="N70" i="5"/>
  <c r="L71" i="5"/>
  <c r="N71" i="5"/>
  <c r="L72" i="5"/>
  <c r="N72" i="5"/>
  <c r="N51" i="5"/>
  <c r="N52" i="5"/>
  <c r="N53" i="5"/>
  <c r="N54" i="5"/>
  <c r="N55" i="5"/>
  <c r="N56" i="5"/>
  <c r="N57" i="5"/>
  <c r="N58" i="5"/>
  <c r="N59" i="5"/>
  <c r="N60" i="5"/>
  <c r="N61" i="5"/>
  <c r="N50" i="5"/>
  <c r="L61" i="5"/>
  <c r="L12" i="5"/>
  <c r="L13" i="5"/>
  <c r="L14" i="5"/>
  <c r="L11" i="5"/>
  <c r="N37" i="5"/>
  <c r="N38" i="5"/>
  <c r="N39" i="5"/>
  <c r="L17" i="5"/>
  <c r="L18" i="5"/>
  <c r="L21" i="5"/>
  <c r="L22" i="5"/>
  <c r="L25" i="5"/>
  <c r="L26" i="5"/>
  <c r="L29" i="5"/>
  <c r="L30" i="5"/>
  <c r="L33" i="5"/>
  <c r="L34" i="5"/>
  <c r="L15" i="5"/>
  <c r="L43" i="5" l="1"/>
  <c r="N43" i="5"/>
  <c r="L42" i="5"/>
  <c r="N42" i="5"/>
  <c r="L41" i="5"/>
  <c r="N41" i="5"/>
  <c r="L40" i="5"/>
  <c r="N40" i="5"/>
  <c r="L31" i="5"/>
  <c r="L27" i="5"/>
  <c r="L23" i="5"/>
  <c r="L19" i="5"/>
  <c r="L32" i="5"/>
  <c r="L28" i="5"/>
  <c r="L24" i="5"/>
  <c r="L20" i="5"/>
  <c r="L16" i="5"/>
</calcChain>
</file>

<file path=xl/sharedStrings.xml><?xml version="1.0" encoding="utf-8"?>
<sst xmlns="http://schemas.openxmlformats.org/spreadsheetml/2006/main" count="179" uniqueCount="49">
  <si>
    <t>Total</t>
  </si>
  <si>
    <t>Financial</t>
  </si>
  <si>
    <t>Non-Financial</t>
  </si>
  <si>
    <t>Description</t>
  </si>
  <si>
    <t>Contact</t>
  </si>
  <si>
    <t>Source:</t>
  </si>
  <si>
    <t>research@sifma.org</t>
  </si>
  <si>
    <t>ABCP</t>
  </si>
  <si>
    <t>Other</t>
  </si>
  <si>
    <t>Large time deposits are no longer reported.</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</si>
  <si>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</si>
  <si>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</si>
  <si>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</si>
  <si>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</si>
  <si>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 Billion</t>
  </si>
  <si>
    <t>Note:</t>
  </si>
  <si>
    <t>1Q19</t>
  </si>
  <si>
    <t>2Q19</t>
  </si>
  <si>
    <t>3Q19</t>
  </si>
  <si>
    <t>4Q19</t>
  </si>
  <si>
    <t>1Q20</t>
  </si>
  <si>
    <t>2Q20</t>
  </si>
  <si>
    <t>3Q20</t>
  </si>
  <si>
    <t>4Q20</t>
  </si>
  <si>
    <t>1Q21</t>
  </si>
  <si>
    <t>2Q21</t>
  </si>
  <si>
    <t>3Q21</t>
  </si>
  <si>
    <t>4Q21</t>
  </si>
  <si>
    <t>US Money Market Instruments</t>
  </si>
  <si>
    <t>Outstanding</t>
  </si>
  <si>
    <t>The Federal Reseve</t>
  </si>
  <si>
    <t>Commercial Paper</t>
  </si>
  <si>
    <t>Bankers' Acceptance</t>
  </si>
  <si>
    <t>n/a</t>
  </si>
  <si>
    <t>Y/Y Change</t>
  </si>
  <si>
    <t>Last Updated:</t>
  </si>
  <si>
    <t>Tab</t>
  </si>
  <si>
    <t>Frequency</t>
  </si>
  <si>
    <t>Start Period</t>
  </si>
  <si>
    <t>Last Period</t>
  </si>
  <si>
    <t>A, Q, M</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</si>
  <si>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</si>
  <si>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</si>
  <si>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</si>
  <si>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</si>
  <si>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</si>
  <si>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Money Market Instruments: Outstanding</t>
  </si>
  <si>
    <t>M/M or Q/Q Change</t>
  </si>
  <si>
    <t>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</si>
</sst>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_);_(* \(#,##0.00\);_(* &quot;-&quot;??_);_(@_)"/>
    <numFmt numFmtId="177" formatCode="#,##0.0"/>
    <numFmt numFmtId="178" formatCode="0.0%"/>
    <numFmt numFmtId="179" formatCode="[$-409]mmm\-yy;@"/>
    <numFmt numFmtId="180" formatCode="m/d/yy;@"/>
  </numFmts>
  <fonts count="44">
    <font>
      <sz val="10"/>
      <name val="Arial"/>
    </font>
    <font>
      <sz val="10"/>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name val="N Helvetica Narrow"/>
    </font>
    <font>
      <b/>
      <sz val="18"/>
      <color indexed="62"/>
      <name val="Cambria"/>
      <family val="2"/>
    </font>
    <font>
      <sz val="11"/>
      <color theme="1"/>
      <name val="黑体"/>
      <family val="2"/>
      <scheme val="minor"/>
    </font>
    <font>
      <u/>
      <sz val="11"/>
      <color theme="10"/>
      <name val="Calibri"/>
      <family val="2"/>
    </font>
    <font>
      <u/>
      <sz val="10"/>
      <color theme="10"/>
      <name val="Arial"/>
      <family val="2"/>
    </font>
    <font>
      <sz val="10"/>
      <color theme="1"/>
      <name val="Arial"/>
      <family val="2"/>
    </font>
    <font>
      <b/>
      <sz val="10"/>
      <color theme="1"/>
      <name val="Arial"/>
      <family val="2"/>
    </font>
    <font>
      <b/>
      <sz val="10"/>
      <name val="Arial"/>
      <family val="2"/>
    </font>
    <font>
      <sz val="8"/>
      <color theme="1"/>
      <name val="Arial"/>
      <family val="2"/>
    </font>
    <font>
      <sz val="8"/>
      <name val="Arial"/>
      <family val="2"/>
    </font>
    <font>
      <sz val="9"/>
      <name val="Arial"/>
      <family val="2"/>
    </font>
    <font>
      <b/>
      <u/>
      <sz val="9"/>
      <name val="Arial"/>
      <family val="2"/>
    </font>
    <font>
      <b/>
      <sz val="9"/>
      <name val="Arial"/>
      <family val="2"/>
    </font>
    <font>
      <u/>
      <sz val="9"/>
      <name val="Arial"/>
      <family val="2"/>
    </font>
    <font>
      <sz val="9"/>
      <color theme="1"/>
      <name val="Arial"/>
      <family val="2"/>
    </font>
    <font>
      <sz val="9"/>
      <name val="黑体"/>
      <family val="2"/>
      <scheme val="major"/>
    </font>
    <font>
      <sz val="9"/>
      <color theme="4"/>
      <name val="Arial"/>
      <family val="2"/>
    </font>
    <font>
      <b/>
      <sz val="9"/>
      <color theme="4"/>
      <name val="Arial"/>
      <family val="2"/>
    </font>
    <font>
      <u/>
      <sz val="10"/>
      <color theme="10"/>
      <name val="黑体"/>
      <family val="2"/>
      <scheme val="major"/>
    </font>
    <font>
      <b/>
      <i/>
      <sz val="10"/>
      <color theme="4"/>
      <name val="Arial"/>
      <family val="2"/>
    </font>
    <font>
      <sz val="8"/>
      <color rgb="FF000000"/>
      <name val="Arial"/>
      <family val="2"/>
    </font>
    <font>
      <sz val="9"/>
      <name val="宋体"/>
      <family val="3"/>
      <charset val="134"/>
    </font>
  </fonts>
  <fills count="19">
    <fill>
      <patternFill patternType="none"/>
    </fill>
    <fill>
      <patternFill patternType="gray125"/>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bottom style="double">
        <color indexed="64"/>
      </bottom>
      <diagonal/>
    </border>
  </borders>
  <cellStyleXfs count="117">
    <xf numFmtId="0" fontId="0" fillId="0" borderId="0"/>
    <xf numFmtId="0" fontId="4" fillId="2"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2"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5" fillId="11"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4"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6" fillId="3" borderId="0" applyNumberFormat="0" applyBorder="0" applyAlignment="0" applyProtection="0"/>
    <xf numFmtId="0" fontId="7" fillId="16" borderId="1" applyNumberFormat="0" applyAlignment="0" applyProtection="0"/>
    <xf numFmtId="0" fontId="8" fillId="17" borderId="2" applyNumberFormat="0" applyAlignment="0" applyProtection="0"/>
    <xf numFmtId="4" fontId="17" fillId="0" borderId="0" applyFont="0" applyFill="0" applyBorder="0" applyAlignment="0" applyProtection="0"/>
    <xf numFmtId="176" fontId="3" fillId="0" borderId="0" applyFont="0" applyFill="0" applyBorder="0" applyAlignment="0" applyProtection="0"/>
    <xf numFmtId="4" fontId="17" fillId="0" borderId="0" applyFont="0" applyFill="0" applyBorder="0" applyAlignment="0" applyProtection="0"/>
    <xf numFmtId="176" fontId="24"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0" fontId="9" fillId="0" borderId="0" applyNumberFormat="0" applyFill="0" applyBorder="0" applyAlignment="0" applyProtection="0"/>
    <xf numFmtId="0" fontId="10" fillId="5" borderId="0" applyNumberFormat="0" applyBorder="0" applyAlignment="0" applyProtection="0"/>
    <xf numFmtId="0" fontId="18" fillId="0" borderId="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 fillId="10" borderId="1" applyNumberFormat="0" applyAlignment="0" applyProtection="0"/>
    <xf numFmtId="0" fontId="12" fillId="0" borderId="6" applyNumberFormat="0" applyFill="0" applyAlignment="0" applyProtection="0"/>
    <xf numFmtId="0" fontId="13" fillId="1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17"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24" fillId="0" borderId="0"/>
    <xf numFmtId="0" fontId="22" fillId="0" borderId="0"/>
    <xf numFmtId="0" fontId="3" fillId="0" borderId="0"/>
    <xf numFmtId="0" fontId="3" fillId="0" borderId="0"/>
    <xf numFmtId="0" fontId="3" fillId="0" borderId="0"/>
    <xf numFmtId="0" fontId="3" fillId="0" borderId="0"/>
    <xf numFmtId="0" fontId="3" fillId="6" borderId="7" applyNumberFormat="0" applyFont="0" applyAlignment="0" applyProtection="0"/>
    <xf numFmtId="0" fontId="3" fillId="6" borderId="7" applyNumberFormat="0" applyFont="0" applyAlignment="0" applyProtection="0"/>
    <xf numFmtId="0" fontId="3" fillId="6" borderId="7" applyNumberFormat="0" applyFont="0" applyAlignment="0" applyProtection="0"/>
    <xf numFmtId="0" fontId="3" fillId="6" borderId="7" applyNumberFormat="0" applyFont="0" applyAlignment="0" applyProtection="0"/>
    <xf numFmtId="0" fontId="3" fillId="6" borderId="7" applyNumberFormat="0" applyFont="0" applyAlignment="0" applyProtection="0"/>
    <xf numFmtId="0" fontId="14" fillId="16" borderId="8" applyNumberFormat="0" applyAlignment="0" applyProtection="0"/>
    <xf numFmtId="9" fontId="1"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0" fontId="3" fillId="0" borderId="0"/>
  </cellStyleXfs>
  <cellXfs count="56">
    <xf numFmtId="0" fontId="0" fillId="0" borderId="0" xfId="0"/>
    <xf numFmtId="0" fontId="28" fillId="18" borderId="0" xfId="0" applyFont="1" applyFill="1"/>
    <xf numFmtId="1" fontId="29" fillId="18" borderId="0" xfId="0" applyNumberFormat="1" applyFont="1" applyFill="1" applyAlignment="1">
      <alignment horizontal="left"/>
    </xf>
    <xf numFmtId="0" fontId="28" fillId="18" borderId="0" xfId="0" applyFont="1" applyFill="1" applyAlignment="1">
      <alignment horizontal="left"/>
    </xf>
    <xf numFmtId="0" fontId="30" fillId="18" borderId="0" xfId="0" applyFont="1" applyFill="1" applyAlignment="1">
      <alignment horizontal="left"/>
    </xf>
    <xf numFmtId="0" fontId="31" fillId="18" borderId="0" xfId="0" applyFont="1" applyFill="1" applyAlignment="1">
      <alignment horizontal="left"/>
    </xf>
    <xf numFmtId="0" fontId="30" fillId="18" borderId="0" xfId="0" applyFont="1" applyFill="1" applyAlignment="1">
      <alignment horizontal="left" vertical="center"/>
    </xf>
    <xf numFmtId="1" fontId="31" fillId="18" borderId="0" xfId="0" applyNumberFormat="1" applyFont="1" applyFill="1" applyAlignment="1">
      <alignment horizontal="left"/>
    </xf>
    <xf numFmtId="0" fontId="32" fillId="18" borderId="0" xfId="0" applyFont="1" applyFill="1" applyAlignment="1">
      <alignment horizontal="center"/>
    </xf>
    <xf numFmtId="1" fontId="33" fillId="18" borderId="0" xfId="0" applyNumberFormat="1" applyFont="1" applyFill="1" applyAlignment="1">
      <alignment horizontal="left"/>
    </xf>
    <xf numFmtId="0" fontId="32" fillId="18" borderId="12" xfId="65" applyFont="1" applyFill="1" applyBorder="1" applyAlignment="1">
      <alignment horizontal="center" wrapText="1"/>
    </xf>
    <xf numFmtId="0" fontId="34" fillId="18" borderId="12" xfId="65" applyFont="1" applyFill="1" applyBorder="1" applyAlignment="1">
      <alignment horizontal="center" wrapText="1"/>
    </xf>
    <xf numFmtId="0" fontId="32" fillId="18" borderId="0" xfId="116" applyFont="1" applyFill="1" applyAlignment="1">
      <alignment horizontal="left"/>
    </xf>
    <xf numFmtId="0" fontId="35" fillId="18" borderId="0" xfId="65" applyFont="1" applyFill="1" applyAlignment="1">
      <alignment horizontal="center"/>
    </xf>
    <xf numFmtId="0" fontId="32" fillId="18" borderId="0" xfId="65" applyFont="1" applyFill="1" applyAlignment="1">
      <alignment horizontal="center"/>
    </xf>
    <xf numFmtId="179" fontId="36" fillId="18" borderId="0" xfId="0" quotePrefix="1" applyNumberFormat="1" applyFont="1" applyFill="1" applyAlignment="1">
      <alignment horizontal="left"/>
    </xf>
    <xf numFmtId="4" fontId="32" fillId="18" borderId="0" xfId="61" applyNumberFormat="1" applyFont="1" applyFill="1" applyAlignment="1">
      <alignment horizontal="right"/>
    </xf>
    <xf numFmtId="0" fontId="32" fillId="18" borderId="0" xfId="61" applyFont="1" applyFill="1" applyAlignment="1">
      <alignment horizontal="center"/>
    </xf>
    <xf numFmtId="0" fontId="36" fillId="18" borderId="0" xfId="0" applyFont="1" applyFill="1" applyAlignment="1">
      <alignment horizontal="left" vertical="center"/>
    </xf>
    <xf numFmtId="4" fontId="3" fillId="18" borderId="11" xfId="61" applyNumberFormat="1" applyFont="1" applyFill="1" applyBorder="1" applyAlignment="1">
      <alignment horizontal="right"/>
    </xf>
    <xf numFmtId="0" fontId="3" fillId="18" borderId="11" xfId="61" applyFont="1" applyFill="1" applyBorder="1"/>
    <xf numFmtId="4" fontId="3" fillId="18" borderId="0" xfId="61" applyNumberFormat="1" applyFont="1" applyFill="1" applyBorder="1" applyAlignment="1">
      <alignment horizontal="right"/>
    </xf>
    <xf numFmtId="0" fontId="3" fillId="18" borderId="0" xfId="61" applyFont="1" applyFill="1" applyBorder="1"/>
    <xf numFmtId="4" fontId="31" fillId="18" borderId="0" xfId="61" applyNumberFormat="1" applyFont="1" applyFill="1" applyAlignment="1">
      <alignment horizontal="right"/>
    </xf>
    <xf numFmtId="0" fontId="31" fillId="18" borderId="0" xfId="61" applyFont="1" applyFill="1" applyAlignment="1">
      <alignment horizontal="center"/>
    </xf>
    <xf numFmtId="177" fontId="37" fillId="18" borderId="0" xfId="65" applyNumberFormat="1" applyFont="1" applyFill="1" applyAlignment="1">
      <alignment horizontal="center"/>
    </xf>
    <xf numFmtId="177" fontId="32" fillId="18" borderId="0" xfId="61" applyNumberFormat="1" applyFont="1" applyFill="1" applyAlignment="1">
      <alignment horizontal="center"/>
    </xf>
    <xf numFmtId="0" fontId="38" fillId="18" borderId="0" xfId="61" applyFont="1" applyFill="1" applyAlignment="1">
      <alignment horizontal="center"/>
    </xf>
    <xf numFmtId="0" fontId="39" fillId="18" borderId="12" xfId="65" applyFont="1" applyFill="1" applyBorder="1" applyAlignment="1">
      <alignment horizontal="center" wrapText="1"/>
    </xf>
    <xf numFmtId="0" fontId="39" fillId="18" borderId="0" xfId="61" applyFont="1" applyFill="1" applyAlignment="1">
      <alignment horizontal="center"/>
    </xf>
    <xf numFmtId="0" fontId="39" fillId="18" borderId="10" xfId="61" applyFont="1" applyFill="1" applyBorder="1" applyAlignment="1">
      <alignment horizontal="center"/>
    </xf>
    <xf numFmtId="178" fontId="38" fillId="18" borderId="0" xfId="101" applyNumberFormat="1" applyFont="1" applyFill="1" applyAlignment="1">
      <alignment horizontal="center"/>
    </xf>
    <xf numFmtId="4" fontId="32" fillId="18" borderId="10" xfId="61" applyNumberFormat="1" applyFont="1" applyFill="1" applyBorder="1" applyAlignment="1">
      <alignment horizontal="right"/>
    </xf>
    <xf numFmtId="0" fontId="27" fillId="18" borderId="0" xfId="66" applyFont="1" applyFill="1"/>
    <xf numFmtId="180" fontId="27" fillId="18" borderId="0" xfId="66" applyNumberFormat="1" applyFont="1" applyFill="1" applyAlignment="1">
      <alignment horizontal="left"/>
    </xf>
    <xf numFmtId="0" fontId="28" fillId="18" borderId="0" xfId="66" applyFont="1" applyFill="1"/>
    <xf numFmtId="49" fontId="27" fillId="18" borderId="0" xfId="66" applyNumberFormat="1" applyFont="1" applyFill="1" applyAlignment="1">
      <alignment horizontal="left"/>
    </xf>
    <xf numFmtId="49" fontId="28" fillId="18" borderId="0" xfId="66" applyNumberFormat="1" applyFont="1" applyFill="1" applyAlignment="1">
      <alignment horizontal="left"/>
    </xf>
    <xf numFmtId="0" fontId="27" fillId="18" borderId="0" xfId="66" applyFont="1" applyFill="1" applyAlignment="1">
      <alignment horizontal="left"/>
    </xf>
    <xf numFmtId="0" fontId="27" fillId="18" borderId="0" xfId="66" quotePrefix="1" applyFont="1" applyFill="1"/>
    <xf numFmtId="49" fontId="27" fillId="18" borderId="0" xfId="66" quotePrefix="1" applyNumberFormat="1" applyFont="1" applyFill="1" applyAlignment="1">
      <alignment horizontal="left"/>
    </xf>
    <xf numFmtId="0" fontId="40" fillId="18" borderId="0" xfId="55" applyFont="1" applyFill="1" applyAlignment="1" applyProtection="1"/>
    <xf numFmtId="0" fontId="41" fillId="18" borderId="0" xfId="66" applyFont="1" applyFill="1"/>
    <xf numFmtId="0" fontId="26" fillId="18" borderId="0" xfId="56" applyFont="1" applyFill="1" applyAlignment="1" applyProtection="1"/>
    <xf numFmtId="14" fontId="27" fillId="18" borderId="0" xfId="66" applyNumberFormat="1" applyFont="1" applyFill="1" applyAlignment="1">
      <alignment horizontal="left"/>
    </xf>
    <xf numFmtId="0" fontId="26" fillId="18" borderId="0" xfId="55" applyFont="1" applyFill="1" applyAlignment="1" applyProtection="1"/>
    <xf numFmtId="0" fontId="30" fillId="18" borderId="0" xfId="66" applyFont="1" applyFill="1"/>
    <xf numFmtId="0" fontId="42" fillId="18" borderId="0" xfId="116" applyFont="1" applyFill="1" applyAlignment="1">
      <alignment horizontal="left" wrapText="1"/>
    </xf>
    <xf numFmtId="0" fontId="31" fillId="18" borderId="0" xfId="116" applyFont="1" applyFill="1" applyAlignment="1">
      <alignment horizontal="left" vertical="top" wrapText="1"/>
    </xf>
    <xf numFmtId="0" fontId="31" fillId="18" borderId="0" xfId="116" applyFont="1" applyFill="1" applyAlignment="1">
      <alignment horizontal="left"/>
    </xf>
    <xf numFmtId="0" fontId="2" fillId="18" borderId="0" xfId="55" applyFill="1" applyAlignment="1" applyProtection="1"/>
    <xf numFmtId="0" fontId="39" fillId="18" borderId="10" xfId="61" applyFont="1" applyFill="1" applyBorder="1" applyAlignment="1">
      <alignment horizontal="center" wrapText="1"/>
    </xf>
    <xf numFmtId="0" fontId="28" fillId="18" borderId="0" xfId="66" applyFont="1" applyFill="1"/>
    <xf numFmtId="0" fontId="42" fillId="18" borderId="0" xfId="116" applyFont="1" applyFill="1" applyAlignment="1">
      <alignment horizontal="left" vertical="top" wrapText="1"/>
    </xf>
    <xf numFmtId="0" fontId="31" fillId="18" borderId="0" xfId="116" applyFont="1" applyFill="1" applyAlignment="1">
      <alignment horizontal="left" vertical="top" wrapText="1"/>
    </xf>
    <xf numFmtId="0" fontId="34" fillId="18" borderId="10" xfId="61" applyFont="1" applyFill="1" applyBorder="1" applyAlignment="1">
      <alignment horizontal="center"/>
    </xf>
  </cellXfs>
  <cellStyles count="117">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2" xfId="28" xr:uid="{00000000-0005-0000-0000-00001B000000}"/>
    <cellStyle name="Comma 2 2 2" xfId="29" xr:uid="{00000000-0005-0000-0000-00001C000000}"/>
    <cellStyle name="Comma 2 2 3" xfId="30" xr:uid="{00000000-0005-0000-0000-00001D000000}"/>
    <cellStyle name="Comma 2 3" xfId="31" xr:uid="{00000000-0005-0000-0000-00001E000000}"/>
    <cellStyle name="Comma 28" xfId="32" xr:uid="{00000000-0005-0000-0000-00001F000000}"/>
    <cellStyle name="Comma 29" xfId="33" xr:uid="{00000000-0005-0000-0000-000020000000}"/>
    <cellStyle name="Comma 29 2" xfId="34" xr:uid="{00000000-0005-0000-0000-000021000000}"/>
    <cellStyle name="Comma 3" xfId="35" xr:uid="{00000000-0005-0000-0000-000022000000}"/>
    <cellStyle name="Comma 3 2" xfId="36" xr:uid="{00000000-0005-0000-0000-000023000000}"/>
    <cellStyle name="Comma 3 2 2" xfId="37" xr:uid="{00000000-0005-0000-0000-000024000000}"/>
    <cellStyle name="Comma 3 3" xfId="38" xr:uid="{00000000-0005-0000-0000-000025000000}"/>
    <cellStyle name="Comma 3 4" xfId="39" xr:uid="{00000000-0005-0000-0000-000026000000}"/>
    <cellStyle name="Comma 3 5" xfId="40" xr:uid="{00000000-0005-0000-0000-000027000000}"/>
    <cellStyle name="Comma 30" xfId="41" xr:uid="{00000000-0005-0000-0000-000028000000}"/>
    <cellStyle name="Comma 30 2" xfId="42" xr:uid="{00000000-0005-0000-0000-000029000000}"/>
    <cellStyle name="Comma 4" xfId="43" xr:uid="{00000000-0005-0000-0000-00002A000000}"/>
    <cellStyle name="Comma 4 2" xfId="44" xr:uid="{00000000-0005-0000-0000-00002B000000}"/>
    <cellStyle name="Comma 5" xfId="45" xr:uid="{00000000-0005-0000-0000-00002C000000}"/>
    <cellStyle name="Comma 5 2" xfId="46" xr:uid="{00000000-0005-0000-0000-00002D000000}"/>
    <cellStyle name="Comma 6" xfId="47" xr:uid="{00000000-0005-0000-0000-00002E000000}"/>
    <cellStyle name="Explanatory Text 2" xfId="48" xr:uid="{00000000-0005-0000-0000-00002F000000}"/>
    <cellStyle name="Good 2" xfId="49" xr:uid="{00000000-0005-0000-0000-000030000000}"/>
    <cellStyle name="head" xfId="50" xr:uid="{00000000-0005-0000-0000-000031000000}"/>
    <cellStyle name="Heading 1 2" xfId="51" xr:uid="{00000000-0005-0000-0000-000032000000}"/>
    <cellStyle name="Heading 2 2" xfId="52" xr:uid="{00000000-0005-0000-0000-000033000000}"/>
    <cellStyle name="Heading 3 2" xfId="53" xr:uid="{00000000-0005-0000-0000-000034000000}"/>
    <cellStyle name="Heading 4 2" xfId="54" xr:uid="{00000000-0005-0000-0000-000035000000}"/>
    <cellStyle name="Hyperlink 2" xfId="56" xr:uid="{00000000-0005-0000-0000-000037000000}"/>
    <cellStyle name="Hyperlink 3" xfId="57" xr:uid="{00000000-0005-0000-0000-000038000000}"/>
    <cellStyle name="Input 2" xfId="58" xr:uid="{00000000-0005-0000-0000-000039000000}"/>
    <cellStyle name="Linked Cell 2" xfId="59" xr:uid="{00000000-0005-0000-0000-00003A000000}"/>
    <cellStyle name="Neutral 2" xfId="60" xr:uid="{00000000-0005-0000-0000-00003B000000}"/>
    <cellStyle name="Normal 10" xfId="61" xr:uid="{00000000-0005-0000-0000-00003D000000}"/>
    <cellStyle name="Normal 10 2" xfId="62" xr:uid="{00000000-0005-0000-0000-00003E000000}"/>
    <cellStyle name="Normal 12" xfId="63" xr:uid="{00000000-0005-0000-0000-00003F000000}"/>
    <cellStyle name="Normal 12 2" xfId="64" xr:uid="{00000000-0005-0000-0000-000040000000}"/>
    <cellStyle name="Normal 2" xfId="65" xr:uid="{00000000-0005-0000-0000-000041000000}"/>
    <cellStyle name="Normal 2 2" xfId="66" xr:uid="{00000000-0005-0000-0000-000042000000}"/>
    <cellStyle name="Normal 2 2 2" xfId="67" xr:uid="{00000000-0005-0000-0000-000043000000}"/>
    <cellStyle name="Normal 2 2 3" xfId="68" xr:uid="{00000000-0005-0000-0000-000044000000}"/>
    <cellStyle name="Normal 2 2 4" xfId="116" xr:uid="{00000000-0005-0000-0000-000045000000}"/>
    <cellStyle name="Normal 2 3" xfId="69" xr:uid="{00000000-0005-0000-0000-000046000000}"/>
    <cellStyle name="Normal 2 3 2" xfId="70" xr:uid="{00000000-0005-0000-0000-000047000000}"/>
    <cellStyle name="Normal 28" xfId="71" xr:uid="{00000000-0005-0000-0000-000048000000}"/>
    <cellStyle name="Normal 29" xfId="72" xr:uid="{00000000-0005-0000-0000-000049000000}"/>
    <cellStyle name="Normal 29 2" xfId="73" xr:uid="{00000000-0005-0000-0000-00004A000000}"/>
    <cellStyle name="Normal 3" xfId="74" xr:uid="{00000000-0005-0000-0000-00004B000000}"/>
    <cellStyle name="Normal 3 2" xfId="75" xr:uid="{00000000-0005-0000-0000-00004C000000}"/>
    <cellStyle name="Normal 3 3" xfId="76" xr:uid="{00000000-0005-0000-0000-00004D000000}"/>
    <cellStyle name="Normal 30" xfId="77" xr:uid="{00000000-0005-0000-0000-00004E000000}"/>
    <cellStyle name="Normal 30 2" xfId="78" xr:uid="{00000000-0005-0000-0000-00004F000000}"/>
    <cellStyle name="Normal 31" xfId="79" xr:uid="{00000000-0005-0000-0000-000050000000}"/>
    <cellStyle name="Normal 31 2" xfId="80" xr:uid="{00000000-0005-0000-0000-000051000000}"/>
    <cellStyle name="Normal 32" xfId="81" xr:uid="{00000000-0005-0000-0000-000052000000}"/>
    <cellStyle name="Normal 32 2" xfId="82" xr:uid="{00000000-0005-0000-0000-000053000000}"/>
    <cellStyle name="Normal 32 3" xfId="83" xr:uid="{00000000-0005-0000-0000-000054000000}"/>
    <cellStyle name="Normal 32 3 2" xfId="84" xr:uid="{00000000-0005-0000-0000-000055000000}"/>
    <cellStyle name="Normal 4" xfId="85" xr:uid="{00000000-0005-0000-0000-000056000000}"/>
    <cellStyle name="Normal 4 2" xfId="86" xr:uid="{00000000-0005-0000-0000-000057000000}"/>
    <cellStyle name="Normal 5" xfId="87" xr:uid="{00000000-0005-0000-0000-000058000000}"/>
    <cellStyle name="Normal 5 2" xfId="88" xr:uid="{00000000-0005-0000-0000-000059000000}"/>
    <cellStyle name="Normal 5 2 2" xfId="89" xr:uid="{00000000-0005-0000-0000-00005A000000}"/>
    <cellStyle name="Normal 57" xfId="90" xr:uid="{00000000-0005-0000-0000-00005B000000}"/>
    <cellStyle name="Normal 6" xfId="91" xr:uid="{00000000-0005-0000-0000-00005C000000}"/>
    <cellStyle name="Normal 6 2" xfId="92" xr:uid="{00000000-0005-0000-0000-00005D000000}"/>
    <cellStyle name="Normal 7" xfId="93" xr:uid="{00000000-0005-0000-0000-00005E000000}"/>
    <cellStyle name="Normal 7 2" xfId="94" xr:uid="{00000000-0005-0000-0000-00005F000000}"/>
    <cellStyle name="Note 2" xfId="95" xr:uid="{00000000-0005-0000-0000-000060000000}"/>
    <cellStyle name="Note 3" xfId="96" xr:uid="{00000000-0005-0000-0000-000061000000}"/>
    <cellStyle name="Note 3 2" xfId="97" xr:uid="{00000000-0005-0000-0000-000062000000}"/>
    <cellStyle name="Note 3 3" xfId="98" xr:uid="{00000000-0005-0000-0000-000063000000}"/>
    <cellStyle name="Note 3 4" xfId="99" xr:uid="{00000000-0005-0000-0000-000064000000}"/>
    <cellStyle name="Output 2" xfId="100" xr:uid="{00000000-0005-0000-0000-000065000000}"/>
    <cellStyle name="Percent 2 2" xfId="102" xr:uid="{00000000-0005-0000-0000-000067000000}"/>
    <cellStyle name="Percent 28" xfId="103" xr:uid="{00000000-0005-0000-0000-000068000000}"/>
    <cellStyle name="Percent 29" xfId="104" xr:uid="{00000000-0005-0000-0000-000069000000}"/>
    <cellStyle name="Percent 29 2" xfId="105" xr:uid="{00000000-0005-0000-0000-00006A000000}"/>
    <cellStyle name="Percent 3" xfId="106" xr:uid="{00000000-0005-0000-0000-00006B000000}"/>
    <cellStyle name="Percent 30" xfId="107" xr:uid="{00000000-0005-0000-0000-00006C000000}"/>
    <cellStyle name="Percent 30 2" xfId="108" xr:uid="{00000000-0005-0000-0000-00006D000000}"/>
    <cellStyle name="Percent 4" xfId="109" xr:uid="{00000000-0005-0000-0000-00006E000000}"/>
    <cellStyle name="Percent 4 2" xfId="110" xr:uid="{00000000-0005-0000-0000-00006F000000}"/>
    <cellStyle name="Percent 5" xfId="111" xr:uid="{00000000-0005-0000-0000-000070000000}"/>
    <cellStyle name="Percent 5 2" xfId="112" xr:uid="{00000000-0005-0000-0000-000071000000}"/>
    <cellStyle name="Title 2" xfId="113" xr:uid="{00000000-0005-0000-0000-000072000000}"/>
    <cellStyle name="Total 2" xfId="114" xr:uid="{00000000-0005-0000-0000-000073000000}"/>
    <cellStyle name="Warning Text 2" xfId="115" xr:uid="{00000000-0005-0000-0000-000074000000}"/>
    <cellStyle name="百分比" xfId="101" builtinId="5"/>
    <cellStyle name="常规" xfId="0" builtinId="0"/>
    <cellStyle name="超链接" xfId="55"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6</xdr:col>
      <xdr:colOff>9525</xdr:colOff>
      <xdr:row>12</xdr:row>
      <xdr:rowOff>85725</xdr:rowOff>
    </xdr:to>
    <xdr:pic>
      <xdr:nvPicPr>
        <xdr:cNvPr id="2" name="Picture 2">
          <a:extLst>
            <a:ext uri="{FF2B5EF4-FFF2-40B4-BE49-F238E27FC236}">
              <a16:creationId xmlns:a16="http://schemas.microsoft.com/office/drawing/2014/main" id="{F1ED9F53-F5EE-42CA-B761-6DA99E9E63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29275" y="12954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1"/>
  <sheetViews>
    <sheetView workbookViewId="0"/>
  </sheetViews>
  <sheetFormatPr defaultColWidth="10.3984375" defaultRowHeight="12.75"/>
  <cols>
    <col min="1" max="1" width="5.73046875" style="33" customWidth="1"/>
    <col min="2" max="2" width="15.265625" style="33" customWidth="1"/>
    <col min="3" max="3" width="50.73046875" style="33" customWidth="1"/>
    <col min="4" max="5" width="12.73046875" style="33" customWidth="1"/>
    <col min="6" max="6" width="12.73046875" style="36" customWidth="1"/>
    <col min="7" max="16384" width="10.3984375" style="33"/>
  </cols>
  <sheetData>
    <row r="1" spans="2:6" ht="13.15">
      <c r="B1" s="52" t="s">
        <v>46</v>
      </c>
      <c r="C1" s="52"/>
      <c r="D1" s="52"/>
      <c r="E1" s="52"/>
      <c r="F1" s="52"/>
    </row>
    <row r="2" spans="2:6" ht="13.15">
      <c r="B2" s="33" t="s">
        <v>35</v>
      </c>
      <c r="C2" s="34">
        <v>44417</v>
      </c>
      <c r="D2" s="35"/>
      <c r="E2" s="35"/>
      <c r="F2" s="35"/>
    </row>
    <row r="5" spans="2:6" ht="13.15">
      <c r="B5" s="35" t="s">
        <v>36</v>
      </c>
      <c r="C5" s="35" t="s">
        <v>3</v>
      </c>
      <c r="D5" s="35" t="s">
        <v>37</v>
      </c>
      <c r="E5" s="35" t="s">
        <v>38</v>
      </c>
      <c r="F5" s="37" t="s">
        <v>39</v>
      </c>
    </row>
    <row r="6" spans="2:6">
      <c r="B6" s="38">
        <v>1</v>
      </c>
      <c r="C6" s="50" t="s">
        <v>46</v>
      </c>
      <c r="D6" s="33" t="s">
        <v>40</v>
      </c>
      <c r="E6" s="39" t="s">
        <v>41</v>
      </c>
      <c r="F6" s="40" t="s">
        <v>48</v>
      </c>
    </row>
    <row r="7" spans="2:6" ht="13.15">
      <c r="B7" s="38"/>
      <c r="C7" s="41"/>
      <c r="E7" s="39"/>
    </row>
    <row r="9" spans="2:6">
      <c r="B9" s="42" t="s">
        <v>42</v>
      </c>
    </row>
    <row r="11" spans="2:6">
      <c r="C11" s="43"/>
    </row>
    <row r="12" spans="2:6" ht="13.15">
      <c r="B12" s="35" t="s">
        <v>4</v>
      </c>
      <c r="F12" s="44"/>
    </row>
    <row r="13" spans="2:6">
      <c r="B13" s="33" t="s">
        <v>43</v>
      </c>
      <c r="C13" s="45" t="s">
        <v>6</v>
      </c>
    </row>
    <row r="17" spans="2:11" s="46" customFormat="1" ht="33.75" customHeight="1">
      <c r="B17" s="53" t="s">
        <v>44</v>
      </c>
      <c r="C17" s="53"/>
      <c r="D17" s="53"/>
      <c r="E17" s="53"/>
      <c r="F17" s="53"/>
      <c r="G17" s="47"/>
      <c r="H17" s="47"/>
      <c r="I17" s="47"/>
      <c r="J17" s="47"/>
      <c r="K17" s="47"/>
    </row>
    <row r="18" spans="2:11" s="46" customFormat="1" ht="11.25" customHeight="1">
      <c r="B18" s="48"/>
      <c r="C18" s="48"/>
      <c r="D18" s="48"/>
      <c r="E18" s="48"/>
      <c r="F18" s="48"/>
      <c r="G18" s="49"/>
      <c r="H18" s="49"/>
      <c r="I18" s="49"/>
      <c r="J18" s="49"/>
      <c r="K18" s="49"/>
    </row>
    <row r="19" spans="2:11" s="46" customFormat="1" ht="67.5" customHeight="1">
      <c r="B19" s="54" t="s">
        <v>10</v>
      </c>
      <c r="C19" s="54"/>
      <c r="D19" s="54"/>
      <c r="E19" s="54"/>
      <c r="F19" s="54"/>
      <c r="G19" s="49"/>
      <c r="H19" s="49"/>
      <c r="I19" s="49"/>
      <c r="J19" s="49"/>
      <c r="K19" s="49"/>
    </row>
    <row r="20" spans="2:11" s="46" customFormat="1" ht="11.25" customHeight="1">
      <c r="B20" s="48"/>
      <c r="C20" s="48"/>
      <c r="D20" s="48"/>
      <c r="E20" s="48"/>
      <c r="F20" s="48"/>
      <c r="G20" s="49"/>
      <c r="H20" s="49"/>
      <c r="I20" s="49"/>
      <c r="J20" s="49"/>
      <c r="K20" s="49"/>
    </row>
    <row r="21" spans="2:11" s="46" customFormat="1" ht="10.15">
      <c r="B21" s="54" t="s">
        <v>45</v>
      </c>
      <c r="C21" s="54"/>
      <c r="D21" s="54"/>
      <c r="E21" s="54"/>
      <c r="F21" s="54"/>
    </row>
  </sheetData>
  <mergeCells count="4">
    <mergeCell ref="B1:F1"/>
    <mergeCell ref="B17:F17"/>
    <mergeCell ref="B19:F19"/>
    <mergeCell ref="B21:F21"/>
  </mergeCells>
  <phoneticPr fontId="43" type="noConversion"/>
  <hyperlinks>
    <hyperlink ref="C13" r:id="rId1" xr:uid="{00000000-0004-0000-0000-000000000000}"/>
    <hyperlink ref="C6" location="'Outstanding MM Instruments'!A1" display="US Money Market Instruments: Outstanding"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4"/>
  <sheetViews>
    <sheetView tabSelected="1" zoomScaleNormal="100" zoomScaleSheetLayoutView="100" workbookViewId="0">
      <pane xSplit="1" ySplit="9" topLeftCell="B10" activePane="bottomRight" state="frozen"/>
      <selection pane="topRight" activeCell="B1" sqref="B1"/>
      <selection pane="bottomLeft" activeCell="A10" sqref="A10"/>
      <selection pane="bottomRight" activeCell="D74" sqref="D74"/>
    </sheetView>
  </sheetViews>
  <sheetFormatPr defaultColWidth="9.1328125" defaultRowHeight="11.65"/>
  <cols>
    <col min="1" max="1" width="8.73046875" style="14" customWidth="1"/>
    <col min="2" max="4" width="10.73046875" style="16" customWidth="1"/>
    <col min="5" max="5" width="1.73046875" style="17" customWidth="1"/>
    <col min="6" max="10" width="9.73046875" style="17" customWidth="1"/>
    <col min="11" max="11" width="2.73046875" style="17" customWidth="1"/>
    <col min="12" max="12" width="11.73046875" style="17" customWidth="1"/>
    <col min="13" max="13" width="1.73046875" style="17" customWidth="1"/>
    <col min="14" max="14" width="11.73046875" style="17" customWidth="1"/>
    <col min="15" max="15" width="2.73046875" style="17" customWidth="1"/>
    <col min="16" max="16384" width="9.1328125" style="17"/>
  </cols>
  <sheetData>
    <row r="1" spans="1:14" s="20" customFormat="1" ht="13.15">
      <c r="A1" s="1" t="s">
        <v>11</v>
      </c>
      <c r="B1" s="2" t="s">
        <v>28</v>
      </c>
      <c r="C1" s="19"/>
      <c r="D1" s="19"/>
    </row>
    <row r="2" spans="1:14" s="20" customFormat="1" ht="13.15">
      <c r="A2" s="1" t="s">
        <v>12</v>
      </c>
      <c r="B2" s="2" t="s">
        <v>29</v>
      </c>
      <c r="C2" s="19"/>
      <c r="D2" s="19"/>
    </row>
    <row r="3" spans="1:14" s="22" customFormat="1" ht="13.15">
      <c r="A3" s="3" t="s">
        <v>13</v>
      </c>
      <c r="B3" s="2" t="s">
        <v>14</v>
      </c>
      <c r="C3" s="21"/>
      <c r="D3" s="21"/>
    </row>
    <row r="4" spans="1:14" s="24" customFormat="1" ht="10.15">
      <c r="A4" s="4" t="s">
        <v>5</v>
      </c>
      <c r="B4" s="5" t="s">
        <v>30</v>
      </c>
      <c r="C4" s="23"/>
      <c r="D4" s="23"/>
    </row>
    <row r="5" spans="1:14" s="24" customFormat="1" ht="10.15">
      <c r="A5" s="6" t="s">
        <v>15</v>
      </c>
      <c r="B5" s="7" t="s">
        <v>9</v>
      </c>
      <c r="C5" s="23"/>
      <c r="D5" s="23"/>
    </row>
    <row r="6" spans="1:14">
      <c r="A6" s="18"/>
    </row>
    <row r="7" spans="1:14">
      <c r="A7" s="8"/>
    </row>
    <row r="8" spans="1:14" ht="23.25">
      <c r="A8" s="9"/>
      <c r="B8" s="32"/>
      <c r="C8" s="32"/>
      <c r="D8" s="32"/>
      <c r="F8" s="55" t="s">
        <v>31</v>
      </c>
      <c r="G8" s="55"/>
      <c r="H8" s="55"/>
      <c r="I8" s="55"/>
      <c r="J8" s="55"/>
      <c r="L8" s="30" t="s">
        <v>34</v>
      </c>
      <c r="M8" s="29"/>
      <c r="N8" s="51" t="s">
        <v>47</v>
      </c>
    </row>
    <row r="9" spans="1:14" ht="23.65" thickBot="1">
      <c r="A9" s="10"/>
      <c r="B9" s="11" t="s">
        <v>31</v>
      </c>
      <c r="C9" s="11" t="s">
        <v>32</v>
      </c>
      <c r="D9" s="11" t="s">
        <v>0</v>
      </c>
      <c r="F9" s="11" t="s">
        <v>2</v>
      </c>
      <c r="G9" s="11" t="s">
        <v>1</v>
      </c>
      <c r="H9" s="11" t="s">
        <v>7</v>
      </c>
      <c r="I9" s="11" t="s">
        <v>8</v>
      </c>
      <c r="J9" s="11" t="s">
        <v>0</v>
      </c>
      <c r="L9" s="28" t="s">
        <v>31</v>
      </c>
      <c r="M9" s="29"/>
      <c r="N9" s="28" t="s">
        <v>31</v>
      </c>
    </row>
    <row r="10" spans="1:14" ht="12.4" thickTop="1">
      <c r="A10" s="12">
        <v>1996</v>
      </c>
      <c r="B10" s="25">
        <v>779.36500000000001</v>
      </c>
      <c r="C10" s="25">
        <v>23.611999999999998</v>
      </c>
      <c r="D10" s="25">
        <v>802.97699999999998</v>
      </c>
      <c r="F10" s="25" t="s">
        <v>33</v>
      </c>
      <c r="G10" s="25" t="s">
        <v>33</v>
      </c>
      <c r="H10" s="25" t="s">
        <v>33</v>
      </c>
      <c r="I10" s="25" t="s">
        <v>33</v>
      </c>
      <c r="J10" s="25">
        <v>779.36500000000001</v>
      </c>
      <c r="L10" s="27" t="s">
        <v>33</v>
      </c>
      <c r="N10" s="27" t="s">
        <v>33</v>
      </c>
    </row>
    <row r="11" spans="1:14" ht="12">
      <c r="A11" s="12">
        <v>1997</v>
      </c>
      <c r="B11" s="25">
        <v>958.524</v>
      </c>
      <c r="C11" s="25">
        <v>20.899000000000001</v>
      </c>
      <c r="D11" s="25">
        <v>979.423</v>
      </c>
      <c r="F11" s="25" t="s">
        <v>33</v>
      </c>
      <c r="G11" s="25" t="s">
        <v>33</v>
      </c>
      <c r="H11" s="25" t="s">
        <v>33</v>
      </c>
      <c r="I11" s="25" t="s">
        <v>33</v>
      </c>
      <c r="J11" s="25">
        <v>958.524</v>
      </c>
      <c r="L11" s="31">
        <f>J11/J10-1</f>
        <v>0.22987817004869338</v>
      </c>
      <c r="N11" s="27" t="s">
        <v>33</v>
      </c>
    </row>
    <row r="12" spans="1:14" ht="12">
      <c r="A12" s="12">
        <v>1998</v>
      </c>
      <c r="B12" s="25">
        <v>1161.0229999999999</v>
      </c>
      <c r="C12" s="25">
        <v>11.537000000000001</v>
      </c>
      <c r="D12" s="25">
        <v>1172.56</v>
      </c>
      <c r="F12" s="25" t="s">
        <v>33</v>
      </c>
      <c r="G12" s="25" t="s">
        <v>33</v>
      </c>
      <c r="H12" s="25" t="s">
        <v>33</v>
      </c>
      <c r="I12" s="25" t="s">
        <v>33</v>
      </c>
      <c r="J12" s="25">
        <v>1161.0229999999999</v>
      </c>
      <c r="L12" s="31">
        <f t="shared" ref="L12:L34" si="0">J12/J11-1</f>
        <v>0.21126127253986327</v>
      </c>
      <c r="N12" s="27" t="s">
        <v>33</v>
      </c>
    </row>
    <row r="13" spans="1:14" ht="12">
      <c r="A13" s="12">
        <v>1999</v>
      </c>
      <c r="B13" s="25">
        <v>1393.845</v>
      </c>
      <c r="C13" s="25">
        <v>8.5990000000000002</v>
      </c>
      <c r="D13" s="25">
        <v>1402.444</v>
      </c>
      <c r="F13" s="25" t="s">
        <v>33</v>
      </c>
      <c r="G13" s="25" t="s">
        <v>33</v>
      </c>
      <c r="H13" s="25" t="s">
        <v>33</v>
      </c>
      <c r="I13" s="25" t="s">
        <v>33</v>
      </c>
      <c r="J13" s="25">
        <v>1393.845</v>
      </c>
      <c r="L13" s="31">
        <f t="shared" si="0"/>
        <v>0.20053177241105491</v>
      </c>
      <c r="N13" s="27" t="s">
        <v>33</v>
      </c>
    </row>
    <row r="14" spans="1:14" ht="12">
      <c r="A14" s="12">
        <v>2000</v>
      </c>
      <c r="B14" s="25">
        <v>1606.0640000000001</v>
      </c>
      <c r="C14" s="25">
        <v>7.93</v>
      </c>
      <c r="D14" s="25">
        <v>1613.9940000000001</v>
      </c>
      <c r="F14" s="25" t="s">
        <v>33</v>
      </c>
      <c r="G14" s="25" t="s">
        <v>33</v>
      </c>
      <c r="H14" s="25" t="s">
        <v>33</v>
      </c>
      <c r="I14" s="25" t="s">
        <v>33</v>
      </c>
      <c r="J14" s="25">
        <v>1606.0640000000001</v>
      </c>
      <c r="L14" s="31">
        <f t="shared" si="0"/>
        <v>0.15225437548651399</v>
      </c>
      <c r="N14" s="27" t="s">
        <v>33</v>
      </c>
    </row>
    <row r="15" spans="1:14" ht="12">
      <c r="A15" s="12">
        <v>2001</v>
      </c>
      <c r="B15" s="25">
        <v>1469.2280000000001</v>
      </c>
      <c r="C15" s="25">
        <v>4.7649999999999997</v>
      </c>
      <c r="D15" s="25">
        <v>1473.9930000000002</v>
      </c>
      <c r="F15" s="25">
        <v>197.26565789999998</v>
      </c>
      <c r="G15" s="25">
        <v>564.64039575000004</v>
      </c>
      <c r="H15" s="25">
        <v>707.32259508000004</v>
      </c>
      <c r="I15" s="25">
        <v>0</v>
      </c>
      <c r="J15" s="25">
        <v>1469.22864873</v>
      </c>
      <c r="L15" s="31">
        <f t="shared" si="0"/>
        <v>-8.519918961510875E-2</v>
      </c>
      <c r="N15" s="27" t="s">
        <v>33</v>
      </c>
    </row>
    <row r="16" spans="1:14" ht="12">
      <c r="A16" s="12">
        <v>2002</v>
      </c>
      <c r="B16" s="25">
        <v>1370.2929999999999</v>
      </c>
      <c r="C16" s="25">
        <v>4.6040000000000001</v>
      </c>
      <c r="D16" s="25">
        <v>1374.8969999999999</v>
      </c>
      <c r="F16" s="25">
        <v>139.12326363</v>
      </c>
      <c r="G16" s="25">
        <v>529.50090778999993</v>
      </c>
      <c r="H16" s="25">
        <v>701.66897841000002</v>
      </c>
      <c r="I16" s="25">
        <v>0</v>
      </c>
      <c r="J16" s="25">
        <v>1370.2931498299999</v>
      </c>
      <c r="L16" s="31">
        <f t="shared" si="0"/>
        <v>-6.73383948683004E-2</v>
      </c>
      <c r="N16" s="27" t="s">
        <v>33</v>
      </c>
    </row>
    <row r="17" spans="1:14" ht="12">
      <c r="A17" s="12">
        <v>2003</v>
      </c>
      <c r="B17" s="25">
        <v>1288.5709999999999</v>
      </c>
      <c r="C17" s="25">
        <v>4.367</v>
      </c>
      <c r="D17" s="25">
        <v>1292.9379999999999</v>
      </c>
      <c r="F17" s="25">
        <v>98.027519963000003</v>
      </c>
      <c r="G17" s="25">
        <v>512.00469947599993</v>
      </c>
      <c r="H17" s="25">
        <v>678.53851326000006</v>
      </c>
      <c r="I17" s="25">
        <v>0</v>
      </c>
      <c r="J17" s="25">
        <v>1288.570732699</v>
      </c>
      <c r="L17" s="31">
        <f t="shared" si="0"/>
        <v>-5.9638638010515166E-2</v>
      </c>
      <c r="N17" s="27" t="s">
        <v>33</v>
      </c>
    </row>
    <row r="18" spans="1:14" ht="12">
      <c r="A18" s="12">
        <v>2004</v>
      </c>
      <c r="B18" s="25">
        <v>1395.0340000000001</v>
      </c>
      <c r="C18" s="25">
        <v>4.093</v>
      </c>
      <c r="D18" s="25">
        <v>1399.1270000000002</v>
      </c>
      <c r="F18" s="25">
        <v>111.084968928</v>
      </c>
      <c r="G18" s="25">
        <v>574.32097580599998</v>
      </c>
      <c r="H18" s="25">
        <v>709.6290146099999</v>
      </c>
      <c r="I18" s="25">
        <v>0</v>
      </c>
      <c r="J18" s="25">
        <v>1395.0349593439998</v>
      </c>
      <c r="L18" s="31">
        <f t="shared" si="0"/>
        <v>8.2621949997268018E-2</v>
      </c>
      <c r="N18" s="27" t="s">
        <v>33</v>
      </c>
    </row>
    <row r="19" spans="1:14" ht="12">
      <c r="A19" s="12">
        <v>2005</v>
      </c>
      <c r="B19" s="25">
        <v>1640.0989999999999</v>
      </c>
      <c r="C19" s="25">
        <v>4.1020000000000003</v>
      </c>
      <c r="D19" s="25">
        <v>1644.201</v>
      </c>
      <c r="F19" s="25">
        <v>119.051086259</v>
      </c>
      <c r="G19" s="25">
        <v>641.32157869600007</v>
      </c>
      <c r="H19" s="25">
        <v>879.72683600999994</v>
      </c>
      <c r="I19" s="25">
        <v>0</v>
      </c>
      <c r="J19" s="25">
        <v>1640.0995009650001</v>
      </c>
      <c r="L19" s="31">
        <f t="shared" si="0"/>
        <v>0.1756691041895031</v>
      </c>
      <c r="N19" s="27" t="s">
        <v>33</v>
      </c>
    </row>
    <row r="20" spans="1:14" ht="12">
      <c r="A20" s="12">
        <v>2006</v>
      </c>
      <c r="B20" s="25">
        <v>1957.5150000000001</v>
      </c>
      <c r="C20" s="25">
        <v>0.88</v>
      </c>
      <c r="D20" s="25">
        <v>1958.3950000000002</v>
      </c>
      <c r="F20" s="25">
        <v>139.55588821999999</v>
      </c>
      <c r="G20" s="25">
        <v>700.83464009700003</v>
      </c>
      <c r="H20" s="25">
        <v>1117.1260616</v>
      </c>
      <c r="I20" s="25">
        <v>0</v>
      </c>
      <c r="J20" s="25">
        <v>1957.5165899169999</v>
      </c>
      <c r="L20" s="31">
        <f t="shared" si="0"/>
        <v>0.19353526341861471</v>
      </c>
      <c r="N20" s="27" t="s">
        <v>33</v>
      </c>
    </row>
    <row r="21" spans="1:14" ht="12">
      <c r="A21" s="12">
        <v>2007</v>
      </c>
      <c r="B21" s="25">
        <v>1788.0920000000001</v>
      </c>
      <c r="C21" s="25">
        <v>0.80100000000000005</v>
      </c>
      <c r="D21" s="25">
        <v>1788.893</v>
      </c>
      <c r="F21" s="25">
        <v>152.80766321999999</v>
      </c>
      <c r="G21" s="25">
        <v>794.78982543199993</v>
      </c>
      <c r="H21" s="25">
        <v>840.49523826999996</v>
      </c>
      <c r="I21" s="25">
        <v>0</v>
      </c>
      <c r="J21" s="25">
        <v>1788.0927269219999</v>
      </c>
      <c r="L21" s="31">
        <f t="shared" si="0"/>
        <v>-8.6550409773121673E-2</v>
      </c>
      <c r="N21" s="27" t="s">
        <v>33</v>
      </c>
    </row>
    <row r="22" spans="1:14" ht="12">
      <c r="A22" s="12">
        <v>2008</v>
      </c>
      <c r="B22" s="25">
        <v>1599.299</v>
      </c>
      <c r="C22" s="25">
        <v>0.499</v>
      </c>
      <c r="D22" s="25">
        <v>1599.798</v>
      </c>
      <c r="F22" s="25">
        <v>181.13263388000001</v>
      </c>
      <c r="G22" s="25">
        <v>713.69383117400002</v>
      </c>
      <c r="H22" s="25">
        <v>704.47291452999991</v>
      </c>
      <c r="I22" s="25">
        <v>0</v>
      </c>
      <c r="J22" s="25">
        <v>1599.2993795839998</v>
      </c>
      <c r="L22" s="31">
        <f t="shared" si="0"/>
        <v>-0.10558364479396243</v>
      </c>
      <c r="N22" s="27" t="s">
        <v>33</v>
      </c>
    </row>
    <row r="23" spans="1:14" ht="12">
      <c r="A23" s="12">
        <v>2009</v>
      </c>
      <c r="B23" s="25">
        <v>1137.374</v>
      </c>
      <c r="C23" s="25">
        <v>0.626</v>
      </c>
      <c r="D23" s="25">
        <v>1138</v>
      </c>
      <c r="F23" s="25">
        <v>92.899367999999996</v>
      </c>
      <c r="G23" s="25">
        <v>592.76461266000001</v>
      </c>
      <c r="H23" s="25">
        <v>451.71039870000004</v>
      </c>
      <c r="I23" s="25">
        <v>0</v>
      </c>
      <c r="J23" s="25">
        <v>1137.3743793600001</v>
      </c>
      <c r="L23" s="31">
        <f t="shared" si="0"/>
        <v>-0.28882960008660341</v>
      </c>
      <c r="N23" s="27" t="s">
        <v>33</v>
      </c>
    </row>
    <row r="24" spans="1:14" ht="12">
      <c r="A24" s="12">
        <v>2010</v>
      </c>
      <c r="B24" s="25">
        <v>1057.452</v>
      </c>
      <c r="C24" s="25">
        <v>0.13300000000000001</v>
      </c>
      <c r="D24" s="25">
        <v>1057.585</v>
      </c>
      <c r="F24" s="25">
        <v>113.57491999999999</v>
      </c>
      <c r="G24" s="25">
        <v>561.89916818000006</v>
      </c>
      <c r="H24" s="25">
        <v>381.97917404000003</v>
      </c>
      <c r="I24" s="25">
        <v>0</v>
      </c>
      <c r="J24" s="25">
        <v>1057.4532622200002</v>
      </c>
      <c r="L24" s="31">
        <f t="shared" si="0"/>
        <v>-7.0268082867289028E-2</v>
      </c>
      <c r="N24" s="27" t="s">
        <v>33</v>
      </c>
    </row>
    <row r="25" spans="1:14" ht="12">
      <c r="A25" s="12">
        <v>2011</v>
      </c>
      <c r="B25" s="25">
        <v>969.23199999999997</v>
      </c>
      <c r="C25" s="25">
        <v>7.0000000000000007E-2</v>
      </c>
      <c r="D25" s="25">
        <v>969.30200000000002</v>
      </c>
      <c r="F25" s="25">
        <v>146.49723600000002</v>
      </c>
      <c r="G25" s="25">
        <v>471.78203113999996</v>
      </c>
      <c r="H25" s="25">
        <v>350.95322549999997</v>
      </c>
      <c r="I25" s="25">
        <v>0</v>
      </c>
      <c r="J25" s="25">
        <v>969.23249263999992</v>
      </c>
      <c r="L25" s="31">
        <f t="shared" si="0"/>
        <v>-8.3427582789608157E-2</v>
      </c>
      <c r="N25" s="27" t="s">
        <v>33</v>
      </c>
    </row>
    <row r="26" spans="1:14" ht="12">
      <c r="A26" s="12">
        <v>2012</v>
      </c>
      <c r="B26" s="25">
        <v>952.34699999999998</v>
      </c>
      <c r="C26" s="25">
        <v>2E-3</v>
      </c>
      <c r="D26" s="25">
        <v>952.34899999999993</v>
      </c>
      <c r="F26" s="25">
        <v>170.77151999999998</v>
      </c>
      <c r="G26" s="25">
        <v>477.89656022299999</v>
      </c>
      <c r="H26" s="25">
        <v>303.67841499999997</v>
      </c>
      <c r="I26" s="25">
        <v>0</v>
      </c>
      <c r="J26" s="25">
        <v>952.34649522299992</v>
      </c>
      <c r="L26" s="31">
        <f t="shared" si="0"/>
        <v>-1.7422029848592757E-2</v>
      </c>
      <c r="N26" s="27" t="s">
        <v>33</v>
      </c>
    </row>
    <row r="27" spans="1:14" ht="12">
      <c r="A27" s="12">
        <v>2013</v>
      </c>
      <c r="B27" s="25">
        <v>951.63300000000004</v>
      </c>
      <c r="C27" s="25">
        <v>0</v>
      </c>
      <c r="D27" s="25">
        <v>951.63300000000004</v>
      </c>
      <c r="F27" s="25">
        <v>196.105661</v>
      </c>
      <c r="G27" s="25">
        <v>492.019714486</v>
      </c>
      <c r="H27" s="25">
        <v>263.50620799999996</v>
      </c>
      <c r="I27" s="25">
        <v>0</v>
      </c>
      <c r="J27" s="25">
        <v>951.63158348599995</v>
      </c>
      <c r="L27" s="31">
        <f t="shared" si="0"/>
        <v>-7.5068448362647366E-4</v>
      </c>
      <c r="N27" s="27" t="s">
        <v>33</v>
      </c>
    </row>
    <row r="28" spans="1:14" ht="12">
      <c r="A28" s="12">
        <v>2014</v>
      </c>
      <c r="B28" s="25">
        <v>930.38699999999994</v>
      </c>
      <c r="C28" s="25">
        <v>0</v>
      </c>
      <c r="D28" s="25">
        <v>930.38699999999994</v>
      </c>
      <c r="F28" s="25">
        <v>227.11310699999999</v>
      </c>
      <c r="G28" s="25">
        <v>472.05374412699996</v>
      </c>
      <c r="H28" s="25">
        <v>231.14629500000001</v>
      </c>
      <c r="I28" s="25">
        <v>7.2736400000000007E-2</v>
      </c>
      <c r="J28" s="25">
        <v>930.38588252700004</v>
      </c>
      <c r="L28" s="31">
        <f t="shared" si="0"/>
        <v>-2.2325552585353514E-2</v>
      </c>
      <c r="N28" s="27" t="s">
        <v>33</v>
      </c>
    </row>
    <row r="29" spans="1:14" ht="12">
      <c r="A29" s="12">
        <v>2015</v>
      </c>
      <c r="B29" s="25">
        <v>941.49300000000005</v>
      </c>
      <c r="C29" s="25">
        <v>0</v>
      </c>
      <c r="D29" s="25">
        <v>941.49300000000005</v>
      </c>
      <c r="F29" s="25">
        <v>219.49740299999999</v>
      </c>
      <c r="G29" s="25">
        <v>467.21066833999998</v>
      </c>
      <c r="H29" s="25">
        <v>251.1549</v>
      </c>
      <c r="I29" s="25">
        <v>3.6294700999999998</v>
      </c>
      <c r="J29" s="25">
        <v>941.49244143999999</v>
      </c>
      <c r="L29" s="31">
        <f t="shared" si="0"/>
        <v>1.1937583234640003E-2</v>
      </c>
      <c r="N29" s="27" t="s">
        <v>33</v>
      </c>
    </row>
    <row r="30" spans="1:14" ht="12">
      <c r="A30" s="12">
        <v>2016</v>
      </c>
      <c r="B30" s="25">
        <v>884.87</v>
      </c>
      <c r="C30" s="25">
        <v>0</v>
      </c>
      <c r="D30" s="25">
        <v>884.87</v>
      </c>
      <c r="F30" s="25">
        <v>225.18327199999999</v>
      </c>
      <c r="G30" s="25">
        <v>409.28857987700002</v>
      </c>
      <c r="H30" s="25">
        <v>250.200119</v>
      </c>
      <c r="I30" s="25">
        <v>0.198239</v>
      </c>
      <c r="J30" s="25">
        <v>884.87020987699998</v>
      </c>
      <c r="L30" s="31">
        <f t="shared" si="0"/>
        <v>-6.0140930580809604E-2</v>
      </c>
      <c r="N30" s="27" t="s">
        <v>33</v>
      </c>
    </row>
    <row r="31" spans="1:14" ht="12">
      <c r="A31" s="12">
        <v>2017</v>
      </c>
      <c r="B31" s="25">
        <v>965.93299999999999</v>
      </c>
      <c r="C31" s="25">
        <v>0</v>
      </c>
      <c r="D31" s="25">
        <v>965.93299999999999</v>
      </c>
      <c r="F31" s="25">
        <v>251.78282571</v>
      </c>
      <c r="G31" s="25">
        <v>474.65518288099997</v>
      </c>
      <c r="H31" s="25">
        <v>239.49469699999997</v>
      </c>
      <c r="I31" s="25">
        <v>0</v>
      </c>
      <c r="J31" s="25">
        <v>965.93270559099994</v>
      </c>
      <c r="L31" s="31">
        <f t="shared" si="0"/>
        <v>9.1609475388789496E-2</v>
      </c>
      <c r="N31" s="27" t="s">
        <v>33</v>
      </c>
    </row>
    <row r="32" spans="1:14" ht="12">
      <c r="A32" s="12">
        <v>2018</v>
      </c>
      <c r="B32" s="25">
        <v>995.971</v>
      </c>
      <c r="C32" s="25">
        <v>0</v>
      </c>
      <c r="D32" s="25">
        <v>995.971</v>
      </c>
      <c r="F32" s="25">
        <v>247.97585899999999</v>
      </c>
      <c r="G32" s="25">
        <v>497.86008320000002</v>
      </c>
      <c r="H32" s="25">
        <v>250.135414</v>
      </c>
      <c r="I32" s="25">
        <v>0</v>
      </c>
      <c r="J32" s="25">
        <v>995.97135619999995</v>
      </c>
      <c r="L32" s="31">
        <f t="shared" si="0"/>
        <v>3.1098077987349093E-2</v>
      </c>
      <c r="N32" s="27" t="s">
        <v>33</v>
      </c>
    </row>
    <row r="33" spans="1:14" ht="12">
      <c r="A33" s="12">
        <v>2019</v>
      </c>
      <c r="B33" s="25">
        <v>1045.248</v>
      </c>
      <c r="C33" s="25">
        <v>0</v>
      </c>
      <c r="D33" s="25">
        <v>1045.248</v>
      </c>
      <c r="F33" s="25">
        <v>252.29257800000002</v>
      </c>
      <c r="G33" s="25">
        <v>538.15290099999993</v>
      </c>
      <c r="H33" s="25">
        <v>254.80204800000001</v>
      </c>
      <c r="I33" s="25">
        <v>0</v>
      </c>
      <c r="J33" s="25">
        <v>1045.247527</v>
      </c>
      <c r="L33" s="31">
        <f t="shared" si="0"/>
        <v>4.9475489925741245E-2</v>
      </c>
      <c r="N33" s="27" t="s">
        <v>33</v>
      </c>
    </row>
    <row r="34" spans="1:14" ht="12">
      <c r="A34" s="12">
        <v>2020</v>
      </c>
      <c r="B34" s="25">
        <v>986.89700000000005</v>
      </c>
      <c r="C34" s="25">
        <v>0</v>
      </c>
      <c r="D34" s="25">
        <v>986.89700000000005</v>
      </c>
      <c r="F34" s="25">
        <v>180.8981015</v>
      </c>
      <c r="G34" s="25">
        <v>549.57294770099998</v>
      </c>
      <c r="H34" s="25">
        <v>256.33543400000002</v>
      </c>
      <c r="I34" s="25">
        <v>9.01999E-2</v>
      </c>
      <c r="J34" s="25">
        <v>986.89668310100001</v>
      </c>
      <c r="L34" s="31">
        <f t="shared" si="0"/>
        <v>-5.5824905002621383E-2</v>
      </c>
      <c r="N34" s="27" t="s">
        <v>33</v>
      </c>
    </row>
    <row r="35" spans="1:14" ht="12">
      <c r="A35" s="12"/>
      <c r="B35" s="25"/>
      <c r="C35" s="25"/>
      <c r="D35" s="25"/>
    </row>
    <row r="36" spans="1:14" ht="12">
      <c r="A36" s="12" t="s">
        <v>16</v>
      </c>
      <c r="B36" s="25">
        <v>1071.231</v>
      </c>
      <c r="C36" s="25">
        <v>0</v>
      </c>
      <c r="D36" s="25">
        <v>1071.231</v>
      </c>
      <c r="F36" s="26">
        <v>305.290885</v>
      </c>
      <c r="G36" s="26">
        <v>520.48289369999998</v>
      </c>
      <c r="H36" s="26">
        <v>245.45755199999999</v>
      </c>
      <c r="I36" s="26">
        <v>0</v>
      </c>
      <c r="J36" s="26">
        <v>1071.2313306999999</v>
      </c>
      <c r="L36" s="27" t="s">
        <v>33</v>
      </c>
      <c r="N36" s="27" t="s">
        <v>33</v>
      </c>
    </row>
    <row r="37" spans="1:14" ht="12">
      <c r="A37" s="12" t="s">
        <v>17</v>
      </c>
      <c r="B37" s="25">
        <v>1090.4079999999999</v>
      </c>
      <c r="C37" s="25">
        <v>0</v>
      </c>
      <c r="D37" s="25">
        <v>1090.4079999999999</v>
      </c>
      <c r="F37" s="26">
        <v>310.390625</v>
      </c>
      <c r="G37" s="26">
        <v>537.50302290000002</v>
      </c>
      <c r="H37" s="26">
        <v>242.51394300000001</v>
      </c>
      <c r="I37" s="26">
        <v>0</v>
      </c>
      <c r="J37" s="26">
        <v>1090.4075909000001</v>
      </c>
      <c r="L37" s="27" t="s">
        <v>33</v>
      </c>
      <c r="N37" s="31">
        <f t="shared" ref="N37:N43" si="1">J37/J36-1</f>
        <v>1.7901138297989672E-2</v>
      </c>
    </row>
    <row r="38" spans="1:14" ht="12">
      <c r="A38" s="12" t="s">
        <v>18</v>
      </c>
      <c r="B38" s="25">
        <v>1074.9069999999999</v>
      </c>
      <c r="C38" s="25">
        <v>0</v>
      </c>
      <c r="D38" s="25">
        <v>1074.9069999999999</v>
      </c>
      <c r="F38" s="26">
        <v>283.50282400000003</v>
      </c>
      <c r="G38" s="26">
        <v>551.90084360000003</v>
      </c>
      <c r="H38" s="26">
        <v>239.50325099999998</v>
      </c>
      <c r="I38" s="26">
        <v>0</v>
      </c>
      <c r="J38" s="26">
        <v>1074.9069186000002</v>
      </c>
      <c r="L38" s="27" t="s">
        <v>33</v>
      </c>
      <c r="N38" s="31">
        <f t="shared" si="1"/>
        <v>-1.4215484585177851E-2</v>
      </c>
    </row>
    <row r="39" spans="1:14" ht="12">
      <c r="A39" s="12" t="s">
        <v>19</v>
      </c>
      <c r="B39" s="25">
        <v>1045.248</v>
      </c>
      <c r="C39" s="25">
        <v>0</v>
      </c>
      <c r="D39" s="25">
        <v>1045.248</v>
      </c>
      <c r="F39" s="26">
        <v>252.29257800000002</v>
      </c>
      <c r="G39" s="26">
        <v>538.15290099999993</v>
      </c>
      <c r="H39" s="26">
        <v>254.80204800000001</v>
      </c>
      <c r="I39" s="26">
        <v>0</v>
      </c>
      <c r="J39" s="26">
        <v>1045.247527</v>
      </c>
      <c r="L39" s="27" t="s">
        <v>33</v>
      </c>
      <c r="N39" s="31">
        <f t="shared" si="1"/>
        <v>-2.759252088416142E-2</v>
      </c>
    </row>
    <row r="40" spans="1:14" ht="12">
      <c r="A40" s="12" t="s">
        <v>20</v>
      </c>
      <c r="B40" s="25">
        <v>1088.7650000000001</v>
      </c>
      <c r="C40" s="25">
        <v>0</v>
      </c>
      <c r="D40" s="25">
        <v>1088.7650000000001</v>
      </c>
      <c r="F40" s="26">
        <v>307.04061300000001</v>
      </c>
      <c r="G40" s="26">
        <v>509.36290000000002</v>
      </c>
      <c r="H40" s="26">
        <v>272.36072899999999</v>
      </c>
      <c r="I40" s="26">
        <v>0</v>
      </c>
      <c r="J40" s="26">
        <v>1088.764242</v>
      </c>
      <c r="L40" s="31">
        <f>J40/J36-1</f>
        <v>1.6367063581442354E-2</v>
      </c>
      <c r="N40" s="31">
        <f t="shared" si="1"/>
        <v>4.1632927967692801E-2</v>
      </c>
    </row>
    <row r="41" spans="1:14" ht="12">
      <c r="A41" s="12" t="s">
        <v>21</v>
      </c>
      <c r="B41" s="25">
        <v>1006.631</v>
      </c>
      <c r="C41" s="25">
        <v>0</v>
      </c>
      <c r="D41" s="25">
        <v>1006.631</v>
      </c>
      <c r="F41" s="26">
        <v>238.34384400000002</v>
      </c>
      <c r="G41" s="26">
        <v>506.77714909999997</v>
      </c>
      <c r="H41" s="26">
        <v>261.509546</v>
      </c>
      <c r="I41" s="26">
        <v>0</v>
      </c>
      <c r="J41" s="26">
        <v>1006.6305391</v>
      </c>
      <c r="L41" s="31">
        <f t="shared" ref="L41:L43" si="2">J41/J37-1</f>
        <v>-7.6830950645576657E-2</v>
      </c>
      <c r="N41" s="31">
        <f t="shared" si="1"/>
        <v>-7.5437546285617274E-2</v>
      </c>
    </row>
    <row r="42" spans="1:14" ht="12">
      <c r="A42" s="12" t="s">
        <v>22</v>
      </c>
      <c r="B42" s="25">
        <v>956.94</v>
      </c>
      <c r="C42" s="25">
        <v>0</v>
      </c>
      <c r="D42" s="25">
        <v>956.94</v>
      </c>
      <c r="F42" s="26">
        <v>183.43000800000002</v>
      </c>
      <c r="G42" s="26">
        <v>532.81842419999998</v>
      </c>
      <c r="H42" s="26">
        <v>240.69088699999998</v>
      </c>
      <c r="I42" s="26">
        <v>0</v>
      </c>
      <c r="J42" s="26">
        <v>956.9393192</v>
      </c>
      <c r="L42" s="31">
        <f t="shared" si="2"/>
        <v>-0.10974680445228291</v>
      </c>
      <c r="N42" s="31">
        <f t="shared" si="1"/>
        <v>-4.9363910560897062E-2</v>
      </c>
    </row>
    <row r="43" spans="1:14" ht="12">
      <c r="A43" s="12" t="s">
        <v>23</v>
      </c>
      <c r="B43" s="25">
        <v>986.89700000000005</v>
      </c>
      <c r="C43" s="25">
        <v>0</v>
      </c>
      <c r="D43" s="25">
        <v>986.89700000000005</v>
      </c>
      <c r="F43" s="26">
        <v>180.8981015</v>
      </c>
      <c r="G43" s="26">
        <v>549.57294770099998</v>
      </c>
      <c r="H43" s="26">
        <v>256.33543400000002</v>
      </c>
      <c r="I43" s="26">
        <v>9.01999E-2</v>
      </c>
      <c r="J43" s="26">
        <v>986.89668310100001</v>
      </c>
      <c r="L43" s="31">
        <f t="shared" si="2"/>
        <v>-5.5824905002621383E-2</v>
      </c>
      <c r="N43" s="31">
        <f t="shared" si="1"/>
        <v>3.13053955459206E-2</v>
      </c>
    </row>
    <row r="44" spans="1:14" ht="12">
      <c r="A44" s="12" t="s">
        <v>24</v>
      </c>
      <c r="B44" s="25">
        <v>1105.1500000000001</v>
      </c>
      <c r="C44" s="25">
        <v>0</v>
      </c>
      <c r="D44" s="25">
        <v>1105.1500000000001</v>
      </c>
      <c r="F44" s="26">
        <v>196.06528800000001</v>
      </c>
      <c r="G44" s="26">
        <v>662.16011830000002</v>
      </c>
      <c r="H44" s="26">
        <v>246.72959299999999</v>
      </c>
      <c r="I44" s="26">
        <v>0.2443475</v>
      </c>
      <c r="J44" s="26">
        <v>1105.1993468000001</v>
      </c>
      <c r="L44" s="31">
        <f t="shared" ref="L44" si="3">J44/J40-1</f>
        <v>1.5095191563060162E-2</v>
      </c>
      <c r="N44" s="31">
        <f t="shared" ref="N44" si="4">J44/J43-1</f>
        <v>0.11987340288476056</v>
      </c>
    </row>
    <row r="45" spans="1:14" ht="12">
      <c r="A45" s="12" t="s">
        <v>25</v>
      </c>
      <c r="B45" s="25">
        <v>1085.4011123900002</v>
      </c>
      <c r="C45" s="25">
        <v>0</v>
      </c>
      <c r="D45" s="25">
        <v>1085.4011123900002</v>
      </c>
      <c r="F45" s="26">
        <v>190.364172</v>
      </c>
      <c r="G45" s="26">
        <v>632.34247899000002</v>
      </c>
      <c r="H45" s="26">
        <v>260.42784599999999</v>
      </c>
      <c r="I45" s="26">
        <v>2.2666154000000001</v>
      </c>
      <c r="J45" s="26">
        <v>1085.4011123900002</v>
      </c>
      <c r="L45" s="31">
        <f t="shared" ref="L45" si="5">J45/J41-1</f>
        <v>7.8251722186400974E-2</v>
      </c>
      <c r="N45" s="31">
        <f t="shared" ref="N45" si="6">J45/J44-1</f>
        <v>-1.7913722503839491E-2</v>
      </c>
    </row>
    <row r="46" spans="1:14" ht="12">
      <c r="A46" s="12" t="s">
        <v>26</v>
      </c>
      <c r="B46" s="25"/>
      <c r="C46" s="25"/>
      <c r="D46" s="25"/>
    </row>
    <row r="47" spans="1:14" ht="12">
      <c r="A47" s="12" t="s">
        <v>27</v>
      </c>
      <c r="B47" s="25"/>
      <c r="C47" s="25"/>
      <c r="D47" s="25"/>
    </row>
    <row r="48" spans="1:14" ht="12">
      <c r="A48" s="13"/>
      <c r="B48" s="25"/>
      <c r="C48" s="25"/>
      <c r="D48" s="25"/>
    </row>
    <row r="49" spans="1:14" ht="12">
      <c r="A49" s="15">
        <v>43496</v>
      </c>
      <c r="B49" s="25">
        <v>1080.567133</v>
      </c>
      <c r="C49" s="25" t="s">
        <v>33</v>
      </c>
      <c r="D49" s="25" t="s">
        <v>33</v>
      </c>
      <c r="F49" s="25">
        <v>299.746464</v>
      </c>
      <c r="G49" s="25">
        <v>536.14704299999994</v>
      </c>
      <c r="H49" s="25">
        <v>244.67362599999998</v>
      </c>
      <c r="I49" s="25">
        <v>0</v>
      </c>
      <c r="J49" s="25">
        <v>1080.567133</v>
      </c>
      <c r="L49" s="27" t="s">
        <v>33</v>
      </c>
      <c r="N49" s="27" t="s">
        <v>33</v>
      </c>
    </row>
    <row r="50" spans="1:14" ht="12">
      <c r="A50" s="15">
        <v>43524</v>
      </c>
      <c r="B50" s="25">
        <v>1086.4506108999999</v>
      </c>
      <c r="C50" s="25" t="s">
        <v>33</v>
      </c>
      <c r="D50" s="25" t="s">
        <v>33</v>
      </c>
      <c r="F50" s="25">
        <v>323.21694300000001</v>
      </c>
      <c r="G50" s="25">
        <v>522.67005789999996</v>
      </c>
      <c r="H50" s="25">
        <v>240.56360999999998</v>
      </c>
      <c r="I50" s="25">
        <v>0</v>
      </c>
      <c r="J50" s="25">
        <v>1086.4506108999999</v>
      </c>
      <c r="L50" s="27" t="s">
        <v>33</v>
      </c>
      <c r="N50" s="31">
        <f>J50/J49-1</f>
        <v>5.4448055288018882E-3</v>
      </c>
    </row>
    <row r="51" spans="1:14" ht="12">
      <c r="A51" s="15">
        <v>43555</v>
      </c>
      <c r="B51" s="25">
        <v>1071.2313306999999</v>
      </c>
      <c r="C51" s="25" t="s">
        <v>33</v>
      </c>
      <c r="D51" s="25" t="s">
        <v>33</v>
      </c>
      <c r="F51" s="25">
        <v>305.290885</v>
      </c>
      <c r="G51" s="25">
        <v>520.48289369999998</v>
      </c>
      <c r="H51" s="25">
        <v>245.45755199999999</v>
      </c>
      <c r="I51" s="25">
        <v>0</v>
      </c>
      <c r="J51" s="25">
        <v>1071.2313306999999</v>
      </c>
      <c r="L51" s="27" t="s">
        <v>33</v>
      </c>
      <c r="N51" s="31">
        <f t="shared" ref="N51:N61" si="7">J51/J50-1</f>
        <v>-1.4008257759082654E-2</v>
      </c>
    </row>
    <row r="52" spans="1:14" ht="12">
      <c r="A52" s="15">
        <v>43585</v>
      </c>
      <c r="B52" s="25">
        <v>1092.1763960000001</v>
      </c>
      <c r="C52" s="25" t="s">
        <v>33</v>
      </c>
      <c r="D52" s="25" t="s">
        <v>33</v>
      </c>
      <c r="F52" s="25">
        <v>328.32670400000001</v>
      </c>
      <c r="G52" s="25">
        <v>527.71331700000007</v>
      </c>
      <c r="H52" s="25">
        <v>236.13637499999999</v>
      </c>
      <c r="I52" s="25">
        <v>0</v>
      </c>
      <c r="J52" s="25">
        <v>1092.1763960000001</v>
      </c>
      <c r="L52" s="27" t="s">
        <v>33</v>
      </c>
      <c r="N52" s="31">
        <f t="shared" si="7"/>
        <v>1.955232702754639E-2</v>
      </c>
    </row>
    <row r="53" spans="1:14" ht="12">
      <c r="A53" s="15">
        <v>43616</v>
      </c>
      <c r="B53" s="25">
        <v>1103.0172510000002</v>
      </c>
      <c r="C53" s="25" t="s">
        <v>33</v>
      </c>
      <c r="D53" s="25" t="s">
        <v>33</v>
      </c>
      <c r="F53" s="25">
        <v>332.95178100000004</v>
      </c>
      <c r="G53" s="25">
        <v>532.96888000000001</v>
      </c>
      <c r="H53" s="25">
        <v>237.09658999999999</v>
      </c>
      <c r="I53" s="25">
        <v>0</v>
      </c>
      <c r="J53" s="25">
        <v>1103.0172510000002</v>
      </c>
      <c r="L53" s="27" t="s">
        <v>33</v>
      </c>
      <c r="N53" s="31">
        <f t="shared" si="7"/>
        <v>9.9259195123644339E-3</v>
      </c>
    </row>
    <row r="54" spans="1:14" ht="12">
      <c r="A54" s="15">
        <v>43646</v>
      </c>
      <c r="B54" s="25">
        <v>1090.4075909000001</v>
      </c>
      <c r="C54" s="25" t="s">
        <v>33</v>
      </c>
      <c r="D54" s="25" t="s">
        <v>33</v>
      </c>
      <c r="F54" s="25">
        <v>310.390625</v>
      </c>
      <c r="G54" s="25">
        <v>537.50302290000002</v>
      </c>
      <c r="H54" s="25">
        <v>242.51394300000001</v>
      </c>
      <c r="I54" s="25">
        <v>0</v>
      </c>
      <c r="J54" s="25">
        <v>1090.4075909000001</v>
      </c>
      <c r="L54" s="27" t="s">
        <v>33</v>
      </c>
      <c r="N54" s="31">
        <f t="shared" si="7"/>
        <v>-1.1431969979225798E-2</v>
      </c>
    </row>
    <row r="55" spans="1:14" ht="12">
      <c r="A55" s="15">
        <v>43677</v>
      </c>
      <c r="B55" s="25">
        <v>1116.1683060999999</v>
      </c>
      <c r="C55" s="25" t="s">
        <v>33</v>
      </c>
      <c r="D55" s="25" t="s">
        <v>33</v>
      </c>
      <c r="F55" s="25">
        <v>334.424464</v>
      </c>
      <c r="G55" s="25">
        <v>545.61805909999998</v>
      </c>
      <c r="H55" s="25">
        <v>236.12578299999998</v>
      </c>
      <c r="I55" s="25">
        <v>0</v>
      </c>
      <c r="J55" s="25">
        <v>1116.1683060999999</v>
      </c>
      <c r="L55" s="27" t="s">
        <v>33</v>
      </c>
      <c r="N55" s="31">
        <f t="shared" si="7"/>
        <v>2.3624849473706799E-2</v>
      </c>
    </row>
    <row r="56" spans="1:14" ht="12">
      <c r="A56" s="15">
        <v>43708</v>
      </c>
      <c r="B56" s="25">
        <v>1097.7811245</v>
      </c>
      <c r="C56" s="25" t="s">
        <v>33</v>
      </c>
      <c r="D56" s="25" t="s">
        <v>33</v>
      </c>
      <c r="F56" s="25">
        <v>319.21941800000002</v>
      </c>
      <c r="G56" s="25">
        <v>544.35129449999999</v>
      </c>
      <c r="H56" s="25">
        <v>234.21041200000002</v>
      </c>
      <c r="I56" s="25">
        <v>0</v>
      </c>
      <c r="J56" s="25">
        <v>1097.7811245</v>
      </c>
      <c r="L56" s="27" t="s">
        <v>33</v>
      </c>
      <c r="N56" s="31">
        <f t="shared" si="7"/>
        <v>-1.6473484777798864E-2</v>
      </c>
    </row>
    <row r="57" spans="1:14" ht="12">
      <c r="A57" s="15">
        <v>43738</v>
      </c>
      <c r="B57" s="25">
        <v>1074.9069186000002</v>
      </c>
      <c r="C57" s="25" t="s">
        <v>33</v>
      </c>
      <c r="D57" s="25" t="s">
        <v>33</v>
      </c>
      <c r="F57" s="25">
        <v>283.50282400000003</v>
      </c>
      <c r="G57" s="25">
        <v>551.90084360000003</v>
      </c>
      <c r="H57" s="25">
        <v>239.50325099999998</v>
      </c>
      <c r="I57" s="25">
        <v>0</v>
      </c>
      <c r="J57" s="25">
        <v>1074.9069186000002</v>
      </c>
      <c r="L57" s="27" t="s">
        <v>33</v>
      </c>
      <c r="N57" s="31">
        <f t="shared" si="7"/>
        <v>-2.0836763713183992E-2</v>
      </c>
    </row>
    <row r="58" spans="1:14" ht="12">
      <c r="A58" s="15">
        <v>43769</v>
      </c>
      <c r="B58" s="25">
        <v>1088.8752107</v>
      </c>
      <c r="C58" s="25" t="s">
        <v>33</v>
      </c>
      <c r="D58" s="25" t="s">
        <v>33</v>
      </c>
      <c r="F58" s="25">
        <v>293.36436900000001</v>
      </c>
      <c r="G58" s="25">
        <v>550.04697669999996</v>
      </c>
      <c r="H58" s="25">
        <v>245.463865</v>
      </c>
      <c r="I58" s="25">
        <v>0</v>
      </c>
      <c r="J58" s="25">
        <v>1088.8752107</v>
      </c>
      <c r="L58" s="27" t="s">
        <v>33</v>
      </c>
      <c r="N58" s="31">
        <f t="shared" si="7"/>
        <v>1.2994885285688484E-2</v>
      </c>
    </row>
    <row r="59" spans="1:14" ht="12">
      <c r="A59" s="15">
        <v>43799</v>
      </c>
      <c r="B59" s="25">
        <v>1107.5149393000002</v>
      </c>
      <c r="C59" s="25" t="s">
        <v>33</v>
      </c>
      <c r="D59" s="25" t="s">
        <v>33</v>
      </c>
      <c r="F59" s="25">
        <v>303.321642</v>
      </c>
      <c r="G59" s="25">
        <v>562.31373730000007</v>
      </c>
      <c r="H59" s="25">
        <v>241.87956</v>
      </c>
      <c r="I59" s="25">
        <v>0</v>
      </c>
      <c r="J59" s="25">
        <v>1107.5149393000002</v>
      </c>
      <c r="L59" s="27" t="s">
        <v>33</v>
      </c>
      <c r="N59" s="31">
        <f t="shared" si="7"/>
        <v>1.7118333135729413E-2</v>
      </c>
    </row>
    <row r="60" spans="1:14" ht="12">
      <c r="A60" s="15">
        <v>43830</v>
      </c>
      <c r="B60" s="25">
        <v>1045.247527</v>
      </c>
      <c r="C60" s="25" t="s">
        <v>33</v>
      </c>
      <c r="D60" s="25" t="s">
        <v>33</v>
      </c>
      <c r="F60" s="25">
        <v>252.29257800000002</v>
      </c>
      <c r="G60" s="25">
        <v>538.15290099999993</v>
      </c>
      <c r="H60" s="25">
        <v>254.80204800000001</v>
      </c>
      <c r="I60" s="25">
        <v>0</v>
      </c>
      <c r="J60" s="25">
        <v>1045.247527</v>
      </c>
      <c r="L60" s="27" t="s">
        <v>33</v>
      </c>
      <c r="N60" s="31">
        <f t="shared" si="7"/>
        <v>-5.6222638711633133E-2</v>
      </c>
    </row>
    <row r="61" spans="1:14" ht="12">
      <c r="A61" s="15">
        <v>43861</v>
      </c>
      <c r="B61" s="25">
        <v>1149.8458615</v>
      </c>
      <c r="C61" s="25" t="s">
        <v>33</v>
      </c>
      <c r="D61" s="25" t="s">
        <v>33</v>
      </c>
      <c r="F61" s="25">
        <v>307.31418099999996</v>
      </c>
      <c r="G61" s="25">
        <v>588.6342095</v>
      </c>
      <c r="H61" s="25">
        <v>253.897471</v>
      </c>
      <c r="I61" s="25">
        <v>0</v>
      </c>
      <c r="J61" s="25">
        <v>1149.8458615</v>
      </c>
      <c r="L61" s="31">
        <f>J61/J49-1</f>
        <v>6.4113303453585457E-2</v>
      </c>
      <c r="N61" s="31">
        <f t="shared" si="7"/>
        <v>0.10007039653106009</v>
      </c>
    </row>
    <row r="62" spans="1:14" ht="12">
      <c r="A62" s="15">
        <v>43890</v>
      </c>
      <c r="B62" s="25">
        <v>1136.1686529999999</v>
      </c>
      <c r="C62" s="25" t="s">
        <v>33</v>
      </c>
      <c r="D62" s="25" t="s">
        <v>33</v>
      </c>
      <c r="F62" s="25">
        <v>322.89302899999996</v>
      </c>
      <c r="G62" s="25">
        <v>562.46745499999997</v>
      </c>
      <c r="H62" s="25">
        <v>250.80816899999999</v>
      </c>
      <c r="I62" s="25">
        <v>0</v>
      </c>
      <c r="J62" s="25">
        <v>1136.1686529999999</v>
      </c>
      <c r="L62" s="31">
        <f t="shared" ref="L62:L72" si="8">J62/J50-1</f>
        <v>4.5761898057026684E-2</v>
      </c>
      <c r="N62" s="31">
        <f t="shared" ref="N62:N72" si="9">J62/J61-1</f>
        <v>-1.1894819086584185E-2</v>
      </c>
    </row>
    <row r="63" spans="1:14" ht="12">
      <c r="A63" s="15">
        <v>43921</v>
      </c>
      <c r="B63" s="25">
        <v>1088.764242</v>
      </c>
      <c r="C63" s="25" t="s">
        <v>33</v>
      </c>
      <c r="D63" s="25" t="s">
        <v>33</v>
      </c>
      <c r="F63" s="25">
        <v>307.04061300000001</v>
      </c>
      <c r="G63" s="25">
        <v>509.36290000000002</v>
      </c>
      <c r="H63" s="25">
        <v>272.36072899999999</v>
      </c>
      <c r="I63" s="25">
        <v>0</v>
      </c>
      <c r="J63" s="25">
        <v>1088.764242</v>
      </c>
      <c r="L63" s="31">
        <f t="shared" si="8"/>
        <v>1.6367063581442354E-2</v>
      </c>
      <c r="N63" s="31">
        <f t="shared" si="9"/>
        <v>-4.1723040742966178E-2</v>
      </c>
    </row>
    <row r="64" spans="1:14" ht="12">
      <c r="A64" s="15">
        <v>43951</v>
      </c>
      <c r="B64" s="25">
        <v>1086.5368976</v>
      </c>
      <c r="C64" s="25" t="s">
        <v>33</v>
      </c>
      <c r="D64" s="25" t="s">
        <v>33</v>
      </c>
      <c r="F64" s="25">
        <v>300.43374599999999</v>
      </c>
      <c r="G64" s="25">
        <v>514.87810560000003</v>
      </c>
      <c r="H64" s="25">
        <v>271.22504599999996</v>
      </c>
      <c r="I64" s="25">
        <v>0</v>
      </c>
      <c r="J64" s="25">
        <v>1086.5368976</v>
      </c>
      <c r="L64" s="31">
        <f t="shared" si="8"/>
        <v>-5.1635417325024413E-3</v>
      </c>
      <c r="N64" s="31">
        <f t="shared" si="9"/>
        <v>-2.0457545482100992E-3</v>
      </c>
    </row>
    <row r="65" spans="1:14" ht="12">
      <c r="A65" s="15">
        <v>43982</v>
      </c>
      <c r="B65" s="25">
        <v>1045.8667042000002</v>
      </c>
      <c r="C65" s="25" t="s">
        <v>33</v>
      </c>
      <c r="D65" s="25" t="s">
        <v>33</v>
      </c>
      <c r="F65" s="25">
        <v>281.62428299999999</v>
      </c>
      <c r="G65" s="25">
        <v>500.77236920000001</v>
      </c>
      <c r="H65" s="25">
        <v>263.47005200000001</v>
      </c>
      <c r="I65" s="25">
        <v>0</v>
      </c>
      <c r="J65" s="25">
        <v>1045.8667042000002</v>
      </c>
      <c r="L65" s="31">
        <f t="shared" si="8"/>
        <v>-5.1812922008415585E-2</v>
      </c>
      <c r="N65" s="31">
        <f t="shared" si="9"/>
        <v>-3.7431028333997918E-2</v>
      </c>
    </row>
    <row r="66" spans="1:14" ht="12">
      <c r="A66" s="15">
        <v>44012</v>
      </c>
      <c r="B66" s="25">
        <v>1006.6305391</v>
      </c>
      <c r="C66" s="25" t="s">
        <v>33</v>
      </c>
      <c r="D66" s="25" t="s">
        <v>33</v>
      </c>
      <c r="F66" s="25">
        <v>238.34384400000002</v>
      </c>
      <c r="G66" s="25">
        <v>506.77714909999997</v>
      </c>
      <c r="H66" s="25">
        <v>261.509546</v>
      </c>
      <c r="I66" s="25">
        <v>0</v>
      </c>
      <c r="J66" s="25">
        <v>1006.6305391</v>
      </c>
      <c r="L66" s="31">
        <f t="shared" si="8"/>
        <v>-7.6830950645576657E-2</v>
      </c>
      <c r="N66" s="31">
        <f t="shared" si="9"/>
        <v>-3.7515454830367334E-2</v>
      </c>
    </row>
    <row r="67" spans="1:14" ht="12">
      <c r="A67" s="15">
        <v>44043</v>
      </c>
      <c r="B67" s="25">
        <v>1026.9110052999999</v>
      </c>
      <c r="C67" s="25" t="s">
        <v>33</v>
      </c>
      <c r="D67" s="25" t="s">
        <v>33</v>
      </c>
      <c r="F67" s="25">
        <v>239.29824100000002</v>
      </c>
      <c r="G67" s="25">
        <v>534.0370183</v>
      </c>
      <c r="H67" s="25">
        <v>253.57574600000001</v>
      </c>
      <c r="I67" s="25">
        <v>0</v>
      </c>
      <c r="J67" s="25">
        <v>1026.9110052999999</v>
      </c>
      <c r="L67" s="31">
        <f t="shared" si="8"/>
        <v>-7.9967600147932472E-2</v>
      </c>
      <c r="N67" s="31">
        <f t="shared" si="9"/>
        <v>2.0146881514375936E-2</v>
      </c>
    </row>
    <row r="68" spans="1:14" ht="12">
      <c r="A68" s="15">
        <v>44074</v>
      </c>
      <c r="B68" s="25">
        <v>996.99113030000001</v>
      </c>
      <c r="C68" s="25" t="s">
        <v>33</v>
      </c>
      <c r="D68" s="25" t="s">
        <v>33</v>
      </c>
      <c r="F68" s="25">
        <v>209.88769500000001</v>
      </c>
      <c r="G68" s="25">
        <v>544.20622930000002</v>
      </c>
      <c r="H68" s="25">
        <v>242.89720600000001</v>
      </c>
      <c r="I68" s="25">
        <v>0</v>
      </c>
      <c r="J68" s="25">
        <v>996.99113030000001</v>
      </c>
      <c r="L68" s="31">
        <f t="shared" si="8"/>
        <v>-9.1812467850461821E-2</v>
      </c>
      <c r="N68" s="31">
        <f t="shared" si="9"/>
        <v>-2.9135801296879871E-2</v>
      </c>
    </row>
    <row r="69" spans="1:14" ht="12">
      <c r="A69" s="15">
        <v>44104</v>
      </c>
      <c r="B69" s="25">
        <v>956.9393192</v>
      </c>
      <c r="C69" s="25" t="s">
        <v>33</v>
      </c>
      <c r="D69" s="25" t="s">
        <v>33</v>
      </c>
      <c r="F69" s="25">
        <v>183.43000800000002</v>
      </c>
      <c r="G69" s="25">
        <v>532.81842419999998</v>
      </c>
      <c r="H69" s="25">
        <v>240.69088699999998</v>
      </c>
      <c r="I69" s="25">
        <v>0</v>
      </c>
      <c r="J69" s="25">
        <v>956.9393192</v>
      </c>
      <c r="L69" s="31">
        <f t="shared" si="8"/>
        <v>-0.10974680445228291</v>
      </c>
      <c r="N69" s="31">
        <f t="shared" si="9"/>
        <v>-4.0172685476096648E-2</v>
      </c>
    </row>
    <row r="70" spans="1:14" ht="12">
      <c r="A70" s="15">
        <v>44135</v>
      </c>
      <c r="B70" s="25">
        <v>966.08166679999999</v>
      </c>
      <c r="C70" s="25" t="s">
        <v>33</v>
      </c>
      <c r="D70" s="25" t="s">
        <v>33</v>
      </c>
      <c r="F70" s="25">
        <v>198.43555699999999</v>
      </c>
      <c r="G70" s="25">
        <v>528.23396079999998</v>
      </c>
      <c r="H70" s="25">
        <v>239.412149</v>
      </c>
      <c r="I70" s="25">
        <v>0</v>
      </c>
      <c r="J70" s="25">
        <v>966.08166679999999</v>
      </c>
      <c r="L70" s="31">
        <f t="shared" si="8"/>
        <v>-0.11277099771704813</v>
      </c>
      <c r="N70" s="31">
        <f t="shared" si="9"/>
        <v>9.5537380652757076E-3</v>
      </c>
    </row>
    <row r="71" spans="1:14" ht="12">
      <c r="A71" s="15">
        <v>44165</v>
      </c>
      <c r="B71" s="25">
        <v>982.65936370000009</v>
      </c>
      <c r="C71" s="25" t="s">
        <v>33</v>
      </c>
      <c r="D71" s="25" t="s">
        <v>33</v>
      </c>
      <c r="F71" s="25">
        <v>189.908716</v>
      </c>
      <c r="G71" s="25">
        <v>549.49149369999998</v>
      </c>
      <c r="H71" s="25">
        <v>243.16915400000002</v>
      </c>
      <c r="I71" s="25">
        <v>0.09</v>
      </c>
      <c r="J71" s="25">
        <v>982.65936370000009</v>
      </c>
      <c r="L71" s="31">
        <f t="shared" si="8"/>
        <v>-0.11273489067236819</v>
      </c>
      <c r="N71" s="31">
        <f t="shared" si="9"/>
        <v>1.7159726211254167E-2</v>
      </c>
    </row>
    <row r="72" spans="1:14" ht="12">
      <c r="A72" s="15">
        <v>44196</v>
      </c>
      <c r="B72" s="25">
        <v>986.89668310100001</v>
      </c>
      <c r="C72" s="25" t="s">
        <v>33</v>
      </c>
      <c r="D72" s="25" t="s">
        <v>33</v>
      </c>
      <c r="F72" s="25">
        <v>180.8981015</v>
      </c>
      <c r="G72" s="25">
        <v>549.57294770099998</v>
      </c>
      <c r="H72" s="25">
        <v>256.33543400000002</v>
      </c>
      <c r="I72" s="25">
        <v>9.01999E-2</v>
      </c>
      <c r="J72" s="25">
        <v>986.89668310100001</v>
      </c>
      <c r="L72" s="31">
        <f t="shared" si="8"/>
        <v>-5.5824905002621383E-2</v>
      </c>
      <c r="N72" s="31">
        <f t="shared" si="9"/>
        <v>4.3120938521821195E-3</v>
      </c>
    </row>
    <row r="73" spans="1:14" ht="12">
      <c r="A73" s="15">
        <v>44227</v>
      </c>
      <c r="B73" s="25">
        <v>1092.0299881000001</v>
      </c>
      <c r="C73" s="25" t="s">
        <v>33</v>
      </c>
      <c r="D73" s="25" t="s">
        <v>33</v>
      </c>
      <c r="F73" s="25">
        <v>202.40536700000001</v>
      </c>
      <c r="G73" s="25">
        <v>633.87374309999996</v>
      </c>
      <c r="H73" s="25">
        <v>255.66018400000002</v>
      </c>
      <c r="I73" s="25">
        <v>9.0693999999999997E-2</v>
      </c>
      <c r="J73" s="25">
        <v>1092.0299881000001</v>
      </c>
      <c r="L73" s="31">
        <f t="shared" ref="L73" si="10">J73/J61-1</f>
        <v>-5.0281411914269714E-2</v>
      </c>
      <c r="N73" s="31">
        <f t="shared" ref="N73" si="11">J73/J72-1</f>
        <v>0.10652919074431688</v>
      </c>
    </row>
    <row r="74" spans="1:14" ht="12">
      <c r="A74" s="15">
        <v>44255</v>
      </c>
      <c r="B74" s="25">
        <v>1118.5668794000001</v>
      </c>
      <c r="C74" s="25" t="s">
        <v>33</v>
      </c>
      <c r="D74" s="25" t="s">
        <v>33</v>
      </c>
      <c r="F74" s="25">
        <v>222.07571100000001</v>
      </c>
      <c r="G74" s="25">
        <v>648.20513510000001</v>
      </c>
      <c r="H74" s="25">
        <v>248.194864</v>
      </c>
      <c r="I74" s="25">
        <v>9.1169300000000009E-2</v>
      </c>
      <c r="J74" s="25">
        <v>1118.5668794000001</v>
      </c>
      <c r="L74" s="31">
        <f t="shared" ref="L74" si="12">J74/J62-1</f>
        <v>-1.5492219005975194E-2</v>
      </c>
      <c r="N74" s="31">
        <f t="shared" ref="N74" si="13">J74/J73-1</f>
        <v>2.4300515177400062E-2</v>
      </c>
    </row>
    <row r="75" spans="1:14" ht="12">
      <c r="A75" s="15">
        <v>44286</v>
      </c>
      <c r="B75" s="25">
        <v>1105.1993468000001</v>
      </c>
      <c r="C75" s="25" t="s">
        <v>33</v>
      </c>
      <c r="D75" s="25" t="s">
        <v>33</v>
      </c>
      <c r="F75" s="25">
        <v>196.06528800000001</v>
      </c>
      <c r="G75" s="25">
        <v>662.16011830000002</v>
      </c>
      <c r="H75" s="25">
        <v>246.72959299999999</v>
      </c>
      <c r="I75" s="25">
        <v>0.2443475</v>
      </c>
      <c r="J75" s="25">
        <v>1105.1993468000001</v>
      </c>
      <c r="L75" s="31">
        <f t="shared" ref="L75" si="14">J75/J63-1</f>
        <v>1.5095191563060162E-2</v>
      </c>
      <c r="N75" s="31">
        <f t="shared" ref="N75" si="15">J75/J74-1</f>
        <v>-1.1950588602418044E-2</v>
      </c>
    </row>
    <row r="76" spans="1:14" ht="12">
      <c r="A76" s="15">
        <v>44316</v>
      </c>
      <c r="B76" s="25">
        <v>1166.4872991700001</v>
      </c>
      <c r="C76" s="25" t="s">
        <v>33</v>
      </c>
      <c r="D76" s="25" t="s">
        <v>33</v>
      </c>
      <c r="F76" s="25">
        <v>226.23565100000002</v>
      </c>
      <c r="G76" s="25">
        <v>688.90863817000002</v>
      </c>
      <c r="H76" s="25">
        <v>250.38258199999999</v>
      </c>
      <c r="I76" s="25">
        <v>0.96042799999999995</v>
      </c>
      <c r="J76" s="25">
        <v>1166.4872991700001</v>
      </c>
      <c r="L76" s="31">
        <f t="shared" ref="L76" si="16">J76/J64-1</f>
        <v>7.3582776384859772E-2</v>
      </c>
      <c r="N76" s="31">
        <f t="shared" ref="N76" si="17">J76/J75-1</f>
        <v>5.5454206109923465E-2</v>
      </c>
    </row>
    <row r="77" spans="1:14" ht="12">
      <c r="A77" s="15">
        <v>44347</v>
      </c>
      <c r="B77" s="25">
        <v>1175.8491435399999</v>
      </c>
      <c r="C77" s="25" t="s">
        <v>33</v>
      </c>
      <c r="D77" s="25" t="s">
        <v>33</v>
      </c>
      <c r="F77" s="25">
        <v>233.92070999999999</v>
      </c>
      <c r="G77" s="25">
        <v>686.81010863999995</v>
      </c>
      <c r="H77" s="25">
        <v>253.69000599999998</v>
      </c>
      <c r="I77" s="25">
        <v>1.4283189000000001</v>
      </c>
      <c r="J77" s="25">
        <v>1175.8491435399999</v>
      </c>
      <c r="L77" s="31">
        <f t="shared" ref="L77" si="18">J77/J65-1</f>
        <v>0.12428203213470246</v>
      </c>
      <c r="N77" s="31">
        <f t="shared" ref="N77" si="19">J77/J76-1</f>
        <v>8.0256719268705368E-3</v>
      </c>
    </row>
    <row r="78" spans="1:14" ht="12">
      <c r="A78" s="15">
        <v>44377</v>
      </c>
      <c r="B78" s="25">
        <v>1085.4011123900002</v>
      </c>
      <c r="C78" s="25" t="s">
        <v>33</v>
      </c>
      <c r="D78" s="25" t="s">
        <v>33</v>
      </c>
      <c r="F78" s="25">
        <v>190.364172</v>
      </c>
      <c r="G78" s="25">
        <v>632.34247899000002</v>
      </c>
      <c r="H78" s="25">
        <v>260.42784599999999</v>
      </c>
      <c r="I78" s="25">
        <v>2.2666154000000001</v>
      </c>
      <c r="J78" s="25">
        <v>1085.4011123900002</v>
      </c>
      <c r="L78" s="31">
        <f t="shared" ref="L78" si="20">J78/J66-1</f>
        <v>7.8251722186400974E-2</v>
      </c>
      <c r="N78" s="31">
        <f t="shared" ref="N78" si="21">J78/J77-1</f>
        <v>-7.6921458545011756E-2</v>
      </c>
    </row>
    <row r="79" spans="1:14" ht="12">
      <c r="A79" s="15">
        <v>44408</v>
      </c>
      <c r="B79" s="25">
        <v>1122.1396873799999</v>
      </c>
      <c r="C79" s="25" t="s">
        <v>33</v>
      </c>
      <c r="D79" s="25" t="s">
        <v>33</v>
      </c>
      <c r="F79" s="25">
        <v>211.47508068000002</v>
      </c>
      <c r="G79" s="25">
        <v>661.22689800000001</v>
      </c>
      <c r="H79" s="25">
        <v>245.259221</v>
      </c>
      <c r="I79" s="25">
        <v>4.1784876999999998</v>
      </c>
      <c r="J79" s="25">
        <v>1122.1396873799999</v>
      </c>
      <c r="L79" s="31">
        <f t="shared" ref="L79" si="22">J79/J67-1</f>
        <v>9.2733140056455055E-2</v>
      </c>
      <c r="N79" s="31">
        <f t="shared" ref="N79" si="23">J79/J78-1</f>
        <v>3.3847924578871202E-2</v>
      </c>
    </row>
    <row r="80" spans="1:14" ht="12">
      <c r="A80" s="15">
        <v>44439</v>
      </c>
      <c r="B80" s="25"/>
      <c r="C80" s="25"/>
      <c r="D80" s="25"/>
      <c r="F80" s="25"/>
      <c r="G80" s="25"/>
      <c r="H80" s="25"/>
      <c r="I80" s="25"/>
      <c r="J80" s="25"/>
      <c r="L80" s="31"/>
      <c r="N80" s="31"/>
    </row>
    <row r="81" spans="1:14" ht="12">
      <c r="A81" s="15">
        <v>44469</v>
      </c>
      <c r="B81" s="25"/>
      <c r="C81" s="25"/>
      <c r="D81" s="25"/>
      <c r="F81" s="25"/>
      <c r="G81" s="25"/>
      <c r="H81" s="25"/>
      <c r="I81" s="25"/>
      <c r="J81" s="25"/>
      <c r="L81" s="31"/>
      <c r="N81" s="31"/>
    </row>
    <row r="82" spans="1:14" ht="12">
      <c r="A82" s="15">
        <v>44500</v>
      </c>
      <c r="B82" s="25"/>
      <c r="C82" s="25"/>
      <c r="D82" s="25"/>
      <c r="F82" s="25"/>
      <c r="G82" s="25"/>
      <c r="H82" s="25"/>
      <c r="I82" s="25"/>
      <c r="J82" s="25"/>
      <c r="L82" s="31"/>
      <c r="N82" s="31"/>
    </row>
    <row r="83" spans="1:14" ht="12">
      <c r="A83" s="15">
        <v>44530</v>
      </c>
      <c r="B83" s="25"/>
      <c r="C83" s="25"/>
      <c r="D83" s="25"/>
      <c r="F83" s="25"/>
      <c r="G83" s="25"/>
      <c r="H83" s="25"/>
      <c r="I83" s="25"/>
      <c r="J83" s="25"/>
      <c r="L83" s="31"/>
      <c r="N83" s="31"/>
    </row>
    <row r="84" spans="1:14" ht="12">
      <c r="A84" s="15">
        <v>44561</v>
      </c>
      <c r="B84" s="25"/>
      <c r="C84" s="25"/>
      <c r="D84" s="25"/>
      <c r="F84" s="25"/>
      <c r="G84" s="25"/>
      <c r="H84" s="25"/>
      <c r="I84" s="25"/>
      <c r="J84" s="25"/>
      <c r="L84" s="31"/>
      <c r="N84" s="31"/>
    </row>
  </sheetData>
  <mergeCells count="1">
    <mergeCell ref="F8:J8"/>
  </mergeCells>
  <phoneticPr fontId="43" type="noConversion"/>
  <pageMargins left="0.75" right="0.75" top="1.5" bottom="1" header="0.5" footer="0.5"/>
  <pageSetup scale="86"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Table of Contents</vt:lpstr>
      <vt:lpstr>Outstanding MM Instruments</vt:lpstr>
      <vt:lpstr>'Outstanding MM Instruments'!Print_Area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ABCP and CP Outstanding</dc:title>
  <dc:creator>SIFMA</dc:creator>
  <cp:lastModifiedBy>Tianjun Hou</cp:lastModifiedBy>
  <cp:lastPrinted>2010-10-26T14:42:42Z</cp:lastPrinted>
  <dcterms:created xsi:type="dcterms:W3CDTF">2007-03-06T14:59:53Z</dcterms:created>
  <dcterms:modified xsi:type="dcterms:W3CDTF">2021-09-07T12:15:46Z</dcterms:modified>
  <cp:contentStatus>Final</cp:contentStatus>
</cp:coreProperties>
</file>