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9188\Documents\00. 2024 QMUL\00. Course\Project\00. ViolenceDetectionProject\annotations\Final\"/>
    </mc:Choice>
  </mc:AlternateContent>
  <xr:revisionPtr revIDLastSave="0" documentId="13_ncr:1_{5D17F9F4-E544-4FE7-9608-DB9C19405278}" xr6:coauthVersionLast="47" xr6:coauthVersionMax="47" xr10:uidLastSave="{00000000-0000-0000-0000-000000000000}"/>
  <bookViews>
    <workbookView xWindow="-110" yWindow="-110" windowWidth="29020" windowHeight="17500" xr2:uid="{00000000-000D-0000-FFFF-FFFF00000000}"/>
  </bookViews>
  <sheets>
    <sheet name="Summary" sheetId="1" r:id="rId1"/>
    <sheet name="Violence Types" sheetId="2" r:id="rId2"/>
    <sheet name="Video Typ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N10" i="1"/>
  <c r="N9" i="1"/>
  <c r="N8" i="1"/>
  <c r="N7" i="1"/>
  <c r="M7" i="1"/>
  <c r="H16" i="1"/>
  <c r="I23" i="1" s="1"/>
  <c r="H7" i="1"/>
  <c r="I10" i="1" s="1"/>
  <c r="I7" i="1" l="1"/>
  <c r="I16" i="1"/>
  <c r="I17" i="1"/>
  <c r="I18" i="1"/>
  <c r="I19" i="1"/>
  <c r="I20" i="1"/>
  <c r="I21" i="1"/>
  <c r="I22" i="1"/>
  <c r="I8" i="1"/>
  <c r="I9" i="1"/>
</calcChain>
</file>

<file path=xl/sharedStrings.xml><?xml version="1.0" encoding="utf-8"?>
<sst xmlns="http://schemas.openxmlformats.org/spreadsheetml/2006/main" count="66" uniqueCount="44">
  <si>
    <t>Metric</t>
  </si>
  <si>
    <t>Value</t>
  </si>
  <si>
    <t>Total annotated segments</t>
  </si>
  <si>
    <t>Total unique videos</t>
  </si>
  <si>
    <t>Total duration (seconds)</t>
  </si>
  <si>
    <t>Violence Type (Video)</t>
  </si>
  <si>
    <t>Count</t>
  </si>
  <si>
    <t>non-violent</t>
  </si>
  <si>
    <t>violent</t>
  </si>
  <si>
    <t>none</t>
  </si>
  <si>
    <t>Video Type</t>
  </si>
  <si>
    <t>News</t>
  </si>
  <si>
    <t>CCTV</t>
  </si>
  <si>
    <t>Self-filmed</t>
  </si>
  <si>
    <t>Combination</t>
  </si>
  <si>
    <t>Others</t>
  </si>
  <si>
    <t>Bodycam</t>
  </si>
  <si>
    <t>Dashcam</t>
  </si>
  <si>
    <t>%</t>
  </si>
  <si>
    <t>TOTAL</t>
  </si>
  <si>
    <t>Total duration</t>
  </si>
  <si>
    <t>6h 13m 34s</t>
  </si>
  <si>
    <t>9.64s</t>
  </si>
  <si>
    <t>112.79s</t>
  </si>
  <si>
    <t>54.35s</t>
  </si>
  <si>
    <t>533.9s</t>
  </si>
  <si>
    <t>49.51s</t>
  </si>
  <si>
    <t>Average duration per segment</t>
  </si>
  <si>
    <t>Average video duration</t>
  </si>
  <si>
    <t>Minimum video duration</t>
  </si>
  <si>
    <t>Maximum video duration</t>
  </si>
  <si>
    <t>Std deviation of video durations</t>
  </si>
  <si>
    <t>22,414s</t>
  </si>
  <si>
    <t>⊙ Video Types</t>
  </si>
  <si>
    <t>⊙ Violence Types</t>
  </si>
  <si>
    <t>⊙ Data size</t>
  </si>
  <si>
    <r>
      <rPr>
        <b/>
        <sz val="10"/>
        <color theme="1"/>
        <rFont val="Barlow Semi Condensed Medium"/>
        <charset val="1"/>
      </rPr>
      <t>⊙</t>
    </r>
    <r>
      <rPr>
        <b/>
        <sz val="10"/>
        <color theme="1"/>
        <rFont val="Arial"/>
        <family val="2"/>
      </rPr>
      <t xml:space="preserve"> Duration</t>
    </r>
  </si>
  <si>
    <t>Modality</t>
  </si>
  <si>
    <t>Unimodal(Video)</t>
  </si>
  <si>
    <t>Multimodal(Video, Text)</t>
  </si>
  <si>
    <t>Multimodal(Video, Sound)</t>
  </si>
  <si>
    <t>Multimodal(Video, Sound, Text)</t>
  </si>
  <si>
    <t>⊙ Modality</t>
  </si>
  <si>
    <t>Final violence detection dataset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</si>
</sst>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"/>
      <family val="2"/>
      <charset val="129"/>
    </font>
    <font>
      <b/>
      <sz val="10"/>
      <color theme="1"/>
      <name val="Barlow Semi Condensed Medium"/>
      <charset val="1"/>
    </font>
    <font>
      <b/>
      <sz val="1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3" fontId="4" fillId="2" borderId="1" xfId="0" applyNumberFormat="1" applyFont="1" applyFill="1" applyBorder="1" applyAlignment="1">
      <alignment horizontal="right" vertical="center"/>
    </xf>
    <xf numFmtId="9" fontId="4" fillId="2" borderId="1" xfId="1" applyFont="1" applyFill="1" applyBorder="1" applyAlignment="1">
      <alignment horizontal="right" vertical="center"/>
    </xf>
    <xf numFmtId="3" fontId="3" fillId="0" borderId="1" xfId="0" applyNumberFormat="1" applyFont="1" applyBorder="1" applyAlignment="1">
      <alignment horizontal="right" vertical="center"/>
    </xf>
    <xf numFmtId="9" fontId="3" fillId="0" borderId="1" xfId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7" fillId="3" borderId="0" xfId="0" applyFont="1" applyFill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110434</xdr:colOff>
      <xdr:row>1</xdr:row>
      <xdr:rowOff>248478</xdr:rowOff>
    </xdr:from>
    <xdr:to>
      <xdr:col>30</xdr:col>
      <xdr:colOff>533952</xdr:colOff>
      <xdr:row>24</xdr:row>
      <xdr:rowOff>100219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F920F0D-44DF-78F6-A700-35F6B904D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61260" y="408608"/>
          <a:ext cx="8926996" cy="381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3"/>
  <sheetViews>
    <sheetView showGridLines="0" tabSelected="1" zoomScale="115" zoomScaleNormal="115" workbookViewId="0">
      <selection activeCell="S16" sqref="S16"/>
    </sheetView>
  </sheetViews>
  <sheetFormatPr defaultRowHeight="12.5"/>
  <cols>
    <col min="1" max="1" width="8.7265625" style="2"/>
    <col min="2" max="2" width="2.453125" style="2" customWidth="1"/>
    <col min="3" max="3" width="26.08984375" style="2" bestFit="1" customWidth="1"/>
    <col min="4" max="4" width="10.453125" style="2" customWidth="1"/>
    <col min="5" max="5" width="3.81640625" style="2" customWidth="1"/>
    <col min="6" max="6" width="2.36328125" style="2" customWidth="1"/>
    <col min="7" max="7" width="19.7265625" style="2" bestFit="1" customWidth="1"/>
    <col min="8" max="8" width="7" style="2" customWidth="1"/>
    <col min="9" max="9" width="7.54296875" style="2" customWidth="1"/>
    <col min="10" max="10" width="2.36328125" style="2" customWidth="1"/>
    <col min="11" max="11" width="2.453125" style="2" customWidth="1"/>
    <col min="12" max="12" width="26.1796875" style="2" bestFit="1" customWidth="1"/>
    <col min="13" max="16384" width="8.7265625" style="2"/>
  </cols>
  <sheetData>
    <row r="2" spans="2:14" ht="30" customHeight="1">
      <c r="B2" s="13" t="s">
        <v>43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2:14" ht="13">
      <c r="B4" s="6" t="s">
        <v>35</v>
      </c>
      <c r="F4" s="6" t="s">
        <v>34</v>
      </c>
      <c r="K4" s="6" t="s">
        <v>42</v>
      </c>
    </row>
    <row r="6" spans="2:14" ht="13">
      <c r="C6" s="3" t="s">
        <v>0</v>
      </c>
      <c r="D6" s="3" t="s">
        <v>1</v>
      </c>
      <c r="G6" s="3" t="s">
        <v>5</v>
      </c>
      <c r="H6" s="3" t="s">
        <v>6</v>
      </c>
      <c r="I6" s="3" t="s">
        <v>18</v>
      </c>
      <c r="L6" s="3" t="s">
        <v>37</v>
      </c>
      <c r="M6" s="3" t="s">
        <v>6</v>
      </c>
      <c r="N6" s="3" t="s">
        <v>18</v>
      </c>
    </row>
    <row r="7" spans="2:14" ht="13">
      <c r="C7" s="4" t="s">
        <v>3</v>
      </c>
      <c r="D7" s="10">
        <v>200</v>
      </c>
      <c r="G7" s="5" t="s">
        <v>19</v>
      </c>
      <c r="H7" s="8">
        <f>H8+H9+H10</f>
        <v>2324</v>
      </c>
      <c r="I7" s="9">
        <f>H7/$H$7</f>
        <v>1</v>
      </c>
      <c r="L7" s="5" t="s">
        <v>19</v>
      </c>
      <c r="M7" s="8">
        <f>SUM(M8:M11)</f>
        <v>2324</v>
      </c>
      <c r="N7" s="9">
        <f>M7/$M$7</f>
        <v>1</v>
      </c>
    </row>
    <row r="8" spans="2:14">
      <c r="C8" s="4" t="s">
        <v>2</v>
      </c>
      <c r="D8" s="10">
        <v>2324</v>
      </c>
      <c r="G8" s="4" t="s">
        <v>7</v>
      </c>
      <c r="H8" s="10">
        <v>1424</v>
      </c>
      <c r="I8" s="11">
        <f t="shared" ref="I8:I10" si="0">H8/$H$7</f>
        <v>0.61273666092943202</v>
      </c>
      <c r="L8" s="4" t="s">
        <v>38</v>
      </c>
      <c r="M8" s="10">
        <v>1523</v>
      </c>
      <c r="N8" s="11">
        <f t="shared" ref="N8:N11" si="1">M8/$M$7</f>
        <v>0.65533562822719449</v>
      </c>
    </row>
    <row r="9" spans="2:14">
      <c r="G9" s="4" t="s">
        <v>8</v>
      </c>
      <c r="H9" s="10">
        <v>591</v>
      </c>
      <c r="I9" s="11">
        <f t="shared" si="0"/>
        <v>0.25430292598967297</v>
      </c>
      <c r="L9" s="4" t="s">
        <v>39</v>
      </c>
      <c r="M9" s="10">
        <v>555</v>
      </c>
      <c r="N9" s="11">
        <f t="shared" si="1"/>
        <v>0.23881239242685026</v>
      </c>
    </row>
    <row r="10" spans="2:14">
      <c r="G10" s="4" t="s">
        <v>9</v>
      </c>
      <c r="H10" s="10">
        <v>309</v>
      </c>
      <c r="I10" s="11">
        <f t="shared" si="0"/>
        <v>0.13296041308089501</v>
      </c>
      <c r="L10" s="4" t="s">
        <v>40</v>
      </c>
      <c r="M10" s="10">
        <v>223</v>
      </c>
      <c r="N10" s="11">
        <f t="shared" si="1"/>
        <v>9.5955249569707399E-2</v>
      </c>
    </row>
    <row r="11" spans="2:14">
      <c r="L11" s="4" t="s">
        <v>41</v>
      </c>
      <c r="M11" s="10">
        <v>23</v>
      </c>
      <c r="N11" s="11">
        <f t="shared" si="1"/>
        <v>9.8967297762478489E-3</v>
      </c>
    </row>
    <row r="13" spans="2:14" ht="15">
      <c r="B13" s="7" t="s">
        <v>36</v>
      </c>
      <c r="F13" s="6" t="s">
        <v>33</v>
      </c>
    </row>
    <row r="15" spans="2:14" ht="13">
      <c r="C15" s="3" t="s">
        <v>0</v>
      </c>
      <c r="D15" s="3" t="s">
        <v>1</v>
      </c>
      <c r="G15" s="3" t="s">
        <v>10</v>
      </c>
      <c r="H15" s="3" t="s">
        <v>6</v>
      </c>
      <c r="I15" s="3" t="s">
        <v>18</v>
      </c>
    </row>
    <row r="16" spans="2:14" ht="13">
      <c r="C16" s="4" t="s">
        <v>4</v>
      </c>
      <c r="D16" s="10" t="s">
        <v>32</v>
      </c>
      <c r="G16" s="5" t="s">
        <v>19</v>
      </c>
      <c r="H16" s="8">
        <f>SUM(H17:H23)</f>
        <v>2324</v>
      </c>
      <c r="I16" s="9">
        <f>H16/$H$16</f>
        <v>1</v>
      </c>
    </row>
    <row r="17" spans="3:9">
      <c r="C17" s="4" t="s">
        <v>20</v>
      </c>
      <c r="D17" s="12" t="s">
        <v>21</v>
      </c>
      <c r="G17" s="4" t="s">
        <v>11</v>
      </c>
      <c r="H17" s="10">
        <v>1015</v>
      </c>
      <c r="I17" s="11">
        <f t="shared" ref="I17:I23" si="2">H17/$H$16</f>
        <v>0.43674698795180722</v>
      </c>
    </row>
    <row r="18" spans="3:9">
      <c r="C18" s="4" t="s">
        <v>27</v>
      </c>
      <c r="D18" s="12" t="s">
        <v>22</v>
      </c>
      <c r="G18" s="4" t="s">
        <v>12</v>
      </c>
      <c r="H18" s="10">
        <v>484</v>
      </c>
      <c r="I18" s="11">
        <f t="shared" si="2"/>
        <v>0.20826161790017211</v>
      </c>
    </row>
    <row r="19" spans="3:9">
      <c r="C19" s="4" t="s">
        <v>28</v>
      </c>
      <c r="D19" s="12" t="s">
        <v>23</v>
      </c>
      <c r="G19" s="4" t="s">
        <v>13</v>
      </c>
      <c r="H19" s="10">
        <v>423</v>
      </c>
      <c r="I19" s="11">
        <f t="shared" si="2"/>
        <v>0.18201376936316696</v>
      </c>
    </row>
    <row r="20" spans="3:9">
      <c r="C20" s="4" t="s">
        <v>29</v>
      </c>
      <c r="D20" s="12" t="s">
        <v>24</v>
      </c>
      <c r="G20" s="4" t="s">
        <v>14</v>
      </c>
      <c r="H20" s="10">
        <v>123</v>
      </c>
      <c r="I20" s="11">
        <f t="shared" si="2"/>
        <v>5.2925989672977625E-2</v>
      </c>
    </row>
    <row r="21" spans="3:9">
      <c r="C21" s="4" t="s">
        <v>30</v>
      </c>
      <c r="D21" s="12" t="s">
        <v>25</v>
      </c>
      <c r="G21" s="4" t="s">
        <v>15</v>
      </c>
      <c r="H21" s="10">
        <v>105</v>
      </c>
      <c r="I21" s="11">
        <f t="shared" si="2"/>
        <v>4.5180722891566265E-2</v>
      </c>
    </row>
    <row r="22" spans="3:9">
      <c r="C22" s="4" t="s">
        <v>31</v>
      </c>
      <c r="D22" s="12" t="s">
        <v>26</v>
      </c>
      <c r="G22" s="4" t="s">
        <v>16</v>
      </c>
      <c r="H22" s="10">
        <v>94</v>
      </c>
      <c r="I22" s="11">
        <f t="shared" si="2"/>
        <v>4.0447504302925992E-2</v>
      </c>
    </row>
    <row r="23" spans="3:9">
      <c r="G23" s="4" t="s">
        <v>17</v>
      </c>
      <c r="H23" s="10">
        <v>80</v>
      </c>
      <c r="I23" s="11">
        <f t="shared" si="2"/>
        <v>3.4423407917383818E-2</v>
      </c>
    </row>
  </sheetData>
  <mergeCells count="1">
    <mergeCell ref="B2:N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3" sqref="A1:B4"/>
    </sheetView>
  </sheetViews>
  <sheetFormatPr defaultRowHeight="14.5"/>
  <sheetData>
    <row r="1" spans="1:2">
      <c r="A1" s="1" t="s">
        <v>5</v>
      </c>
      <c r="B1" s="1" t="s">
        <v>6</v>
      </c>
    </row>
    <row r="2" spans="1:2">
      <c r="A2" t="s">
        <v>7</v>
      </c>
      <c r="B2">
        <v>1424</v>
      </c>
    </row>
    <row r="3" spans="1:2">
      <c r="A3" t="s">
        <v>8</v>
      </c>
      <c r="B3">
        <v>591</v>
      </c>
    </row>
    <row r="4" spans="1:2">
      <c r="A4" t="s">
        <v>9</v>
      </c>
      <c r="B4">
        <v>309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sqref="A1:B8"/>
    </sheetView>
  </sheetViews>
  <sheetFormatPr defaultRowHeight="14.5"/>
  <sheetData>
    <row r="1" spans="1:2">
      <c r="A1" s="1" t="s">
        <v>10</v>
      </c>
      <c r="B1" s="1" t="s">
        <v>6</v>
      </c>
    </row>
    <row r="2" spans="1:2">
      <c r="A2" t="s">
        <v>11</v>
      </c>
      <c r="B2">
        <v>1015</v>
      </c>
    </row>
    <row r="3" spans="1:2">
      <c r="A3" t="s">
        <v>12</v>
      </c>
      <c r="B3">
        <v>484</v>
      </c>
    </row>
    <row r="4" spans="1:2">
      <c r="A4" t="s">
        <v>13</v>
      </c>
      <c r="B4">
        <v>423</v>
      </c>
    </row>
    <row r="5" spans="1:2">
      <c r="A5" t="s">
        <v>14</v>
      </c>
      <c r="B5">
        <v>123</v>
      </c>
    </row>
    <row r="6" spans="1:2">
      <c r="A6" t="s">
        <v>15</v>
      </c>
      <c r="B6">
        <v>105</v>
      </c>
    </row>
    <row r="7" spans="1:2">
      <c r="A7" t="s">
        <v>16</v>
      </c>
      <c r="B7">
        <v>94</v>
      </c>
    </row>
    <row r="8" spans="1:2">
      <c r="A8" t="s">
        <v>17</v>
      </c>
      <c r="B8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Summary</vt:lpstr>
      <vt:lpstr>Violence Types</vt:lpstr>
      <vt:lpstr>Video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Taejin Kim</cp:lastModifiedBy>
  <dcterms:created xsi:type="dcterms:W3CDTF">2025-07-24T19:39:55Z</dcterms:created>
  <dcterms:modified xsi:type="dcterms:W3CDTF">2025-07-25T14:37:44Z</dcterms:modified>
</cp:coreProperties>
</file>