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Fineran-Brown\R-script-and-files\"/>
    </mc:Choice>
  </mc:AlternateContent>
  <bookViews>
    <workbookView xWindow="0" yWindow="0" windowWidth="28800" windowHeight="12435" activeTab="1"/>
  </bookViews>
  <sheets>
    <sheet name="AllWithin5kb" sheetId="1" r:id="rId1"/>
    <sheet name="All" sheetId="2" r:id="rId2"/>
  </sheets>
  <calcPr calcId="152511"/>
</workbook>
</file>

<file path=xl/calcChain.xml><?xml version="1.0" encoding="utf-8"?>
<calcChain xmlns="http://schemas.openxmlformats.org/spreadsheetml/2006/main">
  <c r="R20" i="1" l="1"/>
  <c r="M20" i="1"/>
  <c r="R21" i="1"/>
  <c r="Q21" i="1"/>
  <c r="P21" i="1"/>
  <c r="O21" i="1"/>
  <c r="N21" i="1"/>
  <c r="M21" i="1"/>
  <c r="Q20" i="1"/>
  <c r="P20" i="1"/>
  <c r="O20" i="1"/>
  <c r="N20" i="1"/>
  <c r="R21" i="2"/>
  <c r="Q21" i="2"/>
  <c r="P21" i="2"/>
  <c r="O21" i="2"/>
  <c r="N21" i="2"/>
  <c r="R20" i="2"/>
  <c r="Q20" i="2"/>
  <c r="P20" i="2"/>
  <c r="O20" i="2"/>
  <c r="N20" i="2"/>
  <c r="M21" i="2"/>
  <c r="M20" i="2"/>
  <c r="H20" i="2" l="1"/>
  <c r="P29" i="2" s="1"/>
  <c r="G20" i="2"/>
  <c r="N29" i="2" s="1"/>
  <c r="F20" i="2"/>
  <c r="L29" i="2" s="1"/>
  <c r="E20" i="2"/>
  <c r="J29" i="2" s="1"/>
  <c r="D20" i="2"/>
  <c r="H29" i="2" s="1"/>
  <c r="C20" i="2"/>
  <c r="F29" i="2" s="1"/>
  <c r="H19" i="2"/>
  <c r="P28" i="2" s="1"/>
  <c r="G19" i="2"/>
  <c r="N28" i="2" s="1"/>
  <c r="F19" i="2"/>
  <c r="L28" i="2" s="1"/>
  <c r="E19" i="2"/>
  <c r="J28" i="2" s="1"/>
  <c r="D19" i="2"/>
  <c r="H28" i="2" s="1"/>
  <c r="C19" i="2"/>
  <c r="F28" i="2" s="1"/>
  <c r="H18" i="2"/>
  <c r="O28" i="2" s="1"/>
  <c r="G18" i="2"/>
  <c r="M28" i="2" s="1"/>
  <c r="F18" i="2"/>
  <c r="K28" i="2" s="1"/>
  <c r="E18" i="2"/>
  <c r="I28" i="2" s="1"/>
  <c r="D18" i="2"/>
  <c r="G28" i="2" s="1"/>
  <c r="C18" i="2"/>
  <c r="E28" i="2" s="1"/>
  <c r="H17" i="2"/>
  <c r="O29" i="2" s="1"/>
  <c r="G17" i="2"/>
  <c r="M29" i="2" s="1"/>
  <c r="F17" i="2"/>
  <c r="K29" i="2" s="1"/>
  <c r="E17" i="2"/>
  <c r="I29" i="2" s="1"/>
  <c r="D17" i="2"/>
  <c r="G29" i="2" s="1"/>
  <c r="C17" i="2"/>
  <c r="E29" i="2" s="1"/>
  <c r="K31" i="2" l="1"/>
  <c r="I31" i="2"/>
  <c r="M31" i="2"/>
  <c r="O31" i="2"/>
  <c r="E31" i="2"/>
  <c r="G31" i="2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H17" i="1"/>
  <c r="G17" i="1"/>
  <c r="F17" i="1"/>
  <c r="E17" i="1"/>
  <c r="D17" i="1"/>
  <c r="C17" i="1"/>
  <c r="E28" i="1" l="1"/>
  <c r="P29" i="1" l="1"/>
  <c r="P28" i="1"/>
  <c r="O29" i="1"/>
  <c r="O28" i="1"/>
  <c r="N29" i="1"/>
  <c r="N28" i="1"/>
  <c r="M29" i="1"/>
  <c r="M28" i="1"/>
  <c r="L29" i="1"/>
  <c r="L28" i="1"/>
  <c r="K29" i="1"/>
  <c r="K28" i="1"/>
  <c r="J29" i="1"/>
  <c r="J28" i="1"/>
  <c r="I29" i="1"/>
  <c r="I28" i="1"/>
  <c r="H29" i="1"/>
  <c r="H28" i="1"/>
  <c r="G29" i="1"/>
  <c r="G28" i="1"/>
  <c r="E29" i="1"/>
  <c r="F29" i="1"/>
  <c r="F28" i="1"/>
  <c r="E31" i="1" l="1"/>
  <c r="O31" i="1"/>
  <c r="M31" i="1"/>
  <c r="K31" i="1"/>
  <c r="I31" i="1"/>
  <c r="G31" i="1"/>
</calcChain>
</file>

<file path=xl/sharedStrings.xml><?xml version="1.0" encoding="utf-8"?>
<sst xmlns="http://schemas.openxmlformats.org/spreadsheetml/2006/main" count="118" uniqueCount="42">
  <si>
    <t>percent_I-B</t>
  </si>
  <si>
    <t>percent_I-C</t>
  </si>
  <si>
    <t>percent_I-E</t>
  </si>
  <si>
    <t>percent_I-F</t>
  </si>
  <si>
    <t>percent_II-A</t>
  </si>
  <si>
    <t>percent_II-C</t>
  </si>
  <si>
    <t>t_3</t>
  </si>
  <si>
    <t>t_5</t>
  </si>
  <si>
    <t>n_3</t>
  </si>
  <si>
    <t>n_5</t>
  </si>
  <si>
    <t>A</t>
  </si>
  <si>
    <t>B</t>
  </si>
  <si>
    <t>I-B_T</t>
  </si>
  <si>
    <t>I-C_T</t>
  </si>
  <si>
    <t>5t/3nt</t>
  </si>
  <si>
    <t>3t/5nt</t>
  </si>
  <si>
    <t>I-E_T</t>
  </si>
  <si>
    <t>I-F_T</t>
  </si>
  <si>
    <t>II-A_T</t>
  </si>
  <si>
    <t>II-A_NT</t>
  </si>
  <si>
    <t>I-B_NT</t>
  </si>
  <si>
    <t>I-C_NT</t>
  </si>
  <si>
    <t>I-E_NT</t>
  </si>
  <si>
    <t>I-F_NT</t>
  </si>
  <si>
    <t>II-C_T</t>
  </si>
  <si>
    <t>II-C_NT</t>
  </si>
  <si>
    <t>Prism table</t>
  </si>
  <si>
    <t>T</t>
  </si>
  <si>
    <t>NT</t>
  </si>
  <si>
    <t>Var1</t>
  </si>
  <si>
    <t>freq_I-B</t>
  </si>
  <si>
    <t>freq_I-C</t>
  </si>
  <si>
    <t>freq_I-E</t>
  </si>
  <si>
    <t>freq_I-F</t>
  </si>
  <si>
    <t>freq_II-A</t>
  </si>
  <si>
    <t>freq_II-C</t>
  </si>
  <si>
    <t>Host-Target pairs</t>
  </si>
  <si>
    <t>Hits not incl. PPS</t>
  </si>
  <si>
    <t>Quadrant p-value</t>
  </si>
  <si>
    <t>Strand p-value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</si>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</sst>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AllWithin5kb!$E$28:$E$29</c:f>
              <c:numCache>
                <c:formatCode>General</c:formatCode>
                <c:ptCount val="2"/>
                <c:pt idx="0">
                  <c:v>23.81</c:v>
                </c:pt>
                <c:pt idx="1">
                  <c:v>37.409999999999997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D7-40EB-9736-828CFD36FD1A}"/>
            </c:ext>
          </c:extLst>
        </c:ser>
        <c:ser>
          <c:idx val="1"/>
          <c:order val="1"/>
          <c:tx>
            <c:strRef>
              <c:f>AllWithin5kb!$F$27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AllWithin5kb!$F$28:$F$29</c:f>
              <c:numCache>
                <c:formatCode>General</c:formatCode>
                <c:ptCount val="2"/>
                <c:pt idx="0">
                  <c:v>-25.17</c:v>
                </c:pt>
                <c:pt idx="1">
                  <c:v>-13.61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D7-40EB-9736-828CFD36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42752"/>
        <c:axId val="212335680"/>
      </c:barChart>
      <c:catAx>
        <c:axId val="2123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680"/>
        <c:crosses val="autoZero"/>
        <c:auto val="1"/>
        <c:lblAlgn val="ctr"/>
        <c:lblOffset val="100"/>
        <c:noMultiLvlLbl val="0"/>
      </c:catAx>
      <c:valAx>
        <c:axId val="21233568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All!$K$28:$K$29</c:f>
              <c:numCache>
                <c:formatCode>General</c:formatCode>
                <c:ptCount val="2"/>
                <c:pt idx="0">
                  <c:v>29.69</c:v>
                </c:pt>
                <c:pt idx="1">
                  <c:v>19.48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66-4A2D-B68D-EDA3D78A2791}"/>
            </c:ext>
          </c:extLst>
        </c:ser>
        <c:ser>
          <c:idx val="1"/>
          <c:order val="1"/>
          <c:tx>
            <c:strRef>
              <c:f>All!$L$27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All!$L$28:$L$29</c:f>
              <c:numCache>
                <c:formatCode>General</c:formatCode>
                <c:ptCount val="2"/>
                <c:pt idx="0">
                  <c:v>-15.68</c:v>
                </c:pt>
                <c:pt idx="1">
                  <c:v>-35.15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66-4A2D-B68D-EDA3D78A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3314656"/>
        <c:axId val="3319008"/>
      </c:barChart>
      <c:catAx>
        <c:axId val="33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08"/>
        <c:crosses val="autoZero"/>
        <c:auto val="1"/>
        <c:lblAlgn val="ctr"/>
        <c:lblOffset val="100"/>
        <c:noMultiLvlLbl val="0"/>
      </c:catAx>
      <c:valAx>
        <c:axId val="331900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All!$M$28:$M$29</c:f>
              <c:numCache>
                <c:formatCode>General</c:formatCode>
                <c:ptCount val="2"/>
                <c:pt idx="0">
                  <c:v>27.54</c:v>
                </c:pt>
                <c:pt idx="1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84-40C1-A80B-3377F5DDF656}"/>
            </c:ext>
          </c:extLst>
        </c:ser>
        <c:ser>
          <c:idx val="1"/>
          <c:order val="1"/>
          <c:tx>
            <c:strRef>
              <c:f>All!$N$27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All!$N$28:$N$29</c:f>
              <c:numCache>
                <c:formatCode>General</c:formatCode>
                <c:ptCount val="2"/>
                <c:pt idx="0">
                  <c:v>-26.09</c:v>
                </c:pt>
                <c:pt idx="1">
                  <c:v>-21.38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84-40C1-A80B-3377F5DDF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3305952"/>
        <c:axId val="1499872"/>
      </c:barChart>
      <c:catAx>
        <c:axId val="33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72"/>
        <c:crosses val="autoZero"/>
        <c:auto val="1"/>
        <c:lblAlgn val="ctr"/>
        <c:lblOffset val="100"/>
        <c:noMultiLvlLbl val="0"/>
      </c:catAx>
      <c:valAx>
        <c:axId val="149987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All!$O$28:$O$29</c:f>
              <c:numCache>
                <c:formatCode>General</c:formatCode>
                <c:ptCount val="2"/>
                <c:pt idx="0">
                  <c:v>34.29</c:v>
                </c:pt>
                <c:pt idx="1">
                  <c:v>27.62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43-4BE0-872D-6C844826BCFB}"/>
            </c:ext>
          </c:extLst>
        </c:ser>
        <c:ser>
          <c:idx val="1"/>
          <c:order val="1"/>
          <c:tx>
            <c:strRef>
              <c:f>All!$P$27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All!$P$28:$P$29</c:f>
              <c:numCache>
                <c:formatCode>General</c:formatCode>
                <c:ptCount val="2"/>
                <c:pt idx="0">
                  <c:v>-17.62</c:v>
                </c:pt>
                <c:pt idx="1">
                  <c:v>-20.48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43-4BE0-872D-6C84482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337231520"/>
        <c:axId val="337236416"/>
      </c:barChart>
      <c:catAx>
        <c:axId val="3372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6416"/>
        <c:crosses val="autoZero"/>
        <c:auto val="1"/>
        <c:lblAlgn val="ctr"/>
        <c:lblOffset val="100"/>
        <c:noMultiLvlLbl val="0"/>
      </c:catAx>
      <c:valAx>
        <c:axId val="33723641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AllWithin5kb!$G$28:$G$29</c:f>
              <c:numCache>
                <c:formatCode>General</c:formatCode>
                <c:ptCount val="2"/>
                <c:pt idx="0">
                  <c:v>32.43</c:v>
                </c:pt>
                <c:pt idx="1">
                  <c:v>30.63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D8-4343-A80C-A037F103A9C1}"/>
            </c:ext>
          </c:extLst>
        </c:ser>
        <c:ser>
          <c:idx val="1"/>
          <c:order val="1"/>
          <c:tx>
            <c:strRef>
              <c:f>AllWithin5kb!$H$27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AllWithin5kb!$H$28:$H$29</c:f>
              <c:numCache>
                <c:formatCode>General</c:formatCode>
                <c:ptCount val="2"/>
                <c:pt idx="0">
                  <c:v>-24.32</c:v>
                </c:pt>
                <c:pt idx="1">
                  <c:v>-12.61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D8-4343-A80C-A037F103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35136"/>
        <c:axId val="212347104"/>
      </c:barChart>
      <c:catAx>
        <c:axId val="2123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7104"/>
        <c:crosses val="autoZero"/>
        <c:auto val="1"/>
        <c:lblAlgn val="ctr"/>
        <c:lblOffset val="100"/>
        <c:noMultiLvlLbl val="0"/>
      </c:catAx>
      <c:valAx>
        <c:axId val="21234710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AllWithin5kb!$I$28:$I$29</c:f>
              <c:numCache>
                <c:formatCode>General</c:formatCode>
                <c:ptCount val="2"/>
                <c:pt idx="0">
                  <c:v>24.36</c:v>
                </c:pt>
                <c:pt idx="1">
                  <c:v>33.97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E2-495F-87FF-431C4B5587FB}"/>
            </c:ext>
          </c:extLst>
        </c:ser>
        <c:ser>
          <c:idx val="1"/>
          <c:order val="1"/>
          <c:tx>
            <c:strRef>
              <c:f>AllWithin5kb!$J$27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AllWithin5kb!$J$28:$J$29</c:f>
              <c:numCache>
                <c:formatCode>General</c:formatCode>
                <c:ptCount val="2"/>
                <c:pt idx="0">
                  <c:v>-15.38</c:v>
                </c:pt>
                <c:pt idx="1">
                  <c:v>-26.28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E2-495F-87FF-431C4B55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40576"/>
        <c:axId val="212337312"/>
      </c:barChart>
      <c:catAx>
        <c:axId val="2123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7312"/>
        <c:crosses val="autoZero"/>
        <c:auto val="1"/>
        <c:lblAlgn val="ctr"/>
        <c:lblOffset val="100"/>
        <c:noMultiLvlLbl val="0"/>
      </c:catAx>
      <c:valAx>
        <c:axId val="21233731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AllWithin5kb!$K$27</c:f>
              <c:strCache>
                <c:ptCount val="1"/>
                <c:pt idx="0">
                  <c:v>I-F_T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AllWithin5kb!$K$28:$K$29</c:f>
              <c:numCache>
                <c:formatCode>General</c:formatCode>
                <c:ptCount val="2"/>
                <c:pt idx="0">
                  <c:v>31.27</c:v>
                </c:pt>
                <c:pt idx="1">
                  <c:v>18.149999999999999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5-4929-BA03-AEB20060118B}"/>
            </c:ext>
          </c:extLst>
        </c:ser>
        <c:ser>
          <c:idx val="1"/>
          <c:order val="1"/>
          <c:tx>
            <c:strRef>
              <c:f>AllWithin5kb!$L$27</c:f>
              <c:strCache>
                <c:ptCount val="1"/>
                <c:pt idx="0">
                  <c:v>I-F_NT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AllWithin5kb!$L$28:$L$29</c:f>
              <c:numCache>
                <c:formatCode>General</c:formatCode>
                <c:ptCount val="2"/>
                <c:pt idx="0">
                  <c:v>-13.9</c:v>
                </c:pt>
                <c:pt idx="1">
                  <c:v>-36.68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35-4929-BA03-AEB20060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43840"/>
        <c:axId val="212346016"/>
      </c:barChart>
      <c:catAx>
        <c:axId val="212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016"/>
        <c:crosses val="autoZero"/>
        <c:auto val="1"/>
        <c:lblAlgn val="ctr"/>
        <c:lblOffset val="100"/>
        <c:noMultiLvlLbl val="0"/>
      </c:catAx>
      <c:valAx>
        <c:axId val="21234601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AllWithin5kb!$M$27</c:f>
              <c:strCache>
                <c:ptCount val="1"/>
                <c:pt idx="0">
                  <c:v>II-A_T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AllWithin5kb!$M$28:$M$29</c:f>
              <c:numCache>
                <c:formatCode>General</c:formatCode>
                <c:ptCount val="2"/>
                <c:pt idx="0">
                  <c:v>22.95</c:v>
                </c:pt>
                <c:pt idx="1">
                  <c:v>25.41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A3-4269-A92C-371B2879475D}"/>
            </c:ext>
          </c:extLst>
        </c:ser>
        <c:ser>
          <c:idx val="1"/>
          <c:order val="1"/>
          <c:tx>
            <c:strRef>
              <c:f>AllWithin5kb!$N$27</c:f>
              <c:strCache>
                <c:ptCount val="1"/>
                <c:pt idx="0">
                  <c:v>II-A_NT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AllWithin5kb!$N$28:$N$29</c:f>
              <c:numCache>
                <c:formatCode>General</c:formatCode>
                <c:ptCount val="2"/>
                <c:pt idx="0">
                  <c:v>-27.05</c:v>
                </c:pt>
                <c:pt idx="1">
                  <c:v>-24.59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A3-4269-A92C-371B287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46560"/>
        <c:axId val="212332416"/>
      </c:barChart>
      <c:catAx>
        <c:axId val="2123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2416"/>
        <c:crosses val="autoZero"/>
        <c:auto val="1"/>
        <c:lblAlgn val="ctr"/>
        <c:lblOffset val="100"/>
        <c:noMultiLvlLbl val="0"/>
      </c:catAx>
      <c:valAx>
        <c:axId val="21233241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AllWithin5kb!$O$27</c:f>
              <c:strCache>
                <c:ptCount val="1"/>
                <c:pt idx="0">
                  <c:v>II-C_T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AllWithin5kb!$O$28:$O$29</c:f>
              <c:numCache>
                <c:formatCode>General</c:formatCode>
                <c:ptCount val="2"/>
                <c:pt idx="0">
                  <c:v>41.67</c:v>
                </c:pt>
                <c:pt idx="1">
                  <c:v>20.83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A9-4CA4-8D95-AEBD6B0B374D}"/>
            </c:ext>
          </c:extLst>
        </c:ser>
        <c:ser>
          <c:idx val="1"/>
          <c:order val="1"/>
          <c:tx>
            <c:strRef>
              <c:f>AllWithin5kb!$P$27</c:f>
              <c:strCache>
                <c:ptCount val="1"/>
                <c:pt idx="0">
                  <c:v>II-C_NT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AllWithin5kb!$D$28:$D$29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AllWithin5kb!$P$28:$P$29</c:f>
              <c:numCache>
                <c:formatCode>General</c:formatCode>
                <c:ptCount val="2"/>
                <c:pt idx="0">
                  <c:v>-18.75</c:v>
                </c:pt>
                <c:pt idx="1">
                  <c:v>-18.75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A9-4CA4-8D95-AEBD6B0B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36224"/>
        <c:axId val="212339488"/>
      </c:barChart>
      <c:catAx>
        <c:axId val="21233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9488"/>
        <c:crosses val="autoZero"/>
        <c:auto val="1"/>
        <c:lblAlgn val="ctr"/>
        <c:lblOffset val="100"/>
        <c:noMultiLvlLbl val="0"/>
      </c:catAx>
      <c:valAx>
        <c:axId val="21233948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All!$E$27</c:f>
              <c:strCache>
                <c:ptCount val="1"/>
                <c:pt idx="0">
                  <c:v>I-B_T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All!$E$28:$E$29</c:f>
              <c:numCache>
                <c:formatCode>General</c:formatCode>
                <c:ptCount val="2"/>
                <c:pt idx="0">
                  <c:v>22.33</c:v>
                </c:pt>
                <c:pt idx="1">
                  <c:v>30.67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2F-4077-BF61-E7D5C009BFE2}"/>
            </c:ext>
          </c:extLst>
        </c:ser>
        <c:ser>
          <c:idx val="1"/>
          <c:order val="1"/>
          <c:tx>
            <c:strRef>
              <c:f>All!$F$27</c:f>
              <c:strCache>
                <c:ptCount val="1"/>
                <c:pt idx="0">
                  <c:v>I-B_NT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All!$F$28:$F$29</c:f>
              <c:numCache>
                <c:formatCode>General</c:formatCode>
                <c:ptCount val="2"/>
                <c:pt idx="0">
                  <c:v>-24.67</c:v>
                </c:pt>
                <c:pt idx="1">
                  <c:v>-22.33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2F-4077-BF61-E7D5C009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32960"/>
        <c:axId val="212341120"/>
      </c:barChart>
      <c:catAx>
        <c:axId val="2123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1120"/>
        <c:crosses val="autoZero"/>
        <c:auto val="1"/>
        <c:lblAlgn val="ctr"/>
        <c:lblOffset val="100"/>
        <c:noMultiLvlLbl val="0"/>
      </c:catAx>
      <c:valAx>
        <c:axId val="212341120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All!$G$27</c:f>
              <c:strCache>
                <c:ptCount val="1"/>
                <c:pt idx="0">
                  <c:v>I-C_T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All!$G$28:$G$29</c:f>
              <c:numCache>
                <c:formatCode>General</c:formatCode>
                <c:ptCount val="2"/>
                <c:pt idx="0">
                  <c:v>30.21</c:v>
                </c:pt>
                <c:pt idx="1">
                  <c:v>26.38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47-416B-BB17-451A0449F154}"/>
            </c:ext>
          </c:extLst>
        </c:ser>
        <c:ser>
          <c:idx val="1"/>
          <c:order val="1"/>
          <c:tx>
            <c:strRef>
              <c:f>All!$H$27</c:f>
              <c:strCache>
                <c:ptCount val="1"/>
                <c:pt idx="0">
                  <c:v>I-C_NT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All!$H$28:$H$29</c:f>
              <c:numCache>
                <c:formatCode>General</c:formatCode>
                <c:ptCount val="2"/>
                <c:pt idx="0">
                  <c:v>-24.26</c:v>
                </c:pt>
                <c:pt idx="1">
                  <c:v>-19.149999999999999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47-416B-BB17-451A0449F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33504"/>
        <c:axId val="212334592"/>
      </c:barChart>
      <c:catAx>
        <c:axId val="2123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4592"/>
        <c:crosses val="autoZero"/>
        <c:auto val="1"/>
        <c:lblAlgn val="ctr"/>
        <c:lblOffset val="100"/>
        <c:noMultiLvlLbl val="0"/>
      </c:catAx>
      <c:valAx>
        <c:axId val="21233459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I-E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All!$I$27</c:f>
              <c:strCache>
                <c:ptCount val="1"/>
                <c:pt idx="0">
                  <c:v>I-E_T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All!$I$28:$I$29</c:f>
              <c:numCache>
                <c:formatCode>General</c:formatCode>
                <c:ptCount val="2"/>
                <c:pt idx="0">
                  <c:v>24.26</c:v>
                </c:pt>
                <c:pt idx="1">
                  <c:v>32.25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CD-4B74-A288-CCC4C4EC7786}"/>
            </c:ext>
          </c:extLst>
        </c:ser>
        <c:ser>
          <c:idx val="1"/>
          <c:order val="1"/>
          <c:tx>
            <c:strRef>
              <c:f>All!$J$27</c:f>
              <c:strCache>
                <c:ptCount val="1"/>
                <c:pt idx="0">
                  <c:v>I-E_NT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All!$D$28:$D$29</c:f>
              <c:strCache>
                <c:ptCount val="2"/>
                <c:pt idx="0">
                  <c:v>5t/3nt</c:v>
                </c:pt>
                <c:pt idx="1">
                  <c:v>3t/5nt</c:v>
                </c:pt>
              </c:strCache>
            </c:strRef>
          </c:cat>
          <c:val>
            <c:numRef>
              <c:f>All!$J$28:$J$29</c:f>
              <c:numCache>
                <c:formatCode>General</c:formatCode>
                <c:ptCount val="2"/>
                <c:pt idx="0">
                  <c:v>-18.05</c:v>
                </c:pt>
                <c:pt idx="1">
                  <c:v>-25.44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CD-4B74-A288-CCC4C4EC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212341664"/>
        <c:axId val="212342208"/>
      </c:barChart>
      <c:catAx>
        <c:axId val="2123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208"/>
        <c:crosses val="autoZero"/>
        <c:auto val="1"/>
        <c:lblAlgn val="ctr"/>
        <c:lblOffset val="100"/>
        <c:noMultiLvlLbl val="0"/>
      </c:catAx>
      <c:valAx>
        <c:axId val="212342208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24ED2D-CB23-4792-8767-1A40CA25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2013BFF-62C6-48CC-92DD-B2D745CD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E45F9AB-8A9C-426F-8B84-00D01B58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E55274D-D913-4156-B324-9753405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2C5C6B0-0270-466E-9C07-15959B424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C6E35CB7-2814-4647-85FB-046C19F20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32</xdr:row>
      <xdr:rowOff>57150</xdr:rowOff>
    </xdr:from>
    <xdr:to>
      <xdr:col>4</xdr:col>
      <xdr:colOff>190500</xdr:colOff>
      <xdr:row>50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EE5A765-5A30-403F-BD57-6B76DB88F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32</xdr:row>
      <xdr:rowOff>57150</xdr:rowOff>
    </xdr:from>
    <xdr:to>
      <xdr:col>7</xdr:col>
      <xdr:colOff>381001</xdr:colOff>
      <xdr:row>50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2CAC554-DB25-415F-90DB-11D48123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32</xdr:row>
      <xdr:rowOff>38100</xdr:rowOff>
    </xdr:from>
    <xdr:to>
      <xdr:col>10</xdr:col>
      <xdr:colOff>304800</xdr:colOff>
      <xdr:row>50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4121BF1-9018-4746-9F70-7F4B61067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428625</xdr:colOff>
      <xdr:row>32</xdr:row>
      <xdr:rowOff>38100</xdr:rowOff>
    </xdr:from>
    <xdr:to>
      <xdr:col>13</xdr:col>
      <xdr:colOff>219075</xdr:colOff>
      <xdr:row>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BEB2C14-2A7B-44F7-AE4B-530F0250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28575</xdr:rowOff>
    </xdr:from>
    <xdr:to>
      <xdr:col>16</xdr:col>
      <xdr:colOff>95250</xdr:colOff>
      <xdr:row>50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29B567A-FC0C-42B0-A437-4E009263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32</xdr:row>
      <xdr:rowOff>9525</xdr:rowOff>
    </xdr:from>
    <xdr:to>
      <xdr:col>19</xdr:col>
      <xdr:colOff>190500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2389F21A-1A4E-4FDC-844C-BE8FB557E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I13" sqref="I13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B1" t="s">
        <v>29</v>
      </c>
      <c r="C1" t="s">
        <v>30</v>
      </c>
      <c r="D1" t="s">
        <v>0</v>
      </c>
      <c r="E1" s="3" t="s">
        <v>31</v>
      </c>
      <c r="F1" t="s">
        <v>1</v>
      </c>
      <c r="G1" t="s">
        <v>32</v>
      </c>
      <c r="H1" t="s">
        <v>2</v>
      </c>
      <c r="I1" t="s">
        <v>33</v>
      </c>
      <c r="J1" t="s">
        <v>3</v>
      </c>
      <c r="K1" t="s">
        <v>34</v>
      </c>
      <c r="L1" t="s">
        <v>4</v>
      </c>
      <c r="M1" t="s">
        <v>35</v>
      </c>
      <c r="N1" t="s">
        <v>5</v>
      </c>
    </row>
    <row r="2" spans="1:14" x14ac:dyDescent="0.25">
      <c r="A2">
        <v>1</v>
      </c>
      <c r="B2" t="s">
        <v>36</v>
      </c>
      <c r="C2">
        <v>125</v>
      </c>
      <c r="E2">
        <v>103</v>
      </c>
      <c r="G2">
        <v>136</v>
      </c>
      <c r="I2">
        <v>220</v>
      </c>
      <c r="K2">
        <v>107</v>
      </c>
      <c r="M2">
        <v>86</v>
      </c>
    </row>
    <row r="3" spans="1:14" x14ac:dyDescent="0.25">
      <c r="A3">
        <v>2</v>
      </c>
      <c r="B3" t="s">
        <v>37</v>
      </c>
      <c r="C3">
        <v>147</v>
      </c>
      <c r="E3">
        <v>111</v>
      </c>
      <c r="G3">
        <v>156</v>
      </c>
      <c r="I3">
        <v>259</v>
      </c>
      <c r="K3">
        <v>122</v>
      </c>
      <c r="M3">
        <v>96</v>
      </c>
    </row>
    <row r="4" spans="1:14" x14ac:dyDescent="0.25">
      <c r="A4">
        <v>3</v>
      </c>
      <c r="B4" t="s">
        <v>38</v>
      </c>
      <c r="C4" s="2">
        <v>6.9999999999999999E-4</v>
      </c>
      <c r="D4" s="1"/>
      <c r="E4" s="2">
        <v>8.2000000000000007E-3</v>
      </c>
      <c r="F4" s="1"/>
      <c r="G4" s="2">
        <v>1.0500000000000001E-2</v>
      </c>
      <c r="H4" s="1"/>
      <c r="I4" s="2">
        <v>0</v>
      </c>
      <c r="J4" s="1"/>
      <c r="K4" s="1">
        <v>0.93899999999999995</v>
      </c>
      <c r="L4" s="1"/>
      <c r="M4" s="2">
        <v>5.1999999999999998E-3</v>
      </c>
      <c r="N4" s="1"/>
    </row>
    <row r="5" spans="1:14" x14ac:dyDescent="0.25">
      <c r="A5">
        <v>4</v>
      </c>
      <c r="B5" t="s">
        <v>39</v>
      </c>
      <c r="C5" s="2">
        <v>8.0999999999999996E-3</v>
      </c>
      <c r="D5" s="1"/>
      <c r="E5" s="2">
        <v>7.6E-3</v>
      </c>
      <c r="F5" s="1"/>
      <c r="G5" s="2">
        <v>4.4999999999999998E-2</v>
      </c>
      <c r="H5" s="1"/>
      <c r="I5" s="1">
        <v>0.90110000000000001</v>
      </c>
      <c r="J5" s="1"/>
      <c r="K5" s="1">
        <v>0.78610000000000002</v>
      </c>
      <c r="L5" s="1"/>
      <c r="M5" s="2">
        <v>1.84E-2</v>
      </c>
      <c r="N5" s="1"/>
    </row>
    <row r="6" spans="1:14" x14ac:dyDescent="0.25">
      <c r="A6">
        <v>5</v>
      </c>
      <c r="B6" t="s">
        <v>6</v>
      </c>
      <c r="C6">
        <v>55</v>
      </c>
      <c r="D6">
        <v>37.409999999999997</v>
      </c>
      <c r="E6">
        <v>34</v>
      </c>
      <c r="F6">
        <v>30.63</v>
      </c>
      <c r="G6">
        <v>53</v>
      </c>
      <c r="H6">
        <v>33.97</v>
      </c>
      <c r="I6">
        <v>47</v>
      </c>
      <c r="J6">
        <v>18.149999999999999</v>
      </c>
      <c r="K6">
        <v>31</v>
      </c>
      <c r="L6">
        <v>25.41</v>
      </c>
      <c r="M6">
        <v>20</v>
      </c>
      <c r="N6">
        <v>20.83</v>
      </c>
    </row>
    <row r="7" spans="1:14" x14ac:dyDescent="0.25">
      <c r="A7">
        <v>6</v>
      </c>
      <c r="B7" t="s">
        <v>7</v>
      </c>
      <c r="C7">
        <v>35</v>
      </c>
      <c r="D7">
        <v>23.81</v>
      </c>
      <c r="E7">
        <v>36</v>
      </c>
      <c r="F7">
        <v>32.43</v>
      </c>
      <c r="G7">
        <v>38</v>
      </c>
      <c r="H7">
        <v>24.36</v>
      </c>
      <c r="I7">
        <v>81</v>
      </c>
      <c r="J7">
        <v>31.27</v>
      </c>
      <c r="K7">
        <v>28</v>
      </c>
      <c r="L7">
        <v>22.95</v>
      </c>
      <c r="M7">
        <v>40</v>
      </c>
      <c r="N7">
        <v>41.67</v>
      </c>
    </row>
    <row r="8" spans="1:14" x14ac:dyDescent="0.25">
      <c r="A8">
        <v>7</v>
      </c>
      <c r="B8" t="s">
        <v>8</v>
      </c>
      <c r="C8">
        <v>37</v>
      </c>
      <c r="D8">
        <v>25.17</v>
      </c>
      <c r="E8">
        <v>27</v>
      </c>
      <c r="F8">
        <v>24.32</v>
      </c>
      <c r="G8">
        <v>24</v>
      </c>
      <c r="H8">
        <v>15.38</v>
      </c>
      <c r="I8">
        <v>36</v>
      </c>
      <c r="J8">
        <v>13.9</v>
      </c>
      <c r="K8">
        <v>33</v>
      </c>
      <c r="L8">
        <v>27.05</v>
      </c>
      <c r="M8">
        <v>18</v>
      </c>
      <c r="N8">
        <v>18.75</v>
      </c>
    </row>
    <row r="9" spans="1:14" x14ac:dyDescent="0.25">
      <c r="A9">
        <v>8</v>
      </c>
      <c r="B9" t="s">
        <v>9</v>
      </c>
      <c r="C9">
        <v>20</v>
      </c>
      <c r="D9">
        <v>13.61</v>
      </c>
      <c r="E9">
        <v>14</v>
      </c>
      <c r="F9">
        <v>12.61</v>
      </c>
      <c r="G9">
        <v>41</v>
      </c>
      <c r="H9">
        <v>26.28</v>
      </c>
      <c r="I9">
        <v>95</v>
      </c>
      <c r="J9">
        <v>36.68</v>
      </c>
      <c r="K9">
        <v>30</v>
      </c>
      <c r="L9">
        <v>24.59</v>
      </c>
      <c r="M9">
        <v>18</v>
      </c>
      <c r="N9">
        <v>18.75</v>
      </c>
    </row>
    <row r="10" spans="1:14" x14ac:dyDescent="0.25">
      <c r="A10">
        <v>9</v>
      </c>
      <c r="B10" t="s">
        <v>40</v>
      </c>
      <c r="C10">
        <v>57</v>
      </c>
      <c r="D10">
        <v>38.78</v>
      </c>
      <c r="E10">
        <v>41</v>
      </c>
      <c r="F10">
        <v>36.94</v>
      </c>
      <c r="G10">
        <v>65</v>
      </c>
      <c r="H10">
        <v>41.67</v>
      </c>
      <c r="I10">
        <v>131</v>
      </c>
      <c r="J10">
        <v>50.58</v>
      </c>
      <c r="K10">
        <v>63</v>
      </c>
      <c r="L10">
        <v>51.64</v>
      </c>
      <c r="M10">
        <v>36</v>
      </c>
      <c r="N10">
        <v>37.5</v>
      </c>
    </row>
    <row r="11" spans="1:14" x14ac:dyDescent="0.25">
      <c r="A11">
        <v>10</v>
      </c>
      <c r="B11" t="s">
        <v>41</v>
      </c>
      <c r="C11">
        <v>90</v>
      </c>
      <c r="D11">
        <v>61.22</v>
      </c>
      <c r="E11">
        <v>70</v>
      </c>
      <c r="F11">
        <v>63.06</v>
      </c>
      <c r="G11">
        <v>91</v>
      </c>
      <c r="H11">
        <v>58.33</v>
      </c>
      <c r="I11">
        <v>128</v>
      </c>
      <c r="J11">
        <v>49.42</v>
      </c>
      <c r="K11">
        <v>59</v>
      </c>
      <c r="L11">
        <v>48.36</v>
      </c>
      <c r="M11">
        <v>60</v>
      </c>
      <c r="N11">
        <v>62.5</v>
      </c>
    </row>
    <row r="16" spans="1:14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18" x14ac:dyDescent="0.25">
      <c r="B17" t="s">
        <v>6</v>
      </c>
      <c r="C17">
        <f>D6</f>
        <v>37.409999999999997</v>
      </c>
      <c r="D17">
        <f>F6</f>
        <v>30.63</v>
      </c>
      <c r="E17">
        <f>H6</f>
        <v>33.97</v>
      </c>
      <c r="F17">
        <f>J6</f>
        <v>18.149999999999999</v>
      </c>
      <c r="G17">
        <f>L6</f>
        <v>25.41</v>
      </c>
      <c r="H17">
        <f>N6</f>
        <v>20.83</v>
      </c>
      <c r="L17" t="s">
        <v>26</v>
      </c>
    </row>
    <row r="18" spans="2:18" x14ac:dyDescent="0.25">
      <c r="B18" t="s">
        <v>7</v>
      </c>
      <c r="C18">
        <f t="shared" ref="C18:C20" si="0">D7</f>
        <v>23.81</v>
      </c>
      <c r="D18">
        <f t="shared" ref="D18:D20" si="1">F7</f>
        <v>32.43</v>
      </c>
      <c r="E18">
        <f t="shared" ref="E18:E20" si="2">H7</f>
        <v>24.36</v>
      </c>
      <c r="F18">
        <f t="shared" ref="F18:F20" si="3">J7</f>
        <v>31.27</v>
      </c>
      <c r="G18">
        <f t="shared" ref="G18:G20" si="4">L7</f>
        <v>22.95</v>
      </c>
      <c r="H18">
        <f t="shared" ref="H18:H20" si="5">N7</f>
        <v>41.67</v>
      </c>
    </row>
    <row r="19" spans="2:18" x14ac:dyDescent="0.25">
      <c r="B19" t="s">
        <v>8</v>
      </c>
      <c r="C19">
        <f t="shared" si="0"/>
        <v>25.17</v>
      </c>
      <c r="D19">
        <f t="shared" si="1"/>
        <v>24.32</v>
      </c>
      <c r="E19">
        <f t="shared" si="2"/>
        <v>15.38</v>
      </c>
      <c r="F19">
        <f t="shared" si="3"/>
        <v>13.9</v>
      </c>
      <c r="G19">
        <f t="shared" si="4"/>
        <v>27.05</v>
      </c>
      <c r="H19">
        <f t="shared" si="5"/>
        <v>18.75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R19" t="s">
        <v>5</v>
      </c>
    </row>
    <row r="20" spans="2:18" x14ac:dyDescent="0.25">
      <c r="B20" t="s">
        <v>9</v>
      </c>
      <c r="C20">
        <f t="shared" si="0"/>
        <v>13.61</v>
      </c>
      <c r="D20">
        <f t="shared" si="1"/>
        <v>12.61</v>
      </c>
      <c r="E20">
        <f t="shared" si="2"/>
        <v>26.28</v>
      </c>
      <c r="F20">
        <f t="shared" si="3"/>
        <v>36.68</v>
      </c>
      <c r="G20">
        <f t="shared" si="4"/>
        <v>24.59</v>
      </c>
      <c r="H20">
        <f t="shared" si="5"/>
        <v>18.75</v>
      </c>
      <c r="L20" t="s">
        <v>27</v>
      </c>
      <c r="M20">
        <f>D11</f>
        <v>61.22</v>
      </c>
      <c r="N20">
        <f>F11</f>
        <v>63.06</v>
      </c>
      <c r="O20">
        <f>H11</f>
        <v>58.33</v>
      </c>
      <c r="P20">
        <f>J11</f>
        <v>49.42</v>
      </c>
      <c r="Q20">
        <f>L11</f>
        <v>48.36</v>
      </c>
      <c r="R20">
        <f>N11</f>
        <v>62.5</v>
      </c>
    </row>
    <row r="21" spans="2:18" x14ac:dyDescent="0.25">
      <c r="L21" t="s">
        <v>28</v>
      </c>
      <c r="M21">
        <f>D10</f>
        <v>38.78</v>
      </c>
      <c r="N21">
        <f>F10</f>
        <v>36.94</v>
      </c>
      <c r="O21">
        <f>H10</f>
        <v>41.67</v>
      </c>
      <c r="P21">
        <f>J10</f>
        <v>50.58</v>
      </c>
      <c r="Q21">
        <f>L10</f>
        <v>51.64</v>
      </c>
      <c r="R21">
        <f>N10</f>
        <v>37.5</v>
      </c>
    </row>
    <row r="25" spans="2:18" x14ac:dyDescent="0.25">
      <c r="D25" t="s">
        <v>26</v>
      </c>
    </row>
    <row r="27" spans="2:18" x14ac:dyDescent="0.25">
      <c r="E27" t="s">
        <v>12</v>
      </c>
      <c r="F27" t="s">
        <v>20</v>
      </c>
      <c r="G27" t="s">
        <v>13</v>
      </c>
      <c r="H27" t="s">
        <v>21</v>
      </c>
      <c r="I27" t="s">
        <v>16</v>
      </c>
      <c r="J27" t="s">
        <v>22</v>
      </c>
      <c r="K27" t="s">
        <v>17</v>
      </c>
      <c r="L27" t="s">
        <v>23</v>
      </c>
      <c r="M27" t="s">
        <v>18</v>
      </c>
      <c r="N27" t="s">
        <v>19</v>
      </c>
      <c r="O27" t="s">
        <v>24</v>
      </c>
      <c r="P27" t="s">
        <v>25</v>
      </c>
    </row>
    <row r="28" spans="2:18" x14ac:dyDescent="0.25">
      <c r="C28" t="s">
        <v>10</v>
      </c>
      <c r="D28" t="s">
        <v>14</v>
      </c>
      <c r="E28">
        <f>C18</f>
        <v>23.81</v>
      </c>
      <c r="F28">
        <f>C19*-1</f>
        <v>-25.17</v>
      </c>
      <c r="G28">
        <f>D18</f>
        <v>32.43</v>
      </c>
      <c r="H28">
        <f>D19*-1</f>
        <v>-24.32</v>
      </c>
      <c r="I28">
        <f>E18</f>
        <v>24.36</v>
      </c>
      <c r="J28">
        <f>E19*-1</f>
        <v>-15.38</v>
      </c>
      <c r="K28">
        <f>F18</f>
        <v>31.27</v>
      </c>
      <c r="L28">
        <f>F19*-1</f>
        <v>-13.9</v>
      </c>
      <c r="M28">
        <f>G18</f>
        <v>22.95</v>
      </c>
      <c r="N28">
        <f>G19*-1</f>
        <v>-27.05</v>
      </c>
      <c r="O28">
        <f>H18</f>
        <v>41.67</v>
      </c>
      <c r="P28">
        <f>H19*-1</f>
        <v>-18.75</v>
      </c>
    </row>
    <row r="29" spans="2:18" x14ac:dyDescent="0.25">
      <c r="C29" t="s">
        <v>11</v>
      </c>
      <c r="D29" t="s">
        <v>15</v>
      </c>
      <c r="E29">
        <f>C17</f>
        <v>37.409999999999997</v>
      </c>
      <c r="F29">
        <f>C20*-1</f>
        <v>-13.61</v>
      </c>
      <c r="G29">
        <f>D17</f>
        <v>30.63</v>
      </c>
      <c r="H29">
        <f>D20*-1</f>
        <v>-12.61</v>
      </c>
      <c r="I29">
        <f>E17</f>
        <v>33.97</v>
      </c>
      <c r="J29">
        <f>E20*-1</f>
        <v>-26.28</v>
      </c>
      <c r="K29">
        <f>F17</f>
        <v>18.149999999999999</v>
      </c>
      <c r="L29">
        <f>F20*-1</f>
        <v>-36.68</v>
      </c>
      <c r="M29">
        <f>G17</f>
        <v>25.41</v>
      </c>
      <c r="N29">
        <f>G20*-1</f>
        <v>-24.59</v>
      </c>
      <c r="O29">
        <f>H17</f>
        <v>20.83</v>
      </c>
      <c r="P29">
        <f>H20*-1</f>
        <v>-18.75</v>
      </c>
    </row>
    <row r="31" spans="2:18" x14ac:dyDescent="0.25">
      <c r="E31">
        <f>E28+E29-F28-F29</f>
        <v>100</v>
      </c>
      <c r="G31">
        <f>G28+G29-H28-H29</f>
        <v>99.99</v>
      </c>
      <c r="I31">
        <f>I28+I29-J28-J29</f>
        <v>99.99</v>
      </c>
      <c r="K31">
        <f>K28+K29-L28-L29</f>
        <v>100</v>
      </c>
      <c r="M31">
        <f>M28+M29-N28-N29</f>
        <v>100</v>
      </c>
      <c r="O31">
        <f>O28+O29-P28-P29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P11" sqref="P11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8.140625" bestFit="1" customWidth="1"/>
    <col min="4" max="4" width="11.28515625" bestFit="1" customWidth="1"/>
    <col min="5" max="5" width="8.140625" bestFit="1" customWidth="1"/>
    <col min="6" max="6" width="11.28515625" bestFit="1" customWidth="1"/>
    <col min="7" max="7" width="8" bestFit="1" customWidth="1"/>
    <col min="8" max="8" width="11.140625" bestFit="1" customWidth="1"/>
    <col min="9" max="9" width="8" bestFit="1" customWidth="1"/>
    <col min="10" max="10" width="11.140625" bestFit="1" customWidth="1"/>
    <col min="11" max="11" width="8.85546875" bestFit="1" customWidth="1"/>
    <col min="12" max="12" width="12" bestFit="1" customWidth="1"/>
    <col min="13" max="13" width="8.7109375" bestFit="1" customWidth="1"/>
    <col min="14" max="14" width="11.85546875" bestFit="1" customWidth="1"/>
  </cols>
  <sheetData>
    <row r="1" spans="1:14" x14ac:dyDescent="0.25">
      <c r="B1" t="s">
        <v>29</v>
      </c>
      <c r="C1" t="s">
        <v>30</v>
      </c>
      <c r="D1" t="s">
        <v>0</v>
      </c>
      <c r="E1" t="s">
        <v>31</v>
      </c>
      <c r="F1" t="s">
        <v>1</v>
      </c>
      <c r="G1" t="s">
        <v>32</v>
      </c>
      <c r="H1" t="s">
        <v>2</v>
      </c>
      <c r="I1" t="s">
        <v>33</v>
      </c>
      <c r="J1" t="s">
        <v>3</v>
      </c>
      <c r="K1" t="s">
        <v>34</v>
      </c>
      <c r="L1" t="s">
        <v>4</v>
      </c>
      <c r="M1" t="s">
        <v>35</v>
      </c>
      <c r="N1" t="s">
        <v>5</v>
      </c>
    </row>
    <row r="2" spans="1:14" x14ac:dyDescent="0.25">
      <c r="A2">
        <v>1</v>
      </c>
      <c r="B2" t="s">
        <v>36</v>
      </c>
      <c r="C2">
        <v>250</v>
      </c>
      <c r="E2">
        <v>193</v>
      </c>
      <c r="G2">
        <v>287</v>
      </c>
      <c r="I2">
        <v>338</v>
      </c>
      <c r="K2">
        <v>218</v>
      </c>
      <c r="M2">
        <v>162</v>
      </c>
    </row>
    <row r="3" spans="1:14" x14ac:dyDescent="0.25">
      <c r="A3">
        <v>2</v>
      </c>
      <c r="B3" t="s">
        <v>37</v>
      </c>
      <c r="C3">
        <v>300</v>
      </c>
      <c r="E3">
        <v>235</v>
      </c>
      <c r="G3">
        <v>338</v>
      </c>
      <c r="I3">
        <v>421</v>
      </c>
      <c r="K3">
        <v>276</v>
      </c>
      <c r="M3">
        <v>210</v>
      </c>
    </row>
    <row r="4" spans="1:14" x14ac:dyDescent="0.25">
      <c r="A4">
        <v>3</v>
      </c>
      <c r="B4" t="s">
        <v>38</v>
      </c>
      <c r="C4" s="1">
        <v>0.14779999999999999</v>
      </c>
      <c r="D4" s="1"/>
      <c r="E4" s="1">
        <v>0.1075</v>
      </c>
      <c r="F4" s="1"/>
      <c r="G4" s="2">
        <v>3.2000000000000002E-3</v>
      </c>
      <c r="H4" s="1"/>
      <c r="I4" s="2">
        <v>0</v>
      </c>
      <c r="J4" s="1"/>
      <c r="K4" s="1">
        <v>0.50700000000000001</v>
      </c>
      <c r="L4" s="1"/>
      <c r="M4" s="2">
        <v>3.0000000000000001E-3</v>
      </c>
      <c r="N4" s="1"/>
    </row>
    <row r="5" spans="1:14" x14ac:dyDescent="0.25">
      <c r="A5">
        <v>4</v>
      </c>
      <c r="B5" t="s">
        <v>39</v>
      </c>
      <c r="C5" s="1">
        <v>0.32640000000000002</v>
      </c>
      <c r="D5" s="1"/>
      <c r="E5" s="1">
        <v>5.0099999999999999E-2</v>
      </c>
      <c r="F5" s="1"/>
      <c r="G5" s="2">
        <v>1.9199999999999998E-2</v>
      </c>
      <c r="H5" s="1"/>
      <c r="I5" s="1">
        <v>0.77</v>
      </c>
      <c r="J5" s="1"/>
      <c r="K5" s="1">
        <v>0.434</v>
      </c>
      <c r="L5" s="1"/>
      <c r="M5" s="2">
        <v>6.9999999999999999E-4</v>
      </c>
      <c r="N5" s="1"/>
    </row>
    <row r="6" spans="1:14" x14ac:dyDescent="0.25">
      <c r="A6">
        <v>5</v>
      </c>
      <c r="B6" t="s">
        <v>6</v>
      </c>
      <c r="C6">
        <v>92</v>
      </c>
      <c r="D6">
        <v>30.67</v>
      </c>
      <c r="E6">
        <v>62</v>
      </c>
      <c r="F6">
        <v>26.38</v>
      </c>
      <c r="G6">
        <v>109</v>
      </c>
      <c r="H6">
        <v>32.25</v>
      </c>
      <c r="I6">
        <v>82</v>
      </c>
      <c r="J6">
        <v>19.48</v>
      </c>
      <c r="K6">
        <v>69</v>
      </c>
      <c r="L6">
        <v>25</v>
      </c>
      <c r="M6">
        <v>58</v>
      </c>
      <c r="N6">
        <v>27.62</v>
      </c>
    </row>
    <row r="7" spans="1:14" x14ac:dyDescent="0.25">
      <c r="A7">
        <v>6</v>
      </c>
      <c r="B7" t="s">
        <v>7</v>
      </c>
      <c r="C7">
        <v>67</v>
      </c>
      <c r="D7">
        <v>22.33</v>
      </c>
      <c r="E7">
        <v>71</v>
      </c>
      <c r="F7">
        <v>30.21</v>
      </c>
      <c r="G7">
        <v>82</v>
      </c>
      <c r="H7">
        <v>24.26</v>
      </c>
      <c r="I7">
        <v>125</v>
      </c>
      <c r="J7">
        <v>29.69</v>
      </c>
      <c r="K7">
        <v>76</v>
      </c>
      <c r="L7">
        <v>27.54</v>
      </c>
      <c r="M7">
        <v>72</v>
      </c>
      <c r="N7">
        <v>34.29</v>
      </c>
    </row>
    <row r="8" spans="1:14" x14ac:dyDescent="0.25">
      <c r="A8">
        <v>7</v>
      </c>
      <c r="B8" t="s">
        <v>8</v>
      </c>
      <c r="C8">
        <v>74</v>
      </c>
      <c r="D8">
        <v>24.67</v>
      </c>
      <c r="E8">
        <v>57</v>
      </c>
      <c r="F8">
        <v>24.26</v>
      </c>
      <c r="G8">
        <v>61</v>
      </c>
      <c r="H8">
        <v>18.05</v>
      </c>
      <c r="I8">
        <v>66</v>
      </c>
      <c r="J8">
        <v>15.68</v>
      </c>
      <c r="K8">
        <v>72</v>
      </c>
      <c r="L8">
        <v>26.09</v>
      </c>
      <c r="M8">
        <v>37</v>
      </c>
      <c r="N8">
        <v>17.62</v>
      </c>
    </row>
    <row r="9" spans="1:14" x14ac:dyDescent="0.25">
      <c r="A9">
        <v>8</v>
      </c>
      <c r="B9" t="s">
        <v>9</v>
      </c>
      <c r="C9">
        <v>67</v>
      </c>
      <c r="D9">
        <v>22.33</v>
      </c>
      <c r="E9">
        <v>45</v>
      </c>
      <c r="F9">
        <v>19.149999999999999</v>
      </c>
      <c r="G9">
        <v>86</v>
      </c>
      <c r="H9">
        <v>25.44</v>
      </c>
      <c r="I9">
        <v>148</v>
      </c>
      <c r="J9">
        <v>35.15</v>
      </c>
      <c r="K9">
        <v>59</v>
      </c>
      <c r="L9">
        <v>21.38</v>
      </c>
      <c r="M9">
        <v>43</v>
      </c>
      <c r="N9">
        <v>20.48</v>
      </c>
    </row>
    <row r="10" spans="1:14" x14ac:dyDescent="0.25">
      <c r="A10">
        <v>9</v>
      </c>
      <c r="B10" t="s">
        <v>40</v>
      </c>
      <c r="C10">
        <v>141</v>
      </c>
      <c r="D10">
        <v>47</v>
      </c>
      <c r="E10">
        <v>102</v>
      </c>
      <c r="F10">
        <v>43.4</v>
      </c>
      <c r="G10">
        <v>147</v>
      </c>
      <c r="H10">
        <v>43.49</v>
      </c>
      <c r="I10">
        <v>214</v>
      </c>
      <c r="J10">
        <v>50.83</v>
      </c>
      <c r="K10">
        <v>131</v>
      </c>
      <c r="L10">
        <v>47.46</v>
      </c>
      <c r="M10">
        <v>80</v>
      </c>
      <c r="N10">
        <v>38.1</v>
      </c>
    </row>
    <row r="11" spans="1:14" x14ac:dyDescent="0.25">
      <c r="A11">
        <v>10</v>
      </c>
      <c r="B11" t="s">
        <v>41</v>
      </c>
      <c r="C11">
        <v>159</v>
      </c>
      <c r="D11">
        <v>53</v>
      </c>
      <c r="E11">
        <v>133</v>
      </c>
      <c r="F11">
        <v>56.6</v>
      </c>
      <c r="G11">
        <v>191</v>
      </c>
      <c r="H11">
        <v>56.51</v>
      </c>
      <c r="I11">
        <v>207</v>
      </c>
      <c r="J11">
        <v>49.17</v>
      </c>
      <c r="K11">
        <v>145</v>
      </c>
      <c r="L11">
        <v>52.54</v>
      </c>
      <c r="M11">
        <v>130</v>
      </c>
      <c r="N11">
        <v>61.9</v>
      </c>
    </row>
    <row r="16" spans="1:14" x14ac:dyDescent="0.2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  <row r="17" spans="2:18" x14ac:dyDescent="0.25">
      <c r="B17" t="s">
        <v>6</v>
      </c>
      <c r="C17">
        <f>D6</f>
        <v>30.67</v>
      </c>
      <c r="D17">
        <f>F6</f>
        <v>26.38</v>
      </c>
      <c r="E17">
        <f>H6</f>
        <v>32.25</v>
      </c>
      <c r="F17">
        <f>J6</f>
        <v>19.48</v>
      </c>
      <c r="G17">
        <f>L6</f>
        <v>25</v>
      </c>
      <c r="H17">
        <f>N6</f>
        <v>27.62</v>
      </c>
      <c r="L17" t="s">
        <v>26</v>
      </c>
    </row>
    <row r="18" spans="2:18" x14ac:dyDescent="0.25">
      <c r="B18" t="s">
        <v>7</v>
      </c>
      <c r="C18">
        <f t="shared" ref="C18:C20" si="0">D7</f>
        <v>22.33</v>
      </c>
      <c r="D18">
        <f t="shared" ref="D18:D20" si="1">F7</f>
        <v>30.21</v>
      </c>
      <c r="E18">
        <f t="shared" ref="E18:E20" si="2">H7</f>
        <v>24.26</v>
      </c>
      <c r="F18">
        <f t="shared" ref="F18:F20" si="3">J7</f>
        <v>29.69</v>
      </c>
      <c r="G18">
        <f t="shared" ref="G18:G20" si="4">L7</f>
        <v>27.54</v>
      </c>
      <c r="H18">
        <f t="shared" ref="H18:H20" si="5">N7</f>
        <v>34.29</v>
      </c>
    </row>
    <row r="19" spans="2:18" x14ac:dyDescent="0.25">
      <c r="B19" t="s">
        <v>8</v>
      </c>
      <c r="C19">
        <f t="shared" si="0"/>
        <v>24.67</v>
      </c>
      <c r="D19">
        <f t="shared" si="1"/>
        <v>24.26</v>
      </c>
      <c r="E19">
        <f t="shared" si="2"/>
        <v>18.05</v>
      </c>
      <c r="F19">
        <f t="shared" si="3"/>
        <v>15.68</v>
      </c>
      <c r="G19">
        <f t="shared" si="4"/>
        <v>26.09</v>
      </c>
      <c r="H19">
        <f t="shared" si="5"/>
        <v>17.62</v>
      </c>
      <c r="M19" t="s">
        <v>0</v>
      </c>
      <c r="N19" t="s">
        <v>1</v>
      </c>
      <c r="O19" t="s">
        <v>2</v>
      </c>
      <c r="P19" t="s">
        <v>3</v>
      </c>
      <c r="Q19" t="s">
        <v>4</v>
      </c>
      <c r="R19" t="s">
        <v>5</v>
      </c>
    </row>
    <row r="20" spans="2:18" x14ac:dyDescent="0.25">
      <c r="B20" t="s">
        <v>9</v>
      </c>
      <c r="C20">
        <f t="shared" si="0"/>
        <v>22.33</v>
      </c>
      <c r="D20">
        <f t="shared" si="1"/>
        <v>19.149999999999999</v>
      </c>
      <c r="E20">
        <f t="shared" si="2"/>
        <v>25.44</v>
      </c>
      <c r="F20">
        <f t="shared" si="3"/>
        <v>35.15</v>
      </c>
      <c r="G20">
        <f t="shared" si="4"/>
        <v>21.38</v>
      </c>
      <c r="H20">
        <f t="shared" si="5"/>
        <v>20.48</v>
      </c>
      <c r="L20" t="s">
        <v>27</v>
      </c>
      <c r="M20">
        <f>D11</f>
        <v>53</v>
      </c>
      <c r="N20">
        <f>F11</f>
        <v>56.6</v>
      </c>
      <c r="O20">
        <f>H11</f>
        <v>56.51</v>
      </c>
      <c r="P20">
        <f>J11</f>
        <v>49.17</v>
      </c>
      <c r="Q20">
        <f>L11</f>
        <v>52.54</v>
      </c>
      <c r="R20">
        <f>N11</f>
        <v>61.9</v>
      </c>
    </row>
    <row r="21" spans="2:18" x14ac:dyDescent="0.25">
      <c r="L21" t="s">
        <v>28</v>
      </c>
      <c r="M21">
        <f>D10</f>
        <v>47</v>
      </c>
      <c r="N21">
        <f>F10</f>
        <v>43.4</v>
      </c>
      <c r="O21">
        <f>H10</f>
        <v>43.49</v>
      </c>
      <c r="P21">
        <f>J10</f>
        <v>50.83</v>
      </c>
      <c r="Q21">
        <f>L10</f>
        <v>47.46</v>
      </c>
      <c r="R21">
        <f>N10</f>
        <v>38.1</v>
      </c>
    </row>
    <row r="25" spans="2:18" x14ac:dyDescent="0.25">
      <c r="D25" t="s">
        <v>26</v>
      </c>
    </row>
    <row r="27" spans="2:18" x14ac:dyDescent="0.25">
      <c r="E27" t="s">
        <v>12</v>
      </c>
      <c r="F27" t="s">
        <v>20</v>
      </c>
      <c r="G27" t="s">
        <v>13</v>
      </c>
      <c r="H27" t="s">
        <v>21</v>
      </c>
      <c r="I27" t="s">
        <v>16</v>
      </c>
      <c r="J27" t="s">
        <v>22</v>
      </c>
      <c r="K27" t="s">
        <v>17</v>
      </c>
      <c r="L27" t="s">
        <v>23</v>
      </c>
      <c r="M27" t="s">
        <v>18</v>
      </c>
      <c r="N27" t="s">
        <v>19</v>
      </c>
      <c r="O27" t="s">
        <v>24</v>
      </c>
      <c r="P27" t="s">
        <v>25</v>
      </c>
    </row>
    <row r="28" spans="2:18" x14ac:dyDescent="0.25">
      <c r="C28" t="s">
        <v>10</v>
      </c>
      <c r="D28" t="s">
        <v>14</v>
      </c>
      <c r="E28">
        <f>C18</f>
        <v>22.33</v>
      </c>
      <c r="F28">
        <f>C19*-1</f>
        <v>-24.67</v>
      </c>
      <c r="G28">
        <f>D18</f>
        <v>30.21</v>
      </c>
      <c r="H28">
        <f>D19*-1</f>
        <v>-24.26</v>
      </c>
      <c r="I28">
        <f>E18</f>
        <v>24.26</v>
      </c>
      <c r="J28">
        <f>E19*-1</f>
        <v>-18.05</v>
      </c>
      <c r="K28">
        <f>F18</f>
        <v>29.69</v>
      </c>
      <c r="L28">
        <f>F19*-1</f>
        <v>-15.68</v>
      </c>
      <c r="M28">
        <f>G18</f>
        <v>27.54</v>
      </c>
      <c r="N28">
        <f>G19*-1</f>
        <v>-26.09</v>
      </c>
      <c r="O28">
        <f>H18</f>
        <v>34.29</v>
      </c>
      <c r="P28">
        <f>H19*-1</f>
        <v>-17.62</v>
      </c>
    </row>
    <row r="29" spans="2:18" x14ac:dyDescent="0.25">
      <c r="C29" t="s">
        <v>11</v>
      </c>
      <c r="D29" t="s">
        <v>15</v>
      </c>
      <c r="E29">
        <f>C17</f>
        <v>30.67</v>
      </c>
      <c r="F29">
        <f>C20*-1</f>
        <v>-22.33</v>
      </c>
      <c r="G29">
        <f>D17</f>
        <v>26.38</v>
      </c>
      <c r="H29">
        <f>D20*-1</f>
        <v>-19.149999999999999</v>
      </c>
      <c r="I29">
        <f>E17</f>
        <v>32.25</v>
      </c>
      <c r="J29">
        <f>E20*-1</f>
        <v>-25.44</v>
      </c>
      <c r="K29">
        <f>F17</f>
        <v>19.48</v>
      </c>
      <c r="L29">
        <f>F20*-1</f>
        <v>-35.15</v>
      </c>
      <c r="M29">
        <f>G17</f>
        <v>25</v>
      </c>
      <c r="N29">
        <f>G20*-1</f>
        <v>-21.38</v>
      </c>
      <c r="O29">
        <f>H17</f>
        <v>27.62</v>
      </c>
      <c r="P29">
        <f>H20*-1</f>
        <v>-20.48</v>
      </c>
    </row>
    <row r="31" spans="2:18" x14ac:dyDescent="0.25">
      <c r="E31">
        <f>E28+E29-F28-F29</f>
        <v>100</v>
      </c>
      <c r="G31">
        <f>G28+G29-H28-H29</f>
        <v>100</v>
      </c>
      <c r="I31">
        <f>I28+I29-J28-J29</f>
        <v>100</v>
      </c>
      <c r="K31">
        <f>K28+K29-L28-L29</f>
        <v>100</v>
      </c>
      <c r="M31">
        <f>M28+M29-N28-N29</f>
        <v>100.00999999999999</v>
      </c>
      <c r="O31">
        <f>O28+O29-P28-P29</f>
        <v>100.01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AllWithin5kb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2018-04-19T02:13:26Z</dcterms:created>
  <dcterms:modified xsi:type="dcterms:W3CDTF">2018-04-26T04:44:19Z</dcterms:modified>
</cp:coreProperties>
</file>