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Brown_Lab\R-script-and-files\Output\"/>
    </mc:Choice>
  </mc:AlternateContent>
  <bookViews>
    <workbookView xWindow="0" yWindow="0" windowWidth="28800" windowHeight="12435" activeTab="1"/>
  </bookViews>
  <sheets>
    <sheet name="Data_Count_Table-csv" sheetId="1" r:id="rId1"/>
    <sheet name="CheckSums" sheetId="2" r:id="rId2"/>
  </sheets>
  <calcPr calcId="152511"/>
</workbook>
</file>

<file path=xl/calcChain.xml><?xml version="1.0" encoding="utf-8"?>
<calcChain xmlns="http://schemas.openxmlformats.org/spreadsheetml/2006/main">
  <c r="CG16" i="2" l="1"/>
  <c r="CG17" i="2"/>
  <c r="CG18" i="2"/>
  <c r="CG19" i="2"/>
  <c r="CG20" i="2"/>
  <c r="CG21" i="2"/>
  <c r="CG22" i="2"/>
  <c r="CG23" i="2"/>
  <c r="CG24" i="2"/>
  <c r="CG25" i="2"/>
  <c r="CG26" i="2"/>
  <c r="CG15" i="2"/>
  <c r="CG2" i="2"/>
  <c r="CG3" i="2"/>
  <c r="CG4" i="2"/>
  <c r="CG5" i="2"/>
  <c r="CG6" i="2"/>
  <c r="CG7" i="2"/>
  <c r="CG8" i="2"/>
  <c r="CG9" i="2"/>
  <c r="CG10" i="2"/>
  <c r="CG11" i="2"/>
  <c r="CG12" i="2"/>
  <c r="CG1" i="2"/>
  <c r="CB17" i="2"/>
  <c r="CB25" i="2"/>
  <c r="BL29" i="2"/>
  <c r="BL2" i="2"/>
  <c r="BN22" i="2"/>
  <c r="CD1" i="2"/>
  <c r="CE1" i="2"/>
  <c r="CF1" i="2"/>
  <c r="CD2" i="2"/>
  <c r="CE2" i="2"/>
  <c r="CF2" i="2"/>
  <c r="CD3" i="2"/>
  <c r="CE3" i="2"/>
  <c r="CF3" i="2"/>
  <c r="CD4" i="2"/>
  <c r="CE4" i="2"/>
  <c r="CF4" i="2"/>
  <c r="CD5" i="2"/>
  <c r="CE5" i="2"/>
  <c r="CF5" i="2"/>
  <c r="CD6" i="2"/>
  <c r="CE6" i="2"/>
  <c r="CF6" i="2"/>
  <c r="CD7" i="2"/>
  <c r="CE7" i="2"/>
  <c r="CF7" i="2"/>
  <c r="CD8" i="2"/>
  <c r="CE8" i="2"/>
  <c r="CF8" i="2"/>
  <c r="CD9" i="2"/>
  <c r="CE9" i="2"/>
  <c r="CF9" i="2"/>
  <c r="CD10" i="2"/>
  <c r="CE10" i="2"/>
  <c r="CF10" i="2"/>
  <c r="CD11" i="2"/>
  <c r="CE11" i="2"/>
  <c r="CF11" i="2"/>
  <c r="CD12" i="2"/>
  <c r="CE12" i="2"/>
  <c r="CF1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D2" i="2"/>
  <c r="E2" i="2"/>
  <c r="F2" i="2"/>
  <c r="G2" i="2"/>
  <c r="H2" i="2"/>
  <c r="I2" i="2"/>
  <c r="K16" i="2" s="1"/>
  <c r="J2" i="2"/>
  <c r="K2" i="2"/>
  <c r="L2" i="2"/>
  <c r="M2" i="2"/>
  <c r="N2" i="2"/>
  <c r="O2" i="2"/>
  <c r="S16" i="2" s="1"/>
  <c r="P2" i="2"/>
  <c r="Q2" i="2"/>
  <c r="R2" i="2"/>
  <c r="S2" i="2"/>
  <c r="T2" i="2"/>
  <c r="U2" i="2"/>
  <c r="V2" i="2"/>
  <c r="W2" i="2"/>
  <c r="X2" i="2"/>
  <c r="Y2" i="2"/>
  <c r="AA16" i="2" s="1"/>
  <c r="Z2" i="2"/>
  <c r="AA2" i="2"/>
  <c r="AZ16" i="2" s="1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C16" i="2" s="1"/>
  <c r="BA2" i="2"/>
  <c r="BB2" i="2"/>
  <c r="BC2" i="2"/>
  <c r="BD2" i="2"/>
  <c r="BE2" i="2"/>
  <c r="BF2" i="2"/>
  <c r="BG2" i="2"/>
  <c r="BL16" i="2" s="1"/>
  <c r="BH2" i="2"/>
  <c r="BI2" i="2"/>
  <c r="BJ2" i="2"/>
  <c r="BK2" i="2"/>
  <c r="BM2" i="2"/>
  <c r="BN2" i="2"/>
  <c r="BN16" i="2" s="1"/>
  <c r="BO2" i="2"/>
  <c r="CB16" i="2" s="1"/>
  <c r="BP2" i="2"/>
  <c r="BQ2" i="2"/>
  <c r="BR2" i="2"/>
  <c r="BS2" i="2"/>
  <c r="BT2" i="2"/>
  <c r="BU2" i="2"/>
  <c r="BV2" i="2"/>
  <c r="BW2" i="2"/>
  <c r="BX2" i="2"/>
  <c r="BY2" i="2"/>
  <c r="BZ2" i="2"/>
  <c r="CA2" i="2"/>
  <c r="CA16" i="2" s="1"/>
  <c r="CB2" i="2"/>
  <c r="CC2" i="2"/>
  <c r="D3" i="2"/>
  <c r="E3" i="2"/>
  <c r="F3" i="2"/>
  <c r="G3" i="2"/>
  <c r="H3" i="2"/>
  <c r="I3" i="2"/>
  <c r="J3" i="2"/>
  <c r="K3" i="2"/>
  <c r="L3" i="2"/>
  <c r="O17" i="2" s="1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C17" i="2" s="1"/>
  <c r="BA3" i="2"/>
  <c r="BB3" i="2"/>
  <c r="BC3" i="2"/>
  <c r="BD3" i="2"/>
  <c r="BE3" i="2"/>
  <c r="BF3" i="2"/>
  <c r="BG3" i="2"/>
  <c r="BL17" i="2" s="1"/>
  <c r="BH3" i="2"/>
  <c r="BI3" i="2"/>
  <c r="BJ3" i="2"/>
  <c r="BK3" i="2"/>
  <c r="BL3" i="2"/>
  <c r="BL30" i="2" s="1"/>
  <c r="BM3" i="2"/>
  <c r="BN3" i="2"/>
  <c r="BN17" i="2" s="1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A17" i="2" s="1"/>
  <c r="CB3" i="2"/>
  <c r="CC3" i="2"/>
  <c r="D4" i="2"/>
  <c r="E4" i="2"/>
  <c r="F4" i="2"/>
  <c r="G18" i="2" s="1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C18" i="2" s="1"/>
  <c r="BA4" i="2"/>
  <c r="BB4" i="2"/>
  <c r="BC4" i="2"/>
  <c r="BD4" i="2"/>
  <c r="BE4" i="2"/>
  <c r="BF4" i="2"/>
  <c r="BG4" i="2"/>
  <c r="BL18" i="2" s="1"/>
  <c r="BH4" i="2"/>
  <c r="BI4" i="2"/>
  <c r="BJ4" i="2"/>
  <c r="BK4" i="2"/>
  <c r="BL4" i="2"/>
  <c r="BL31" i="2" s="1"/>
  <c r="BM4" i="2"/>
  <c r="BN4" i="2"/>
  <c r="BN18" i="2" s="1"/>
  <c r="BO4" i="2"/>
  <c r="CB18" i="2" s="1"/>
  <c r="BP4" i="2"/>
  <c r="BQ4" i="2"/>
  <c r="BR4" i="2"/>
  <c r="BS4" i="2"/>
  <c r="BT4" i="2"/>
  <c r="BU4" i="2"/>
  <c r="BV4" i="2"/>
  <c r="BW4" i="2"/>
  <c r="BX4" i="2"/>
  <c r="BY4" i="2"/>
  <c r="BZ4" i="2"/>
  <c r="CA4" i="2"/>
  <c r="CA18" i="2" s="1"/>
  <c r="CB4" i="2"/>
  <c r="CC4" i="2"/>
  <c r="D5" i="2"/>
  <c r="E5" i="2"/>
  <c r="F5" i="2"/>
  <c r="G5" i="2"/>
  <c r="H5" i="2"/>
  <c r="K19" i="2" s="1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C19" i="2" s="1"/>
  <c r="BA5" i="2"/>
  <c r="BB5" i="2"/>
  <c r="BC5" i="2"/>
  <c r="BD5" i="2"/>
  <c r="BE5" i="2"/>
  <c r="BF5" i="2"/>
  <c r="BG5" i="2"/>
  <c r="BH5" i="2"/>
  <c r="BI5" i="2"/>
  <c r="BJ5" i="2"/>
  <c r="BK5" i="2"/>
  <c r="BL5" i="2"/>
  <c r="BL32" i="2" s="1"/>
  <c r="BM5" i="2"/>
  <c r="BN5" i="2"/>
  <c r="BN19" i="2" s="1"/>
  <c r="BO5" i="2"/>
  <c r="CB19" i="2" s="1"/>
  <c r="BP5" i="2"/>
  <c r="BQ5" i="2"/>
  <c r="BR5" i="2"/>
  <c r="BS5" i="2"/>
  <c r="BT5" i="2"/>
  <c r="BU5" i="2"/>
  <c r="BV5" i="2"/>
  <c r="BW5" i="2"/>
  <c r="BX5" i="2"/>
  <c r="BY5" i="2"/>
  <c r="BZ5" i="2"/>
  <c r="CA5" i="2"/>
  <c r="CA19" i="2" s="1"/>
  <c r="CB5" i="2"/>
  <c r="CC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C20" i="2" s="1"/>
  <c r="BA6" i="2"/>
  <c r="BB6" i="2"/>
  <c r="BC6" i="2"/>
  <c r="BD6" i="2"/>
  <c r="BE6" i="2"/>
  <c r="BF6" i="2"/>
  <c r="BG6" i="2"/>
  <c r="BL20" i="2" s="1"/>
  <c r="BH6" i="2"/>
  <c r="BI6" i="2"/>
  <c r="BJ6" i="2"/>
  <c r="BK6" i="2"/>
  <c r="BL6" i="2"/>
  <c r="BL33" i="2" s="1"/>
  <c r="BM6" i="2"/>
  <c r="BN6" i="2"/>
  <c r="BN20" i="2" s="1"/>
  <c r="BO6" i="2"/>
  <c r="CB20" i="2" s="1"/>
  <c r="BP6" i="2"/>
  <c r="BQ6" i="2"/>
  <c r="BR6" i="2"/>
  <c r="BS6" i="2"/>
  <c r="BT6" i="2"/>
  <c r="BU6" i="2"/>
  <c r="BV6" i="2"/>
  <c r="BW6" i="2"/>
  <c r="BX6" i="2"/>
  <c r="BY6" i="2"/>
  <c r="BZ6" i="2"/>
  <c r="CA6" i="2"/>
  <c r="CA20" i="2" s="1"/>
  <c r="CB6" i="2"/>
  <c r="CC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C21" i="2" s="1"/>
  <c r="BA7" i="2"/>
  <c r="BB7" i="2"/>
  <c r="BC7" i="2"/>
  <c r="BD7" i="2"/>
  <c r="BE7" i="2"/>
  <c r="BF7" i="2"/>
  <c r="BG7" i="2"/>
  <c r="BL21" i="2" s="1"/>
  <c r="BH7" i="2"/>
  <c r="BI7" i="2"/>
  <c r="BJ7" i="2"/>
  <c r="BK7" i="2"/>
  <c r="BL7" i="2"/>
  <c r="BL34" i="2" s="1"/>
  <c r="BM7" i="2"/>
  <c r="BN7" i="2"/>
  <c r="BN21" i="2" s="1"/>
  <c r="BO7" i="2"/>
  <c r="CB21" i="2" s="1"/>
  <c r="BP7" i="2"/>
  <c r="BQ7" i="2"/>
  <c r="BR7" i="2"/>
  <c r="BS7" i="2"/>
  <c r="BT7" i="2"/>
  <c r="BU7" i="2"/>
  <c r="BV7" i="2"/>
  <c r="BW7" i="2"/>
  <c r="BX7" i="2"/>
  <c r="BY7" i="2"/>
  <c r="BZ7" i="2"/>
  <c r="CA7" i="2"/>
  <c r="CA21" i="2" s="1"/>
  <c r="CB7" i="2"/>
  <c r="CC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C22" i="2" s="1"/>
  <c r="BA8" i="2"/>
  <c r="BB8" i="2"/>
  <c r="BC8" i="2"/>
  <c r="BD8" i="2"/>
  <c r="BE8" i="2"/>
  <c r="BF8" i="2"/>
  <c r="BG8" i="2"/>
  <c r="BL22" i="2" s="1"/>
  <c r="BH8" i="2"/>
  <c r="BI8" i="2"/>
  <c r="BJ8" i="2"/>
  <c r="BK8" i="2"/>
  <c r="BL8" i="2"/>
  <c r="BL35" i="2" s="1"/>
  <c r="BM8" i="2"/>
  <c r="BN8" i="2"/>
  <c r="BO8" i="2"/>
  <c r="CB22" i="2" s="1"/>
  <c r="BP8" i="2"/>
  <c r="BQ8" i="2"/>
  <c r="BR8" i="2"/>
  <c r="BS8" i="2"/>
  <c r="BT8" i="2"/>
  <c r="BU8" i="2"/>
  <c r="BV8" i="2"/>
  <c r="BW8" i="2"/>
  <c r="BX8" i="2"/>
  <c r="BY8" i="2"/>
  <c r="BZ8" i="2"/>
  <c r="CA22" i="2" s="1"/>
  <c r="CA8" i="2"/>
  <c r="CB8" i="2"/>
  <c r="CC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C23" i="2" s="1"/>
  <c r="BA9" i="2"/>
  <c r="BB9" i="2"/>
  <c r="BC9" i="2"/>
  <c r="BD9" i="2"/>
  <c r="BE9" i="2"/>
  <c r="BF9" i="2"/>
  <c r="BG9" i="2"/>
  <c r="BL23" i="2" s="1"/>
  <c r="BH9" i="2"/>
  <c r="BI9" i="2"/>
  <c r="BJ9" i="2"/>
  <c r="BK9" i="2"/>
  <c r="BL9" i="2"/>
  <c r="BL36" i="2" s="1"/>
  <c r="BM9" i="2"/>
  <c r="BN9" i="2"/>
  <c r="BN23" i="2" s="1"/>
  <c r="BO9" i="2"/>
  <c r="CB23" i="2" s="1"/>
  <c r="BP9" i="2"/>
  <c r="BQ9" i="2"/>
  <c r="BR9" i="2"/>
  <c r="BS9" i="2"/>
  <c r="BT9" i="2"/>
  <c r="BU9" i="2"/>
  <c r="BV9" i="2"/>
  <c r="BW9" i="2"/>
  <c r="BX9" i="2"/>
  <c r="BY9" i="2"/>
  <c r="BZ9" i="2"/>
  <c r="CA9" i="2"/>
  <c r="CA23" i="2" s="1"/>
  <c r="CB9" i="2"/>
  <c r="CC9" i="2"/>
  <c r="D10" i="2"/>
  <c r="E10" i="2"/>
  <c r="F10" i="2"/>
  <c r="G10" i="2"/>
  <c r="H10" i="2"/>
  <c r="I10" i="2"/>
  <c r="J10" i="2"/>
  <c r="K24" i="2" s="1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C24" i="2" s="1"/>
  <c r="BA10" i="2"/>
  <c r="BB10" i="2"/>
  <c r="BC10" i="2"/>
  <c r="BD10" i="2"/>
  <c r="BE10" i="2"/>
  <c r="BF10" i="2"/>
  <c r="BG10" i="2"/>
  <c r="BL24" i="2" s="1"/>
  <c r="BH10" i="2"/>
  <c r="BI10" i="2"/>
  <c r="BJ10" i="2"/>
  <c r="BK10" i="2"/>
  <c r="BL10" i="2"/>
  <c r="BL37" i="2" s="1"/>
  <c r="BM10" i="2"/>
  <c r="BN10" i="2"/>
  <c r="BN24" i="2" s="1"/>
  <c r="BO10" i="2"/>
  <c r="CB24" i="2" s="1"/>
  <c r="BP10" i="2"/>
  <c r="BQ10" i="2"/>
  <c r="BR10" i="2"/>
  <c r="BS10" i="2"/>
  <c r="BT10" i="2"/>
  <c r="BU10" i="2"/>
  <c r="BV10" i="2"/>
  <c r="BW10" i="2"/>
  <c r="BX10" i="2"/>
  <c r="BY10" i="2"/>
  <c r="BZ10" i="2"/>
  <c r="CA10" i="2"/>
  <c r="CA24" i="2" s="1"/>
  <c r="CB10" i="2"/>
  <c r="CC10" i="2"/>
  <c r="D11" i="2"/>
  <c r="E11" i="2"/>
  <c r="G25" i="2" s="1"/>
  <c r="F11" i="2"/>
  <c r="G11" i="2"/>
  <c r="H11" i="2"/>
  <c r="I11" i="2"/>
  <c r="J11" i="2"/>
  <c r="K11" i="2"/>
  <c r="L11" i="2"/>
  <c r="O25" i="2" s="1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C25" i="2" s="1"/>
  <c r="BA11" i="2"/>
  <c r="BB11" i="2"/>
  <c r="BC11" i="2"/>
  <c r="BD11" i="2"/>
  <c r="BE11" i="2"/>
  <c r="BF11" i="2"/>
  <c r="BG11" i="2"/>
  <c r="BL25" i="2" s="1"/>
  <c r="BH11" i="2"/>
  <c r="BI11" i="2"/>
  <c r="BJ11" i="2"/>
  <c r="BK11" i="2"/>
  <c r="BL11" i="2"/>
  <c r="BL38" i="2" s="1"/>
  <c r="BM11" i="2"/>
  <c r="BN11" i="2"/>
  <c r="BN25" i="2" s="1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A25" i="2" s="1"/>
  <c r="CB11" i="2"/>
  <c r="CC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C26" i="2" s="1"/>
  <c r="BA12" i="2"/>
  <c r="BB12" i="2"/>
  <c r="BC12" i="2"/>
  <c r="BD12" i="2"/>
  <c r="BE12" i="2"/>
  <c r="BF12" i="2"/>
  <c r="BG12" i="2"/>
  <c r="BL26" i="2" s="1"/>
  <c r="BH12" i="2"/>
  <c r="BI12" i="2"/>
  <c r="BJ12" i="2"/>
  <c r="BK12" i="2"/>
  <c r="BL12" i="2"/>
  <c r="BL39" i="2" s="1"/>
  <c r="BM12" i="2"/>
  <c r="BN12" i="2"/>
  <c r="BN26" i="2" s="1"/>
  <c r="BO12" i="2"/>
  <c r="CB26" i="2" s="1"/>
  <c r="BP12" i="2"/>
  <c r="BQ12" i="2"/>
  <c r="BR12" i="2"/>
  <c r="BS12" i="2"/>
  <c r="BT12" i="2"/>
  <c r="BU12" i="2"/>
  <c r="BV12" i="2"/>
  <c r="BW12" i="2"/>
  <c r="BX12" i="2"/>
  <c r="BY12" i="2"/>
  <c r="BZ12" i="2"/>
  <c r="CA12" i="2"/>
  <c r="CA26" i="2" s="1"/>
  <c r="CB12" i="2"/>
  <c r="CC12" i="2"/>
  <c r="C1" i="2"/>
  <c r="K18" i="2"/>
  <c r="S20" i="2"/>
  <c r="AA20" i="2"/>
  <c r="O22" i="2"/>
  <c r="S24" i="2"/>
  <c r="G17" i="2"/>
  <c r="S18" i="2"/>
  <c r="V19" i="2"/>
  <c r="S22" i="2"/>
  <c r="S26" i="2" l="1"/>
  <c r="BL19" i="2"/>
  <c r="O21" i="2"/>
  <c r="G26" i="2"/>
  <c r="K23" i="2"/>
  <c r="AA26" i="2"/>
  <c r="K26" i="2"/>
  <c r="S25" i="2"/>
  <c r="AZ24" i="2"/>
  <c r="O24" i="2"/>
  <c r="O23" i="2"/>
  <c r="G23" i="2"/>
  <c r="AA21" i="2"/>
  <c r="S21" i="2"/>
  <c r="K21" i="2"/>
  <c r="G20" i="2"/>
  <c r="O19" i="2"/>
  <c r="G19" i="2"/>
  <c r="AA18" i="2"/>
  <c r="AA17" i="2"/>
  <c r="V17" i="2"/>
  <c r="O16" i="2"/>
  <c r="V16" i="2"/>
  <c r="K20" i="2"/>
  <c r="V26" i="2"/>
  <c r="S19" i="2"/>
  <c r="AZ22" i="2"/>
  <c r="AA22" i="2"/>
  <c r="K22" i="2"/>
  <c r="S17" i="2"/>
  <c r="AZ25" i="2"/>
  <c r="K25" i="2"/>
  <c r="AZ17" i="2"/>
  <c r="K17" i="2"/>
  <c r="V25" i="2"/>
  <c r="AZ20" i="2"/>
  <c r="AZ23" i="2"/>
  <c r="V23" i="2"/>
  <c r="V18" i="2"/>
  <c r="AZ21" i="2"/>
  <c r="AA24" i="2"/>
  <c r="G24" i="2"/>
  <c r="G16" i="2"/>
  <c r="AZ19" i="2"/>
  <c r="S23" i="2"/>
  <c r="AA25" i="2"/>
  <c r="G22" i="2"/>
  <c r="V22" i="2"/>
  <c r="V21" i="2"/>
  <c r="O20" i="2"/>
  <c r="G21" i="2"/>
  <c r="V20" i="2"/>
  <c r="AA23" i="2"/>
  <c r="O26" i="2"/>
  <c r="O18" i="2"/>
  <c r="AZ26" i="2"/>
  <c r="AZ18" i="2"/>
  <c r="V24" i="2"/>
  <c r="AA19" i="2"/>
  <c r="C2" i="2"/>
  <c r="C3" i="2"/>
  <c r="C4" i="2"/>
  <c r="C5" i="2"/>
  <c r="C6" i="2"/>
  <c r="C7" i="2"/>
  <c r="BA21" i="2" s="1"/>
  <c r="C8" i="2"/>
  <c r="C9" i="2"/>
  <c r="C10" i="2"/>
  <c r="BA24" i="2" s="1"/>
  <c r="C11" i="2"/>
  <c r="C12" i="2"/>
  <c r="B3" i="2"/>
  <c r="B4" i="2"/>
  <c r="B5" i="2"/>
  <c r="B6" i="2"/>
  <c r="B7" i="2"/>
  <c r="B8" i="2"/>
  <c r="B9" i="2"/>
  <c r="B10" i="2"/>
  <c r="B11" i="2"/>
  <c r="B12" i="2"/>
  <c r="B2" i="2"/>
  <c r="E19" i="2" l="1"/>
  <c r="BA19" i="2"/>
  <c r="E26" i="2"/>
  <c r="BA26" i="2"/>
  <c r="E18" i="2"/>
  <c r="BA18" i="2"/>
  <c r="BA25" i="2"/>
  <c r="E17" i="2"/>
  <c r="BA17" i="2"/>
  <c r="E23" i="2"/>
  <c r="BA23" i="2"/>
  <c r="E20" i="2"/>
  <c r="BA20" i="2"/>
  <c r="E16" i="2"/>
  <c r="BA16" i="2"/>
  <c r="E22" i="2"/>
  <c r="BA22" i="2"/>
  <c r="E21" i="2"/>
  <c r="E25" i="2"/>
  <c r="E24" i="2"/>
</calcChain>
</file>

<file path=xl/sharedStrings.xml><?xml version="1.0" encoding="utf-8"?>
<sst xmlns="http://schemas.openxmlformats.org/spreadsheetml/2006/main" count="128" uniqueCount="114">
  <si>
    <t>subtype.list</t>
  </si>
  <si>
    <t>RawSwipeData.total</t>
  </si>
  <si>
    <t>SameHitsBothStrands.rem</t>
  </si>
  <si>
    <t>Kept.total</t>
  </si>
  <si>
    <t>OneHit.rem</t>
  </si>
  <si>
    <t>MultipleHits.kept</t>
  </si>
  <si>
    <t>reps.AllSystems.total</t>
  </si>
  <si>
    <t>reps.HaveMultipleSystems.rem</t>
  </si>
  <si>
    <t>reps.InconsistentSystems.rem</t>
  </si>
  <si>
    <t>reps.PassedSystems.kept</t>
  </si>
  <si>
    <t>swipeData.total</t>
  </si>
  <si>
    <t>FailedRepeatType.rem</t>
  </si>
  <si>
    <t>PassedRepeatType.kept</t>
  </si>
  <si>
    <t>Data.total</t>
  </si>
  <si>
    <t>FiveHitsOrLess.kept</t>
  </si>
  <si>
    <t>ShortTargetGenomesRemoved.kept</t>
  </si>
  <si>
    <t>ShortArraysRemoved.kept</t>
  </si>
  <si>
    <t>Section3.total</t>
  </si>
  <si>
    <t>HitsInMultipleArrays.rem</t>
  </si>
  <si>
    <t>HitsInLessThan2Arrays.kept</t>
  </si>
  <si>
    <t>Section3End.total</t>
  </si>
  <si>
    <t>Section4In.total</t>
  </si>
  <si>
    <t>PPSscore0.rem</t>
  </si>
  <si>
    <t>PPSscore3or4.rem</t>
  </si>
  <si>
    <t>PPSscore5.kept</t>
  </si>
  <si>
    <t>RedundancyIn.total</t>
  </si>
  <si>
    <t>SubtypesWeWant.total</t>
  </si>
  <si>
    <t>Has.lowPS.BitScore.rem</t>
  </si>
  <si>
    <t>No.LowPS.BitScoreHits.kept</t>
  </si>
  <si>
    <t>nonIdentHostsHits.subtot</t>
  </si>
  <si>
    <t>IdentHostsHits.subtot</t>
  </si>
  <si>
    <t>MergedIdentHosts.mrg</t>
  </si>
  <si>
    <t>IdentHostRepresents.kept</t>
  </si>
  <si>
    <t>Combined.total</t>
  </si>
  <si>
    <t>PostIdentGen.total</t>
  </si>
  <si>
    <t>NoSharedPS.kept</t>
  </si>
  <si>
    <t>HasSharedPS.total</t>
  </si>
  <si>
    <t>OneSharedPS.subtot</t>
  </si>
  <si>
    <t>OneDuplicatedPSnonPPS.rem</t>
  </si>
  <si>
    <t>OneDuplicatedPSisPPS.kept</t>
  </si>
  <si>
    <t>ManyDuplicatedPS.subtot</t>
  </si>
  <si>
    <t>multiplePPS.rem</t>
  </si>
  <si>
    <t>ManyDuplicatedPSnoDblPPS.kept</t>
  </si>
  <si>
    <t>multiplePS_HostHasMultiIdentSpacers.rem</t>
  </si>
  <si>
    <t>multiplePS_NoDuplicatedPS.kept</t>
  </si>
  <si>
    <t>multiplePS_PS2above.rem</t>
  </si>
  <si>
    <t>NonIdentPPS_PS_1_hosts.rem</t>
  </si>
  <si>
    <t>IdentPPS_PS_1_hosts.subtot</t>
  </si>
  <si>
    <t>MergedIdentPPS_PS1.mrg</t>
  </si>
  <si>
    <t>IdentHost_PPS_PS1_Represents.Kept</t>
  </si>
  <si>
    <t>OutputHostRedundancyFilter.total</t>
  </si>
  <si>
    <t>PreTargetFilters.total</t>
  </si>
  <si>
    <t>NoCompleteDupTargets.kept</t>
  </si>
  <si>
    <t>HasCompleteDupTargets.subtot</t>
  </si>
  <si>
    <t>Dup_IdentTargets.subtot</t>
  </si>
  <si>
    <t>Dup_nonIdentTargets.subtot</t>
  </si>
  <si>
    <t>IdentTargetsMerged.mrg</t>
  </si>
  <si>
    <t>Ident.Targets.Rep.kept</t>
  </si>
  <si>
    <t>Running.Total.Duplicated</t>
  </si>
  <si>
    <t>nonDupRunning.subtot</t>
  </si>
  <si>
    <t>CloseDistTargets.subtot</t>
  </si>
  <si>
    <t>CloseTargetsMerged.mrg</t>
  </si>
  <si>
    <t>CloseTargetsRepresents.kept</t>
  </si>
  <si>
    <t>I-A</t>
  </si>
  <si>
    <t>I-B</t>
  </si>
  <si>
    <t>I-C</t>
  </si>
  <si>
    <t>I-D</t>
  </si>
  <si>
    <t>I-E</t>
  </si>
  <si>
    <t>I-F</t>
  </si>
  <si>
    <t>II-A</t>
  </si>
  <si>
    <t>II-C</t>
  </si>
  <si>
    <t>I-B_V</t>
  </si>
  <si>
    <t>I-F_V</t>
  </si>
  <si>
    <t>II-A_V</t>
  </si>
  <si>
    <t>II-B</t>
  </si>
  <si>
    <t>II-B_V</t>
  </si>
  <si>
    <t>II-C_V</t>
  </si>
  <si>
    <t>III-A</t>
  </si>
  <si>
    <t>III-B</t>
  </si>
  <si>
    <t>III-C</t>
  </si>
  <si>
    <t>III-C_V</t>
  </si>
  <si>
    <t>III-D</t>
  </si>
  <si>
    <t>IV</t>
  </si>
  <si>
    <t>V</t>
  </si>
  <si>
    <t>V_I-B</t>
  </si>
  <si>
    <t>V_I-C</t>
  </si>
  <si>
    <t>V_I-F</t>
  </si>
  <si>
    <t>Checksum</t>
  </si>
  <si>
    <t>noLongerDup.kept</t>
  </si>
  <si>
    <t>StillDup.subtot</t>
  </si>
  <si>
    <t>nonCloseDistTargets.kept</t>
  </si>
  <si>
    <t>PostFilter5orlessHits</t>
  </si>
  <si>
    <t>PossibleCRISPR.rem</t>
  </si>
  <si>
    <t>nonCRISPR.kept</t>
  </si>
  <si>
    <t>SpacerHitsManyTimes.rem</t>
  </si>
  <si>
    <t>SpacersOK.kept</t>
  </si>
  <si>
    <t>TargetDupCloseOut_A.kept</t>
  </si>
  <si>
    <t>nonCloseDistTargets_B.kept</t>
  </si>
  <si>
    <t>CloseDistTargets_B.subtot</t>
  </si>
  <si>
    <t>CloseTargetsMerged_B.mrg</t>
  </si>
  <si>
    <t>CloseTargetsRepresents_B.kept</t>
  </si>
  <si>
    <t>TargetDupCloseOut_B.kept</t>
  </si>
  <si>
    <t>noLongerDup_C.kept</t>
  </si>
  <si>
    <t>nonDupOutput_C.subtot</t>
  </si>
  <si>
    <t>StillDupData_C.subtot</t>
  </si>
  <si>
    <t>FinalNoDuplicatePS.kept</t>
  </si>
  <si>
    <t>PostFilterAllHits.total</t>
  </si>
  <si>
    <t>Running Since Start Check</t>
  </si>
  <si>
    <t>OK - subtype changed</t>
  </si>
  <si>
    <t>Data rem - unaccounted</t>
  </si>
  <si>
    <t>??</t>
  </si>
  <si>
    <t>All.Current.Data.total</t>
  </si>
  <si>
    <t>StillDuplicatePS.subtot</t>
  </si>
  <si>
    <t>Final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</si>
</sst>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7676"/>
        <bgColor indexed="64"/>
      </patternFill>
    </fill>
    <fill>
      <patternFill patternType="solid">
        <fgColor rgb="FFF39B8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37" borderId="11" xfId="0" applyFill="1" applyBorder="1" applyAlignment="1">
      <alignment horizontal="right"/>
    </xf>
    <xf numFmtId="0" fontId="16" fillId="36" borderId="10" xfId="0" applyFont="1" applyFill="1" applyBorder="1" applyAlignment="1">
      <alignment horizontal="center"/>
    </xf>
    <xf numFmtId="0" fontId="0" fillId="34" borderId="11" xfId="0" applyFill="1" applyBorder="1" applyAlignment="1">
      <alignment horizontal="right"/>
    </xf>
    <xf numFmtId="0" fontId="0" fillId="34" borderId="12" xfId="0" applyFill="1" applyBorder="1" applyAlignment="1">
      <alignment horizontal="right"/>
    </xf>
    <xf numFmtId="0" fontId="0" fillId="33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6" fillId="38" borderId="14" xfId="0" applyFont="1" applyFill="1" applyBorder="1" applyAlignment="1">
      <alignment horizontal="right"/>
    </xf>
    <xf numFmtId="0" fontId="16" fillId="38" borderId="15" xfId="0" applyFont="1" applyFill="1" applyBorder="1" applyAlignment="1">
      <alignment horizontal="right"/>
    </xf>
    <xf numFmtId="0" fontId="16" fillId="38" borderId="16" xfId="0" applyFont="1" applyFill="1" applyBorder="1" applyAlignment="1">
      <alignment horizontal="right"/>
    </xf>
    <xf numFmtId="0" fontId="16" fillId="33" borderId="0" xfId="0" applyFont="1" applyFill="1" applyAlignment="1">
      <alignment horizontal="right"/>
    </xf>
    <xf numFmtId="0" fontId="16" fillId="33" borderId="10" xfId="0" applyFont="1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16" fillId="33" borderId="1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6" fillId="35" borderId="0" xfId="0" applyFont="1" applyFill="1" applyAlignment="1">
      <alignment horizontal="right"/>
    </xf>
    <xf numFmtId="0" fontId="0" fillId="0" borderId="10" xfId="0" applyFill="1" applyBorder="1" applyAlignment="1">
      <alignment horizontal="right"/>
    </xf>
    <xf numFmtId="0" fontId="0" fillId="33" borderId="11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16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7676"/>
      <color rgb="FFF39B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5"/>
  <sheetViews>
    <sheetView workbookViewId="0">
      <selection sqref="A1:XFD25"/>
    </sheetView>
  </sheetViews>
  <sheetFormatPr defaultRowHeight="15" x14ac:dyDescent="0.25"/>
  <cols>
    <col min="1" max="1" width="3" style="1" bestFit="1" customWidth="1"/>
    <col min="2" max="2" width="11.42578125" style="1" bestFit="1" customWidth="1"/>
    <col min="3" max="3" width="19.140625" style="1" bestFit="1" customWidth="1"/>
    <col min="4" max="4" width="24.5703125" style="1" bestFit="1" customWidth="1"/>
    <col min="5" max="5" width="9.85546875" style="1" bestFit="1" customWidth="1"/>
    <col min="6" max="6" width="11.42578125" style="1" bestFit="1" customWidth="1"/>
    <col min="7" max="7" width="16.7109375" style="1" bestFit="1" customWidth="1"/>
    <col min="8" max="8" width="20.140625" style="1" bestFit="1" customWidth="1"/>
    <col min="9" max="9" width="29.42578125" style="1" bestFit="1" customWidth="1"/>
    <col min="10" max="10" width="28.28515625" style="1" bestFit="1" customWidth="1"/>
    <col min="11" max="11" width="23.85546875" style="1" bestFit="1" customWidth="1"/>
    <col min="12" max="12" width="15.140625" style="1" bestFit="1" customWidth="1"/>
    <col min="13" max="13" width="21.5703125" style="1" bestFit="1" customWidth="1"/>
    <col min="14" max="14" width="22.7109375" style="1" bestFit="1" customWidth="1"/>
    <col min="15" max="15" width="9.7109375" style="1" bestFit="1" customWidth="1"/>
    <col min="16" max="16" width="18.85546875" style="1" bestFit="1" customWidth="1"/>
    <col min="17" max="17" width="33.42578125" style="1" bestFit="1" customWidth="1"/>
    <col min="18" max="18" width="24.7109375" style="1" bestFit="1" customWidth="1"/>
    <col min="19" max="19" width="13.42578125" style="1" bestFit="1" customWidth="1"/>
    <col min="20" max="20" width="23.85546875" style="1" bestFit="1" customWidth="1"/>
    <col min="21" max="21" width="25.85546875" style="1" bestFit="1" customWidth="1"/>
    <col min="22" max="22" width="16.7109375" style="1" bestFit="1" customWidth="1"/>
    <col min="23" max="23" width="15.140625" style="1" bestFit="1" customWidth="1"/>
    <col min="24" max="24" width="14.28515625" style="1" bestFit="1" customWidth="1"/>
    <col min="25" max="25" width="17.28515625" style="1" bestFit="1" customWidth="1"/>
    <col min="26" max="26" width="14.7109375" style="1" bestFit="1" customWidth="1"/>
    <col min="27" max="27" width="18.5703125" style="1" bestFit="1" customWidth="1"/>
    <col min="28" max="28" width="22" style="1" bestFit="1" customWidth="1"/>
    <col min="29" max="29" width="22.5703125" style="1" bestFit="1" customWidth="1"/>
    <col min="30" max="30" width="26.28515625" style="1" bestFit="1" customWidth="1"/>
    <col min="31" max="31" width="24.140625" style="1" bestFit="1" customWidth="1"/>
    <col min="32" max="32" width="20.5703125" style="1" bestFit="1" customWidth="1"/>
    <col min="33" max="33" width="21.85546875" style="1" bestFit="1" customWidth="1"/>
    <col min="34" max="34" width="24.7109375" style="1" bestFit="1" customWidth="1"/>
    <col min="35" max="35" width="15" style="1" bestFit="1" customWidth="1"/>
    <col min="36" max="36" width="18.140625" style="1" bestFit="1" customWidth="1"/>
    <col min="37" max="37" width="16.5703125" style="1" bestFit="1" customWidth="1"/>
    <col min="38" max="38" width="17.42578125" style="1" bestFit="1" customWidth="1"/>
    <col min="39" max="39" width="19.5703125" style="1" bestFit="1" customWidth="1"/>
    <col min="40" max="40" width="27.85546875" style="1" bestFit="1" customWidth="1"/>
    <col min="41" max="41" width="26.28515625" style="1" bestFit="1" customWidth="1"/>
    <col min="42" max="42" width="24.28515625" style="1" bestFit="1" customWidth="1"/>
    <col min="43" max="43" width="16.140625" style="1" bestFit="1" customWidth="1"/>
    <col min="44" max="44" width="31.42578125" style="1" bestFit="1" customWidth="1"/>
    <col min="45" max="45" width="40.140625" style="1" bestFit="1" customWidth="1"/>
    <col min="46" max="46" width="31.28515625" style="1" bestFit="1" customWidth="1"/>
    <col min="47" max="47" width="24.85546875" style="1" bestFit="1" customWidth="1"/>
    <col min="48" max="48" width="28.28515625" style="1" bestFit="1" customWidth="1"/>
    <col min="49" max="49" width="26.7109375" style="1" bestFit="1" customWidth="1"/>
    <col min="50" max="50" width="24.42578125" style="1" bestFit="1" customWidth="1"/>
    <col min="51" max="51" width="34.7109375" style="1" bestFit="1" customWidth="1"/>
    <col min="52" max="52" width="32.28515625" style="1" bestFit="1" customWidth="1"/>
    <col min="53" max="53" width="19" style="1" bestFit="1" customWidth="1"/>
    <col min="54" max="54" width="15.28515625" style="1" bestFit="1" customWidth="1"/>
    <col min="55" max="55" width="25" style="1" bestFit="1" customWidth="1"/>
    <col min="56" max="56" width="15" style="1" bestFit="1" customWidth="1"/>
    <col min="57" max="57" width="20.140625" style="1" bestFit="1" customWidth="1"/>
    <col min="58" max="58" width="27.42578125" style="1" bestFit="1" customWidth="1"/>
    <col min="59" max="59" width="29.85546875" style="1" bestFit="1" customWidth="1"/>
    <col min="60" max="60" width="23.42578125" style="1" bestFit="1" customWidth="1"/>
    <col min="61" max="61" width="27" style="1" bestFit="1" customWidth="1"/>
    <col min="62" max="62" width="23.42578125" style="1" bestFit="1" customWidth="1"/>
    <col min="63" max="63" width="21.7109375" style="1" bestFit="1" customWidth="1"/>
    <col min="64" max="64" width="23.85546875" style="1" bestFit="1" customWidth="1"/>
    <col min="65" max="65" width="17.7109375" style="1" bestFit="1" customWidth="1"/>
    <col min="66" max="66" width="22" style="1" bestFit="1" customWidth="1"/>
    <col min="67" max="67" width="14.42578125" style="1" bestFit="1" customWidth="1"/>
    <col min="68" max="68" width="24.140625" style="1" bestFit="1" customWidth="1"/>
    <col min="69" max="69" width="22.42578125" style="1" bestFit="1" customWidth="1"/>
    <col min="70" max="70" width="23.5703125" style="1" bestFit="1" customWidth="1"/>
    <col min="71" max="71" width="27.42578125" style="1" bestFit="1" customWidth="1"/>
    <col min="72" max="72" width="25.7109375" style="1" bestFit="1" customWidth="1"/>
    <col min="73" max="73" width="26.42578125" style="1" bestFit="1" customWidth="1"/>
    <col min="74" max="74" width="24.5703125" style="1" bestFit="1" customWidth="1"/>
    <col min="75" max="75" width="25.85546875" style="1" bestFit="1" customWidth="1"/>
    <col min="76" max="76" width="29.7109375" style="1" bestFit="1" customWidth="1"/>
    <col min="77" max="77" width="25.5703125" style="1" bestFit="1" customWidth="1"/>
    <col min="78" max="78" width="19.85546875" style="1" bestFit="1" customWidth="1"/>
    <col min="79" max="79" width="23.140625" style="1" bestFit="1" customWidth="1"/>
    <col min="80" max="80" width="20.7109375" style="1" bestFit="1" customWidth="1"/>
    <col min="81" max="81" width="12.7109375" style="1" bestFit="1" customWidth="1"/>
    <col min="82" max="82" width="22.28515625" style="1" bestFit="1" customWidth="1"/>
    <col min="83" max="83" width="21.140625" style="1" bestFit="1" customWidth="1"/>
    <col min="84" max="84" width="20.42578125" style="1" bestFit="1" customWidth="1"/>
    <col min="85" max="16384" width="9.140625" style="1"/>
  </cols>
  <sheetData>
    <row r="1" spans="1:85" customForma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92</v>
      </c>
      <c r="BB1" t="s">
        <v>93</v>
      </c>
      <c r="BC1" t="s">
        <v>94</v>
      </c>
      <c r="BD1" t="s">
        <v>95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88</v>
      </c>
      <c r="BN1" t="s">
        <v>59</v>
      </c>
      <c r="BO1" t="s">
        <v>89</v>
      </c>
      <c r="BP1" t="s">
        <v>90</v>
      </c>
      <c r="BQ1" t="s">
        <v>60</v>
      </c>
      <c r="BR1" t="s">
        <v>61</v>
      </c>
      <c r="BS1" t="s">
        <v>62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111</v>
      </c>
      <c r="CD1" t="s">
        <v>105</v>
      </c>
      <c r="CE1" t="s">
        <v>112</v>
      </c>
      <c r="CF1" t="s">
        <v>106</v>
      </c>
      <c r="CG1" t="s">
        <v>91</v>
      </c>
    </row>
    <row r="2" spans="1:85" customFormat="1" x14ac:dyDescent="0.25">
      <c r="A2">
        <v>1</v>
      </c>
      <c r="B2" t="s">
        <v>63</v>
      </c>
      <c r="C2">
        <v>7354</v>
      </c>
      <c r="D2">
        <v>20</v>
      </c>
      <c r="E2">
        <v>7334</v>
      </c>
      <c r="F2">
        <v>6897</v>
      </c>
      <c r="G2">
        <v>437</v>
      </c>
      <c r="H2">
        <v>508</v>
      </c>
      <c r="I2">
        <v>12</v>
      </c>
      <c r="J2">
        <v>292</v>
      </c>
      <c r="K2">
        <v>204</v>
      </c>
      <c r="L2">
        <v>437</v>
      </c>
      <c r="M2">
        <v>48</v>
      </c>
      <c r="N2">
        <v>389</v>
      </c>
      <c r="O2">
        <v>389</v>
      </c>
      <c r="P2">
        <v>389</v>
      </c>
      <c r="Q2">
        <v>389</v>
      </c>
      <c r="R2">
        <v>50</v>
      </c>
      <c r="S2">
        <v>50</v>
      </c>
      <c r="T2">
        <v>0</v>
      </c>
      <c r="U2">
        <v>50</v>
      </c>
      <c r="V2">
        <v>50</v>
      </c>
      <c r="W2">
        <v>50</v>
      </c>
      <c r="X2">
        <v>4</v>
      </c>
      <c r="Y2">
        <v>0</v>
      </c>
      <c r="Z2">
        <v>46</v>
      </c>
      <c r="AA2">
        <v>46</v>
      </c>
      <c r="AB2">
        <v>46</v>
      </c>
      <c r="AC2">
        <v>44</v>
      </c>
      <c r="AD2">
        <v>2</v>
      </c>
      <c r="AE2">
        <v>2</v>
      </c>
      <c r="AF2">
        <v>0</v>
      </c>
      <c r="AG2">
        <v>0</v>
      </c>
      <c r="AH2">
        <v>0</v>
      </c>
      <c r="AI2">
        <v>2</v>
      </c>
      <c r="AJ2">
        <v>2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2</v>
      </c>
      <c r="BC2">
        <v>0</v>
      </c>
      <c r="BD2">
        <v>2</v>
      </c>
      <c r="BE2">
        <v>2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2</v>
      </c>
      <c r="CB2">
        <v>0</v>
      </c>
      <c r="CC2">
        <v>2</v>
      </c>
      <c r="CD2">
        <v>2</v>
      </c>
      <c r="CE2">
        <v>0</v>
      </c>
      <c r="CF2">
        <v>2</v>
      </c>
      <c r="CG2">
        <v>2</v>
      </c>
    </row>
    <row r="3" spans="1:85" customFormat="1" x14ac:dyDescent="0.25">
      <c r="A3">
        <v>2</v>
      </c>
      <c r="B3" t="s">
        <v>64</v>
      </c>
      <c r="C3">
        <v>172269</v>
      </c>
      <c r="D3">
        <v>780</v>
      </c>
      <c r="E3">
        <v>171489</v>
      </c>
      <c r="F3">
        <v>143374</v>
      </c>
      <c r="G3">
        <v>28115</v>
      </c>
      <c r="H3">
        <v>23426</v>
      </c>
      <c r="I3">
        <v>1325</v>
      </c>
      <c r="J3">
        <v>1215</v>
      </c>
      <c r="K3">
        <v>20886</v>
      </c>
      <c r="L3">
        <v>28115</v>
      </c>
      <c r="M3">
        <v>1253</v>
      </c>
      <c r="N3">
        <v>26862</v>
      </c>
      <c r="O3">
        <v>26862</v>
      </c>
      <c r="P3">
        <v>24338</v>
      </c>
      <c r="Q3">
        <v>23990</v>
      </c>
      <c r="R3">
        <v>21283</v>
      </c>
      <c r="S3">
        <v>21283</v>
      </c>
      <c r="T3">
        <v>1903</v>
      </c>
      <c r="U3">
        <v>19380</v>
      </c>
      <c r="V3">
        <v>19380</v>
      </c>
      <c r="W3">
        <v>19380</v>
      </c>
      <c r="X3">
        <v>2972</v>
      </c>
      <c r="Y3">
        <v>6698</v>
      </c>
      <c r="Z3">
        <v>9710</v>
      </c>
      <c r="AA3">
        <v>9710</v>
      </c>
      <c r="AB3">
        <v>9710</v>
      </c>
      <c r="AC3">
        <v>8612</v>
      </c>
      <c r="AD3">
        <v>1098</v>
      </c>
      <c r="AE3">
        <v>748</v>
      </c>
      <c r="AF3">
        <v>350</v>
      </c>
      <c r="AG3">
        <v>309</v>
      </c>
      <c r="AH3">
        <v>41</v>
      </c>
      <c r="AI3">
        <v>789</v>
      </c>
      <c r="AJ3">
        <v>789</v>
      </c>
      <c r="AK3">
        <v>674</v>
      </c>
      <c r="AL3">
        <v>115</v>
      </c>
      <c r="AM3">
        <v>19</v>
      </c>
      <c r="AN3">
        <v>9</v>
      </c>
      <c r="AO3">
        <v>10</v>
      </c>
      <c r="AP3">
        <v>96</v>
      </c>
      <c r="AQ3">
        <v>78</v>
      </c>
      <c r="AR3">
        <v>18</v>
      </c>
      <c r="AS3">
        <v>0</v>
      </c>
      <c r="AT3">
        <v>18</v>
      </c>
      <c r="AU3">
        <v>6</v>
      </c>
      <c r="AV3">
        <v>4</v>
      </c>
      <c r="AW3">
        <v>8</v>
      </c>
      <c r="AX3">
        <v>4</v>
      </c>
      <c r="AY3">
        <v>4</v>
      </c>
      <c r="AZ3">
        <v>688</v>
      </c>
      <c r="BA3">
        <v>22</v>
      </c>
      <c r="BB3">
        <v>666</v>
      </c>
      <c r="BC3">
        <v>6</v>
      </c>
      <c r="BD3">
        <v>660</v>
      </c>
      <c r="BE3">
        <v>660</v>
      </c>
      <c r="BF3">
        <v>299</v>
      </c>
      <c r="BG3">
        <v>361</v>
      </c>
      <c r="BH3">
        <v>18</v>
      </c>
      <c r="BI3">
        <v>343</v>
      </c>
      <c r="BJ3">
        <v>10</v>
      </c>
      <c r="BK3">
        <v>8</v>
      </c>
      <c r="BL3">
        <v>351</v>
      </c>
      <c r="BM3">
        <v>0</v>
      </c>
      <c r="BN3">
        <v>299</v>
      </c>
      <c r="BO3">
        <v>351</v>
      </c>
      <c r="BP3">
        <v>65</v>
      </c>
      <c r="BQ3">
        <v>286</v>
      </c>
      <c r="BR3">
        <v>173</v>
      </c>
      <c r="BS3">
        <v>113</v>
      </c>
      <c r="BT3">
        <v>178</v>
      </c>
      <c r="BU3">
        <v>160</v>
      </c>
      <c r="BV3">
        <v>18</v>
      </c>
      <c r="BW3">
        <v>9</v>
      </c>
      <c r="BX3">
        <v>9</v>
      </c>
      <c r="BY3">
        <v>169</v>
      </c>
      <c r="BZ3">
        <v>90</v>
      </c>
      <c r="CA3">
        <v>389</v>
      </c>
      <c r="CB3">
        <v>79</v>
      </c>
      <c r="CC3">
        <v>389</v>
      </c>
      <c r="CD3">
        <v>222</v>
      </c>
      <c r="CE3">
        <v>167</v>
      </c>
      <c r="CF3">
        <v>222</v>
      </c>
      <c r="CG3">
        <v>222</v>
      </c>
    </row>
    <row r="4" spans="1:85" customFormat="1" x14ac:dyDescent="0.25">
      <c r="A4">
        <v>3</v>
      </c>
      <c r="B4" t="s">
        <v>65</v>
      </c>
      <c r="C4">
        <v>86375</v>
      </c>
      <c r="D4">
        <v>408</v>
      </c>
      <c r="E4">
        <v>85967</v>
      </c>
      <c r="F4">
        <v>74564</v>
      </c>
      <c r="G4">
        <v>11403</v>
      </c>
      <c r="H4">
        <v>10414</v>
      </c>
      <c r="I4">
        <v>2514</v>
      </c>
      <c r="J4">
        <v>47</v>
      </c>
      <c r="K4">
        <v>7853</v>
      </c>
      <c r="L4">
        <v>11403</v>
      </c>
      <c r="M4">
        <v>2616</v>
      </c>
      <c r="N4">
        <v>8787</v>
      </c>
      <c r="O4">
        <v>8787</v>
      </c>
      <c r="P4">
        <v>7767</v>
      </c>
      <c r="Q4">
        <v>7432</v>
      </c>
      <c r="R4">
        <v>3160</v>
      </c>
      <c r="S4">
        <v>3160</v>
      </c>
      <c r="T4">
        <v>107</v>
      </c>
      <c r="U4">
        <v>3053</v>
      </c>
      <c r="V4">
        <v>3053</v>
      </c>
      <c r="W4">
        <v>3053</v>
      </c>
      <c r="X4">
        <v>53</v>
      </c>
      <c r="Y4">
        <v>977</v>
      </c>
      <c r="Z4">
        <v>2023</v>
      </c>
      <c r="AA4">
        <v>2023</v>
      </c>
      <c r="AB4">
        <v>2023</v>
      </c>
      <c r="AC4">
        <v>1788</v>
      </c>
      <c r="AD4">
        <v>235</v>
      </c>
      <c r="AE4">
        <v>235</v>
      </c>
      <c r="AF4">
        <v>0</v>
      </c>
      <c r="AG4">
        <v>0</v>
      </c>
      <c r="AH4">
        <v>0</v>
      </c>
      <c r="AI4">
        <v>235</v>
      </c>
      <c r="AJ4">
        <v>235</v>
      </c>
      <c r="AK4">
        <v>210</v>
      </c>
      <c r="AL4">
        <v>25</v>
      </c>
      <c r="AM4">
        <v>0</v>
      </c>
      <c r="AN4">
        <v>0</v>
      </c>
      <c r="AO4">
        <v>0</v>
      </c>
      <c r="AP4">
        <v>25</v>
      </c>
      <c r="AQ4">
        <v>22</v>
      </c>
      <c r="AR4">
        <v>3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210</v>
      </c>
      <c r="BA4">
        <v>22</v>
      </c>
      <c r="BB4">
        <v>188</v>
      </c>
      <c r="BC4">
        <v>0</v>
      </c>
      <c r="BD4">
        <v>188</v>
      </c>
      <c r="BE4">
        <v>188</v>
      </c>
      <c r="BF4">
        <v>89</v>
      </c>
      <c r="BG4">
        <v>99</v>
      </c>
      <c r="BH4">
        <v>0</v>
      </c>
      <c r="BI4">
        <v>99</v>
      </c>
      <c r="BJ4">
        <v>0</v>
      </c>
      <c r="BK4">
        <v>0</v>
      </c>
      <c r="BL4">
        <v>99</v>
      </c>
      <c r="BM4">
        <v>0</v>
      </c>
      <c r="BN4">
        <v>89</v>
      </c>
      <c r="BO4">
        <v>99</v>
      </c>
      <c r="BP4">
        <v>16</v>
      </c>
      <c r="BQ4">
        <v>83</v>
      </c>
      <c r="BR4">
        <v>60</v>
      </c>
      <c r="BS4">
        <v>23</v>
      </c>
      <c r="BT4">
        <v>39</v>
      </c>
      <c r="BU4">
        <v>39</v>
      </c>
      <c r="BV4">
        <v>0</v>
      </c>
      <c r="BW4">
        <v>0</v>
      </c>
      <c r="BX4">
        <v>0</v>
      </c>
      <c r="BY4">
        <v>39</v>
      </c>
      <c r="BZ4">
        <v>19</v>
      </c>
      <c r="CA4">
        <v>108</v>
      </c>
      <c r="CB4">
        <v>20</v>
      </c>
      <c r="CC4">
        <v>108</v>
      </c>
      <c r="CD4">
        <v>68</v>
      </c>
      <c r="CE4">
        <v>40</v>
      </c>
      <c r="CF4">
        <v>68</v>
      </c>
      <c r="CG4">
        <v>68</v>
      </c>
    </row>
    <row r="5" spans="1:85" customFormat="1" x14ac:dyDescent="0.25">
      <c r="A5">
        <v>4</v>
      </c>
      <c r="B5" t="s">
        <v>66</v>
      </c>
      <c r="C5">
        <v>5381</v>
      </c>
      <c r="D5">
        <v>35</v>
      </c>
      <c r="E5">
        <v>5346</v>
      </c>
      <c r="F5">
        <v>4831</v>
      </c>
      <c r="G5">
        <v>515</v>
      </c>
      <c r="H5">
        <v>1081</v>
      </c>
      <c r="I5">
        <v>139</v>
      </c>
      <c r="J5">
        <v>68</v>
      </c>
      <c r="K5">
        <v>874</v>
      </c>
      <c r="L5">
        <v>515</v>
      </c>
      <c r="M5">
        <v>218</v>
      </c>
      <c r="N5">
        <v>297</v>
      </c>
      <c r="O5">
        <v>297</v>
      </c>
      <c r="P5">
        <v>297</v>
      </c>
      <c r="Q5">
        <v>269</v>
      </c>
      <c r="R5">
        <v>108</v>
      </c>
      <c r="S5">
        <v>108</v>
      </c>
      <c r="T5">
        <v>4</v>
      </c>
      <c r="U5">
        <v>104</v>
      </c>
      <c r="V5">
        <v>104</v>
      </c>
      <c r="W5">
        <v>104</v>
      </c>
      <c r="X5">
        <v>4</v>
      </c>
      <c r="Y5">
        <v>58</v>
      </c>
      <c r="Z5">
        <v>42</v>
      </c>
      <c r="AA5">
        <v>42</v>
      </c>
      <c r="AB5">
        <v>42</v>
      </c>
      <c r="AC5">
        <v>40</v>
      </c>
      <c r="AD5">
        <v>2</v>
      </c>
      <c r="AE5">
        <v>2</v>
      </c>
      <c r="AF5">
        <v>0</v>
      </c>
      <c r="AG5">
        <v>0</v>
      </c>
      <c r="AH5">
        <v>0</v>
      </c>
      <c r="AI5">
        <v>2</v>
      </c>
      <c r="AJ5">
        <v>2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customFormat="1" x14ac:dyDescent="0.25">
      <c r="A6">
        <v>5</v>
      </c>
      <c r="B6" t="s">
        <v>67</v>
      </c>
      <c r="C6">
        <v>228785</v>
      </c>
      <c r="D6">
        <v>1293</v>
      </c>
      <c r="E6">
        <v>227492</v>
      </c>
      <c r="F6">
        <v>191642</v>
      </c>
      <c r="G6">
        <v>35850</v>
      </c>
      <c r="H6">
        <v>52330</v>
      </c>
      <c r="I6">
        <v>5927</v>
      </c>
      <c r="J6">
        <v>589</v>
      </c>
      <c r="K6">
        <v>45814</v>
      </c>
      <c r="L6">
        <v>35850</v>
      </c>
      <c r="M6">
        <v>3816</v>
      </c>
      <c r="N6">
        <v>32034</v>
      </c>
      <c r="O6">
        <v>32034</v>
      </c>
      <c r="P6">
        <v>27609</v>
      </c>
      <c r="Q6">
        <v>27148</v>
      </c>
      <c r="R6">
        <v>24685</v>
      </c>
      <c r="S6">
        <v>24685</v>
      </c>
      <c r="T6">
        <v>268</v>
      </c>
      <c r="U6">
        <v>24417</v>
      </c>
      <c r="V6">
        <v>24417</v>
      </c>
      <c r="W6">
        <v>24417</v>
      </c>
      <c r="X6">
        <v>2829</v>
      </c>
      <c r="Y6">
        <v>5138</v>
      </c>
      <c r="Z6">
        <v>16450</v>
      </c>
      <c r="AA6">
        <v>16450</v>
      </c>
      <c r="AB6">
        <v>16450</v>
      </c>
      <c r="AC6">
        <v>11272</v>
      </c>
      <c r="AD6">
        <v>5178</v>
      </c>
      <c r="AE6">
        <v>3939</v>
      </c>
      <c r="AF6">
        <v>1239</v>
      </c>
      <c r="AG6">
        <v>1131</v>
      </c>
      <c r="AH6">
        <v>108</v>
      </c>
      <c r="AI6">
        <v>4047</v>
      </c>
      <c r="AJ6">
        <v>4047</v>
      </c>
      <c r="AK6">
        <v>3568</v>
      </c>
      <c r="AL6">
        <v>479</v>
      </c>
      <c r="AM6">
        <v>107</v>
      </c>
      <c r="AN6">
        <v>37</v>
      </c>
      <c r="AO6">
        <v>70</v>
      </c>
      <c r="AP6">
        <v>372</v>
      </c>
      <c r="AQ6">
        <v>218</v>
      </c>
      <c r="AR6">
        <v>154</v>
      </c>
      <c r="AS6">
        <v>41</v>
      </c>
      <c r="AT6">
        <v>113</v>
      </c>
      <c r="AU6">
        <v>31</v>
      </c>
      <c r="AV6">
        <v>48</v>
      </c>
      <c r="AW6">
        <v>34</v>
      </c>
      <c r="AX6">
        <v>24</v>
      </c>
      <c r="AY6">
        <v>10</v>
      </c>
      <c r="AZ6">
        <v>3648</v>
      </c>
      <c r="BA6">
        <v>180</v>
      </c>
      <c r="BB6">
        <v>3468</v>
      </c>
      <c r="BC6">
        <v>12</v>
      </c>
      <c r="BD6">
        <v>3456</v>
      </c>
      <c r="BE6">
        <v>3456</v>
      </c>
      <c r="BF6">
        <v>513</v>
      </c>
      <c r="BG6">
        <v>2943</v>
      </c>
      <c r="BH6">
        <v>714</v>
      </c>
      <c r="BI6">
        <v>2229</v>
      </c>
      <c r="BJ6">
        <v>484</v>
      </c>
      <c r="BK6">
        <v>230</v>
      </c>
      <c r="BL6">
        <v>2459</v>
      </c>
      <c r="BM6">
        <v>22</v>
      </c>
      <c r="BN6">
        <v>535</v>
      </c>
      <c r="BO6">
        <v>2437</v>
      </c>
      <c r="BP6">
        <v>279</v>
      </c>
      <c r="BQ6">
        <v>2158</v>
      </c>
      <c r="BR6">
        <v>1758</v>
      </c>
      <c r="BS6">
        <v>400</v>
      </c>
      <c r="BT6">
        <v>679</v>
      </c>
      <c r="BU6">
        <v>589</v>
      </c>
      <c r="BV6">
        <v>90</v>
      </c>
      <c r="BW6">
        <v>45</v>
      </c>
      <c r="BX6">
        <v>45</v>
      </c>
      <c r="BY6">
        <v>634</v>
      </c>
      <c r="BZ6">
        <v>225</v>
      </c>
      <c r="CA6">
        <v>760</v>
      </c>
      <c r="CB6">
        <v>409</v>
      </c>
      <c r="CC6">
        <v>760</v>
      </c>
      <c r="CD6">
        <v>398</v>
      </c>
      <c r="CE6">
        <v>362</v>
      </c>
      <c r="CF6">
        <v>398</v>
      </c>
      <c r="CG6">
        <v>398</v>
      </c>
    </row>
    <row r="7" spans="1:85" customFormat="1" x14ac:dyDescent="0.25">
      <c r="A7">
        <v>6</v>
      </c>
      <c r="B7" t="s">
        <v>68</v>
      </c>
      <c r="C7">
        <v>112642</v>
      </c>
      <c r="D7">
        <v>334</v>
      </c>
      <c r="E7">
        <v>112308</v>
      </c>
      <c r="F7">
        <v>82900</v>
      </c>
      <c r="G7">
        <v>29408</v>
      </c>
      <c r="H7">
        <v>24963</v>
      </c>
      <c r="I7">
        <v>1082</v>
      </c>
      <c r="J7">
        <v>147</v>
      </c>
      <c r="K7">
        <v>23734</v>
      </c>
      <c r="L7">
        <v>29408</v>
      </c>
      <c r="M7">
        <v>669</v>
      </c>
      <c r="N7">
        <v>28739</v>
      </c>
      <c r="O7">
        <v>28739</v>
      </c>
      <c r="P7">
        <v>24216</v>
      </c>
      <c r="Q7">
        <v>23782</v>
      </c>
      <c r="R7">
        <v>22755</v>
      </c>
      <c r="S7">
        <v>22755</v>
      </c>
      <c r="T7">
        <v>1912</v>
      </c>
      <c r="U7">
        <v>20843</v>
      </c>
      <c r="V7">
        <v>20843</v>
      </c>
      <c r="W7">
        <v>20843</v>
      </c>
      <c r="X7">
        <v>3073</v>
      </c>
      <c r="Y7">
        <v>6735</v>
      </c>
      <c r="Z7">
        <v>11035</v>
      </c>
      <c r="AA7">
        <v>11035</v>
      </c>
      <c r="AB7">
        <v>11035</v>
      </c>
      <c r="AC7">
        <v>7022</v>
      </c>
      <c r="AD7">
        <v>4013</v>
      </c>
      <c r="AE7">
        <v>2583</v>
      </c>
      <c r="AF7">
        <v>1430</v>
      </c>
      <c r="AG7">
        <v>1316</v>
      </c>
      <c r="AH7">
        <v>114</v>
      </c>
      <c r="AI7">
        <v>2697</v>
      </c>
      <c r="AJ7">
        <v>2697</v>
      </c>
      <c r="AK7">
        <v>2304</v>
      </c>
      <c r="AL7">
        <v>393</v>
      </c>
      <c r="AM7">
        <v>174</v>
      </c>
      <c r="AN7">
        <v>66</v>
      </c>
      <c r="AO7">
        <v>108</v>
      </c>
      <c r="AP7">
        <v>219</v>
      </c>
      <c r="AQ7">
        <v>88</v>
      </c>
      <c r="AR7">
        <v>131</v>
      </c>
      <c r="AS7">
        <v>9</v>
      </c>
      <c r="AT7">
        <v>122</v>
      </c>
      <c r="AU7">
        <v>36</v>
      </c>
      <c r="AV7">
        <v>30</v>
      </c>
      <c r="AW7">
        <v>56</v>
      </c>
      <c r="AX7">
        <v>44</v>
      </c>
      <c r="AY7">
        <v>12</v>
      </c>
      <c r="AZ7">
        <v>2424</v>
      </c>
      <c r="BA7">
        <v>172</v>
      </c>
      <c r="BB7">
        <v>2252</v>
      </c>
      <c r="BC7">
        <v>25</v>
      </c>
      <c r="BD7">
        <v>2227</v>
      </c>
      <c r="BE7">
        <v>2227</v>
      </c>
      <c r="BF7">
        <v>708</v>
      </c>
      <c r="BG7">
        <v>1519</v>
      </c>
      <c r="BH7">
        <v>258</v>
      </c>
      <c r="BI7">
        <v>1261</v>
      </c>
      <c r="BJ7">
        <v>160</v>
      </c>
      <c r="BK7">
        <v>98</v>
      </c>
      <c r="BL7">
        <v>1359</v>
      </c>
      <c r="BM7">
        <v>16</v>
      </c>
      <c r="BN7">
        <v>724</v>
      </c>
      <c r="BO7">
        <v>1343</v>
      </c>
      <c r="BP7">
        <v>151</v>
      </c>
      <c r="BQ7">
        <v>1192</v>
      </c>
      <c r="BR7">
        <v>875</v>
      </c>
      <c r="BS7">
        <v>317</v>
      </c>
      <c r="BT7">
        <v>468</v>
      </c>
      <c r="BU7">
        <v>412</v>
      </c>
      <c r="BV7">
        <v>56</v>
      </c>
      <c r="BW7">
        <v>28</v>
      </c>
      <c r="BX7">
        <v>28</v>
      </c>
      <c r="BY7">
        <v>440</v>
      </c>
      <c r="BZ7">
        <v>251</v>
      </c>
      <c r="CA7">
        <v>975</v>
      </c>
      <c r="CB7">
        <v>189</v>
      </c>
      <c r="CC7">
        <v>975</v>
      </c>
      <c r="CD7">
        <v>531</v>
      </c>
      <c r="CE7">
        <v>444</v>
      </c>
      <c r="CF7">
        <v>531</v>
      </c>
      <c r="CG7">
        <v>531</v>
      </c>
    </row>
    <row r="8" spans="1:85" customFormat="1" x14ac:dyDescent="0.25">
      <c r="A8">
        <v>7</v>
      </c>
      <c r="B8" t="s">
        <v>69</v>
      </c>
      <c r="C8">
        <v>71942</v>
      </c>
      <c r="D8">
        <v>411</v>
      </c>
      <c r="E8">
        <v>71531</v>
      </c>
      <c r="F8">
        <v>49753</v>
      </c>
      <c r="G8">
        <v>21778</v>
      </c>
      <c r="H8">
        <v>5925</v>
      </c>
      <c r="I8">
        <v>763</v>
      </c>
      <c r="J8">
        <v>3</v>
      </c>
      <c r="K8">
        <v>5159</v>
      </c>
      <c r="L8">
        <v>21778</v>
      </c>
      <c r="M8">
        <v>11037</v>
      </c>
      <c r="N8">
        <v>10798</v>
      </c>
      <c r="O8">
        <v>10798</v>
      </c>
      <c r="P8">
        <v>9819</v>
      </c>
      <c r="Q8">
        <v>9778</v>
      </c>
      <c r="R8">
        <v>9192</v>
      </c>
      <c r="S8">
        <v>9192</v>
      </c>
      <c r="T8">
        <v>435</v>
      </c>
      <c r="U8">
        <v>8757</v>
      </c>
      <c r="V8">
        <v>8757</v>
      </c>
      <c r="W8">
        <v>8757</v>
      </c>
      <c r="X8">
        <v>717</v>
      </c>
      <c r="Y8">
        <v>3264</v>
      </c>
      <c r="Z8">
        <v>4776</v>
      </c>
      <c r="AA8">
        <v>4776</v>
      </c>
      <c r="AB8">
        <v>4776</v>
      </c>
      <c r="AC8">
        <v>2191</v>
      </c>
      <c r="AD8">
        <v>2585</v>
      </c>
      <c r="AE8">
        <v>1427</v>
      </c>
      <c r="AF8">
        <v>1158</v>
      </c>
      <c r="AG8">
        <v>1036</v>
      </c>
      <c r="AH8">
        <v>122</v>
      </c>
      <c r="AI8">
        <v>1549</v>
      </c>
      <c r="AJ8">
        <v>1549</v>
      </c>
      <c r="AK8">
        <v>1059</v>
      </c>
      <c r="AL8">
        <v>490</v>
      </c>
      <c r="AM8">
        <v>145</v>
      </c>
      <c r="AN8">
        <v>6</v>
      </c>
      <c r="AO8">
        <v>139</v>
      </c>
      <c r="AP8">
        <v>345</v>
      </c>
      <c r="AQ8">
        <v>147</v>
      </c>
      <c r="AR8">
        <v>198</v>
      </c>
      <c r="AS8">
        <v>35</v>
      </c>
      <c r="AT8">
        <v>163</v>
      </c>
      <c r="AU8">
        <v>45</v>
      </c>
      <c r="AV8">
        <v>58</v>
      </c>
      <c r="AW8">
        <v>60</v>
      </c>
      <c r="AX8">
        <v>38</v>
      </c>
      <c r="AY8">
        <v>22</v>
      </c>
      <c r="AZ8">
        <v>1220</v>
      </c>
      <c r="BA8">
        <v>77</v>
      </c>
      <c r="BB8">
        <v>1143</v>
      </c>
      <c r="BC8">
        <v>14</v>
      </c>
      <c r="BD8">
        <v>1129</v>
      </c>
      <c r="BE8">
        <v>1129</v>
      </c>
      <c r="BF8">
        <v>366</v>
      </c>
      <c r="BG8">
        <v>763</v>
      </c>
      <c r="BH8">
        <v>110</v>
      </c>
      <c r="BI8">
        <v>653</v>
      </c>
      <c r="BJ8">
        <v>64</v>
      </c>
      <c r="BK8">
        <v>46</v>
      </c>
      <c r="BL8">
        <v>699</v>
      </c>
      <c r="BM8">
        <v>6</v>
      </c>
      <c r="BN8">
        <v>372</v>
      </c>
      <c r="BO8">
        <v>693</v>
      </c>
      <c r="BP8">
        <v>147</v>
      </c>
      <c r="BQ8">
        <v>546</v>
      </c>
      <c r="BR8">
        <v>366</v>
      </c>
      <c r="BS8">
        <v>180</v>
      </c>
      <c r="BT8">
        <v>327</v>
      </c>
      <c r="BU8">
        <v>279</v>
      </c>
      <c r="BV8">
        <v>48</v>
      </c>
      <c r="BW8">
        <v>24</v>
      </c>
      <c r="BX8">
        <v>24</v>
      </c>
      <c r="BY8">
        <v>303</v>
      </c>
      <c r="BZ8">
        <v>128</v>
      </c>
      <c r="CA8">
        <v>500</v>
      </c>
      <c r="CB8">
        <v>175</v>
      </c>
      <c r="CC8">
        <v>500</v>
      </c>
      <c r="CD8">
        <v>248</v>
      </c>
      <c r="CE8">
        <v>252</v>
      </c>
      <c r="CF8">
        <v>248</v>
      </c>
      <c r="CG8">
        <v>248</v>
      </c>
    </row>
    <row r="9" spans="1:85" customFormat="1" x14ac:dyDescent="0.25">
      <c r="A9">
        <v>8</v>
      </c>
      <c r="B9" t="s">
        <v>70</v>
      </c>
      <c r="C9">
        <v>36491</v>
      </c>
      <c r="D9">
        <v>359</v>
      </c>
      <c r="E9">
        <v>36132</v>
      </c>
      <c r="F9">
        <v>27110</v>
      </c>
      <c r="G9">
        <v>9022</v>
      </c>
      <c r="H9">
        <v>9918</v>
      </c>
      <c r="I9">
        <v>1433</v>
      </c>
      <c r="J9">
        <v>297</v>
      </c>
      <c r="K9">
        <v>8188</v>
      </c>
      <c r="L9">
        <v>9022</v>
      </c>
      <c r="M9">
        <v>47</v>
      </c>
      <c r="N9">
        <v>8918</v>
      </c>
      <c r="O9">
        <v>8918</v>
      </c>
      <c r="P9">
        <v>7014</v>
      </c>
      <c r="Q9">
        <v>6743</v>
      </c>
      <c r="R9">
        <v>6312</v>
      </c>
      <c r="S9">
        <v>6312</v>
      </c>
      <c r="T9">
        <v>6</v>
      </c>
      <c r="U9">
        <v>6306</v>
      </c>
      <c r="V9">
        <v>6306</v>
      </c>
      <c r="W9">
        <v>6306</v>
      </c>
      <c r="X9">
        <v>293</v>
      </c>
      <c r="Y9">
        <v>738</v>
      </c>
      <c r="Z9">
        <v>5275</v>
      </c>
      <c r="AA9">
        <v>5275</v>
      </c>
      <c r="AB9">
        <v>5275</v>
      </c>
      <c r="AC9">
        <v>3230</v>
      </c>
      <c r="AD9">
        <v>2045</v>
      </c>
      <c r="AE9">
        <v>1030</v>
      </c>
      <c r="AF9">
        <v>1015</v>
      </c>
      <c r="AG9">
        <v>921</v>
      </c>
      <c r="AH9">
        <v>94</v>
      </c>
      <c r="AI9">
        <v>1124</v>
      </c>
      <c r="AJ9">
        <v>1124</v>
      </c>
      <c r="AK9">
        <v>661</v>
      </c>
      <c r="AL9">
        <v>463</v>
      </c>
      <c r="AM9">
        <v>51</v>
      </c>
      <c r="AN9">
        <v>28</v>
      </c>
      <c r="AO9">
        <v>23</v>
      </c>
      <c r="AP9">
        <v>412</v>
      </c>
      <c r="AQ9">
        <v>162</v>
      </c>
      <c r="AR9">
        <v>250</v>
      </c>
      <c r="AS9">
        <v>71</v>
      </c>
      <c r="AT9">
        <v>179</v>
      </c>
      <c r="AU9">
        <v>63</v>
      </c>
      <c r="AV9">
        <v>76</v>
      </c>
      <c r="AW9">
        <v>40</v>
      </c>
      <c r="AX9">
        <v>28</v>
      </c>
      <c r="AY9">
        <v>12</v>
      </c>
      <c r="AZ9">
        <v>696</v>
      </c>
      <c r="BA9">
        <v>33</v>
      </c>
      <c r="BB9">
        <v>663</v>
      </c>
      <c r="BC9">
        <v>12</v>
      </c>
      <c r="BD9">
        <v>651</v>
      </c>
      <c r="BE9">
        <v>651</v>
      </c>
      <c r="BF9">
        <v>196</v>
      </c>
      <c r="BG9">
        <v>455</v>
      </c>
      <c r="BH9">
        <v>44</v>
      </c>
      <c r="BI9">
        <v>411</v>
      </c>
      <c r="BJ9">
        <v>23</v>
      </c>
      <c r="BK9">
        <v>21</v>
      </c>
      <c r="BL9">
        <v>432</v>
      </c>
      <c r="BM9">
        <v>5</v>
      </c>
      <c r="BN9">
        <v>201</v>
      </c>
      <c r="BO9">
        <v>427</v>
      </c>
      <c r="BP9">
        <v>87</v>
      </c>
      <c r="BQ9">
        <v>340</v>
      </c>
      <c r="BR9">
        <v>247</v>
      </c>
      <c r="BS9">
        <v>93</v>
      </c>
      <c r="BT9">
        <v>180</v>
      </c>
      <c r="BU9">
        <v>127</v>
      </c>
      <c r="BV9">
        <v>53</v>
      </c>
      <c r="BW9">
        <v>28</v>
      </c>
      <c r="BX9">
        <v>25</v>
      </c>
      <c r="BY9">
        <v>152</v>
      </c>
      <c r="BZ9">
        <v>61</v>
      </c>
      <c r="CA9">
        <v>262</v>
      </c>
      <c r="CB9">
        <v>91</v>
      </c>
      <c r="CC9">
        <v>262</v>
      </c>
      <c r="CD9">
        <v>144</v>
      </c>
      <c r="CE9">
        <v>118</v>
      </c>
      <c r="CF9">
        <v>144</v>
      </c>
      <c r="CG9">
        <v>144</v>
      </c>
    </row>
    <row r="10" spans="1:85" customFormat="1" x14ac:dyDescent="0.25">
      <c r="A10">
        <v>9</v>
      </c>
      <c r="B10" t="s">
        <v>71</v>
      </c>
      <c r="C10">
        <v>415</v>
      </c>
      <c r="D10">
        <v>0</v>
      </c>
      <c r="E10">
        <v>415</v>
      </c>
      <c r="F10">
        <v>360</v>
      </c>
      <c r="G10">
        <v>55</v>
      </c>
      <c r="H10">
        <v>17</v>
      </c>
      <c r="I10">
        <v>0</v>
      </c>
      <c r="J10">
        <v>17</v>
      </c>
      <c r="K10">
        <v>0</v>
      </c>
      <c r="L10">
        <v>55</v>
      </c>
      <c r="M10">
        <v>55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customFormat="1" x14ac:dyDescent="0.25">
      <c r="A11">
        <v>10</v>
      </c>
      <c r="B11" t="s">
        <v>72</v>
      </c>
      <c r="C11">
        <v>17</v>
      </c>
      <c r="D11">
        <v>0</v>
      </c>
      <c r="E11">
        <v>17</v>
      </c>
      <c r="F11">
        <v>17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customFormat="1" x14ac:dyDescent="0.25">
      <c r="A12">
        <v>11</v>
      </c>
      <c r="B12" t="s">
        <v>73</v>
      </c>
      <c r="C12">
        <v>101</v>
      </c>
      <c r="D12">
        <v>0</v>
      </c>
      <c r="E12">
        <v>101</v>
      </c>
      <c r="F12">
        <v>101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customFormat="1" x14ac:dyDescent="0.25">
      <c r="A13">
        <v>12</v>
      </c>
      <c r="B13" t="s">
        <v>74</v>
      </c>
      <c r="C13">
        <v>5595</v>
      </c>
      <c r="D13">
        <v>64</v>
      </c>
      <c r="E13">
        <v>5531</v>
      </c>
      <c r="F13">
        <v>4250</v>
      </c>
      <c r="G13">
        <v>1281</v>
      </c>
      <c r="H13">
        <v>829</v>
      </c>
      <c r="I13">
        <v>27</v>
      </c>
      <c r="J13">
        <v>294</v>
      </c>
      <c r="K13">
        <v>508</v>
      </c>
      <c r="L13">
        <v>1281</v>
      </c>
      <c r="M13">
        <v>477</v>
      </c>
      <c r="N13">
        <v>804</v>
      </c>
      <c r="O13">
        <v>804</v>
      </c>
      <c r="P13">
        <v>656</v>
      </c>
      <c r="Q13">
        <v>318</v>
      </c>
      <c r="R13">
        <v>276</v>
      </c>
      <c r="S13">
        <v>276</v>
      </c>
      <c r="T13">
        <v>24</v>
      </c>
      <c r="U13">
        <v>252</v>
      </c>
      <c r="V13">
        <v>252</v>
      </c>
      <c r="W13">
        <v>252</v>
      </c>
      <c r="X13">
        <v>6</v>
      </c>
      <c r="Y13">
        <v>10</v>
      </c>
      <c r="Z13">
        <v>236</v>
      </c>
      <c r="AA13">
        <v>236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</row>
    <row r="14" spans="1:85" customFormat="1" x14ac:dyDescent="0.25">
      <c r="A14">
        <v>13</v>
      </c>
      <c r="B14" t="s">
        <v>75</v>
      </c>
      <c r="C14">
        <v>1104</v>
      </c>
      <c r="D14">
        <v>2</v>
      </c>
      <c r="E14">
        <v>1102</v>
      </c>
      <c r="F14">
        <v>1029</v>
      </c>
      <c r="G14">
        <v>73</v>
      </c>
      <c r="H14">
        <v>255</v>
      </c>
      <c r="I14">
        <v>168</v>
      </c>
      <c r="J14">
        <v>87</v>
      </c>
      <c r="K14">
        <v>0</v>
      </c>
      <c r="L14">
        <v>73</v>
      </c>
      <c r="M14">
        <v>73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customFormat="1" x14ac:dyDescent="0.25">
      <c r="A15">
        <v>14</v>
      </c>
      <c r="B15" t="s">
        <v>76</v>
      </c>
      <c r="C15">
        <v>435</v>
      </c>
      <c r="D15">
        <v>2</v>
      </c>
      <c r="E15">
        <v>433</v>
      </c>
      <c r="F15">
        <v>268</v>
      </c>
      <c r="G15">
        <v>165</v>
      </c>
      <c r="H15">
        <v>103</v>
      </c>
      <c r="I15">
        <v>0</v>
      </c>
      <c r="J15">
        <v>103</v>
      </c>
      <c r="K15">
        <v>0</v>
      </c>
      <c r="L15">
        <v>165</v>
      </c>
      <c r="M15">
        <v>165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customFormat="1" x14ac:dyDescent="0.25">
      <c r="A16">
        <v>15</v>
      </c>
      <c r="B16" t="s">
        <v>77</v>
      </c>
      <c r="C16">
        <v>2496</v>
      </c>
      <c r="D16">
        <v>9</v>
      </c>
      <c r="E16">
        <v>2487</v>
      </c>
      <c r="F16">
        <v>2216</v>
      </c>
      <c r="G16">
        <v>271</v>
      </c>
      <c r="H16">
        <v>374</v>
      </c>
      <c r="I16">
        <v>0</v>
      </c>
      <c r="J16">
        <v>0</v>
      </c>
      <c r="K16">
        <v>374</v>
      </c>
      <c r="L16">
        <v>271</v>
      </c>
      <c r="M16">
        <v>0</v>
      </c>
      <c r="N16">
        <v>271</v>
      </c>
      <c r="O16">
        <v>271</v>
      </c>
      <c r="P16">
        <v>271</v>
      </c>
      <c r="Q16">
        <v>267</v>
      </c>
      <c r="R16">
        <v>223</v>
      </c>
      <c r="S16">
        <v>223</v>
      </c>
      <c r="T16">
        <v>6</v>
      </c>
      <c r="U16">
        <v>217</v>
      </c>
      <c r="V16">
        <v>217</v>
      </c>
      <c r="W16">
        <v>217</v>
      </c>
      <c r="X16">
        <v>52</v>
      </c>
      <c r="Y16">
        <v>65</v>
      </c>
      <c r="Z16">
        <v>100</v>
      </c>
      <c r="AA16">
        <v>100</v>
      </c>
      <c r="AB16">
        <v>100</v>
      </c>
      <c r="AC16">
        <v>92</v>
      </c>
      <c r="AD16">
        <v>8</v>
      </c>
      <c r="AE16">
        <v>8</v>
      </c>
      <c r="AF16">
        <v>0</v>
      </c>
      <c r="AG16">
        <v>0</v>
      </c>
      <c r="AH16">
        <v>0</v>
      </c>
      <c r="AI16">
        <v>8</v>
      </c>
      <c r="AJ16">
        <v>8</v>
      </c>
      <c r="AK16">
        <v>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8</v>
      </c>
      <c r="BA16">
        <v>2</v>
      </c>
      <c r="BB16">
        <v>6</v>
      </c>
      <c r="BC16">
        <v>0</v>
      </c>
      <c r="BD16">
        <v>6</v>
      </c>
      <c r="BE16">
        <v>6</v>
      </c>
      <c r="BF16">
        <v>6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6</v>
      </c>
      <c r="CB16">
        <v>0</v>
      </c>
      <c r="CC16">
        <v>6</v>
      </c>
      <c r="CD16">
        <v>2</v>
      </c>
      <c r="CE16">
        <v>4</v>
      </c>
      <c r="CF16">
        <v>2</v>
      </c>
      <c r="CG16">
        <v>2</v>
      </c>
    </row>
    <row r="17" spans="1:85" customFormat="1" x14ac:dyDescent="0.25">
      <c r="A17">
        <v>16</v>
      </c>
      <c r="B17" t="s">
        <v>78</v>
      </c>
      <c r="C17">
        <v>4422</v>
      </c>
      <c r="D17">
        <v>8</v>
      </c>
      <c r="E17">
        <v>4414</v>
      </c>
      <c r="F17">
        <v>4124</v>
      </c>
      <c r="G17">
        <v>290</v>
      </c>
      <c r="H17">
        <v>992</v>
      </c>
      <c r="I17">
        <v>751</v>
      </c>
      <c r="J17">
        <v>30</v>
      </c>
      <c r="K17">
        <v>211</v>
      </c>
      <c r="L17">
        <v>290</v>
      </c>
      <c r="M17">
        <v>263</v>
      </c>
      <c r="N17">
        <v>27</v>
      </c>
      <c r="O17">
        <v>27</v>
      </c>
      <c r="P17">
        <v>27</v>
      </c>
      <c r="Q17">
        <v>27</v>
      </c>
      <c r="R17">
        <v>27</v>
      </c>
      <c r="S17">
        <v>27</v>
      </c>
      <c r="T17">
        <v>0</v>
      </c>
      <c r="U17">
        <v>27</v>
      </c>
      <c r="V17">
        <v>27</v>
      </c>
      <c r="W17">
        <v>27</v>
      </c>
      <c r="X17">
        <v>0</v>
      </c>
      <c r="Y17">
        <v>8</v>
      </c>
      <c r="Z17">
        <v>19</v>
      </c>
      <c r="AA17">
        <v>19</v>
      </c>
      <c r="AB17">
        <v>19</v>
      </c>
      <c r="AC17">
        <v>19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</row>
    <row r="18" spans="1:85" customFormat="1" x14ac:dyDescent="0.25">
      <c r="A18">
        <v>17</v>
      </c>
      <c r="B18" t="s">
        <v>79</v>
      </c>
      <c r="C18">
        <v>26042</v>
      </c>
      <c r="D18">
        <v>682</v>
      </c>
      <c r="E18">
        <v>25360</v>
      </c>
      <c r="F18">
        <v>22835</v>
      </c>
      <c r="G18">
        <v>2525</v>
      </c>
      <c r="H18">
        <v>4489</v>
      </c>
      <c r="I18">
        <v>430</v>
      </c>
      <c r="J18">
        <v>3132</v>
      </c>
      <c r="K18">
        <v>927</v>
      </c>
      <c r="L18">
        <v>2525</v>
      </c>
      <c r="M18">
        <v>2080</v>
      </c>
      <c r="N18">
        <v>445</v>
      </c>
      <c r="O18">
        <v>445</v>
      </c>
      <c r="P18">
        <v>445</v>
      </c>
      <c r="Q18">
        <v>385</v>
      </c>
      <c r="R18">
        <v>267</v>
      </c>
      <c r="S18">
        <v>267</v>
      </c>
      <c r="T18">
        <v>0</v>
      </c>
      <c r="U18">
        <v>267</v>
      </c>
      <c r="V18">
        <v>267</v>
      </c>
      <c r="W18">
        <v>267</v>
      </c>
      <c r="X18">
        <v>14</v>
      </c>
      <c r="Y18">
        <v>20</v>
      </c>
      <c r="Z18">
        <v>233</v>
      </c>
      <c r="AA18">
        <v>233</v>
      </c>
      <c r="AB18">
        <v>233</v>
      </c>
      <c r="AC18">
        <v>229</v>
      </c>
      <c r="AD18">
        <v>4</v>
      </c>
      <c r="AE18">
        <v>4</v>
      </c>
      <c r="AF18">
        <v>0</v>
      </c>
      <c r="AG18">
        <v>0</v>
      </c>
      <c r="AH18">
        <v>0</v>
      </c>
      <c r="AI18">
        <v>4</v>
      </c>
      <c r="AJ18">
        <v>4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4</v>
      </c>
      <c r="BA18">
        <v>0</v>
      </c>
      <c r="BB18">
        <v>4</v>
      </c>
      <c r="BC18">
        <v>0</v>
      </c>
      <c r="BD18">
        <v>4</v>
      </c>
      <c r="BE18">
        <v>4</v>
      </c>
      <c r="BF18">
        <v>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4</v>
      </c>
      <c r="CB18">
        <v>0</v>
      </c>
      <c r="CC18">
        <v>4</v>
      </c>
      <c r="CD18">
        <v>4</v>
      </c>
      <c r="CE18">
        <v>0</v>
      </c>
      <c r="CF18">
        <v>4</v>
      </c>
      <c r="CG18">
        <v>4</v>
      </c>
    </row>
    <row r="19" spans="1:85" customFormat="1" x14ac:dyDescent="0.25">
      <c r="A19">
        <v>18</v>
      </c>
      <c r="B19" t="s">
        <v>80</v>
      </c>
      <c r="C19">
        <v>57</v>
      </c>
      <c r="D19">
        <v>0</v>
      </c>
      <c r="E19">
        <v>57</v>
      </c>
      <c r="F19">
        <v>57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customFormat="1" x14ac:dyDescent="0.25">
      <c r="A20">
        <v>19</v>
      </c>
      <c r="B20" t="s">
        <v>81</v>
      </c>
      <c r="C20">
        <v>217</v>
      </c>
      <c r="D20">
        <v>2</v>
      </c>
      <c r="E20">
        <v>215</v>
      </c>
      <c r="F20">
        <v>207</v>
      </c>
      <c r="G20">
        <v>8</v>
      </c>
      <c r="H20">
        <v>129</v>
      </c>
      <c r="I20">
        <v>0</v>
      </c>
      <c r="J20">
        <v>0</v>
      </c>
      <c r="K20">
        <v>129</v>
      </c>
      <c r="L20">
        <v>8</v>
      </c>
      <c r="M20">
        <v>0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0</v>
      </c>
      <c r="U20">
        <v>8</v>
      </c>
      <c r="V20">
        <v>8</v>
      </c>
      <c r="W20">
        <v>8</v>
      </c>
      <c r="X20">
        <v>0</v>
      </c>
      <c r="Y20">
        <v>2</v>
      </c>
      <c r="Z20">
        <v>6</v>
      </c>
      <c r="AA20">
        <v>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customFormat="1" x14ac:dyDescent="0.25">
      <c r="A21">
        <v>20</v>
      </c>
      <c r="B21" t="s">
        <v>82</v>
      </c>
      <c r="C21">
        <v>2037</v>
      </c>
      <c r="D21">
        <v>2</v>
      </c>
      <c r="E21">
        <v>2035</v>
      </c>
      <c r="F21">
        <v>1708</v>
      </c>
      <c r="G21">
        <v>327</v>
      </c>
      <c r="H21">
        <v>412</v>
      </c>
      <c r="I21">
        <v>193</v>
      </c>
      <c r="J21">
        <v>210</v>
      </c>
      <c r="K21">
        <v>9</v>
      </c>
      <c r="L21">
        <v>327</v>
      </c>
      <c r="M21">
        <v>179</v>
      </c>
      <c r="N21">
        <v>148</v>
      </c>
      <c r="O21">
        <v>148</v>
      </c>
      <c r="P21">
        <v>148</v>
      </c>
      <c r="Q21">
        <v>146</v>
      </c>
      <c r="R21">
        <v>2</v>
      </c>
      <c r="S21">
        <v>2</v>
      </c>
      <c r="T21">
        <v>0</v>
      </c>
      <c r="U21">
        <v>2</v>
      </c>
      <c r="V21">
        <v>2</v>
      </c>
      <c r="W21">
        <v>2</v>
      </c>
      <c r="X21">
        <v>0</v>
      </c>
      <c r="Y21">
        <v>0</v>
      </c>
      <c r="Z21">
        <v>2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customFormat="1" x14ac:dyDescent="0.25">
      <c r="A22">
        <v>21</v>
      </c>
      <c r="B22" t="s">
        <v>83</v>
      </c>
      <c r="C22">
        <v>606</v>
      </c>
      <c r="D22">
        <v>2</v>
      </c>
      <c r="E22">
        <v>604</v>
      </c>
      <c r="F22">
        <v>576</v>
      </c>
      <c r="G22">
        <v>28</v>
      </c>
      <c r="H22">
        <v>52</v>
      </c>
      <c r="I22">
        <v>30</v>
      </c>
      <c r="J22">
        <v>15</v>
      </c>
      <c r="K22">
        <v>7</v>
      </c>
      <c r="L22">
        <v>28</v>
      </c>
      <c r="M22">
        <v>26</v>
      </c>
      <c r="N22">
        <v>2</v>
      </c>
      <c r="O22">
        <v>2</v>
      </c>
      <c r="P22">
        <v>2</v>
      </c>
      <c r="Q22">
        <v>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customFormat="1" x14ac:dyDescent="0.25">
      <c r="A23">
        <v>22</v>
      </c>
      <c r="B23" t="s">
        <v>84</v>
      </c>
      <c r="C23">
        <v>199</v>
      </c>
      <c r="D23">
        <v>0</v>
      </c>
      <c r="E23">
        <v>199</v>
      </c>
      <c r="F23">
        <v>181</v>
      </c>
      <c r="G23">
        <v>18</v>
      </c>
      <c r="H23">
        <v>76</v>
      </c>
      <c r="I23">
        <v>76</v>
      </c>
      <c r="J23">
        <v>0</v>
      </c>
      <c r="K23">
        <v>0</v>
      </c>
      <c r="L23">
        <v>18</v>
      </c>
      <c r="M23">
        <v>18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customFormat="1" x14ac:dyDescent="0.25">
      <c r="A24">
        <v>23</v>
      </c>
      <c r="B24" t="s">
        <v>85</v>
      </c>
      <c r="C24">
        <v>1028</v>
      </c>
      <c r="D24">
        <v>32</v>
      </c>
      <c r="E24">
        <v>996</v>
      </c>
      <c r="F24">
        <v>895</v>
      </c>
      <c r="G24">
        <v>101</v>
      </c>
      <c r="H24">
        <v>143</v>
      </c>
      <c r="I24">
        <v>143</v>
      </c>
      <c r="J24">
        <v>0</v>
      </c>
      <c r="K24">
        <v>0</v>
      </c>
      <c r="L24">
        <v>101</v>
      </c>
      <c r="M24">
        <v>101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customFormat="1" x14ac:dyDescent="0.25">
      <c r="A25">
        <v>24</v>
      </c>
      <c r="B25" t="s">
        <v>86</v>
      </c>
      <c r="C25">
        <v>202</v>
      </c>
      <c r="D25">
        <v>0</v>
      </c>
      <c r="E25">
        <v>202</v>
      </c>
      <c r="F25">
        <v>200</v>
      </c>
      <c r="G25">
        <v>2</v>
      </c>
      <c r="H25">
        <v>71</v>
      </c>
      <c r="I25">
        <v>71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2"/>
  <sheetViews>
    <sheetView tabSelected="1" topLeftCell="BX1" workbookViewId="0">
      <selection activeCell="CE22" sqref="CE22"/>
    </sheetView>
  </sheetViews>
  <sheetFormatPr defaultRowHeight="15" x14ac:dyDescent="0.25"/>
  <cols>
    <col min="1" max="1" width="3" style="1" bestFit="1" customWidth="1"/>
    <col min="2" max="2" width="11.42578125" style="1" bestFit="1" customWidth="1"/>
    <col min="3" max="3" width="19.140625" style="1" bestFit="1" customWidth="1"/>
    <col min="4" max="4" width="24.5703125" style="1" bestFit="1" customWidth="1"/>
    <col min="5" max="5" width="10" style="1" bestFit="1" customWidth="1"/>
    <col min="6" max="6" width="11.42578125" style="1" bestFit="1" customWidth="1"/>
    <col min="7" max="7" width="16.85546875" style="1" bestFit="1" customWidth="1"/>
    <col min="8" max="8" width="20.140625" style="1" bestFit="1" customWidth="1"/>
    <col min="9" max="9" width="29.7109375" style="1" bestFit="1" customWidth="1"/>
    <col min="10" max="10" width="28.28515625" style="1" bestFit="1" customWidth="1"/>
    <col min="11" max="11" width="23.85546875" style="1" bestFit="1" customWidth="1"/>
    <col min="12" max="12" width="15.140625" style="1" bestFit="1" customWidth="1"/>
    <col min="13" max="13" width="21.5703125" style="1" bestFit="1" customWidth="1"/>
    <col min="14" max="14" width="22.7109375" style="1" bestFit="1" customWidth="1"/>
    <col min="15" max="15" width="10" style="1" bestFit="1" customWidth="1"/>
    <col min="16" max="16" width="20.42578125" style="1" bestFit="1" customWidth="1"/>
    <col min="17" max="17" width="33.5703125" style="1" bestFit="1" customWidth="1"/>
    <col min="18" max="18" width="24.7109375" style="1" bestFit="1" customWidth="1"/>
    <col min="19" max="19" width="22.42578125" style="1" bestFit="1" customWidth="1"/>
    <col min="20" max="20" width="24" style="1" bestFit="1" customWidth="1"/>
    <col min="21" max="21" width="25.85546875" style="1" bestFit="1" customWidth="1"/>
    <col min="22" max="22" width="16.7109375" style="1" bestFit="1" customWidth="1"/>
    <col min="23" max="23" width="15.140625" style="1" bestFit="1" customWidth="1"/>
    <col min="24" max="24" width="14.28515625" style="1" bestFit="1" customWidth="1"/>
    <col min="25" max="25" width="17.28515625" style="1" bestFit="1" customWidth="1"/>
    <col min="26" max="26" width="14.7109375" style="1" bestFit="1" customWidth="1"/>
    <col min="27" max="27" width="18.5703125" style="1" bestFit="1" customWidth="1"/>
    <col min="28" max="28" width="22.28515625" style="1" bestFit="1" customWidth="1"/>
    <col min="29" max="29" width="22.5703125" style="1" bestFit="1" customWidth="1"/>
    <col min="30" max="30" width="26.28515625" style="1" bestFit="1" customWidth="1"/>
    <col min="31" max="31" width="24.140625" style="1" bestFit="1" customWidth="1"/>
    <col min="32" max="32" width="20.5703125" style="1" bestFit="1" customWidth="1"/>
    <col min="33" max="33" width="22" style="1" bestFit="1" customWidth="1"/>
    <col min="34" max="34" width="24.7109375" style="1" bestFit="1" customWidth="1"/>
    <col min="35" max="35" width="15" style="1" bestFit="1" customWidth="1"/>
    <col min="36" max="36" width="18.28515625" style="1" bestFit="1" customWidth="1"/>
    <col min="37" max="37" width="16.5703125" style="1" bestFit="1" customWidth="1"/>
    <col min="38" max="38" width="17.42578125" style="1" bestFit="1" customWidth="1"/>
    <col min="39" max="39" width="19.5703125" style="1" bestFit="1" customWidth="1"/>
    <col min="40" max="40" width="27.85546875" style="1" bestFit="1" customWidth="1"/>
    <col min="41" max="41" width="26.28515625" style="1" bestFit="1" customWidth="1"/>
    <col min="42" max="42" width="24.42578125" style="1" bestFit="1" customWidth="1"/>
    <col min="43" max="43" width="16.140625" style="1" bestFit="1" customWidth="1"/>
    <col min="44" max="44" width="31.5703125" style="1" bestFit="1" customWidth="1"/>
    <col min="45" max="45" width="40.28515625" style="1" bestFit="1" customWidth="1"/>
    <col min="46" max="46" width="31.28515625" style="1" bestFit="1" customWidth="1"/>
    <col min="47" max="47" width="24.85546875" style="1" bestFit="1" customWidth="1"/>
    <col min="48" max="48" width="28.28515625" style="1" bestFit="1" customWidth="1"/>
    <col min="49" max="49" width="26.7109375" style="1" bestFit="1" customWidth="1"/>
    <col min="50" max="50" width="24.5703125" style="1" bestFit="1" customWidth="1"/>
    <col min="51" max="51" width="34.7109375" style="1" bestFit="1" customWidth="1"/>
    <col min="52" max="52" width="32.28515625" style="1" customWidth="1"/>
    <col min="53" max="53" width="24.140625" style="1" bestFit="1" customWidth="1"/>
    <col min="54" max="54" width="15.28515625" style="1" bestFit="1" customWidth="1"/>
    <col min="55" max="55" width="25.140625" style="1" bestFit="1" customWidth="1"/>
    <col min="56" max="56" width="15" style="1" bestFit="1" customWidth="1"/>
    <col min="57" max="57" width="20.140625" style="1" bestFit="1" customWidth="1"/>
    <col min="58" max="58" width="27.42578125" style="1" bestFit="1" customWidth="1"/>
    <col min="59" max="59" width="29.85546875" style="1" bestFit="1" customWidth="1"/>
    <col min="60" max="60" width="23.42578125" style="1" bestFit="1" customWidth="1"/>
    <col min="61" max="61" width="27" style="1" bestFit="1" customWidth="1"/>
    <col min="62" max="62" width="23.5703125" style="1" bestFit="1" customWidth="1"/>
    <col min="63" max="63" width="21.7109375" style="1" bestFit="1" customWidth="1"/>
    <col min="64" max="64" width="23.85546875" style="1" bestFit="1" customWidth="1"/>
    <col min="65" max="65" width="17.7109375" style="1" bestFit="1" customWidth="1"/>
    <col min="66" max="66" width="22" style="1" bestFit="1" customWidth="1"/>
    <col min="67" max="67" width="14.42578125" style="1" bestFit="1" customWidth="1"/>
    <col min="68" max="68" width="24.140625" style="1" bestFit="1" customWidth="1"/>
    <col min="69" max="69" width="22.42578125" style="1" bestFit="1" customWidth="1"/>
    <col min="70" max="70" width="23.7109375" style="1" bestFit="1" customWidth="1"/>
    <col min="71" max="71" width="27.42578125" style="1" bestFit="1" customWidth="1"/>
    <col min="72" max="72" width="25.7109375" style="1" bestFit="1" customWidth="1"/>
    <col min="73" max="73" width="26.42578125" style="1" bestFit="1" customWidth="1"/>
    <col min="74" max="74" width="24.5703125" style="1" bestFit="1" customWidth="1"/>
    <col min="75" max="75" width="26" style="1" bestFit="1" customWidth="1"/>
    <col min="76" max="76" width="29.7109375" style="1" bestFit="1" customWidth="1"/>
    <col min="77" max="77" width="25.5703125" style="1" bestFit="1" customWidth="1"/>
    <col min="78" max="78" width="19.85546875" style="1" bestFit="1" customWidth="1"/>
    <col min="79" max="79" width="23.140625" style="1" bestFit="1" customWidth="1"/>
    <col min="80" max="80" width="20.7109375" style="1" bestFit="1" customWidth="1"/>
    <col min="81" max="81" width="20.28515625" style="1" bestFit="1" customWidth="1"/>
    <col min="82" max="82" width="23.42578125" style="1" bestFit="1" customWidth="1"/>
    <col min="83" max="83" width="21.7109375" style="1" bestFit="1" customWidth="1"/>
    <col min="84" max="84" width="20.42578125" style="1" bestFit="1" customWidth="1"/>
    <col min="85" max="85" width="19.5703125" style="1" bestFit="1" customWidth="1"/>
    <col min="86" max="86" width="21.140625" style="1" bestFit="1" customWidth="1"/>
    <col min="87" max="16384" width="9.140625" style="1"/>
  </cols>
  <sheetData>
    <row r="1" spans="1:88" s="16" customFormat="1" x14ac:dyDescent="0.25">
      <c r="B1" s="17" t="s">
        <v>0</v>
      </c>
      <c r="C1" s="18" t="str">
        <f>'Data_Count_Table-csv'!C1</f>
        <v>RawSwipeData.total</v>
      </c>
      <c r="D1" s="18" t="str">
        <f>'Data_Count_Table-csv'!D1</f>
        <v>SameHitsBothStrands.rem</v>
      </c>
      <c r="E1" s="18" t="str">
        <f>'Data_Count_Table-csv'!E1</f>
        <v>Kept.total</v>
      </c>
      <c r="F1" s="18" t="str">
        <f>'Data_Count_Table-csv'!F1</f>
        <v>OneHit.rem</v>
      </c>
      <c r="G1" s="18" t="str">
        <f>'Data_Count_Table-csv'!G1</f>
        <v>MultipleHits.kept</v>
      </c>
      <c r="H1" s="19" t="str">
        <f>'Data_Count_Table-csv'!H1</f>
        <v>reps.AllSystems.total</v>
      </c>
      <c r="I1" s="20" t="str">
        <f>'Data_Count_Table-csv'!I1</f>
        <v>reps.HaveMultipleSystems.rem</v>
      </c>
      <c r="J1" s="20" t="str">
        <f>'Data_Count_Table-csv'!J1</f>
        <v>reps.InconsistentSystems.rem</v>
      </c>
      <c r="K1" s="21" t="str">
        <f>'Data_Count_Table-csv'!K1</f>
        <v>reps.PassedSystems.kept</v>
      </c>
      <c r="L1" s="18" t="str">
        <f>'Data_Count_Table-csv'!L1</f>
        <v>swipeData.total</v>
      </c>
      <c r="M1" s="18" t="str">
        <f>'Data_Count_Table-csv'!M1</f>
        <v>FailedRepeatType.rem</v>
      </c>
      <c r="N1" s="18" t="str">
        <f>'Data_Count_Table-csv'!N1</f>
        <v>PassedRepeatType.kept</v>
      </c>
      <c r="O1" s="18" t="str">
        <f>'Data_Count_Table-csv'!O1</f>
        <v>Data.total</v>
      </c>
      <c r="P1" s="18" t="str">
        <f>'Data_Count_Table-csv'!P1</f>
        <v>FiveHitsOrLess.kept</v>
      </c>
      <c r="Q1" s="18" t="str">
        <f>'Data_Count_Table-csv'!Q1</f>
        <v>ShortTargetGenomesRemoved.kept</v>
      </c>
      <c r="R1" s="18" t="str">
        <f>'Data_Count_Table-csv'!R1</f>
        <v>ShortArraysRemoved.kept</v>
      </c>
      <c r="S1" s="18" t="str">
        <f>'Data_Count_Table-csv'!S1</f>
        <v>Section3.total</v>
      </c>
      <c r="T1" s="18" t="str">
        <f>'Data_Count_Table-csv'!T1</f>
        <v>HitsInMultipleArrays.rem</v>
      </c>
      <c r="U1" s="18" t="str">
        <f>'Data_Count_Table-csv'!U1</f>
        <v>HitsInLessThan2Arrays.kept</v>
      </c>
      <c r="V1" s="18" t="str">
        <f>'Data_Count_Table-csv'!V1</f>
        <v>Section3End.total</v>
      </c>
      <c r="W1" s="18" t="str">
        <f>'Data_Count_Table-csv'!W1</f>
        <v>Section4In.total</v>
      </c>
      <c r="X1" s="18" t="str">
        <f>'Data_Count_Table-csv'!X1</f>
        <v>PPSscore0.rem</v>
      </c>
      <c r="Y1" s="18" t="str">
        <f>'Data_Count_Table-csv'!Y1</f>
        <v>PPSscore3or4.rem</v>
      </c>
      <c r="Z1" s="18" t="str">
        <f>'Data_Count_Table-csv'!Z1</f>
        <v>PPSscore5.kept</v>
      </c>
      <c r="AA1" s="18" t="str">
        <f>'Data_Count_Table-csv'!AA1</f>
        <v>RedundancyIn.total</v>
      </c>
      <c r="AB1" s="18" t="str">
        <f>'Data_Count_Table-csv'!AB1</f>
        <v>SubtypesWeWant.total</v>
      </c>
      <c r="AC1" s="18" t="str">
        <f>'Data_Count_Table-csv'!AC1</f>
        <v>Has.lowPS.BitScore.rem</v>
      </c>
      <c r="AD1" s="18" t="str">
        <f>'Data_Count_Table-csv'!AD1</f>
        <v>No.LowPS.BitScoreHits.kept</v>
      </c>
      <c r="AE1" s="18" t="str">
        <f>'Data_Count_Table-csv'!AE1</f>
        <v>nonIdentHostsHits.subtot</v>
      </c>
      <c r="AF1" s="18" t="str">
        <f>'Data_Count_Table-csv'!AF1</f>
        <v>IdentHostsHits.subtot</v>
      </c>
      <c r="AG1" s="18" t="str">
        <f>'Data_Count_Table-csv'!AG1</f>
        <v>MergedIdentHosts.mrg</v>
      </c>
      <c r="AH1" s="18" t="str">
        <f>'Data_Count_Table-csv'!AH1</f>
        <v>IdentHostRepresents.kept</v>
      </c>
      <c r="AI1" s="18" t="str">
        <f>'Data_Count_Table-csv'!AI1</f>
        <v>Combined.total</v>
      </c>
      <c r="AJ1" s="18" t="str">
        <f>'Data_Count_Table-csv'!AJ1</f>
        <v>PostIdentGen.total</v>
      </c>
      <c r="AK1" s="18" t="str">
        <f>'Data_Count_Table-csv'!AK1</f>
        <v>NoSharedPS.kept</v>
      </c>
      <c r="AL1" s="18" t="str">
        <f>'Data_Count_Table-csv'!AL1</f>
        <v>HasSharedPS.total</v>
      </c>
      <c r="AM1" s="18" t="str">
        <f>'Data_Count_Table-csv'!AM1</f>
        <v>OneSharedPS.subtot</v>
      </c>
      <c r="AN1" s="18" t="str">
        <f>'Data_Count_Table-csv'!AN1</f>
        <v>OneDuplicatedPSnonPPS.rem</v>
      </c>
      <c r="AO1" s="18" t="str">
        <f>'Data_Count_Table-csv'!AO1</f>
        <v>OneDuplicatedPSisPPS.kept</v>
      </c>
      <c r="AP1" s="18" t="str">
        <f>'Data_Count_Table-csv'!AP1</f>
        <v>ManyDuplicatedPS.subtot</v>
      </c>
      <c r="AQ1" s="18" t="str">
        <f>'Data_Count_Table-csv'!AQ1</f>
        <v>multiplePPS.rem</v>
      </c>
      <c r="AR1" s="18" t="str">
        <f>'Data_Count_Table-csv'!AR1</f>
        <v>ManyDuplicatedPSnoDblPPS.kept</v>
      </c>
      <c r="AS1" s="18" t="str">
        <f>'Data_Count_Table-csv'!AS1</f>
        <v>multiplePS_HostHasMultiIdentSpacers.rem</v>
      </c>
      <c r="AT1" s="18" t="str">
        <f>'Data_Count_Table-csv'!AT1</f>
        <v>multiplePS_NoDuplicatedPS.kept</v>
      </c>
      <c r="AU1" s="18" t="str">
        <f>'Data_Count_Table-csv'!AU1</f>
        <v>multiplePS_PS2above.rem</v>
      </c>
      <c r="AV1" s="18" t="str">
        <f>'Data_Count_Table-csv'!AV1</f>
        <v>NonIdentPPS_PS_1_hosts.rem</v>
      </c>
      <c r="AW1" s="18" t="str">
        <f>'Data_Count_Table-csv'!AW1</f>
        <v>IdentPPS_PS_1_hosts.subtot</v>
      </c>
      <c r="AX1" s="18" t="str">
        <f>'Data_Count_Table-csv'!AX1</f>
        <v>MergedIdentPPS_PS1.mrg</v>
      </c>
      <c r="AY1" s="18" t="str">
        <f>'Data_Count_Table-csv'!AY1</f>
        <v>IdentHost_PPS_PS1_Represents.Kept</v>
      </c>
      <c r="AZ1" s="18" t="str">
        <f>'Data_Count_Table-csv'!AZ1</f>
        <v>OutputHostRedundancyFilter.total</v>
      </c>
      <c r="BA1" s="18" t="str">
        <f>'Data_Count_Table-csv'!BA1</f>
        <v>PossibleCRISPR.rem</v>
      </c>
      <c r="BB1" s="18" t="str">
        <f>'Data_Count_Table-csv'!BB1</f>
        <v>nonCRISPR.kept</v>
      </c>
      <c r="BC1" s="18" t="str">
        <f>'Data_Count_Table-csv'!BC1</f>
        <v>SpacerHitsManyTimes.rem</v>
      </c>
      <c r="BD1" s="18" t="str">
        <f>'Data_Count_Table-csv'!BD1</f>
        <v>SpacersOK.kept</v>
      </c>
      <c r="BE1" s="23" t="str">
        <f>'Data_Count_Table-csv'!BE1</f>
        <v>PreTargetFilters.total</v>
      </c>
      <c r="BF1" s="18" t="str">
        <f>'Data_Count_Table-csv'!BF1</f>
        <v>NoCompleteDupTargets.kept</v>
      </c>
      <c r="BG1" s="18" t="str">
        <f>'Data_Count_Table-csv'!BG1</f>
        <v>HasCompleteDupTargets.subtot</v>
      </c>
      <c r="BH1" s="18" t="str">
        <f>'Data_Count_Table-csv'!BH1</f>
        <v>Dup_IdentTargets.subtot</v>
      </c>
      <c r="BI1" s="18" t="str">
        <f>'Data_Count_Table-csv'!BI1</f>
        <v>Dup_nonIdentTargets.subtot</v>
      </c>
      <c r="BJ1" s="29" t="str">
        <f>'Data_Count_Table-csv'!BJ1</f>
        <v>IdentTargetsMerged.mrg</v>
      </c>
      <c r="BK1" s="18" t="str">
        <f>'Data_Count_Table-csv'!BK1</f>
        <v>Ident.Targets.Rep.kept</v>
      </c>
      <c r="BL1" s="22" t="str">
        <f>'Data_Count_Table-csv'!BL1</f>
        <v>Running.Total.Duplicated</v>
      </c>
      <c r="BM1" s="18" t="str">
        <f>'Data_Count_Table-csv'!BM1</f>
        <v>noLongerDup.kept</v>
      </c>
      <c r="BN1" s="18" t="str">
        <f>'Data_Count_Table-csv'!BN1</f>
        <v>nonDupRunning.subtot</v>
      </c>
      <c r="BO1" s="18" t="str">
        <f>'Data_Count_Table-csv'!BO1</f>
        <v>StillDup.subtot</v>
      </c>
      <c r="BP1" s="18" t="str">
        <f>'Data_Count_Table-csv'!BP1</f>
        <v>nonCloseDistTargets.kept</v>
      </c>
      <c r="BQ1" s="18" t="str">
        <f>'Data_Count_Table-csv'!BQ1</f>
        <v>CloseDistTargets.subtot</v>
      </c>
      <c r="BR1" s="29" t="str">
        <f>'Data_Count_Table-csv'!BR1</f>
        <v>CloseTargetsMerged.mrg</v>
      </c>
      <c r="BS1" s="18" t="str">
        <f>'Data_Count_Table-csv'!BS1</f>
        <v>CloseTargetsRepresents.kept</v>
      </c>
      <c r="BT1" s="18" t="str">
        <f>'Data_Count_Table-csv'!BT1</f>
        <v>TargetDupCloseOut_A.kept</v>
      </c>
      <c r="BU1" s="18" t="str">
        <f>'Data_Count_Table-csv'!BU1</f>
        <v>nonCloseDistTargets_B.kept</v>
      </c>
      <c r="BV1" s="18" t="str">
        <f>'Data_Count_Table-csv'!BV1</f>
        <v>CloseDistTargets_B.subtot</v>
      </c>
      <c r="BW1" s="29" t="str">
        <f>'Data_Count_Table-csv'!BW1</f>
        <v>CloseTargetsMerged_B.mrg</v>
      </c>
      <c r="BX1" s="18" t="str">
        <f>'Data_Count_Table-csv'!BX1</f>
        <v>CloseTargetsRepresents_B.kept</v>
      </c>
      <c r="BY1" s="18" t="str">
        <f>'Data_Count_Table-csv'!BY1</f>
        <v>TargetDupCloseOut_B.kept</v>
      </c>
      <c r="BZ1" s="18" t="str">
        <f>'Data_Count_Table-csv'!BZ1</f>
        <v>noLongerDup_C.kept</v>
      </c>
      <c r="CA1" s="22" t="str">
        <f>'Data_Count_Table-csv'!CA1</f>
        <v>nonDupOutput_C.subtot</v>
      </c>
      <c r="CB1" s="22" t="str">
        <f>'Data_Count_Table-csv'!CB1</f>
        <v>StillDupData_C.subtot</v>
      </c>
      <c r="CC1" s="22" t="str">
        <f>'Data_Count_Table-csv'!CC1</f>
        <v>All.Current.Data.total</v>
      </c>
      <c r="CD1" s="18" t="str">
        <f>'Data_Count_Table-csv'!CD1</f>
        <v>FinalNoDuplicatePS.kept</v>
      </c>
      <c r="CE1" s="18" t="str">
        <f>'Data_Count_Table-csv'!CE1</f>
        <v>StillDuplicatePS.subtot</v>
      </c>
      <c r="CF1" s="18" t="str">
        <f>'Data_Count_Table-csv'!CF1</f>
        <v>PostFilterAllHits.total</v>
      </c>
      <c r="CG1" s="22" t="str">
        <f>'Data_Count_Table-csv'!CG1</f>
        <v>PostFilter5orlessHits</v>
      </c>
      <c r="CH1" s="18"/>
      <c r="CI1" s="18"/>
      <c r="CJ1" s="18"/>
    </row>
    <row r="2" spans="1:88" x14ac:dyDescent="0.25">
      <c r="A2" s="1">
        <v>1</v>
      </c>
      <c r="B2" s="15" t="str">
        <f>'Data_Count_Table-csv'!B2</f>
        <v>I-A</v>
      </c>
      <c r="C2" s="1">
        <f>'Data_Count_Table-csv'!C2</f>
        <v>7354</v>
      </c>
      <c r="D2" s="1">
        <f>'Data_Count_Table-csv'!D2</f>
        <v>20</v>
      </c>
      <c r="E2" s="1">
        <f>'Data_Count_Table-csv'!E2</f>
        <v>7334</v>
      </c>
      <c r="F2" s="1">
        <f>'Data_Count_Table-csv'!F2</f>
        <v>6897</v>
      </c>
      <c r="G2" s="1">
        <f>'Data_Count_Table-csv'!G2</f>
        <v>437</v>
      </c>
      <c r="H2" s="6">
        <f>'Data_Count_Table-csv'!H2</f>
        <v>508</v>
      </c>
      <c r="I2" s="5">
        <f>'Data_Count_Table-csv'!I2</f>
        <v>12</v>
      </c>
      <c r="J2" s="5">
        <f>'Data_Count_Table-csv'!J2</f>
        <v>292</v>
      </c>
      <c r="K2" s="7">
        <f>'Data_Count_Table-csv'!K2</f>
        <v>204</v>
      </c>
      <c r="L2" s="1">
        <f>'Data_Count_Table-csv'!L2</f>
        <v>437</v>
      </c>
      <c r="M2" s="1">
        <f>'Data_Count_Table-csv'!M2</f>
        <v>48</v>
      </c>
      <c r="N2" s="1">
        <f>'Data_Count_Table-csv'!N2</f>
        <v>389</v>
      </c>
      <c r="O2" s="1">
        <f>'Data_Count_Table-csv'!O2</f>
        <v>389</v>
      </c>
      <c r="P2" s="1">
        <f>'Data_Count_Table-csv'!P2</f>
        <v>389</v>
      </c>
      <c r="Q2" s="1">
        <f>'Data_Count_Table-csv'!Q2</f>
        <v>389</v>
      </c>
      <c r="R2" s="1">
        <f>'Data_Count_Table-csv'!R2</f>
        <v>50</v>
      </c>
      <c r="S2" s="1">
        <f>'Data_Count_Table-csv'!S2</f>
        <v>50</v>
      </c>
      <c r="T2" s="1">
        <f>'Data_Count_Table-csv'!T2</f>
        <v>0</v>
      </c>
      <c r="U2" s="1">
        <f>'Data_Count_Table-csv'!U2</f>
        <v>50</v>
      </c>
      <c r="V2" s="1">
        <f>'Data_Count_Table-csv'!V2</f>
        <v>50</v>
      </c>
      <c r="W2" s="1">
        <f>'Data_Count_Table-csv'!W2</f>
        <v>50</v>
      </c>
      <c r="X2" s="1">
        <f>'Data_Count_Table-csv'!X2</f>
        <v>4</v>
      </c>
      <c r="Y2" s="1">
        <f>'Data_Count_Table-csv'!Y2</f>
        <v>0</v>
      </c>
      <c r="Z2" s="1">
        <f>'Data_Count_Table-csv'!Z2</f>
        <v>46</v>
      </c>
      <c r="AA2" s="1">
        <f>'Data_Count_Table-csv'!AA2</f>
        <v>46</v>
      </c>
      <c r="AB2" s="1">
        <f>'Data_Count_Table-csv'!AB2</f>
        <v>46</v>
      </c>
      <c r="AC2" s="1">
        <f>'Data_Count_Table-csv'!AC2</f>
        <v>44</v>
      </c>
      <c r="AD2" s="1">
        <f>'Data_Count_Table-csv'!AD2</f>
        <v>2</v>
      </c>
      <c r="AE2" s="1">
        <f>'Data_Count_Table-csv'!AE2</f>
        <v>2</v>
      </c>
      <c r="AF2" s="1">
        <f>'Data_Count_Table-csv'!AF2</f>
        <v>0</v>
      </c>
      <c r="AG2" s="1">
        <f>'Data_Count_Table-csv'!AG2</f>
        <v>0</v>
      </c>
      <c r="AH2" s="1">
        <f>'Data_Count_Table-csv'!AH2</f>
        <v>0</v>
      </c>
      <c r="AI2" s="1">
        <f>'Data_Count_Table-csv'!AI2</f>
        <v>2</v>
      </c>
      <c r="AJ2" s="1">
        <f>'Data_Count_Table-csv'!AJ2</f>
        <v>2</v>
      </c>
      <c r="AK2" s="1">
        <f>'Data_Count_Table-csv'!AK2</f>
        <v>2</v>
      </c>
      <c r="AL2" s="1">
        <f>'Data_Count_Table-csv'!AL2</f>
        <v>0</v>
      </c>
      <c r="AM2" s="1">
        <f>'Data_Count_Table-csv'!AM2</f>
        <v>0</v>
      </c>
      <c r="AN2" s="1">
        <f>'Data_Count_Table-csv'!AN2</f>
        <v>0</v>
      </c>
      <c r="AO2" s="1">
        <f>'Data_Count_Table-csv'!AO2</f>
        <v>0</v>
      </c>
      <c r="AP2" s="1">
        <f>'Data_Count_Table-csv'!AP2</f>
        <v>0</v>
      </c>
      <c r="AQ2" s="1">
        <f>'Data_Count_Table-csv'!AQ2</f>
        <v>0</v>
      </c>
      <c r="AR2" s="1">
        <f>'Data_Count_Table-csv'!AR2</f>
        <v>0</v>
      </c>
      <c r="AS2" s="1">
        <f>'Data_Count_Table-csv'!AS2</f>
        <v>0</v>
      </c>
      <c r="AT2" s="1">
        <f>'Data_Count_Table-csv'!AT2</f>
        <v>0</v>
      </c>
      <c r="AU2" s="1">
        <f>'Data_Count_Table-csv'!AU2</f>
        <v>0</v>
      </c>
      <c r="AV2" s="1">
        <f>'Data_Count_Table-csv'!AV2</f>
        <v>0</v>
      </c>
      <c r="AW2" s="1">
        <f>'Data_Count_Table-csv'!AW2</f>
        <v>0</v>
      </c>
      <c r="AX2" s="1">
        <f>'Data_Count_Table-csv'!AX2</f>
        <v>0</v>
      </c>
      <c r="AY2" s="1">
        <f>'Data_Count_Table-csv'!AY2</f>
        <v>0</v>
      </c>
      <c r="AZ2" s="1">
        <f>'Data_Count_Table-csv'!AZ2</f>
        <v>2</v>
      </c>
      <c r="BA2" s="1">
        <f>'Data_Count_Table-csv'!BA2</f>
        <v>0</v>
      </c>
      <c r="BB2" s="1">
        <f>'Data_Count_Table-csv'!BB2</f>
        <v>2</v>
      </c>
      <c r="BC2" s="1">
        <f>'Data_Count_Table-csv'!BC2</f>
        <v>0</v>
      </c>
      <c r="BD2" s="1">
        <f>'Data_Count_Table-csv'!BD2</f>
        <v>2</v>
      </c>
      <c r="BE2" s="2">
        <f>'Data_Count_Table-csv'!BE2</f>
        <v>2</v>
      </c>
      <c r="BF2" s="1">
        <f>'Data_Count_Table-csv'!BF2</f>
        <v>2</v>
      </c>
      <c r="BG2" s="1">
        <f>'Data_Count_Table-csv'!BG2</f>
        <v>0</v>
      </c>
      <c r="BH2" s="1">
        <f>'Data_Count_Table-csv'!BH2</f>
        <v>0</v>
      </c>
      <c r="BI2" s="1">
        <f>'Data_Count_Table-csv'!BI2</f>
        <v>0</v>
      </c>
      <c r="BJ2" s="1">
        <f>'Data_Count_Table-csv'!BJ2</f>
        <v>0</v>
      </c>
      <c r="BK2" s="1">
        <f>'Data_Count_Table-csv'!BK2</f>
        <v>0</v>
      </c>
      <c r="BL2" s="1">
        <f>'Data_Count_Table-csv'!BL2</f>
        <v>0</v>
      </c>
      <c r="BM2" s="1">
        <f>'Data_Count_Table-csv'!BM2</f>
        <v>0</v>
      </c>
      <c r="BN2" s="1">
        <f>'Data_Count_Table-csv'!BN2</f>
        <v>2</v>
      </c>
      <c r="BO2" s="1">
        <f>'Data_Count_Table-csv'!BO2</f>
        <v>0</v>
      </c>
      <c r="BP2" s="1">
        <f>'Data_Count_Table-csv'!BP2</f>
        <v>0</v>
      </c>
      <c r="BQ2" s="1">
        <f>'Data_Count_Table-csv'!BQ2</f>
        <v>0</v>
      </c>
      <c r="BR2" s="1">
        <f>'Data_Count_Table-csv'!BR2</f>
        <v>0</v>
      </c>
      <c r="BS2" s="1">
        <f>'Data_Count_Table-csv'!BS2</f>
        <v>0</v>
      </c>
      <c r="BT2" s="1">
        <f>'Data_Count_Table-csv'!BT2</f>
        <v>0</v>
      </c>
      <c r="BU2" s="1">
        <f>'Data_Count_Table-csv'!BU2</f>
        <v>0</v>
      </c>
      <c r="BV2" s="1">
        <f>'Data_Count_Table-csv'!BV2</f>
        <v>0</v>
      </c>
      <c r="BW2" s="1">
        <f>'Data_Count_Table-csv'!BW2</f>
        <v>0</v>
      </c>
      <c r="BX2" s="1">
        <f>'Data_Count_Table-csv'!BX2</f>
        <v>0</v>
      </c>
      <c r="BY2" s="1">
        <f>'Data_Count_Table-csv'!BY2</f>
        <v>0</v>
      </c>
      <c r="BZ2" s="1">
        <f>'Data_Count_Table-csv'!BZ2</f>
        <v>0</v>
      </c>
      <c r="CA2" s="1">
        <f>'Data_Count_Table-csv'!CA2</f>
        <v>2</v>
      </c>
      <c r="CB2" s="1">
        <f>'Data_Count_Table-csv'!CB2</f>
        <v>0</v>
      </c>
      <c r="CC2" s="15">
        <f>'Data_Count_Table-csv'!CC2</f>
        <v>2</v>
      </c>
      <c r="CD2" s="1">
        <f>'Data_Count_Table-csv'!CD2</f>
        <v>2</v>
      </c>
      <c r="CE2" s="1">
        <f>'Data_Count_Table-csv'!CE2</f>
        <v>0</v>
      </c>
      <c r="CF2" s="1">
        <f>'Data_Count_Table-csv'!CF2</f>
        <v>2</v>
      </c>
      <c r="CG2" s="15">
        <f>'Data_Count_Table-csv'!CG2</f>
        <v>2</v>
      </c>
    </row>
    <row r="3" spans="1:88" x14ac:dyDescent="0.25">
      <c r="A3" s="1">
        <v>2</v>
      </c>
      <c r="B3" s="15" t="str">
        <f>'Data_Count_Table-csv'!B3</f>
        <v>I-B</v>
      </c>
      <c r="C3" s="1">
        <f>'Data_Count_Table-csv'!C3</f>
        <v>172269</v>
      </c>
      <c r="D3" s="1">
        <f>'Data_Count_Table-csv'!D3</f>
        <v>780</v>
      </c>
      <c r="E3" s="1">
        <f>'Data_Count_Table-csv'!E3</f>
        <v>171489</v>
      </c>
      <c r="F3" s="1">
        <f>'Data_Count_Table-csv'!F3</f>
        <v>143374</v>
      </c>
      <c r="G3" s="1">
        <f>'Data_Count_Table-csv'!G3</f>
        <v>28115</v>
      </c>
      <c r="H3" s="6">
        <f>'Data_Count_Table-csv'!H3</f>
        <v>23426</v>
      </c>
      <c r="I3" s="5">
        <f>'Data_Count_Table-csv'!I3</f>
        <v>1325</v>
      </c>
      <c r="J3" s="5">
        <f>'Data_Count_Table-csv'!J3</f>
        <v>1215</v>
      </c>
      <c r="K3" s="7">
        <f>'Data_Count_Table-csv'!K3</f>
        <v>20886</v>
      </c>
      <c r="L3" s="1">
        <f>'Data_Count_Table-csv'!L3</f>
        <v>28115</v>
      </c>
      <c r="M3" s="1">
        <f>'Data_Count_Table-csv'!M3</f>
        <v>1253</v>
      </c>
      <c r="N3" s="1">
        <f>'Data_Count_Table-csv'!N3</f>
        <v>26862</v>
      </c>
      <c r="O3" s="1">
        <f>'Data_Count_Table-csv'!O3</f>
        <v>26862</v>
      </c>
      <c r="P3" s="1">
        <f>'Data_Count_Table-csv'!P3</f>
        <v>24338</v>
      </c>
      <c r="Q3" s="1">
        <f>'Data_Count_Table-csv'!Q3</f>
        <v>23990</v>
      </c>
      <c r="R3" s="1">
        <f>'Data_Count_Table-csv'!R3</f>
        <v>21283</v>
      </c>
      <c r="S3" s="1">
        <f>'Data_Count_Table-csv'!S3</f>
        <v>21283</v>
      </c>
      <c r="T3" s="1">
        <f>'Data_Count_Table-csv'!T3</f>
        <v>1903</v>
      </c>
      <c r="U3" s="1">
        <f>'Data_Count_Table-csv'!U3</f>
        <v>19380</v>
      </c>
      <c r="V3" s="1">
        <f>'Data_Count_Table-csv'!V3</f>
        <v>19380</v>
      </c>
      <c r="W3" s="1">
        <f>'Data_Count_Table-csv'!W3</f>
        <v>19380</v>
      </c>
      <c r="X3" s="1">
        <f>'Data_Count_Table-csv'!X3</f>
        <v>2972</v>
      </c>
      <c r="Y3" s="1">
        <f>'Data_Count_Table-csv'!Y3</f>
        <v>6698</v>
      </c>
      <c r="Z3" s="1">
        <f>'Data_Count_Table-csv'!Z3</f>
        <v>9710</v>
      </c>
      <c r="AA3" s="1">
        <f>'Data_Count_Table-csv'!AA3</f>
        <v>9710</v>
      </c>
      <c r="AB3" s="1">
        <f>'Data_Count_Table-csv'!AB3</f>
        <v>9710</v>
      </c>
      <c r="AC3" s="1">
        <f>'Data_Count_Table-csv'!AC3</f>
        <v>8612</v>
      </c>
      <c r="AD3" s="1">
        <f>'Data_Count_Table-csv'!AD3</f>
        <v>1098</v>
      </c>
      <c r="AE3" s="1">
        <f>'Data_Count_Table-csv'!AE3</f>
        <v>748</v>
      </c>
      <c r="AF3" s="1">
        <f>'Data_Count_Table-csv'!AF3</f>
        <v>350</v>
      </c>
      <c r="AG3" s="1">
        <f>'Data_Count_Table-csv'!AG3</f>
        <v>309</v>
      </c>
      <c r="AH3" s="1">
        <f>'Data_Count_Table-csv'!AH3</f>
        <v>41</v>
      </c>
      <c r="AI3" s="1">
        <f>'Data_Count_Table-csv'!AI3</f>
        <v>789</v>
      </c>
      <c r="AJ3" s="1">
        <f>'Data_Count_Table-csv'!AJ3</f>
        <v>789</v>
      </c>
      <c r="AK3" s="1">
        <f>'Data_Count_Table-csv'!AK3</f>
        <v>674</v>
      </c>
      <c r="AL3" s="1">
        <f>'Data_Count_Table-csv'!AL3</f>
        <v>115</v>
      </c>
      <c r="AM3" s="1">
        <f>'Data_Count_Table-csv'!AM3</f>
        <v>19</v>
      </c>
      <c r="AN3" s="1">
        <f>'Data_Count_Table-csv'!AN3</f>
        <v>9</v>
      </c>
      <c r="AO3" s="1">
        <f>'Data_Count_Table-csv'!AO3</f>
        <v>10</v>
      </c>
      <c r="AP3" s="1">
        <f>'Data_Count_Table-csv'!AP3</f>
        <v>96</v>
      </c>
      <c r="AQ3" s="1">
        <f>'Data_Count_Table-csv'!AQ3</f>
        <v>78</v>
      </c>
      <c r="AR3" s="1">
        <f>'Data_Count_Table-csv'!AR3</f>
        <v>18</v>
      </c>
      <c r="AS3" s="1">
        <f>'Data_Count_Table-csv'!AS3</f>
        <v>0</v>
      </c>
      <c r="AT3" s="1">
        <f>'Data_Count_Table-csv'!AT3</f>
        <v>18</v>
      </c>
      <c r="AU3" s="1">
        <f>'Data_Count_Table-csv'!AU3</f>
        <v>6</v>
      </c>
      <c r="AV3" s="1">
        <f>'Data_Count_Table-csv'!AV3</f>
        <v>4</v>
      </c>
      <c r="AW3" s="1">
        <f>'Data_Count_Table-csv'!AW3</f>
        <v>8</v>
      </c>
      <c r="AX3" s="1">
        <f>'Data_Count_Table-csv'!AX3</f>
        <v>4</v>
      </c>
      <c r="AY3" s="1">
        <f>'Data_Count_Table-csv'!AY3</f>
        <v>4</v>
      </c>
      <c r="AZ3" s="1">
        <f>'Data_Count_Table-csv'!AZ3</f>
        <v>688</v>
      </c>
      <c r="BA3" s="1">
        <f>'Data_Count_Table-csv'!BA3</f>
        <v>22</v>
      </c>
      <c r="BB3" s="1">
        <f>'Data_Count_Table-csv'!BB3</f>
        <v>666</v>
      </c>
      <c r="BC3" s="1">
        <f>'Data_Count_Table-csv'!BC3</f>
        <v>6</v>
      </c>
      <c r="BD3" s="1">
        <f>'Data_Count_Table-csv'!BD3</f>
        <v>660</v>
      </c>
      <c r="BE3" s="2">
        <f>'Data_Count_Table-csv'!BE3</f>
        <v>660</v>
      </c>
      <c r="BF3" s="1">
        <f>'Data_Count_Table-csv'!BF3</f>
        <v>299</v>
      </c>
      <c r="BG3" s="1">
        <f>'Data_Count_Table-csv'!BG3</f>
        <v>361</v>
      </c>
      <c r="BH3" s="1">
        <f>'Data_Count_Table-csv'!BH3</f>
        <v>18</v>
      </c>
      <c r="BI3" s="1">
        <f>'Data_Count_Table-csv'!BI3</f>
        <v>343</v>
      </c>
      <c r="BJ3" s="1">
        <f>'Data_Count_Table-csv'!BJ3</f>
        <v>10</v>
      </c>
      <c r="BK3" s="1">
        <f>'Data_Count_Table-csv'!BK3</f>
        <v>8</v>
      </c>
      <c r="BL3" s="1">
        <f>'Data_Count_Table-csv'!BL3</f>
        <v>351</v>
      </c>
      <c r="BM3" s="1">
        <f>'Data_Count_Table-csv'!BM3</f>
        <v>0</v>
      </c>
      <c r="BN3" s="1">
        <f>'Data_Count_Table-csv'!BN3</f>
        <v>299</v>
      </c>
      <c r="BO3" s="1">
        <f>'Data_Count_Table-csv'!BO3</f>
        <v>351</v>
      </c>
      <c r="BP3" s="1">
        <f>'Data_Count_Table-csv'!BP3</f>
        <v>65</v>
      </c>
      <c r="BQ3" s="1">
        <f>'Data_Count_Table-csv'!BQ3</f>
        <v>286</v>
      </c>
      <c r="BR3" s="1">
        <f>'Data_Count_Table-csv'!BR3</f>
        <v>173</v>
      </c>
      <c r="BS3" s="1">
        <f>'Data_Count_Table-csv'!BS3</f>
        <v>113</v>
      </c>
      <c r="BT3" s="1">
        <f>'Data_Count_Table-csv'!BT3</f>
        <v>178</v>
      </c>
      <c r="BU3" s="1">
        <f>'Data_Count_Table-csv'!BU3</f>
        <v>160</v>
      </c>
      <c r="BV3" s="1">
        <f>'Data_Count_Table-csv'!BV3</f>
        <v>18</v>
      </c>
      <c r="BW3" s="1">
        <f>'Data_Count_Table-csv'!BW3</f>
        <v>9</v>
      </c>
      <c r="BX3" s="1">
        <f>'Data_Count_Table-csv'!BX3</f>
        <v>9</v>
      </c>
      <c r="BY3" s="1">
        <f>'Data_Count_Table-csv'!BY3</f>
        <v>169</v>
      </c>
      <c r="BZ3" s="1">
        <f>'Data_Count_Table-csv'!BZ3</f>
        <v>90</v>
      </c>
      <c r="CA3" s="1">
        <f>'Data_Count_Table-csv'!CA3</f>
        <v>389</v>
      </c>
      <c r="CB3" s="1">
        <f>'Data_Count_Table-csv'!CB3</f>
        <v>79</v>
      </c>
      <c r="CC3" s="15">
        <f>'Data_Count_Table-csv'!CC3</f>
        <v>389</v>
      </c>
      <c r="CD3" s="1">
        <f>'Data_Count_Table-csv'!CD3</f>
        <v>222</v>
      </c>
      <c r="CE3" s="1">
        <f>'Data_Count_Table-csv'!CE3</f>
        <v>167</v>
      </c>
      <c r="CF3" s="1">
        <f>'Data_Count_Table-csv'!CF3</f>
        <v>222</v>
      </c>
      <c r="CG3" s="15">
        <f>'Data_Count_Table-csv'!CG3</f>
        <v>222</v>
      </c>
    </row>
    <row r="4" spans="1:88" x14ac:dyDescent="0.25">
      <c r="A4" s="1">
        <v>3</v>
      </c>
      <c r="B4" s="15" t="str">
        <f>'Data_Count_Table-csv'!B4</f>
        <v>I-C</v>
      </c>
      <c r="C4" s="1">
        <f>'Data_Count_Table-csv'!C4</f>
        <v>86375</v>
      </c>
      <c r="D4" s="1">
        <f>'Data_Count_Table-csv'!D4</f>
        <v>408</v>
      </c>
      <c r="E4" s="1">
        <f>'Data_Count_Table-csv'!E4</f>
        <v>85967</v>
      </c>
      <c r="F4" s="1">
        <f>'Data_Count_Table-csv'!F4</f>
        <v>74564</v>
      </c>
      <c r="G4" s="1">
        <f>'Data_Count_Table-csv'!G4</f>
        <v>11403</v>
      </c>
      <c r="H4" s="6">
        <f>'Data_Count_Table-csv'!H4</f>
        <v>10414</v>
      </c>
      <c r="I4" s="5">
        <f>'Data_Count_Table-csv'!I4</f>
        <v>2514</v>
      </c>
      <c r="J4" s="5">
        <f>'Data_Count_Table-csv'!J4</f>
        <v>47</v>
      </c>
      <c r="K4" s="7">
        <f>'Data_Count_Table-csv'!K4</f>
        <v>7853</v>
      </c>
      <c r="L4" s="1">
        <f>'Data_Count_Table-csv'!L4</f>
        <v>11403</v>
      </c>
      <c r="M4" s="1">
        <f>'Data_Count_Table-csv'!M4</f>
        <v>2616</v>
      </c>
      <c r="N4" s="1">
        <f>'Data_Count_Table-csv'!N4</f>
        <v>8787</v>
      </c>
      <c r="O4" s="1">
        <f>'Data_Count_Table-csv'!O4</f>
        <v>8787</v>
      </c>
      <c r="P4" s="1">
        <f>'Data_Count_Table-csv'!P4</f>
        <v>7767</v>
      </c>
      <c r="Q4" s="1">
        <f>'Data_Count_Table-csv'!Q4</f>
        <v>7432</v>
      </c>
      <c r="R4" s="1">
        <f>'Data_Count_Table-csv'!R4</f>
        <v>3160</v>
      </c>
      <c r="S4" s="1">
        <f>'Data_Count_Table-csv'!S4</f>
        <v>3160</v>
      </c>
      <c r="T4" s="1">
        <f>'Data_Count_Table-csv'!T4</f>
        <v>107</v>
      </c>
      <c r="U4" s="1">
        <f>'Data_Count_Table-csv'!U4</f>
        <v>3053</v>
      </c>
      <c r="V4" s="1">
        <f>'Data_Count_Table-csv'!V4</f>
        <v>3053</v>
      </c>
      <c r="W4" s="1">
        <f>'Data_Count_Table-csv'!W4</f>
        <v>3053</v>
      </c>
      <c r="X4" s="1">
        <f>'Data_Count_Table-csv'!X4</f>
        <v>53</v>
      </c>
      <c r="Y4" s="1">
        <f>'Data_Count_Table-csv'!Y4</f>
        <v>977</v>
      </c>
      <c r="Z4" s="1">
        <f>'Data_Count_Table-csv'!Z4</f>
        <v>2023</v>
      </c>
      <c r="AA4" s="1">
        <f>'Data_Count_Table-csv'!AA4</f>
        <v>2023</v>
      </c>
      <c r="AB4" s="1">
        <f>'Data_Count_Table-csv'!AB4</f>
        <v>2023</v>
      </c>
      <c r="AC4" s="1">
        <f>'Data_Count_Table-csv'!AC4</f>
        <v>1788</v>
      </c>
      <c r="AD4" s="1">
        <f>'Data_Count_Table-csv'!AD4</f>
        <v>235</v>
      </c>
      <c r="AE4" s="1">
        <f>'Data_Count_Table-csv'!AE4</f>
        <v>235</v>
      </c>
      <c r="AF4" s="1">
        <f>'Data_Count_Table-csv'!AF4</f>
        <v>0</v>
      </c>
      <c r="AG4" s="1">
        <f>'Data_Count_Table-csv'!AG4</f>
        <v>0</v>
      </c>
      <c r="AH4" s="1">
        <f>'Data_Count_Table-csv'!AH4</f>
        <v>0</v>
      </c>
      <c r="AI4" s="1">
        <f>'Data_Count_Table-csv'!AI4</f>
        <v>235</v>
      </c>
      <c r="AJ4" s="1">
        <f>'Data_Count_Table-csv'!AJ4</f>
        <v>235</v>
      </c>
      <c r="AK4" s="1">
        <f>'Data_Count_Table-csv'!AK4</f>
        <v>210</v>
      </c>
      <c r="AL4" s="1">
        <f>'Data_Count_Table-csv'!AL4</f>
        <v>25</v>
      </c>
      <c r="AM4" s="1">
        <f>'Data_Count_Table-csv'!AM4</f>
        <v>0</v>
      </c>
      <c r="AN4" s="1">
        <f>'Data_Count_Table-csv'!AN4</f>
        <v>0</v>
      </c>
      <c r="AO4" s="1">
        <f>'Data_Count_Table-csv'!AO4</f>
        <v>0</v>
      </c>
      <c r="AP4" s="1">
        <f>'Data_Count_Table-csv'!AP4</f>
        <v>25</v>
      </c>
      <c r="AQ4" s="1">
        <f>'Data_Count_Table-csv'!AQ4</f>
        <v>22</v>
      </c>
      <c r="AR4" s="1">
        <f>'Data_Count_Table-csv'!AR4</f>
        <v>3</v>
      </c>
      <c r="AS4" s="1">
        <f>'Data_Count_Table-csv'!AS4</f>
        <v>3</v>
      </c>
      <c r="AT4" s="1">
        <f>'Data_Count_Table-csv'!AT4</f>
        <v>0</v>
      </c>
      <c r="AU4" s="1">
        <f>'Data_Count_Table-csv'!AU4</f>
        <v>0</v>
      </c>
      <c r="AV4" s="1">
        <f>'Data_Count_Table-csv'!AV4</f>
        <v>0</v>
      </c>
      <c r="AW4" s="1">
        <f>'Data_Count_Table-csv'!AW4</f>
        <v>0</v>
      </c>
      <c r="AX4" s="1">
        <f>'Data_Count_Table-csv'!AX4</f>
        <v>0</v>
      </c>
      <c r="AY4" s="1">
        <f>'Data_Count_Table-csv'!AY4</f>
        <v>0</v>
      </c>
      <c r="AZ4" s="1">
        <f>'Data_Count_Table-csv'!AZ4</f>
        <v>210</v>
      </c>
      <c r="BA4" s="1">
        <f>'Data_Count_Table-csv'!BA4</f>
        <v>22</v>
      </c>
      <c r="BB4" s="1">
        <f>'Data_Count_Table-csv'!BB4</f>
        <v>188</v>
      </c>
      <c r="BC4" s="1">
        <f>'Data_Count_Table-csv'!BC4</f>
        <v>0</v>
      </c>
      <c r="BD4" s="1">
        <f>'Data_Count_Table-csv'!BD4</f>
        <v>188</v>
      </c>
      <c r="BE4" s="2">
        <f>'Data_Count_Table-csv'!BE4</f>
        <v>188</v>
      </c>
      <c r="BF4" s="1">
        <f>'Data_Count_Table-csv'!BF4</f>
        <v>89</v>
      </c>
      <c r="BG4" s="1">
        <f>'Data_Count_Table-csv'!BG4</f>
        <v>99</v>
      </c>
      <c r="BH4" s="1">
        <f>'Data_Count_Table-csv'!BH4</f>
        <v>0</v>
      </c>
      <c r="BI4" s="1">
        <f>'Data_Count_Table-csv'!BI4</f>
        <v>99</v>
      </c>
      <c r="BJ4" s="1">
        <f>'Data_Count_Table-csv'!BJ4</f>
        <v>0</v>
      </c>
      <c r="BK4" s="1">
        <f>'Data_Count_Table-csv'!BK4</f>
        <v>0</v>
      </c>
      <c r="BL4" s="1">
        <f>'Data_Count_Table-csv'!BL4</f>
        <v>99</v>
      </c>
      <c r="BM4" s="1">
        <f>'Data_Count_Table-csv'!BM4</f>
        <v>0</v>
      </c>
      <c r="BN4" s="1">
        <f>'Data_Count_Table-csv'!BN4</f>
        <v>89</v>
      </c>
      <c r="BO4" s="1">
        <f>'Data_Count_Table-csv'!BO4</f>
        <v>99</v>
      </c>
      <c r="BP4" s="1">
        <f>'Data_Count_Table-csv'!BP4</f>
        <v>16</v>
      </c>
      <c r="BQ4" s="1">
        <f>'Data_Count_Table-csv'!BQ4</f>
        <v>83</v>
      </c>
      <c r="BR4" s="1">
        <f>'Data_Count_Table-csv'!BR4</f>
        <v>60</v>
      </c>
      <c r="BS4" s="1">
        <f>'Data_Count_Table-csv'!BS4</f>
        <v>23</v>
      </c>
      <c r="BT4" s="1">
        <f>'Data_Count_Table-csv'!BT4</f>
        <v>39</v>
      </c>
      <c r="BU4" s="1">
        <f>'Data_Count_Table-csv'!BU4</f>
        <v>39</v>
      </c>
      <c r="BV4" s="1">
        <f>'Data_Count_Table-csv'!BV4</f>
        <v>0</v>
      </c>
      <c r="BW4" s="1">
        <f>'Data_Count_Table-csv'!BW4</f>
        <v>0</v>
      </c>
      <c r="BX4" s="1">
        <f>'Data_Count_Table-csv'!BX4</f>
        <v>0</v>
      </c>
      <c r="BY4" s="1">
        <f>'Data_Count_Table-csv'!BY4</f>
        <v>39</v>
      </c>
      <c r="BZ4" s="1">
        <f>'Data_Count_Table-csv'!BZ4</f>
        <v>19</v>
      </c>
      <c r="CA4" s="1">
        <f>'Data_Count_Table-csv'!CA4</f>
        <v>108</v>
      </c>
      <c r="CB4" s="1">
        <f>'Data_Count_Table-csv'!CB4</f>
        <v>20</v>
      </c>
      <c r="CC4" s="15">
        <f>'Data_Count_Table-csv'!CC4</f>
        <v>108</v>
      </c>
      <c r="CD4" s="1">
        <f>'Data_Count_Table-csv'!CD4</f>
        <v>68</v>
      </c>
      <c r="CE4" s="1">
        <f>'Data_Count_Table-csv'!CE4</f>
        <v>40</v>
      </c>
      <c r="CF4" s="1">
        <f>'Data_Count_Table-csv'!CF4</f>
        <v>68</v>
      </c>
      <c r="CG4" s="15">
        <f>'Data_Count_Table-csv'!CG4</f>
        <v>68</v>
      </c>
    </row>
    <row r="5" spans="1:88" x14ac:dyDescent="0.25">
      <c r="A5" s="1">
        <v>4</v>
      </c>
      <c r="B5" s="15" t="str">
        <f>'Data_Count_Table-csv'!B5</f>
        <v>I-D</v>
      </c>
      <c r="C5" s="1">
        <f>'Data_Count_Table-csv'!C5</f>
        <v>5381</v>
      </c>
      <c r="D5" s="1">
        <f>'Data_Count_Table-csv'!D5</f>
        <v>35</v>
      </c>
      <c r="E5" s="1">
        <f>'Data_Count_Table-csv'!E5</f>
        <v>5346</v>
      </c>
      <c r="F5" s="1">
        <f>'Data_Count_Table-csv'!F5</f>
        <v>4831</v>
      </c>
      <c r="G5" s="1">
        <f>'Data_Count_Table-csv'!G5</f>
        <v>515</v>
      </c>
      <c r="H5" s="6">
        <f>'Data_Count_Table-csv'!H5</f>
        <v>1081</v>
      </c>
      <c r="I5" s="5">
        <f>'Data_Count_Table-csv'!I5</f>
        <v>139</v>
      </c>
      <c r="J5" s="5">
        <f>'Data_Count_Table-csv'!J5</f>
        <v>68</v>
      </c>
      <c r="K5" s="7">
        <f>'Data_Count_Table-csv'!K5</f>
        <v>874</v>
      </c>
      <c r="L5" s="1">
        <f>'Data_Count_Table-csv'!L5</f>
        <v>515</v>
      </c>
      <c r="M5" s="1">
        <f>'Data_Count_Table-csv'!M5</f>
        <v>218</v>
      </c>
      <c r="N5" s="1">
        <f>'Data_Count_Table-csv'!N5</f>
        <v>297</v>
      </c>
      <c r="O5" s="1">
        <f>'Data_Count_Table-csv'!O5</f>
        <v>297</v>
      </c>
      <c r="P5" s="1">
        <f>'Data_Count_Table-csv'!P5</f>
        <v>297</v>
      </c>
      <c r="Q5" s="1">
        <f>'Data_Count_Table-csv'!Q5</f>
        <v>269</v>
      </c>
      <c r="R5" s="1">
        <f>'Data_Count_Table-csv'!R5</f>
        <v>108</v>
      </c>
      <c r="S5" s="1">
        <f>'Data_Count_Table-csv'!S5</f>
        <v>108</v>
      </c>
      <c r="T5" s="1">
        <f>'Data_Count_Table-csv'!T5</f>
        <v>4</v>
      </c>
      <c r="U5" s="1">
        <f>'Data_Count_Table-csv'!U5</f>
        <v>104</v>
      </c>
      <c r="V5" s="1">
        <f>'Data_Count_Table-csv'!V5</f>
        <v>104</v>
      </c>
      <c r="W5" s="1">
        <f>'Data_Count_Table-csv'!W5</f>
        <v>104</v>
      </c>
      <c r="X5" s="1">
        <f>'Data_Count_Table-csv'!X5</f>
        <v>4</v>
      </c>
      <c r="Y5" s="1">
        <f>'Data_Count_Table-csv'!Y5</f>
        <v>58</v>
      </c>
      <c r="Z5" s="1">
        <f>'Data_Count_Table-csv'!Z5</f>
        <v>42</v>
      </c>
      <c r="AA5" s="1">
        <f>'Data_Count_Table-csv'!AA5</f>
        <v>42</v>
      </c>
      <c r="AB5" s="1">
        <f>'Data_Count_Table-csv'!AB5</f>
        <v>42</v>
      </c>
      <c r="AC5" s="1">
        <f>'Data_Count_Table-csv'!AC5</f>
        <v>40</v>
      </c>
      <c r="AD5" s="1">
        <f>'Data_Count_Table-csv'!AD5</f>
        <v>2</v>
      </c>
      <c r="AE5" s="1">
        <f>'Data_Count_Table-csv'!AE5</f>
        <v>2</v>
      </c>
      <c r="AF5" s="1">
        <f>'Data_Count_Table-csv'!AF5</f>
        <v>0</v>
      </c>
      <c r="AG5" s="1">
        <f>'Data_Count_Table-csv'!AG5</f>
        <v>0</v>
      </c>
      <c r="AH5" s="1">
        <f>'Data_Count_Table-csv'!AH5</f>
        <v>0</v>
      </c>
      <c r="AI5" s="1">
        <f>'Data_Count_Table-csv'!AI5</f>
        <v>2</v>
      </c>
      <c r="AJ5" s="1">
        <f>'Data_Count_Table-csv'!AJ5</f>
        <v>2</v>
      </c>
      <c r="AK5" s="1">
        <f>'Data_Count_Table-csv'!AK5</f>
        <v>2</v>
      </c>
      <c r="AL5" s="1">
        <f>'Data_Count_Table-csv'!AL5</f>
        <v>0</v>
      </c>
      <c r="AM5" s="1">
        <f>'Data_Count_Table-csv'!AM5</f>
        <v>0</v>
      </c>
      <c r="AN5" s="1">
        <f>'Data_Count_Table-csv'!AN5</f>
        <v>0</v>
      </c>
      <c r="AO5" s="1">
        <f>'Data_Count_Table-csv'!AO5</f>
        <v>0</v>
      </c>
      <c r="AP5" s="1">
        <f>'Data_Count_Table-csv'!AP5</f>
        <v>0</v>
      </c>
      <c r="AQ5" s="1">
        <f>'Data_Count_Table-csv'!AQ5</f>
        <v>0</v>
      </c>
      <c r="AR5" s="1">
        <f>'Data_Count_Table-csv'!AR5</f>
        <v>0</v>
      </c>
      <c r="AS5" s="1">
        <f>'Data_Count_Table-csv'!AS5</f>
        <v>0</v>
      </c>
      <c r="AT5" s="1">
        <f>'Data_Count_Table-csv'!AT5</f>
        <v>0</v>
      </c>
      <c r="AU5" s="1">
        <f>'Data_Count_Table-csv'!AU5</f>
        <v>0</v>
      </c>
      <c r="AV5" s="1">
        <f>'Data_Count_Table-csv'!AV5</f>
        <v>0</v>
      </c>
      <c r="AW5" s="1">
        <f>'Data_Count_Table-csv'!AW5</f>
        <v>0</v>
      </c>
      <c r="AX5" s="1">
        <f>'Data_Count_Table-csv'!AX5</f>
        <v>0</v>
      </c>
      <c r="AY5" s="1">
        <f>'Data_Count_Table-csv'!AY5</f>
        <v>0</v>
      </c>
      <c r="AZ5" s="1">
        <f>'Data_Count_Table-csv'!AZ5</f>
        <v>2</v>
      </c>
      <c r="BA5" s="1">
        <f>'Data_Count_Table-csv'!BA5</f>
        <v>2</v>
      </c>
      <c r="BB5" s="1">
        <f>'Data_Count_Table-csv'!BB5</f>
        <v>0</v>
      </c>
      <c r="BC5" s="1">
        <f>'Data_Count_Table-csv'!BC5</f>
        <v>0</v>
      </c>
      <c r="BD5" s="1">
        <f>'Data_Count_Table-csv'!BD5</f>
        <v>0</v>
      </c>
      <c r="BE5" s="2">
        <f>'Data_Count_Table-csv'!BE5</f>
        <v>0</v>
      </c>
      <c r="BF5" s="1">
        <f>'Data_Count_Table-csv'!BF5</f>
        <v>0</v>
      </c>
      <c r="BG5" s="1">
        <f>'Data_Count_Table-csv'!BG5</f>
        <v>0</v>
      </c>
      <c r="BH5" s="1">
        <f>'Data_Count_Table-csv'!BH5</f>
        <v>0</v>
      </c>
      <c r="BI5" s="1">
        <f>'Data_Count_Table-csv'!BI5</f>
        <v>0</v>
      </c>
      <c r="BJ5" s="1">
        <f>'Data_Count_Table-csv'!BJ5</f>
        <v>0</v>
      </c>
      <c r="BK5" s="1">
        <f>'Data_Count_Table-csv'!BK5</f>
        <v>0</v>
      </c>
      <c r="BL5" s="1">
        <f>'Data_Count_Table-csv'!BL5</f>
        <v>0</v>
      </c>
      <c r="BM5" s="1">
        <f>'Data_Count_Table-csv'!BM5</f>
        <v>0</v>
      </c>
      <c r="BN5" s="1">
        <f>'Data_Count_Table-csv'!BN5</f>
        <v>0</v>
      </c>
      <c r="BO5" s="1">
        <f>'Data_Count_Table-csv'!BO5</f>
        <v>0</v>
      </c>
      <c r="BP5" s="1">
        <f>'Data_Count_Table-csv'!BP5</f>
        <v>0</v>
      </c>
      <c r="BQ5" s="1">
        <f>'Data_Count_Table-csv'!BQ5</f>
        <v>0</v>
      </c>
      <c r="BR5" s="1">
        <f>'Data_Count_Table-csv'!BR5</f>
        <v>0</v>
      </c>
      <c r="BS5" s="1">
        <f>'Data_Count_Table-csv'!BS5</f>
        <v>0</v>
      </c>
      <c r="BT5" s="1">
        <f>'Data_Count_Table-csv'!BT5</f>
        <v>0</v>
      </c>
      <c r="BU5" s="1">
        <f>'Data_Count_Table-csv'!BU5</f>
        <v>0</v>
      </c>
      <c r="BV5" s="1">
        <f>'Data_Count_Table-csv'!BV5</f>
        <v>0</v>
      </c>
      <c r="BW5" s="1">
        <f>'Data_Count_Table-csv'!BW5</f>
        <v>0</v>
      </c>
      <c r="BX5" s="1">
        <f>'Data_Count_Table-csv'!BX5</f>
        <v>0</v>
      </c>
      <c r="BY5" s="1">
        <f>'Data_Count_Table-csv'!BY5</f>
        <v>0</v>
      </c>
      <c r="BZ5" s="1">
        <f>'Data_Count_Table-csv'!BZ5</f>
        <v>0</v>
      </c>
      <c r="CA5" s="1">
        <f>'Data_Count_Table-csv'!CA5</f>
        <v>0</v>
      </c>
      <c r="CB5" s="1">
        <f>'Data_Count_Table-csv'!CB5</f>
        <v>0</v>
      </c>
      <c r="CC5" s="15">
        <f>'Data_Count_Table-csv'!CC5</f>
        <v>0</v>
      </c>
      <c r="CD5" s="1">
        <f>'Data_Count_Table-csv'!CD5</f>
        <v>0</v>
      </c>
      <c r="CE5" s="1">
        <f>'Data_Count_Table-csv'!CE5</f>
        <v>0</v>
      </c>
      <c r="CF5" s="1">
        <f>'Data_Count_Table-csv'!CF5</f>
        <v>0</v>
      </c>
      <c r="CG5" s="15">
        <f>'Data_Count_Table-csv'!CG5</f>
        <v>0</v>
      </c>
    </row>
    <row r="6" spans="1:88" x14ac:dyDescent="0.25">
      <c r="A6" s="1">
        <v>5</v>
      </c>
      <c r="B6" s="15" t="str">
        <f>'Data_Count_Table-csv'!B6</f>
        <v>I-E</v>
      </c>
      <c r="C6" s="1">
        <f>'Data_Count_Table-csv'!C6</f>
        <v>228785</v>
      </c>
      <c r="D6" s="1">
        <f>'Data_Count_Table-csv'!D6</f>
        <v>1293</v>
      </c>
      <c r="E6" s="1">
        <f>'Data_Count_Table-csv'!E6</f>
        <v>227492</v>
      </c>
      <c r="F6" s="1">
        <f>'Data_Count_Table-csv'!F6</f>
        <v>191642</v>
      </c>
      <c r="G6" s="1">
        <f>'Data_Count_Table-csv'!G6</f>
        <v>35850</v>
      </c>
      <c r="H6" s="6">
        <f>'Data_Count_Table-csv'!H6</f>
        <v>52330</v>
      </c>
      <c r="I6" s="5">
        <f>'Data_Count_Table-csv'!I6</f>
        <v>5927</v>
      </c>
      <c r="J6" s="5">
        <f>'Data_Count_Table-csv'!J6</f>
        <v>589</v>
      </c>
      <c r="K6" s="7">
        <f>'Data_Count_Table-csv'!K6</f>
        <v>45814</v>
      </c>
      <c r="L6" s="1">
        <f>'Data_Count_Table-csv'!L6</f>
        <v>35850</v>
      </c>
      <c r="M6" s="1">
        <f>'Data_Count_Table-csv'!M6</f>
        <v>3816</v>
      </c>
      <c r="N6" s="1">
        <f>'Data_Count_Table-csv'!N6</f>
        <v>32034</v>
      </c>
      <c r="O6" s="1">
        <f>'Data_Count_Table-csv'!O6</f>
        <v>32034</v>
      </c>
      <c r="P6" s="1">
        <f>'Data_Count_Table-csv'!P6</f>
        <v>27609</v>
      </c>
      <c r="Q6" s="1">
        <f>'Data_Count_Table-csv'!Q6</f>
        <v>27148</v>
      </c>
      <c r="R6" s="1">
        <f>'Data_Count_Table-csv'!R6</f>
        <v>24685</v>
      </c>
      <c r="S6" s="1">
        <f>'Data_Count_Table-csv'!S6</f>
        <v>24685</v>
      </c>
      <c r="T6" s="1">
        <f>'Data_Count_Table-csv'!T6</f>
        <v>268</v>
      </c>
      <c r="U6" s="1">
        <f>'Data_Count_Table-csv'!U6</f>
        <v>24417</v>
      </c>
      <c r="V6" s="1">
        <f>'Data_Count_Table-csv'!V6</f>
        <v>24417</v>
      </c>
      <c r="W6" s="1">
        <f>'Data_Count_Table-csv'!W6</f>
        <v>24417</v>
      </c>
      <c r="X6" s="1">
        <f>'Data_Count_Table-csv'!X6</f>
        <v>2829</v>
      </c>
      <c r="Y6" s="1">
        <f>'Data_Count_Table-csv'!Y6</f>
        <v>5138</v>
      </c>
      <c r="Z6" s="1">
        <f>'Data_Count_Table-csv'!Z6</f>
        <v>16450</v>
      </c>
      <c r="AA6" s="1">
        <f>'Data_Count_Table-csv'!AA6</f>
        <v>16450</v>
      </c>
      <c r="AB6" s="1">
        <f>'Data_Count_Table-csv'!AB6</f>
        <v>16450</v>
      </c>
      <c r="AC6" s="1">
        <f>'Data_Count_Table-csv'!AC6</f>
        <v>11272</v>
      </c>
      <c r="AD6" s="1">
        <f>'Data_Count_Table-csv'!AD6</f>
        <v>5178</v>
      </c>
      <c r="AE6" s="1">
        <f>'Data_Count_Table-csv'!AE6</f>
        <v>3939</v>
      </c>
      <c r="AF6" s="1">
        <f>'Data_Count_Table-csv'!AF6</f>
        <v>1239</v>
      </c>
      <c r="AG6" s="1">
        <f>'Data_Count_Table-csv'!AG6</f>
        <v>1131</v>
      </c>
      <c r="AH6" s="1">
        <f>'Data_Count_Table-csv'!AH6</f>
        <v>108</v>
      </c>
      <c r="AI6" s="1">
        <f>'Data_Count_Table-csv'!AI6</f>
        <v>4047</v>
      </c>
      <c r="AJ6" s="1">
        <f>'Data_Count_Table-csv'!AJ6</f>
        <v>4047</v>
      </c>
      <c r="AK6" s="1">
        <f>'Data_Count_Table-csv'!AK6</f>
        <v>3568</v>
      </c>
      <c r="AL6" s="1">
        <f>'Data_Count_Table-csv'!AL6</f>
        <v>479</v>
      </c>
      <c r="AM6" s="1">
        <f>'Data_Count_Table-csv'!AM6</f>
        <v>107</v>
      </c>
      <c r="AN6" s="1">
        <f>'Data_Count_Table-csv'!AN6</f>
        <v>37</v>
      </c>
      <c r="AO6" s="1">
        <f>'Data_Count_Table-csv'!AO6</f>
        <v>70</v>
      </c>
      <c r="AP6" s="1">
        <f>'Data_Count_Table-csv'!AP6</f>
        <v>372</v>
      </c>
      <c r="AQ6" s="1">
        <f>'Data_Count_Table-csv'!AQ6</f>
        <v>218</v>
      </c>
      <c r="AR6" s="1">
        <f>'Data_Count_Table-csv'!AR6</f>
        <v>154</v>
      </c>
      <c r="AS6" s="1">
        <f>'Data_Count_Table-csv'!AS6</f>
        <v>41</v>
      </c>
      <c r="AT6" s="1">
        <f>'Data_Count_Table-csv'!AT6</f>
        <v>113</v>
      </c>
      <c r="AU6" s="1">
        <f>'Data_Count_Table-csv'!AU6</f>
        <v>31</v>
      </c>
      <c r="AV6" s="1">
        <f>'Data_Count_Table-csv'!AV6</f>
        <v>48</v>
      </c>
      <c r="AW6" s="1">
        <f>'Data_Count_Table-csv'!AW6</f>
        <v>34</v>
      </c>
      <c r="AX6" s="1">
        <f>'Data_Count_Table-csv'!AX6</f>
        <v>24</v>
      </c>
      <c r="AY6" s="1">
        <f>'Data_Count_Table-csv'!AY6</f>
        <v>10</v>
      </c>
      <c r="AZ6" s="1">
        <f>'Data_Count_Table-csv'!AZ6</f>
        <v>3648</v>
      </c>
      <c r="BA6" s="1">
        <f>'Data_Count_Table-csv'!BA6</f>
        <v>180</v>
      </c>
      <c r="BB6" s="1">
        <f>'Data_Count_Table-csv'!BB6</f>
        <v>3468</v>
      </c>
      <c r="BC6" s="1">
        <f>'Data_Count_Table-csv'!BC6</f>
        <v>12</v>
      </c>
      <c r="BD6" s="1">
        <f>'Data_Count_Table-csv'!BD6</f>
        <v>3456</v>
      </c>
      <c r="BE6" s="2">
        <f>'Data_Count_Table-csv'!BE6</f>
        <v>3456</v>
      </c>
      <c r="BF6" s="1">
        <f>'Data_Count_Table-csv'!BF6</f>
        <v>513</v>
      </c>
      <c r="BG6" s="1">
        <f>'Data_Count_Table-csv'!BG6</f>
        <v>2943</v>
      </c>
      <c r="BH6" s="1">
        <f>'Data_Count_Table-csv'!BH6</f>
        <v>714</v>
      </c>
      <c r="BI6" s="1">
        <f>'Data_Count_Table-csv'!BI6</f>
        <v>2229</v>
      </c>
      <c r="BJ6" s="1">
        <f>'Data_Count_Table-csv'!BJ6</f>
        <v>484</v>
      </c>
      <c r="BK6" s="1">
        <f>'Data_Count_Table-csv'!BK6</f>
        <v>230</v>
      </c>
      <c r="BL6" s="1">
        <f>'Data_Count_Table-csv'!BL6</f>
        <v>2459</v>
      </c>
      <c r="BM6" s="1">
        <f>'Data_Count_Table-csv'!BM6</f>
        <v>22</v>
      </c>
      <c r="BN6" s="1">
        <f>'Data_Count_Table-csv'!BN6</f>
        <v>535</v>
      </c>
      <c r="BO6" s="1">
        <f>'Data_Count_Table-csv'!BO6</f>
        <v>2437</v>
      </c>
      <c r="BP6" s="1">
        <f>'Data_Count_Table-csv'!BP6</f>
        <v>279</v>
      </c>
      <c r="BQ6" s="1">
        <f>'Data_Count_Table-csv'!BQ6</f>
        <v>2158</v>
      </c>
      <c r="BR6" s="1">
        <f>'Data_Count_Table-csv'!BR6</f>
        <v>1758</v>
      </c>
      <c r="BS6" s="1">
        <f>'Data_Count_Table-csv'!BS6</f>
        <v>400</v>
      </c>
      <c r="BT6" s="1">
        <f>'Data_Count_Table-csv'!BT6</f>
        <v>679</v>
      </c>
      <c r="BU6" s="1">
        <f>'Data_Count_Table-csv'!BU6</f>
        <v>589</v>
      </c>
      <c r="BV6" s="1">
        <f>'Data_Count_Table-csv'!BV6</f>
        <v>90</v>
      </c>
      <c r="BW6" s="1">
        <f>'Data_Count_Table-csv'!BW6</f>
        <v>45</v>
      </c>
      <c r="BX6" s="1">
        <f>'Data_Count_Table-csv'!BX6</f>
        <v>45</v>
      </c>
      <c r="BY6" s="1">
        <f>'Data_Count_Table-csv'!BY6</f>
        <v>634</v>
      </c>
      <c r="BZ6" s="1">
        <f>'Data_Count_Table-csv'!BZ6</f>
        <v>225</v>
      </c>
      <c r="CA6" s="1">
        <f>'Data_Count_Table-csv'!CA6</f>
        <v>760</v>
      </c>
      <c r="CB6" s="1">
        <f>'Data_Count_Table-csv'!CB6</f>
        <v>409</v>
      </c>
      <c r="CC6" s="15">
        <f>'Data_Count_Table-csv'!CC6</f>
        <v>760</v>
      </c>
      <c r="CD6" s="1">
        <f>'Data_Count_Table-csv'!CD6</f>
        <v>398</v>
      </c>
      <c r="CE6" s="1">
        <f>'Data_Count_Table-csv'!CE6</f>
        <v>362</v>
      </c>
      <c r="CF6" s="1">
        <f>'Data_Count_Table-csv'!CF6</f>
        <v>398</v>
      </c>
      <c r="CG6" s="15">
        <f>'Data_Count_Table-csv'!CG6</f>
        <v>398</v>
      </c>
    </row>
    <row r="7" spans="1:88" x14ac:dyDescent="0.25">
      <c r="A7" s="1">
        <v>6</v>
      </c>
      <c r="B7" s="15" t="str">
        <f>'Data_Count_Table-csv'!B7</f>
        <v>I-F</v>
      </c>
      <c r="C7" s="1">
        <f>'Data_Count_Table-csv'!C7</f>
        <v>112642</v>
      </c>
      <c r="D7" s="1">
        <f>'Data_Count_Table-csv'!D7</f>
        <v>334</v>
      </c>
      <c r="E7" s="1">
        <f>'Data_Count_Table-csv'!E7</f>
        <v>112308</v>
      </c>
      <c r="F7" s="1">
        <f>'Data_Count_Table-csv'!F7</f>
        <v>82900</v>
      </c>
      <c r="G7" s="1">
        <f>'Data_Count_Table-csv'!G7</f>
        <v>29408</v>
      </c>
      <c r="H7" s="6">
        <f>'Data_Count_Table-csv'!H7</f>
        <v>24963</v>
      </c>
      <c r="I7" s="5">
        <f>'Data_Count_Table-csv'!I7</f>
        <v>1082</v>
      </c>
      <c r="J7" s="5">
        <f>'Data_Count_Table-csv'!J7</f>
        <v>147</v>
      </c>
      <c r="K7" s="7">
        <f>'Data_Count_Table-csv'!K7</f>
        <v>23734</v>
      </c>
      <c r="L7" s="1">
        <f>'Data_Count_Table-csv'!L7</f>
        <v>29408</v>
      </c>
      <c r="M7" s="1">
        <f>'Data_Count_Table-csv'!M7</f>
        <v>669</v>
      </c>
      <c r="N7" s="1">
        <f>'Data_Count_Table-csv'!N7</f>
        <v>28739</v>
      </c>
      <c r="O7" s="1">
        <f>'Data_Count_Table-csv'!O7</f>
        <v>28739</v>
      </c>
      <c r="P7" s="1">
        <f>'Data_Count_Table-csv'!P7</f>
        <v>24216</v>
      </c>
      <c r="Q7" s="1">
        <f>'Data_Count_Table-csv'!Q7</f>
        <v>23782</v>
      </c>
      <c r="R7" s="1">
        <f>'Data_Count_Table-csv'!R7</f>
        <v>22755</v>
      </c>
      <c r="S7" s="1">
        <f>'Data_Count_Table-csv'!S7</f>
        <v>22755</v>
      </c>
      <c r="T7" s="1">
        <f>'Data_Count_Table-csv'!T7</f>
        <v>1912</v>
      </c>
      <c r="U7" s="1">
        <f>'Data_Count_Table-csv'!U7</f>
        <v>20843</v>
      </c>
      <c r="V7" s="1">
        <f>'Data_Count_Table-csv'!V7</f>
        <v>20843</v>
      </c>
      <c r="W7" s="1">
        <f>'Data_Count_Table-csv'!W7</f>
        <v>20843</v>
      </c>
      <c r="X7" s="1">
        <f>'Data_Count_Table-csv'!X7</f>
        <v>3073</v>
      </c>
      <c r="Y7" s="1">
        <f>'Data_Count_Table-csv'!Y7</f>
        <v>6735</v>
      </c>
      <c r="Z7" s="1">
        <f>'Data_Count_Table-csv'!Z7</f>
        <v>11035</v>
      </c>
      <c r="AA7" s="1">
        <f>'Data_Count_Table-csv'!AA7</f>
        <v>11035</v>
      </c>
      <c r="AB7" s="1">
        <f>'Data_Count_Table-csv'!AB7</f>
        <v>11035</v>
      </c>
      <c r="AC7" s="1">
        <f>'Data_Count_Table-csv'!AC7</f>
        <v>7022</v>
      </c>
      <c r="AD7" s="1">
        <f>'Data_Count_Table-csv'!AD7</f>
        <v>4013</v>
      </c>
      <c r="AE7" s="1">
        <f>'Data_Count_Table-csv'!AE7</f>
        <v>2583</v>
      </c>
      <c r="AF7" s="1">
        <f>'Data_Count_Table-csv'!AF7</f>
        <v>1430</v>
      </c>
      <c r="AG7" s="1">
        <f>'Data_Count_Table-csv'!AG7</f>
        <v>1316</v>
      </c>
      <c r="AH7" s="1">
        <f>'Data_Count_Table-csv'!AH7</f>
        <v>114</v>
      </c>
      <c r="AI7" s="1">
        <f>'Data_Count_Table-csv'!AI7</f>
        <v>2697</v>
      </c>
      <c r="AJ7" s="1">
        <f>'Data_Count_Table-csv'!AJ7</f>
        <v>2697</v>
      </c>
      <c r="AK7" s="1">
        <f>'Data_Count_Table-csv'!AK7</f>
        <v>2304</v>
      </c>
      <c r="AL7" s="1">
        <f>'Data_Count_Table-csv'!AL7</f>
        <v>393</v>
      </c>
      <c r="AM7" s="1">
        <f>'Data_Count_Table-csv'!AM7</f>
        <v>174</v>
      </c>
      <c r="AN7" s="1">
        <f>'Data_Count_Table-csv'!AN7</f>
        <v>66</v>
      </c>
      <c r="AO7" s="1">
        <f>'Data_Count_Table-csv'!AO7</f>
        <v>108</v>
      </c>
      <c r="AP7" s="1">
        <f>'Data_Count_Table-csv'!AP7</f>
        <v>219</v>
      </c>
      <c r="AQ7" s="1">
        <f>'Data_Count_Table-csv'!AQ7</f>
        <v>88</v>
      </c>
      <c r="AR7" s="1">
        <f>'Data_Count_Table-csv'!AR7</f>
        <v>131</v>
      </c>
      <c r="AS7" s="1">
        <f>'Data_Count_Table-csv'!AS7</f>
        <v>9</v>
      </c>
      <c r="AT7" s="1">
        <f>'Data_Count_Table-csv'!AT7</f>
        <v>122</v>
      </c>
      <c r="AU7" s="1">
        <f>'Data_Count_Table-csv'!AU7</f>
        <v>36</v>
      </c>
      <c r="AV7" s="1">
        <f>'Data_Count_Table-csv'!AV7</f>
        <v>30</v>
      </c>
      <c r="AW7" s="1">
        <f>'Data_Count_Table-csv'!AW7</f>
        <v>56</v>
      </c>
      <c r="AX7" s="1">
        <f>'Data_Count_Table-csv'!AX7</f>
        <v>44</v>
      </c>
      <c r="AY7" s="1">
        <f>'Data_Count_Table-csv'!AY7</f>
        <v>12</v>
      </c>
      <c r="AZ7" s="1">
        <f>'Data_Count_Table-csv'!AZ7</f>
        <v>2424</v>
      </c>
      <c r="BA7" s="1">
        <f>'Data_Count_Table-csv'!BA7</f>
        <v>172</v>
      </c>
      <c r="BB7" s="1">
        <f>'Data_Count_Table-csv'!BB7</f>
        <v>2252</v>
      </c>
      <c r="BC7" s="1">
        <f>'Data_Count_Table-csv'!BC7</f>
        <v>25</v>
      </c>
      <c r="BD7" s="1">
        <f>'Data_Count_Table-csv'!BD7</f>
        <v>2227</v>
      </c>
      <c r="BE7" s="2">
        <f>'Data_Count_Table-csv'!BE7</f>
        <v>2227</v>
      </c>
      <c r="BF7" s="1">
        <f>'Data_Count_Table-csv'!BF7</f>
        <v>708</v>
      </c>
      <c r="BG7" s="1">
        <f>'Data_Count_Table-csv'!BG7</f>
        <v>1519</v>
      </c>
      <c r="BH7" s="1">
        <f>'Data_Count_Table-csv'!BH7</f>
        <v>258</v>
      </c>
      <c r="BI7" s="1">
        <f>'Data_Count_Table-csv'!BI7</f>
        <v>1261</v>
      </c>
      <c r="BJ7" s="1">
        <f>'Data_Count_Table-csv'!BJ7</f>
        <v>160</v>
      </c>
      <c r="BK7" s="1">
        <f>'Data_Count_Table-csv'!BK7</f>
        <v>98</v>
      </c>
      <c r="BL7" s="1">
        <f>'Data_Count_Table-csv'!BL7</f>
        <v>1359</v>
      </c>
      <c r="BM7" s="1">
        <f>'Data_Count_Table-csv'!BM7</f>
        <v>16</v>
      </c>
      <c r="BN7" s="1">
        <f>'Data_Count_Table-csv'!BN7</f>
        <v>724</v>
      </c>
      <c r="BO7" s="1">
        <f>'Data_Count_Table-csv'!BO7</f>
        <v>1343</v>
      </c>
      <c r="BP7" s="1">
        <f>'Data_Count_Table-csv'!BP7</f>
        <v>151</v>
      </c>
      <c r="BQ7" s="1">
        <f>'Data_Count_Table-csv'!BQ7</f>
        <v>1192</v>
      </c>
      <c r="BR7" s="1">
        <f>'Data_Count_Table-csv'!BR7</f>
        <v>875</v>
      </c>
      <c r="BS7" s="1">
        <f>'Data_Count_Table-csv'!BS7</f>
        <v>317</v>
      </c>
      <c r="BT7" s="1">
        <f>'Data_Count_Table-csv'!BT7</f>
        <v>468</v>
      </c>
      <c r="BU7" s="1">
        <f>'Data_Count_Table-csv'!BU7</f>
        <v>412</v>
      </c>
      <c r="BV7" s="1">
        <f>'Data_Count_Table-csv'!BV7</f>
        <v>56</v>
      </c>
      <c r="BW7" s="1">
        <f>'Data_Count_Table-csv'!BW7</f>
        <v>28</v>
      </c>
      <c r="BX7" s="1">
        <f>'Data_Count_Table-csv'!BX7</f>
        <v>28</v>
      </c>
      <c r="BY7" s="1">
        <f>'Data_Count_Table-csv'!BY7</f>
        <v>440</v>
      </c>
      <c r="BZ7" s="1">
        <f>'Data_Count_Table-csv'!BZ7</f>
        <v>251</v>
      </c>
      <c r="CA7" s="1">
        <f>'Data_Count_Table-csv'!CA7</f>
        <v>975</v>
      </c>
      <c r="CB7" s="1">
        <f>'Data_Count_Table-csv'!CB7</f>
        <v>189</v>
      </c>
      <c r="CC7" s="15">
        <f>'Data_Count_Table-csv'!CC7</f>
        <v>975</v>
      </c>
      <c r="CD7" s="1">
        <f>'Data_Count_Table-csv'!CD7</f>
        <v>531</v>
      </c>
      <c r="CE7" s="1">
        <f>'Data_Count_Table-csv'!CE7</f>
        <v>444</v>
      </c>
      <c r="CF7" s="1">
        <f>'Data_Count_Table-csv'!CF7</f>
        <v>531</v>
      </c>
      <c r="CG7" s="15">
        <f>'Data_Count_Table-csv'!CG7</f>
        <v>531</v>
      </c>
    </row>
    <row r="8" spans="1:88" x14ac:dyDescent="0.25">
      <c r="A8" s="1">
        <v>7</v>
      </c>
      <c r="B8" s="15" t="str">
        <f>'Data_Count_Table-csv'!B8</f>
        <v>II-A</v>
      </c>
      <c r="C8" s="1">
        <f>'Data_Count_Table-csv'!C8</f>
        <v>71942</v>
      </c>
      <c r="D8" s="1">
        <f>'Data_Count_Table-csv'!D8</f>
        <v>411</v>
      </c>
      <c r="E8" s="1">
        <f>'Data_Count_Table-csv'!E8</f>
        <v>71531</v>
      </c>
      <c r="F8" s="1">
        <f>'Data_Count_Table-csv'!F8</f>
        <v>49753</v>
      </c>
      <c r="G8" s="1">
        <f>'Data_Count_Table-csv'!G8</f>
        <v>21778</v>
      </c>
      <c r="H8" s="6">
        <f>'Data_Count_Table-csv'!H8</f>
        <v>5925</v>
      </c>
      <c r="I8" s="5">
        <f>'Data_Count_Table-csv'!I8</f>
        <v>763</v>
      </c>
      <c r="J8" s="5">
        <f>'Data_Count_Table-csv'!J8</f>
        <v>3</v>
      </c>
      <c r="K8" s="7">
        <f>'Data_Count_Table-csv'!K8</f>
        <v>5159</v>
      </c>
      <c r="L8" s="1">
        <f>'Data_Count_Table-csv'!L8</f>
        <v>21778</v>
      </c>
      <c r="M8" s="1">
        <f>'Data_Count_Table-csv'!M8</f>
        <v>11037</v>
      </c>
      <c r="N8" s="1">
        <f>'Data_Count_Table-csv'!N8</f>
        <v>10798</v>
      </c>
      <c r="O8" s="1">
        <f>'Data_Count_Table-csv'!O8</f>
        <v>10798</v>
      </c>
      <c r="P8" s="1">
        <f>'Data_Count_Table-csv'!P8</f>
        <v>9819</v>
      </c>
      <c r="Q8" s="1">
        <f>'Data_Count_Table-csv'!Q8</f>
        <v>9778</v>
      </c>
      <c r="R8" s="1">
        <f>'Data_Count_Table-csv'!R8</f>
        <v>9192</v>
      </c>
      <c r="S8" s="1">
        <f>'Data_Count_Table-csv'!S8</f>
        <v>9192</v>
      </c>
      <c r="T8" s="1">
        <f>'Data_Count_Table-csv'!T8</f>
        <v>435</v>
      </c>
      <c r="U8" s="1">
        <f>'Data_Count_Table-csv'!U8</f>
        <v>8757</v>
      </c>
      <c r="V8" s="1">
        <f>'Data_Count_Table-csv'!V8</f>
        <v>8757</v>
      </c>
      <c r="W8" s="1">
        <f>'Data_Count_Table-csv'!W8</f>
        <v>8757</v>
      </c>
      <c r="X8" s="1">
        <f>'Data_Count_Table-csv'!X8</f>
        <v>717</v>
      </c>
      <c r="Y8" s="1">
        <f>'Data_Count_Table-csv'!Y8</f>
        <v>3264</v>
      </c>
      <c r="Z8" s="1">
        <f>'Data_Count_Table-csv'!Z8</f>
        <v>4776</v>
      </c>
      <c r="AA8" s="1">
        <f>'Data_Count_Table-csv'!AA8</f>
        <v>4776</v>
      </c>
      <c r="AB8" s="1">
        <f>'Data_Count_Table-csv'!AB8</f>
        <v>4776</v>
      </c>
      <c r="AC8" s="1">
        <f>'Data_Count_Table-csv'!AC8</f>
        <v>2191</v>
      </c>
      <c r="AD8" s="1">
        <f>'Data_Count_Table-csv'!AD8</f>
        <v>2585</v>
      </c>
      <c r="AE8" s="1">
        <f>'Data_Count_Table-csv'!AE8</f>
        <v>1427</v>
      </c>
      <c r="AF8" s="1">
        <f>'Data_Count_Table-csv'!AF8</f>
        <v>1158</v>
      </c>
      <c r="AG8" s="1">
        <f>'Data_Count_Table-csv'!AG8</f>
        <v>1036</v>
      </c>
      <c r="AH8" s="1">
        <f>'Data_Count_Table-csv'!AH8</f>
        <v>122</v>
      </c>
      <c r="AI8" s="1">
        <f>'Data_Count_Table-csv'!AI8</f>
        <v>1549</v>
      </c>
      <c r="AJ8" s="1">
        <f>'Data_Count_Table-csv'!AJ8</f>
        <v>1549</v>
      </c>
      <c r="AK8" s="1">
        <f>'Data_Count_Table-csv'!AK8</f>
        <v>1059</v>
      </c>
      <c r="AL8" s="1">
        <f>'Data_Count_Table-csv'!AL8</f>
        <v>490</v>
      </c>
      <c r="AM8" s="1">
        <f>'Data_Count_Table-csv'!AM8</f>
        <v>145</v>
      </c>
      <c r="AN8" s="1">
        <f>'Data_Count_Table-csv'!AN8</f>
        <v>6</v>
      </c>
      <c r="AO8" s="1">
        <f>'Data_Count_Table-csv'!AO8</f>
        <v>139</v>
      </c>
      <c r="AP8" s="1">
        <f>'Data_Count_Table-csv'!AP8</f>
        <v>345</v>
      </c>
      <c r="AQ8" s="1">
        <f>'Data_Count_Table-csv'!AQ8</f>
        <v>147</v>
      </c>
      <c r="AR8" s="1">
        <f>'Data_Count_Table-csv'!AR8</f>
        <v>198</v>
      </c>
      <c r="AS8" s="1">
        <f>'Data_Count_Table-csv'!AS8</f>
        <v>35</v>
      </c>
      <c r="AT8" s="1">
        <f>'Data_Count_Table-csv'!AT8</f>
        <v>163</v>
      </c>
      <c r="AU8" s="1">
        <f>'Data_Count_Table-csv'!AU8</f>
        <v>45</v>
      </c>
      <c r="AV8" s="1">
        <f>'Data_Count_Table-csv'!AV8</f>
        <v>58</v>
      </c>
      <c r="AW8" s="1">
        <f>'Data_Count_Table-csv'!AW8</f>
        <v>60</v>
      </c>
      <c r="AX8" s="1">
        <f>'Data_Count_Table-csv'!AX8</f>
        <v>38</v>
      </c>
      <c r="AY8" s="1">
        <f>'Data_Count_Table-csv'!AY8</f>
        <v>22</v>
      </c>
      <c r="AZ8" s="1">
        <f>'Data_Count_Table-csv'!AZ8</f>
        <v>1220</v>
      </c>
      <c r="BA8" s="1">
        <f>'Data_Count_Table-csv'!BA8</f>
        <v>77</v>
      </c>
      <c r="BB8" s="1">
        <f>'Data_Count_Table-csv'!BB8</f>
        <v>1143</v>
      </c>
      <c r="BC8" s="1">
        <f>'Data_Count_Table-csv'!BC8</f>
        <v>14</v>
      </c>
      <c r="BD8" s="1">
        <f>'Data_Count_Table-csv'!BD8</f>
        <v>1129</v>
      </c>
      <c r="BE8" s="2">
        <f>'Data_Count_Table-csv'!BE8</f>
        <v>1129</v>
      </c>
      <c r="BF8" s="1">
        <f>'Data_Count_Table-csv'!BF8</f>
        <v>366</v>
      </c>
      <c r="BG8" s="1">
        <f>'Data_Count_Table-csv'!BG8</f>
        <v>763</v>
      </c>
      <c r="BH8" s="1">
        <f>'Data_Count_Table-csv'!BH8</f>
        <v>110</v>
      </c>
      <c r="BI8" s="1">
        <f>'Data_Count_Table-csv'!BI8</f>
        <v>653</v>
      </c>
      <c r="BJ8" s="1">
        <f>'Data_Count_Table-csv'!BJ8</f>
        <v>64</v>
      </c>
      <c r="BK8" s="1">
        <f>'Data_Count_Table-csv'!BK8</f>
        <v>46</v>
      </c>
      <c r="BL8" s="1">
        <f>'Data_Count_Table-csv'!BL8</f>
        <v>699</v>
      </c>
      <c r="BM8" s="1">
        <f>'Data_Count_Table-csv'!BM8</f>
        <v>6</v>
      </c>
      <c r="BN8" s="1">
        <f>'Data_Count_Table-csv'!BN8</f>
        <v>372</v>
      </c>
      <c r="BO8" s="1">
        <f>'Data_Count_Table-csv'!BO8</f>
        <v>693</v>
      </c>
      <c r="BP8" s="1">
        <f>'Data_Count_Table-csv'!BP8</f>
        <v>147</v>
      </c>
      <c r="BQ8" s="1">
        <f>'Data_Count_Table-csv'!BQ8</f>
        <v>546</v>
      </c>
      <c r="BR8" s="1">
        <f>'Data_Count_Table-csv'!BR8</f>
        <v>366</v>
      </c>
      <c r="BS8" s="1">
        <f>'Data_Count_Table-csv'!BS8</f>
        <v>180</v>
      </c>
      <c r="BT8" s="1">
        <f>'Data_Count_Table-csv'!BT8</f>
        <v>327</v>
      </c>
      <c r="BU8" s="1">
        <f>'Data_Count_Table-csv'!BU8</f>
        <v>279</v>
      </c>
      <c r="BV8" s="1">
        <f>'Data_Count_Table-csv'!BV8</f>
        <v>48</v>
      </c>
      <c r="BW8" s="1">
        <f>'Data_Count_Table-csv'!BW8</f>
        <v>24</v>
      </c>
      <c r="BX8" s="1">
        <f>'Data_Count_Table-csv'!BX8</f>
        <v>24</v>
      </c>
      <c r="BY8" s="1">
        <f>'Data_Count_Table-csv'!BY8</f>
        <v>303</v>
      </c>
      <c r="BZ8" s="1">
        <f>'Data_Count_Table-csv'!BZ8</f>
        <v>128</v>
      </c>
      <c r="CA8" s="1">
        <f>'Data_Count_Table-csv'!CA8</f>
        <v>500</v>
      </c>
      <c r="CB8" s="1">
        <f>'Data_Count_Table-csv'!CB8</f>
        <v>175</v>
      </c>
      <c r="CC8" s="15">
        <f>'Data_Count_Table-csv'!CC8</f>
        <v>500</v>
      </c>
      <c r="CD8" s="1">
        <f>'Data_Count_Table-csv'!CD8</f>
        <v>248</v>
      </c>
      <c r="CE8" s="1">
        <f>'Data_Count_Table-csv'!CE8</f>
        <v>252</v>
      </c>
      <c r="CF8" s="1">
        <f>'Data_Count_Table-csv'!CF8</f>
        <v>248</v>
      </c>
      <c r="CG8" s="15">
        <f>'Data_Count_Table-csv'!CG8</f>
        <v>248</v>
      </c>
    </row>
    <row r="9" spans="1:88" x14ac:dyDescent="0.25">
      <c r="A9" s="1">
        <v>8</v>
      </c>
      <c r="B9" s="15" t="str">
        <f>'Data_Count_Table-csv'!B9</f>
        <v>II-C</v>
      </c>
      <c r="C9" s="1">
        <f>'Data_Count_Table-csv'!C9</f>
        <v>36491</v>
      </c>
      <c r="D9" s="1">
        <f>'Data_Count_Table-csv'!D9</f>
        <v>359</v>
      </c>
      <c r="E9" s="1">
        <f>'Data_Count_Table-csv'!E9</f>
        <v>36132</v>
      </c>
      <c r="F9" s="1">
        <f>'Data_Count_Table-csv'!F9</f>
        <v>27110</v>
      </c>
      <c r="G9" s="1">
        <f>'Data_Count_Table-csv'!G9</f>
        <v>9022</v>
      </c>
      <c r="H9" s="6">
        <f>'Data_Count_Table-csv'!H9</f>
        <v>9918</v>
      </c>
      <c r="I9" s="5">
        <f>'Data_Count_Table-csv'!I9</f>
        <v>1433</v>
      </c>
      <c r="J9" s="5">
        <f>'Data_Count_Table-csv'!J9</f>
        <v>297</v>
      </c>
      <c r="K9" s="7">
        <f>'Data_Count_Table-csv'!K9</f>
        <v>8188</v>
      </c>
      <c r="L9" s="1">
        <f>'Data_Count_Table-csv'!L9</f>
        <v>9022</v>
      </c>
      <c r="M9" s="1">
        <f>'Data_Count_Table-csv'!M9</f>
        <v>47</v>
      </c>
      <c r="N9" s="1">
        <f>'Data_Count_Table-csv'!N9</f>
        <v>8918</v>
      </c>
      <c r="O9" s="1">
        <f>'Data_Count_Table-csv'!O9</f>
        <v>8918</v>
      </c>
      <c r="P9" s="1">
        <f>'Data_Count_Table-csv'!P9</f>
        <v>7014</v>
      </c>
      <c r="Q9" s="1">
        <f>'Data_Count_Table-csv'!Q9</f>
        <v>6743</v>
      </c>
      <c r="R9" s="1">
        <f>'Data_Count_Table-csv'!R9</f>
        <v>6312</v>
      </c>
      <c r="S9" s="1">
        <f>'Data_Count_Table-csv'!S9</f>
        <v>6312</v>
      </c>
      <c r="T9" s="1">
        <f>'Data_Count_Table-csv'!T9</f>
        <v>6</v>
      </c>
      <c r="U9" s="1">
        <f>'Data_Count_Table-csv'!U9</f>
        <v>6306</v>
      </c>
      <c r="V9" s="1">
        <f>'Data_Count_Table-csv'!V9</f>
        <v>6306</v>
      </c>
      <c r="W9" s="1">
        <f>'Data_Count_Table-csv'!W9</f>
        <v>6306</v>
      </c>
      <c r="X9" s="1">
        <f>'Data_Count_Table-csv'!X9</f>
        <v>293</v>
      </c>
      <c r="Y9" s="1">
        <f>'Data_Count_Table-csv'!Y9</f>
        <v>738</v>
      </c>
      <c r="Z9" s="1">
        <f>'Data_Count_Table-csv'!Z9</f>
        <v>5275</v>
      </c>
      <c r="AA9" s="1">
        <f>'Data_Count_Table-csv'!AA9</f>
        <v>5275</v>
      </c>
      <c r="AB9" s="1">
        <f>'Data_Count_Table-csv'!AB9</f>
        <v>5275</v>
      </c>
      <c r="AC9" s="1">
        <f>'Data_Count_Table-csv'!AC9</f>
        <v>3230</v>
      </c>
      <c r="AD9" s="1">
        <f>'Data_Count_Table-csv'!AD9</f>
        <v>2045</v>
      </c>
      <c r="AE9" s="1">
        <f>'Data_Count_Table-csv'!AE9</f>
        <v>1030</v>
      </c>
      <c r="AF9" s="1">
        <f>'Data_Count_Table-csv'!AF9</f>
        <v>1015</v>
      </c>
      <c r="AG9" s="1">
        <f>'Data_Count_Table-csv'!AG9</f>
        <v>921</v>
      </c>
      <c r="AH9" s="1">
        <f>'Data_Count_Table-csv'!AH9</f>
        <v>94</v>
      </c>
      <c r="AI9" s="1">
        <f>'Data_Count_Table-csv'!AI9</f>
        <v>1124</v>
      </c>
      <c r="AJ9" s="1">
        <f>'Data_Count_Table-csv'!AJ9</f>
        <v>1124</v>
      </c>
      <c r="AK9" s="1">
        <f>'Data_Count_Table-csv'!AK9</f>
        <v>661</v>
      </c>
      <c r="AL9" s="1">
        <f>'Data_Count_Table-csv'!AL9</f>
        <v>463</v>
      </c>
      <c r="AM9" s="1">
        <f>'Data_Count_Table-csv'!AM9</f>
        <v>51</v>
      </c>
      <c r="AN9" s="1">
        <f>'Data_Count_Table-csv'!AN9</f>
        <v>28</v>
      </c>
      <c r="AO9" s="1">
        <f>'Data_Count_Table-csv'!AO9</f>
        <v>23</v>
      </c>
      <c r="AP9" s="1">
        <f>'Data_Count_Table-csv'!AP9</f>
        <v>412</v>
      </c>
      <c r="AQ9" s="1">
        <f>'Data_Count_Table-csv'!AQ9</f>
        <v>162</v>
      </c>
      <c r="AR9" s="1">
        <f>'Data_Count_Table-csv'!AR9</f>
        <v>250</v>
      </c>
      <c r="AS9" s="1">
        <f>'Data_Count_Table-csv'!AS9</f>
        <v>71</v>
      </c>
      <c r="AT9" s="1">
        <f>'Data_Count_Table-csv'!AT9</f>
        <v>179</v>
      </c>
      <c r="AU9" s="1">
        <f>'Data_Count_Table-csv'!AU9</f>
        <v>63</v>
      </c>
      <c r="AV9" s="1">
        <f>'Data_Count_Table-csv'!AV9</f>
        <v>76</v>
      </c>
      <c r="AW9" s="1">
        <f>'Data_Count_Table-csv'!AW9</f>
        <v>40</v>
      </c>
      <c r="AX9" s="1">
        <f>'Data_Count_Table-csv'!AX9</f>
        <v>28</v>
      </c>
      <c r="AY9" s="1">
        <f>'Data_Count_Table-csv'!AY9</f>
        <v>12</v>
      </c>
      <c r="AZ9" s="1">
        <f>'Data_Count_Table-csv'!AZ9</f>
        <v>696</v>
      </c>
      <c r="BA9" s="1">
        <f>'Data_Count_Table-csv'!BA9</f>
        <v>33</v>
      </c>
      <c r="BB9" s="1">
        <f>'Data_Count_Table-csv'!BB9</f>
        <v>663</v>
      </c>
      <c r="BC9" s="1">
        <f>'Data_Count_Table-csv'!BC9</f>
        <v>12</v>
      </c>
      <c r="BD9" s="1">
        <f>'Data_Count_Table-csv'!BD9</f>
        <v>651</v>
      </c>
      <c r="BE9" s="2">
        <f>'Data_Count_Table-csv'!BE9</f>
        <v>651</v>
      </c>
      <c r="BF9" s="1">
        <f>'Data_Count_Table-csv'!BF9</f>
        <v>196</v>
      </c>
      <c r="BG9" s="1">
        <f>'Data_Count_Table-csv'!BG9</f>
        <v>455</v>
      </c>
      <c r="BH9" s="1">
        <f>'Data_Count_Table-csv'!BH9</f>
        <v>44</v>
      </c>
      <c r="BI9" s="1">
        <f>'Data_Count_Table-csv'!BI9</f>
        <v>411</v>
      </c>
      <c r="BJ9" s="1">
        <f>'Data_Count_Table-csv'!BJ9</f>
        <v>23</v>
      </c>
      <c r="BK9" s="1">
        <f>'Data_Count_Table-csv'!BK9</f>
        <v>21</v>
      </c>
      <c r="BL9" s="1">
        <f>'Data_Count_Table-csv'!BL9</f>
        <v>432</v>
      </c>
      <c r="BM9" s="1">
        <f>'Data_Count_Table-csv'!BM9</f>
        <v>5</v>
      </c>
      <c r="BN9" s="1">
        <f>'Data_Count_Table-csv'!BN9</f>
        <v>201</v>
      </c>
      <c r="BO9" s="1">
        <f>'Data_Count_Table-csv'!BO9</f>
        <v>427</v>
      </c>
      <c r="BP9" s="1">
        <f>'Data_Count_Table-csv'!BP9</f>
        <v>87</v>
      </c>
      <c r="BQ9" s="1">
        <f>'Data_Count_Table-csv'!BQ9</f>
        <v>340</v>
      </c>
      <c r="BR9" s="1">
        <f>'Data_Count_Table-csv'!BR9</f>
        <v>247</v>
      </c>
      <c r="BS9" s="1">
        <f>'Data_Count_Table-csv'!BS9</f>
        <v>93</v>
      </c>
      <c r="BT9" s="1">
        <f>'Data_Count_Table-csv'!BT9</f>
        <v>180</v>
      </c>
      <c r="BU9" s="1">
        <f>'Data_Count_Table-csv'!BU9</f>
        <v>127</v>
      </c>
      <c r="BV9" s="1">
        <f>'Data_Count_Table-csv'!BV9</f>
        <v>53</v>
      </c>
      <c r="BW9" s="1">
        <f>'Data_Count_Table-csv'!BW9</f>
        <v>28</v>
      </c>
      <c r="BX9" s="1">
        <f>'Data_Count_Table-csv'!BX9</f>
        <v>25</v>
      </c>
      <c r="BY9" s="1">
        <f>'Data_Count_Table-csv'!BY9</f>
        <v>152</v>
      </c>
      <c r="BZ9" s="1">
        <f>'Data_Count_Table-csv'!BZ9</f>
        <v>61</v>
      </c>
      <c r="CA9" s="1">
        <f>'Data_Count_Table-csv'!CA9</f>
        <v>262</v>
      </c>
      <c r="CB9" s="1">
        <f>'Data_Count_Table-csv'!CB9</f>
        <v>91</v>
      </c>
      <c r="CC9" s="15">
        <f>'Data_Count_Table-csv'!CC9</f>
        <v>262</v>
      </c>
      <c r="CD9" s="1">
        <f>'Data_Count_Table-csv'!CD9</f>
        <v>144</v>
      </c>
      <c r="CE9" s="1">
        <f>'Data_Count_Table-csv'!CE9</f>
        <v>118</v>
      </c>
      <c r="CF9" s="1">
        <f>'Data_Count_Table-csv'!CF9</f>
        <v>144</v>
      </c>
      <c r="CG9" s="15">
        <f>'Data_Count_Table-csv'!CG9</f>
        <v>144</v>
      </c>
    </row>
    <row r="10" spans="1:88" x14ac:dyDescent="0.25">
      <c r="A10" s="1">
        <v>9</v>
      </c>
      <c r="B10" s="15" t="str">
        <f>'Data_Count_Table-csv'!B16</f>
        <v>III-A</v>
      </c>
      <c r="C10" s="1">
        <f>'Data_Count_Table-csv'!C16</f>
        <v>2496</v>
      </c>
      <c r="D10" s="1">
        <f>'Data_Count_Table-csv'!D16</f>
        <v>9</v>
      </c>
      <c r="E10" s="1">
        <f>'Data_Count_Table-csv'!E16</f>
        <v>2487</v>
      </c>
      <c r="F10" s="1">
        <f>'Data_Count_Table-csv'!F16</f>
        <v>2216</v>
      </c>
      <c r="G10" s="1">
        <f>'Data_Count_Table-csv'!G16</f>
        <v>271</v>
      </c>
      <c r="H10" s="6">
        <f>'Data_Count_Table-csv'!H16</f>
        <v>374</v>
      </c>
      <c r="I10" s="5">
        <f>'Data_Count_Table-csv'!I16</f>
        <v>0</v>
      </c>
      <c r="J10" s="5">
        <f>'Data_Count_Table-csv'!J16</f>
        <v>0</v>
      </c>
      <c r="K10" s="7">
        <f>'Data_Count_Table-csv'!K16</f>
        <v>374</v>
      </c>
      <c r="L10" s="1">
        <f>'Data_Count_Table-csv'!L16</f>
        <v>271</v>
      </c>
      <c r="M10" s="1">
        <f>'Data_Count_Table-csv'!M16</f>
        <v>0</v>
      </c>
      <c r="N10" s="1">
        <f>'Data_Count_Table-csv'!N16</f>
        <v>271</v>
      </c>
      <c r="O10" s="1">
        <f>'Data_Count_Table-csv'!O16</f>
        <v>271</v>
      </c>
      <c r="P10" s="1">
        <f>'Data_Count_Table-csv'!P16</f>
        <v>271</v>
      </c>
      <c r="Q10" s="1">
        <f>'Data_Count_Table-csv'!Q16</f>
        <v>267</v>
      </c>
      <c r="R10" s="1">
        <f>'Data_Count_Table-csv'!R16</f>
        <v>223</v>
      </c>
      <c r="S10" s="1">
        <f>'Data_Count_Table-csv'!S16</f>
        <v>223</v>
      </c>
      <c r="T10" s="1">
        <f>'Data_Count_Table-csv'!T16</f>
        <v>6</v>
      </c>
      <c r="U10" s="1">
        <f>'Data_Count_Table-csv'!U16</f>
        <v>217</v>
      </c>
      <c r="V10" s="1">
        <f>'Data_Count_Table-csv'!V16</f>
        <v>217</v>
      </c>
      <c r="W10" s="1">
        <f>'Data_Count_Table-csv'!W16</f>
        <v>217</v>
      </c>
      <c r="X10" s="1">
        <f>'Data_Count_Table-csv'!X16</f>
        <v>52</v>
      </c>
      <c r="Y10" s="1">
        <f>'Data_Count_Table-csv'!Y16</f>
        <v>65</v>
      </c>
      <c r="Z10" s="1">
        <f>'Data_Count_Table-csv'!Z16</f>
        <v>100</v>
      </c>
      <c r="AA10" s="1">
        <f>'Data_Count_Table-csv'!AA16</f>
        <v>100</v>
      </c>
      <c r="AB10" s="1">
        <f>'Data_Count_Table-csv'!AB16</f>
        <v>100</v>
      </c>
      <c r="AC10" s="1">
        <f>'Data_Count_Table-csv'!AC16</f>
        <v>92</v>
      </c>
      <c r="AD10" s="1">
        <f>'Data_Count_Table-csv'!AD16</f>
        <v>8</v>
      </c>
      <c r="AE10" s="1">
        <f>'Data_Count_Table-csv'!AE16</f>
        <v>8</v>
      </c>
      <c r="AF10" s="1">
        <f>'Data_Count_Table-csv'!AF16</f>
        <v>0</v>
      </c>
      <c r="AG10" s="1">
        <f>'Data_Count_Table-csv'!AG16</f>
        <v>0</v>
      </c>
      <c r="AH10" s="1">
        <f>'Data_Count_Table-csv'!AH16</f>
        <v>0</v>
      </c>
      <c r="AI10" s="1">
        <f>'Data_Count_Table-csv'!AI16</f>
        <v>8</v>
      </c>
      <c r="AJ10" s="1">
        <f>'Data_Count_Table-csv'!AJ16</f>
        <v>8</v>
      </c>
      <c r="AK10" s="1">
        <f>'Data_Count_Table-csv'!AK16</f>
        <v>8</v>
      </c>
      <c r="AL10" s="1">
        <f>'Data_Count_Table-csv'!AL16</f>
        <v>0</v>
      </c>
      <c r="AM10" s="1">
        <f>'Data_Count_Table-csv'!AM16</f>
        <v>0</v>
      </c>
      <c r="AN10" s="1">
        <f>'Data_Count_Table-csv'!AN16</f>
        <v>0</v>
      </c>
      <c r="AO10" s="1">
        <f>'Data_Count_Table-csv'!AO16</f>
        <v>0</v>
      </c>
      <c r="AP10" s="1">
        <f>'Data_Count_Table-csv'!AP16</f>
        <v>0</v>
      </c>
      <c r="AQ10" s="1">
        <f>'Data_Count_Table-csv'!AQ16</f>
        <v>0</v>
      </c>
      <c r="AR10" s="1">
        <f>'Data_Count_Table-csv'!AR16</f>
        <v>0</v>
      </c>
      <c r="AS10" s="1">
        <f>'Data_Count_Table-csv'!AS16</f>
        <v>0</v>
      </c>
      <c r="AT10" s="1">
        <f>'Data_Count_Table-csv'!AT16</f>
        <v>0</v>
      </c>
      <c r="AU10" s="1">
        <f>'Data_Count_Table-csv'!AU16</f>
        <v>0</v>
      </c>
      <c r="AV10" s="1">
        <f>'Data_Count_Table-csv'!AV16</f>
        <v>0</v>
      </c>
      <c r="AW10" s="1">
        <f>'Data_Count_Table-csv'!AW16</f>
        <v>0</v>
      </c>
      <c r="AX10" s="1">
        <f>'Data_Count_Table-csv'!AX16</f>
        <v>0</v>
      </c>
      <c r="AY10" s="1">
        <f>'Data_Count_Table-csv'!AY16</f>
        <v>0</v>
      </c>
      <c r="AZ10" s="1">
        <f>'Data_Count_Table-csv'!AZ16</f>
        <v>8</v>
      </c>
      <c r="BA10" s="1">
        <f>'Data_Count_Table-csv'!BA16</f>
        <v>2</v>
      </c>
      <c r="BB10" s="1">
        <f>'Data_Count_Table-csv'!BB16</f>
        <v>6</v>
      </c>
      <c r="BC10" s="1">
        <f>'Data_Count_Table-csv'!BC16</f>
        <v>0</v>
      </c>
      <c r="BD10" s="1">
        <f>'Data_Count_Table-csv'!BD16</f>
        <v>6</v>
      </c>
      <c r="BE10" s="2">
        <f>'Data_Count_Table-csv'!BE16</f>
        <v>6</v>
      </c>
      <c r="BF10" s="1">
        <f>'Data_Count_Table-csv'!BF16</f>
        <v>6</v>
      </c>
      <c r="BG10" s="1">
        <f>'Data_Count_Table-csv'!BG16</f>
        <v>0</v>
      </c>
      <c r="BH10" s="1">
        <f>'Data_Count_Table-csv'!BH16</f>
        <v>0</v>
      </c>
      <c r="BI10" s="1">
        <f>'Data_Count_Table-csv'!BI16</f>
        <v>0</v>
      </c>
      <c r="BJ10" s="1">
        <f>'Data_Count_Table-csv'!BJ16</f>
        <v>0</v>
      </c>
      <c r="BK10" s="1">
        <f>'Data_Count_Table-csv'!BK16</f>
        <v>0</v>
      </c>
      <c r="BL10" s="1">
        <f>'Data_Count_Table-csv'!BL16</f>
        <v>0</v>
      </c>
      <c r="BM10" s="1">
        <f>'Data_Count_Table-csv'!BM16</f>
        <v>0</v>
      </c>
      <c r="BN10" s="1">
        <f>'Data_Count_Table-csv'!BN16</f>
        <v>6</v>
      </c>
      <c r="BO10" s="1">
        <f>'Data_Count_Table-csv'!BO16</f>
        <v>0</v>
      </c>
      <c r="BP10" s="1">
        <f>'Data_Count_Table-csv'!BP16</f>
        <v>0</v>
      </c>
      <c r="BQ10" s="1">
        <f>'Data_Count_Table-csv'!BQ16</f>
        <v>0</v>
      </c>
      <c r="BR10" s="1">
        <f>'Data_Count_Table-csv'!BR16</f>
        <v>0</v>
      </c>
      <c r="BS10" s="1">
        <f>'Data_Count_Table-csv'!BS16</f>
        <v>0</v>
      </c>
      <c r="BT10" s="1">
        <f>'Data_Count_Table-csv'!BT16</f>
        <v>0</v>
      </c>
      <c r="BU10" s="1">
        <f>'Data_Count_Table-csv'!BU16</f>
        <v>0</v>
      </c>
      <c r="BV10" s="1">
        <f>'Data_Count_Table-csv'!BV16</f>
        <v>0</v>
      </c>
      <c r="BW10" s="1">
        <f>'Data_Count_Table-csv'!BW16</f>
        <v>0</v>
      </c>
      <c r="BX10" s="1">
        <f>'Data_Count_Table-csv'!BX16</f>
        <v>0</v>
      </c>
      <c r="BY10" s="1">
        <f>'Data_Count_Table-csv'!BY16</f>
        <v>0</v>
      </c>
      <c r="BZ10" s="1">
        <f>'Data_Count_Table-csv'!BZ16</f>
        <v>0</v>
      </c>
      <c r="CA10" s="1">
        <f>'Data_Count_Table-csv'!CA16</f>
        <v>6</v>
      </c>
      <c r="CB10" s="1">
        <f>'Data_Count_Table-csv'!CB16</f>
        <v>0</v>
      </c>
      <c r="CC10" s="15">
        <f>'Data_Count_Table-csv'!CC16</f>
        <v>6</v>
      </c>
      <c r="CD10" s="1">
        <f>'Data_Count_Table-csv'!CD16</f>
        <v>2</v>
      </c>
      <c r="CE10" s="1">
        <f>'Data_Count_Table-csv'!CE16</f>
        <v>4</v>
      </c>
      <c r="CF10" s="1">
        <f>'Data_Count_Table-csv'!CF16</f>
        <v>2</v>
      </c>
      <c r="CG10" s="15">
        <f>'Data_Count_Table-csv'!CG16</f>
        <v>2</v>
      </c>
    </row>
    <row r="11" spans="1:88" x14ac:dyDescent="0.25">
      <c r="A11" s="1">
        <v>10</v>
      </c>
      <c r="B11" s="15" t="str">
        <f>'Data_Count_Table-csv'!B17</f>
        <v>III-B</v>
      </c>
      <c r="C11" s="1">
        <f>'Data_Count_Table-csv'!C17</f>
        <v>4422</v>
      </c>
      <c r="D11" s="1">
        <f>'Data_Count_Table-csv'!D17</f>
        <v>8</v>
      </c>
      <c r="E11" s="1">
        <f>'Data_Count_Table-csv'!E17</f>
        <v>4414</v>
      </c>
      <c r="F11" s="1">
        <f>'Data_Count_Table-csv'!F17</f>
        <v>4124</v>
      </c>
      <c r="G11" s="1">
        <f>'Data_Count_Table-csv'!G17</f>
        <v>290</v>
      </c>
      <c r="H11" s="6">
        <f>'Data_Count_Table-csv'!H17</f>
        <v>992</v>
      </c>
      <c r="I11" s="5">
        <f>'Data_Count_Table-csv'!I17</f>
        <v>751</v>
      </c>
      <c r="J11" s="5">
        <f>'Data_Count_Table-csv'!J17</f>
        <v>30</v>
      </c>
      <c r="K11" s="7">
        <f>'Data_Count_Table-csv'!K17</f>
        <v>211</v>
      </c>
      <c r="L11" s="1">
        <f>'Data_Count_Table-csv'!L17</f>
        <v>290</v>
      </c>
      <c r="M11" s="1">
        <f>'Data_Count_Table-csv'!M17</f>
        <v>263</v>
      </c>
      <c r="N11" s="1">
        <f>'Data_Count_Table-csv'!N17</f>
        <v>27</v>
      </c>
      <c r="O11" s="1">
        <f>'Data_Count_Table-csv'!O17</f>
        <v>27</v>
      </c>
      <c r="P11" s="1">
        <f>'Data_Count_Table-csv'!P17</f>
        <v>27</v>
      </c>
      <c r="Q11" s="1">
        <f>'Data_Count_Table-csv'!Q17</f>
        <v>27</v>
      </c>
      <c r="R11" s="1">
        <f>'Data_Count_Table-csv'!R17</f>
        <v>27</v>
      </c>
      <c r="S11" s="1">
        <f>'Data_Count_Table-csv'!S17</f>
        <v>27</v>
      </c>
      <c r="T11" s="1">
        <f>'Data_Count_Table-csv'!T17</f>
        <v>0</v>
      </c>
      <c r="U11" s="1">
        <f>'Data_Count_Table-csv'!U17</f>
        <v>27</v>
      </c>
      <c r="V11" s="1">
        <f>'Data_Count_Table-csv'!V17</f>
        <v>27</v>
      </c>
      <c r="W11" s="1">
        <f>'Data_Count_Table-csv'!W17</f>
        <v>27</v>
      </c>
      <c r="X11" s="1">
        <f>'Data_Count_Table-csv'!X17</f>
        <v>0</v>
      </c>
      <c r="Y11" s="1">
        <f>'Data_Count_Table-csv'!Y17</f>
        <v>8</v>
      </c>
      <c r="Z11" s="1">
        <f>'Data_Count_Table-csv'!Z17</f>
        <v>19</v>
      </c>
      <c r="AA11" s="1">
        <f>'Data_Count_Table-csv'!AA17</f>
        <v>19</v>
      </c>
      <c r="AB11" s="1">
        <f>'Data_Count_Table-csv'!AB17</f>
        <v>19</v>
      </c>
      <c r="AC11" s="1">
        <f>'Data_Count_Table-csv'!AC17</f>
        <v>19</v>
      </c>
      <c r="AD11" s="1">
        <f>'Data_Count_Table-csv'!AD17</f>
        <v>0</v>
      </c>
      <c r="AE11" s="1">
        <f>'Data_Count_Table-csv'!AE17</f>
        <v>0</v>
      </c>
      <c r="AF11" s="1">
        <f>'Data_Count_Table-csv'!AF17</f>
        <v>0</v>
      </c>
      <c r="AG11" s="1">
        <f>'Data_Count_Table-csv'!AG17</f>
        <v>0</v>
      </c>
      <c r="AH11" s="1">
        <f>'Data_Count_Table-csv'!AH17</f>
        <v>0</v>
      </c>
      <c r="AI11" s="1">
        <f>'Data_Count_Table-csv'!AI17</f>
        <v>0</v>
      </c>
      <c r="AJ11" s="1">
        <f>'Data_Count_Table-csv'!AJ17</f>
        <v>0</v>
      </c>
      <c r="AK11" s="1">
        <f>'Data_Count_Table-csv'!AK17</f>
        <v>0</v>
      </c>
      <c r="AL11" s="1">
        <f>'Data_Count_Table-csv'!AL17</f>
        <v>0</v>
      </c>
      <c r="AM11" s="1">
        <f>'Data_Count_Table-csv'!AM17</f>
        <v>0</v>
      </c>
      <c r="AN11" s="1">
        <f>'Data_Count_Table-csv'!AN17</f>
        <v>0</v>
      </c>
      <c r="AO11" s="1">
        <f>'Data_Count_Table-csv'!AO17</f>
        <v>0</v>
      </c>
      <c r="AP11" s="1">
        <f>'Data_Count_Table-csv'!AP17</f>
        <v>0</v>
      </c>
      <c r="AQ11" s="1">
        <f>'Data_Count_Table-csv'!AQ17</f>
        <v>0</v>
      </c>
      <c r="AR11" s="1">
        <f>'Data_Count_Table-csv'!AR17</f>
        <v>0</v>
      </c>
      <c r="AS11" s="1">
        <f>'Data_Count_Table-csv'!AS17</f>
        <v>0</v>
      </c>
      <c r="AT11" s="1">
        <f>'Data_Count_Table-csv'!AT17</f>
        <v>0</v>
      </c>
      <c r="AU11" s="1">
        <f>'Data_Count_Table-csv'!AU17</f>
        <v>0</v>
      </c>
      <c r="AV11" s="1">
        <f>'Data_Count_Table-csv'!AV17</f>
        <v>0</v>
      </c>
      <c r="AW11" s="1">
        <f>'Data_Count_Table-csv'!AW17</f>
        <v>0</v>
      </c>
      <c r="AX11" s="1">
        <f>'Data_Count_Table-csv'!AX17</f>
        <v>0</v>
      </c>
      <c r="AY11" s="1">
        <f>'Data_Count_Table-csv'!AY17</f>
        <v>0</v>
      </c>
      <c r="AZ11" s="1">
        <f>'Data_Count_Table-csv'!AZ17</f>
        <v>0</v>
      </c>
      <c r="BA11" s="1">
        <f>'Data_Count_Table-csv'!BA17</f>
        <v>0</v>
      </c>
      <c r="BB11" s="1">
        <f>'Data_Count_Table-csv'!BB17</f>
        <v>0</v>
      </c>
      <c r="BC11" s="1">
        <f>'Data_Count_Table-csv'!BC17</f>
        <v>0</v>
      </c>
      <c r="BD11" s="1">
        <f>'Data_Count_Table-csv'!BD17</f>
        <v>0</v>
      </c>
      <c r="BE11" s="2">
        <f>'Data_Count_Table-csv'!BE17</f>
        <v>0</v>
      </c>
      <c r="BF11" s="1">
        <f>'Data_Count_Table-csv'!BF17</f>
        <v>0</v>
      </c>
      <c r="BG11" s="1">
        <f>'Data_Count_Table-csv'!BG17</f>
        <v>0</v>
      </c>
      <c r="BH11" s="1">
        <f>'Data_Count_Table-csv'!BH17</f>
        <v>0</v>
      </c>
      <c r="BI11" s="1">
        <f>'Data_Count_Table-csv'!BI17</f>
        <v>0</v>
      </c>
      <c r="BJ11" s="1">
        <f>'Data_Count_Table-csv'!BJ17</f>
        <v>0</v>
      </c>
      <c r="BK11" s="1">
        <f>'Data_Count_Table-csv'!BK17</f>
        <v>0</v>
      </c>
      <c r="BL11" s="1">
        <f>'Data_Count_Table-csv'!BL17</f>
        <v>0</v>
      </c>
      <c r="BM11" s="1">
        <f>'Data_Count_Table-csv'!BM17</f>
        <v>0</v>
      </c>
      <c r="BN11" s="1">
        <f>'Data_Count_Table-csv'!BN17</f>
        <v>0</v>
      </c>
      <c r="BO11" s="1">
        <f>'Data_Count_Table-csv'!BO17</f>
        <v>0</v>
      </c>
      <c r="BP11" s="1">
        <f>'Data_Count_Table-csv'!BP17</f>
        <v>0</v>
      </c>
      <c r="BQ11" s="1">
        <f>'Data_Count_Table-csv'!BQ17</f>
        <v>0</v>
      </c>
      <c r="BR11" s="1">
        <f>'Data_Count_Table-csv'!BR17</f>
        <v>0</v>
      </c>
      <c r="BS11" s="1">
        <f>'Data_Count_Table-csv'!BS17</f>
        <v>0</v>
      </c>
      <c r="BT11" s="1">
        <f>'Data_Count_Table-csv'!BT17</f>
        <v>0</v>
      </c>
      <c r="BU11" s="1">
        <f>'Data_Count_Table-csv'!BU17</f>
        <v>0</v>
      </c>
      <c r="BV11" s="1">
        <f>'Data_Count_Table-csv'!BV17</f>
        <v>0</v>
      </c>
      <c r="BW11" s="1">
        <f>'Data_Count_Table-csv'!BW17</f>
        <v>0</v>
      </c>
      <c r="BX11" s="1">
        <f>'Data_Count_Table-csv'!BX17</f>
        <v>0</v>
      </c>
      <c r="BY11" s="1">
        <f>'Data_Count_Table-csv'!BY17</f>
        <v>0</v>
      </c>
      <c r="BZ11" s="1">
        <f>'Data_Count_Table-csv'!BZ17</f>
        <v>0</v>
      </c>
      <c r="CA11" s="1">
        <f>'Data_Count_Table-csv'!CA17</f>
        <v>0</v>
      </c>
      <c r="CB11" s="1">
        <f>'Data_Count_Table-csv'!CB17</f>
        <v>0</v>
      </c>
      <c r="CC11" s="15">
        <f>'Data_Count_Table-csv'!CC17</f>
        <v>0</v>
      </c>
      <c r="CD11" s="1">
        <f>'Data_Count_Table-csv'!CD17</f>
        <v>0</v>
      </c>
      <c r="CE11" s="1">
        <f>'Data_Count_Table-csv'!CE17</f>
        <v>0</v>
      </c>
      <c r="CF11" s="1">
        <f>'Data_Count_Table-csv'!CF17</f>
        <v>0</v>
      </c>
      <c r="CG11" s="15">
        <f>'Data_Count_Table-csv'!CG17</f>
        <v>0</v>
      </c>
    </row>
    <row r="12" spans="1:88" ht="15.75" thickBot="1" x14ac:dyDescent="0.3">
      <c r="A12" s="1">
        <v>11</v>
      </c>
      <c r="B12" s="15" t="str">
        <f>'Data_Count_Table-csv'!B18</f>
        <v>III-C</v>
      </c>
      <c r="C12" s="1">
        <f>'Data_Count_Table-csv'!C18</f>
        <v>26042</v>
      </c>
      <c r="D12" s="1">
        <f>'Data_Count_Table-csv'!D18</f>
        <v>682</v>
      </c>
      <c r="E12" s="1">
        <f>'Data_Count_Table-csv'!E18</f>
        <v>25360</v>
      </c>
      <c r="F12" s="1">
        <f>'Data_Count_Table-csv'!F18</f>
        <v>22835</v>
      </c>
      <c r="G12" s="1">
        <f>'Data_Count_Table-csv'!G18</f>
        <v>2525</v>
      </c>
      <c r="H12" s="8">
        <f>'Data_Count_Table-csv'!H18</f>
        <v>4489</v>
      </c>
      <c r="I12" s="9">
        <f>'Data_Count_Table-csv'!I18</f>
        <v>430</v>
      </c>
      <c r="J12" s="9">
        <f>'Data_Count_Table-csv'!J18</f>
        <v>3132</v>
      </c>
      <c r="K12" s="10">
        <f>'Data_Count_Table-csv'!K18</f>
        <v>927</v>
      </c>
      <c r="L12" s="1">
        <f>'Data_Count_Table-csv'!L18</f>
        <v>2525</v>
      </c>
      <c r="M12" s="1">
        <f>'Data_Count_Table-csv'!M18</f>
        <v>2080</v>
      </c>
      <c r="N12" s="1">
        <f>'Data_Count_Table-csv'!N18</f>
        <v>445</v>
      </c>
      <c r="O12" s="1">
        <f>'Data_Count_Table-csv'!O18</f>
        <v>445</v>
      </c>
      <c r="P12" s="1">
        <f>'Data_Count_Table-csv'!P18</f>
        <v>445</v>
      </c>
      <c r="Q12" s="1">
        <f>'Data_Count_Table-csv'!Q18</f>
        <v>385</v>
      </c>
      <c r="R12" s="1">
        <f>'Data_Count_Table-csv'!R18</f>
        <v>267</v>
      </c>
      <c r="S12" s="1">
        <f>'Data_Count_Table-csv'!S18</f>
        <v>267</v>
      </c>
      <c r="T12" s="1">
        <f>'Data_Count_Table-csv'!T18</f>
        <v>0</v>
      </c>
      <c r="U12" s="1">
        <f>'Data_Count_Table-csv'!U18</f>
        <v>267</v>
      </c>
      <c r="V12" s="1">
        <f>'Data_Count_Table-csv'!V18</f>
        <v>267</v>
      </c>
      <c r="W12" s="1">
        <f>'Data_Count_Table-csv'!W18</f>
        <v>267</v>
      </c>
      <c r="X12" s="1">
        <f>'Data_Count_Table-csv'!X18</f>
        <v>14</v>
      </c>
      <c r="Y12" s="1">
        <f>'Data_Count_Table-csv'!Y18</f>
        <v>20</v>
      </c>
      <c r="Z12" s="1">
        <f>'Data_Count_Table-csv'!Z18</f>
        <v>233</v>
      </c>
      <c r="AA12" s="1">
        <f>'Data_Count_Table-csv'!AA18</f>
        <v>233</v>
      </c>
      <c r="AB12" s="1">
        <f>'Data_Count_Table-csv'!AB18</f>
        <v>233</v>
      </c>
      <c r="AC12" s="1">
        <f>'Data_Count_Table-csv'!AC18</f>
        <v>229</v>
      </c>
      <c r="AD12" s="1">
        <f>'Data_Count_Table-csv'!AD18</f>
        <v>4</v>
      </c>
      <c r="AE12" s="1">
        <f>'Data_Count_Table-csv'!AE18</f>
        <v>4</v>
      </c>
      <c r="AF12" s="1">
        <f>'Data_Count_Table-csv'!AF18</f>
        <v>0</v>
      </c>
      <c r="AG12" s="1">
        <f>'Data_Count_Table-csv'!AG18</f>
        <v>0</v>
      </c>
      <c r="AH12" s="1">
        <f>'Data_Count_Table-csv'!AH18</f>
        <v>0</v>
      </c>
      <c r="AI12" s="1">
        <f>'Data_Count_Table-csv'!AI18</f>
        <v>4</v>
      </c>
      <c r="AJ12" s="1">
        <f>'Data_Count_Table-csv'!AJ18</f>
        <v>4</v>
      </c>
      <c r="AK12" s="1">
        <f>'Data_Count_Table-csv'!AK18</f>
        <v>4</v>
      </c>
      <c r="AL12" s="1">
        <f>'Data_Count_Table-csv'!AL18</f>
        <v>0</v>
      </c>
      <c r="AM12" s="1">
        <f>'Data_Count_Table-csv'!AM18</f>
        <v>0</v>
      </c>
      <c r="AN12" s="1">
        <f>'Data_Count_Table-csv'!AN18</f>
        <v>0</v>
      </c>
      <c r="AO12" s="1">
        <f>'Data_Count_Table-csv'!AO18</f>
        <v>0</v>
      </c>
      <c r="AP12" s="1">
        <f>'Data_Count_Table-csv'!AP18</f>
        <v>0</v>
      </c>
      <c r="AQ12" s="1">
        <f>'Data_Count_Table-csv'!AQ18</f>
        <v>0</v>
      </c>
      <c r="AR12" s="1">
        <f>'Data_Count_Table-csv'!AR18</f>
        <v>0</v>
      </c>
      <c r="AS12" s="1">
        <f>'Data_Count_Table-csv'!AS18</f>
        <v>0</v>
      </c>
      <c r="AT12" s="1">
        <f>'Data_Count_Table-csv'!AT18</f>
        <v>0</v>
      </c>
      <c r="AU12" s="1">
        <f>'Data_Count_Table-csv'!AU18</f>
        <v>0</v>
      </c>
      <c r="AV12" s="1">
        <f>'Data_Count_Table-csv'!AV18</f>
        <v>0</v>
      </c>
      <c r="AW12" s="1">
        <f>'Data_Count_Table-csv'!AW18</f>
        <v>0</v>
      </c>
      <c r="AX12" s="1">
        <f>'Data_Count_Table-csv'!AX18</f>
        <v>0</v>
      </c>
      <c r="AY12" s="1">
        <f>'Data_Count_Table-csv'!AY18</f>
        <v>0</v>
      </c>
      <c r="AZ12" s="1">
        <f>'Data_Count_Table-csv'!AZ18</f>
        <v>4</v>
      </c>
      <c r="BA12" s="1">
        <f>'Data_Count_Table-csv'!BA18</f>
        <v>0</v>
      </c>
      <c r="BB12" s="1">
        <f>'Data_Count_Table-csv'!BB18</f>
        <v>4</v>
      </c>
      <c r="BC12" s="1">
        <f>'Data_Count_Table-csv'!BC18</f>
        <v>0</v>
      </c>
      <c r="BD12" s="1">
        <f>'Data_Count_Table-csv'!BD18</f>
        <v>4</v>
      </c>
      <c r="BE12" s="3">
        <f>'Data_Count_Table-csv'!BE18</f>
        <v>4</v>
      </c>
      <c r="BF12" s="1">
        <f>'Data_Count_Table-csv'!BF18</f>
        <v>4</v>
      </c>
      <c r="BG12" s="1">
        <f>'Data_Count_Table-csv'!BG18</f>
        <v>0</v>
      </c>
      <c r="BH12" s="1">
        <f>'Data_Count_Table-csv'!BH18</f>
        <v>0</v>
      </c>
      <c r="BI12" s="1">
        <f>'Data_Count_Table-csv'!BI18</f>
        <v>0</v>
      </c>
      <c r="BJ12" s="1">
        <f>'Data_Count_Table-csv'!BJ18</f>
        <v>0</v>
      </c>
      <c r="BK12" s="1">
        <f>'Data_Count_Table-csv'!BK18</f>
        <v>0</v>
      </c>
      <c r="BL12" s="1">
        <f>'Data_Count_Table-csv'!BL18</f>
        <v>0</v>
      </c>
      <c r="BM12" s="1">
        <f>'Data_Count_Table-csv'!BM18</f>
        <v>0</v>
      </c>
      <c r="BN12" s="1">
        <f>'Data_Count_Table-csv'!BN18</f>
        <v>4</v>
      </c>
      <c r="BO12" s="1">
        <f>'Data_Count_Table-csv'!BO18</f>
        <v>0</v>
      </c>
      <c r="BP12" s="1">
        <f>'Data_Count_Table-csv'!BP18</f>
        <v>0</v>
      </c>
      <c r="BQ12" s="1">
        <f>'Data_Count_Table-csv'!BQ18</f>
        <v>0</v>
      </c>
      <c r="BR12" s="1">
        <f>'Data_Count_Table-csv'!BR18</f>
        <v>0</v>
      </c>
      <c r="BS12" s="1">
        <f>'Data_Count_Table-csv'!BS18</f>
        <v>0</v>
      </c>
      <c r="BT12" s="1">
        <f>'Data_Count_Table-csv'!BT18</f>
        <v>0</v>
      </c>
      <c r="BU12" s="1">
        <f>'Data_Count_Table-csv'!BU18</f>
        <v>0</v>
      </c>
      <c r="BV12" s="1">
        <f>'Data_Count_Table-csv'!BV18</f>
        <v>0</v>
      </c>
      <c r="BW12" s="1">
        <f>'Data_Count_Table-csv'!BW18</f>
        <v>0</v>
      </c>
      <c r="BX12" s="1">
        <f>'Data_Count_Table-csv'!BX18</f>
        <v>0</v>
      </c>
      <c r="BY12" s="1">
        <f>'Data_Count_Table-csv'!BY18</f>
        <v>0</v>
      </c>
      <c r="BZ12" s="1">
        <f>'Data_Count_Table-csv'!BZ18</f>
        <v>0</v>
      </c>
      <c r="CA12" s="1">
        <f>'Data_Count_Table-csv'!CA18</f>
        <v>4</v>
      </c>
      <c r="CB12" s="1">
        <f>'Data_Count_Table-csv'!CB18</f>
        <v>0</v>
      </c>
      <c r="CC12" s="15">
        <f>'Data_Count_Table-csv'!CC18</f>
        <v>4</v>
      </c>
      <c r="CD12" s="1">
        <f>'Data_Count_Table-csv'!CD18</f>
        <v>4</v>
      </c>
      <c r="CE12" s="1">
        <f>'Data_Count_Table-csv'!CE18</f>
        <v>0</v>
      </c>
      <c r="CF12" s="1">
        <f>'Data_Count_Table-csv'!CF18</f>
        <v>4</v>
      </c>
      <c r="CG12" s="15">
        <f>'Data_Count_Table-csv'!CG18</f>
        <v>4</v>
      </c>
    </row>
    <row r="13" spans="1:88" ht="15.75" thickBot="1" x14ac:dyDescent="0.3">
      <c r="BK13" s="1" t="s">
        <v>110</v>
      </c>
    </row>
    <row r="14" spans="1:88" ht="15.75" thickBot="1" x14ac:dyDescent="0.3">
      <c r="CG14" s="33" t="s">
        <v>113</v>
      </c>
    </row>
    <row r="15" spans="1:88" ht="15.75" thickBot="1" x14ac:dyDescent="0.3">
      <c r="E15" s="4" t="s">
        <v>87</v>
      </c>
      <c r="G15" s="4" t="s">
        <v>87</v>
      </c>
      <c r="K15" s="4" t="s">
        <v>87</v>
      </c>
      <c r="O15" s="4" t="s">
        <v>87</v>
      </c>
      <c r="S15" s="12" t="s">
        <v>109</v>
      </c>
      <c r="V15" s="4" t="s">
        <v>87</v>
      </c>
      <c r="AA15" s="4" t="s">
        <v>87</v>
      </c>
      <c r="AZ15" s="4" t="s">
        <v>87</v>
      </c>
      <c r="BA15" s="4" t="s">
        <v>107</v>
      </c>
      <c r="BC15" s="4" t="s">
        <v>87</v>
      </c>
      <c r="BD15" s="27"/>
      <c r="BF15" s="28"/>
      <c r="BG15" s="27"/>
      <c r="BH15" s="27"/>
      <c r="BI15" s="28"/>
      <c r="BJ15" s="27"/>
      <c r="BK15" s="27"/>
      <c r="BL15" s="4" t="s">
        <v>87</v>
      </c>
      <c r="BM15" s="27"/>
      <c r="BN15" s="4" t="s">
        <v>87</v>
      </c>
      <c r="BO15" s="27"/>
      <c r="BP15" s="27"/>
      <c r="BQ15" s="27"/>
      <c r="BR15" s="28"/>
      <c r="BS15" s="28"/>
      <c r="BT15" s="28"/>
      <c r="BU15" s="28"/>
      <c r="CA15" s="4" t="s">
        <v>87</v>
      </c>
      <c r="CB15" s="4" t="s">
        <v>87</v>
      </c>
      <c r="CC15" s="26" t="s">
        <v>87</v>
      </c>
      <c r="CD15" s="27"/>
      <c r="CG15" s="31">
        <f>CG2</f>
        <v>2</v>
      </c>
    </row>
    <row r="16" spans="1:88" x14ac:dyDescent="0.25">
      <c r="E16" s="2">
        <f>C2-D2-E2</f>
        <v>0</v>
      </c>
      <c r="G16" s="2">
        <f>E2-F2-G2</f>
        <v>0</v>
      </c>
      <c r="K16" s="2">
        <f>H2-I2-J2-K2</f>
        <v>0</v>
      </c>
      <c r="O16" s="2">
        <f>L2-M2-O2</f>
        <v>0</v>
      </c>
      <c r="S16" s="13">
        <f>O2-S2</f>
        <v>339</v>
      </c>
      <c r="V16" s="2">
        <f>S2-T2-V2</f>
        <v>0</v>
      </c>
      <c r="AA16" s="2">
        <f>V2-X2-Y2-AA2</f>
        <v>0</v>
      </c>
      <c r="AZ16" s="2">
        <f>AA2-AC2-AG2-AN2-AQ2-AS2-AU2-AV2-AX2-AZ2</f>
        <v>0</v>
      </c>
      <c r="BA16" s="2">
        <f>C2-D2-F2-M2-T2-X2-Y2-AC2-AG2-AN2-AQ2-AS2-AU2-AV2-AX2-AZ2-S16</f>
        <v>0</v>
      </c>
      <c r="BC16" s="2">
        <f>AZ2-BA2-BC2-BE2</f>
        <v>0</v>
      </c>
      <c r="BD16" s="28"/>
      <c r="BF16" s="28"/>
      <c r="BG16" s="28"/>
      <c r="BH16" s="28"/>
      <c r="BI16" s="28"/>
      <c r="BJ16" s="28"/>
      <c r="BK16" s="28"/>
      <c r="BL16" s="30">
        <f>BG2-BJ2-BL2</f>
        <v>0</v>
      </c>
      <c r="BM16" s="28"/>
      <c r="BN16" s="24">
        <f>BN2-BM2-BF2</f>
        <v>0</v>
      </c>
      <c r="BO16" s="28"/>
      <c r="BP16" s="28"/>
      <c r="BQ16" s="28"/>
      <c r="BR16" s="28"/>
      <c r="BS16" s="28"/>
      <c r="BT16" s="28"/>
      <c r="BU16" s="28"/>
      <c r="CA16" s="2">
        <f>CA2-BZ2-BN2</f>
        <v>0</v>
      </c>
      <c r="CB16" s="2">
        <f>BO2-BR2-BW2-BZ2-CB2</f>
        <v>0</v>
      </c>
      <c r="CG16" s="31">
        <f t="shared" ref="CG16:CG26" si="0">CG3</f>
        <v>222</v>
      </c>
    </row>
    <row r="17" spans="5:85" x14ac:dyDescent="0.25">
      <c r="E17" s="2">
        <f t="shared" ref="E17:E27" si="1">C3-D3-E3</f>
        <v>0</v>
      </c>
      <c r="G17" s="2">
        <f>E3-F3-G3</f>
        <v>0</v>
      </c>
      <c r="K17" s="2">
        <f t="shared" ref="K17:K26" si="2">H3-I3-J3-K3</f>
        <v>0</v>
      </c>
      <c r="O17" s="2">
        <f t="shared" ref="O17:O26" si="3">L3-M3-O3</f>
        <v>0</v>
      </c>
      <c r="S17" s="13">
        <f t="shared" ref="S17:S26" si="4">O3-S3</f>
        <v>5579</v>
      </c>
      <c r="V17" s="2">
        <f t="shared" ref="V17:V26" si="5">S3-T3-V3</f>
        <v>0</v>
      </c>
      <c r="AA17" s="2">
        <f t="shared" ref="AA17:AA26" si="6">V3-X3-Y3-AA3</f>
        <v>0</v>
      </c>
      <c r="AZ17" s="2">
        <f>AA3-AC3-AG3-AN3-AQ3-AS3-AU3-AV3-AX3-AZ3</f>
        <v>0</v>
      </c>
      <c r="BA17" s="2">
        <f t="shared" ref="BA17:BA26" si="7">C3-D3-F3-M3-T3-X3-Y3-AC3-AG3-AN3-AQ3-AS3-AU3-AV3-AX3-AZ3-S17</f>
        <v>0</v>
      </c>
      <c r="BC17" s="2">
        <f t="shared" ref="BC17:BC26" si="8">AZ3-BA3-BC3-BE3</f>
        <v>0</v>
      </c>
      <c r="BD17" s="28"/>
      <c r="BF17" s="28"/>
      <c r="BG17" s="28"/>
      <c r="BH17" s="28"/>
      <c r="BI17" s="28"/>
      <c r="BJ17" s="28"/>
      <c r="BK17" s="28"/>
      <c r="BL17" s="24">
        <f t="shared" ref="BL17:BL26" si="9">BG3-BJ3-BL3</f>
        <v>0</v>
      </c>
      <c r="BM17" s="28"/>
      <c r="BN17" s="24">
        <f t="shared" ref="BN17:BN26" si="10">BN3-BM3-BF3</f>
        <v>0</v>
      </c>
      <c r="BO17" s="28"/>
      <c r="BP17" s="28"/>
      <c r="BQ17" s="28"/>
      <c r="BR17" s="28"/>
      <c r="BS17" s="28"/>
      <c r="BT17" s="28"/>
      <c r="BU17" s="28"/>
      <c r="CA17" s="2">
        <f t="shared" ref="CA17:CA26" si="11">CA3-BZ3-BN3</f>
        <v>0</v>
      </c>
      <c r="CB17" s="2">
        <f t="shared" ref="CB17:CB27" si="12">BO3-BR3-BW3-BZ3-CB3</f>
        <v>0</v>
      </c>
      <c r="CG17" s="31">
        <f t="shared" si="0"/>
        <v>68</v>
      </c>
    </row>
    <row r="18" spans="5:85" x14ac:dyDescent="0.25">
      <c r="E18" s="2">
        <f t="shared" si="1"/>
        <v>0</v>
      </c>
      <c r="G18" s="2">
        <f>E4-F4-G4</f>
        <v>0</v>
      </c>
      <c r="K18" s="2">
        <f t="shared" si="2"/>
        <v>0</v>
      </c>
      <c r="O18" s="2">
        <f t="shared" si="3"/>
        <v>0</v>
      </c>
      <c r="S18" s="13">
        <f t="shared" si="4"/>
        <v>5627</v>
      </c>
      <c r="V18" s="2">
        <f t="shared" si="5"/>
        <v>0</v>
      </c>
      <c r="AA18" s="2">
        <f t="shared" si="6"/>
        <v>0</v>
      </c>
      <c r="AZ18" s="2">
        <f>AA4-AC4-AG4-AN4-AQ4-AS4-AU4-AV4-AX4-AZ4</f>
        <v>0</v>
      </c>
      <c r="BA18" s="2">
        <f t="shared" si="7"/>
        <v>0</v>
      </c>
      <c r="BC18" s="2">
        <f t="shared" si="8"/>
        <v>0</v>
      </c>
      <c r="BD18" s="28"/>
      <c r="BF18" s="28"/>
      <c r="BG18" s="28"/>
      <c r="BH18" s="28"/>
      <c r="BI18" s="28"/>
      <c r="BJ18" s="28"/>
      <c r="BK18" s="28"/>
      <c r="BL18" s="24">
        <f t="shared" si="9"/>
        <v>0</v>
      </c>
      <c r="BM18" s="28"/>
      <c r="BN18" s="24">
        <f t="shared" si="10"/>
        <v>0</v>
      </c>
      <c r="BO18" s="28"/>
      <c r="BP18" s="28"/>
      <c r="BQ18" s="28"/>
      <c r="BR18" s="28"/>
      <c r="BS18" s="28"/>
      <c r="BT18" s="28"/>
      <c r="BU18" s="28"/>
      <c r="CA18" s="2">
        <f t="shared" si="11"/>
        <v>0</v>
      </c>
      <c r="CB18" s="2">
        <f t="shared" si="12"/>
        <v>0</v>
      </c>
      <c r="CG18" s="31">
        <f t="shared" si="0"/>
        <v>0</v>
      </c>
    </row>
    <row r="19" spans="5:85" x14ac:dyDescent="0.25">
      <c r="E19" s="2">
        <f t="shared" si="1"/>
        <v>0</v>
      </c>
      <c r="G19" s="2">
        <f>E5-F5-G5</f>
        <v>0</v>
      </c>
      <c r="K19" s="2">
        <f t="shared" si="2"/>
        <v>0</v>
      </c>
      <c r="O19" s="2">
        <f t="shared" si="3"/>
        <v>0</v>
      </c>
      <c r="S19" s="13">
        <f t="shared" si="4"/>
        <v>189</v>
      </c>
      <c r="V19" s="2">
        <f t="shared" si="5"/>
        <v>0</v>
      </c>
      <c r="AA19" s="2">
        <f t="shared" si="6"/>
        <v>0</v>
      </c>
      <c r="AZ19" s="2">
        <f>AA5-AC5-AG5-AN5-AQ5-AS5-AU5-AV5-AX5-AZ5</f>
        <v>0</v>
      </c>
      <c r="BA19" s="2">
        <f t="shared" si="7"/>
        <v>0</v>
      </c>
      <c r="BC19" s="2">
        <f t="shared" si="8"/>
        <v>0</v>
      </c>
      <c r="BD19" s="28"/>
      <c r="BF19" s="28"/>
      <c r="BG19" s="28"/>
      <c r="BH19" s="28"/>
      <c r="BI19" s="28"/>
      <c r="BJ19" s="28"/>
      <c r="BK19" s="28"/>
      <c r="BL19" s="24">
        <f t="shared" si="9"/>
        <v>0</v>
      </c>
      <c r="BM19" s="28"/>
      <c r="BN19" s="24">
        <f t="shared" si="10"/>
        <v>0</v>
      </c>
      <c r="BO19" s="28"/>
      <c r="BP19" s="28"/>
      <c r="BQ19" s="28"/>
      <c r="BR19" s="28"/>
      <c r="BS19" s="28"/>
      <c r="BT19" s="28"/>
      <c r="BU19" s="28"/>
      <c r="CA19" s="2">
        <f t="shared" si="11"/>
        <v>0</v>
      </c>
      <c r="CB19" s="2">
        <f t="shared" si="12"/>
        <v>0</v>
      </c>
      <c r="CG19" s="31">
        <f t="shared" si="0"/>
        <v>398</v>
      </c>
    </row>
    <row r="20" spans="5:85" x14ac:dyDescent="0.25">
      <c r="E20" s="2">
        <f t="shared" si="1"/>
        <v>0</v>
      </c>
      <c r="G20" s="2">
        <f>E6-F6-G6</f>
        <v>0</v>
      </c>
      <c r="K20" s="2">
        <f t="shared" si="2"/>
        <v>0</v>
      </c>
      <c r="O20" s="2">
        <f t="shared" si="3"/>
        <v>0</v>
      </c>
      <c r="S20" s="13">
        <f t="shared" si="4"/>
        <v>7349</v>
      </c>
      <c r="V20" s="2">
        <f t="shared" si="5"/>
        <v>0</v>
      </c>
      <c r="AA20" s="2">
        <f t="shared" si="6"/>
        <v>0</v>
      </c>
      <c r="AZ20" s="2">
        <f>AA6-AC6-AG6-AN6-AQ6-AS6-AU6-AV6-AX6-AZ6</f>
        <v>0</v>
      </c>
      <c r="BA20" s="2">
        <f t="shared" si="7"/>
        <v>0</v>
      </c>
      <c r="BC20" s="2">
        <f t="shared" si="8"/>
        <v>0</v>
      </c>
      <c r="BD20" s="28"/>
      <c r="BF20" s="28"/>
      <c r="BG20" s="28"/>
      <c r="BH20" s="28"/>
      <c r="BI20" s="28"/>
      <c r="BJ20" s="28"/>
      <c r="BK20" s="28"/>
      <c r="BL20" s="24">
        <f t="shared" si="9"/>
        <v>0</v>
      </c>
      <c r="BM20" s="28"/>
      <c r="BN20" s="24">
        <f t="shared" si="10"/>
        <v>0</v>
      </c>
      <c r="BO20" s="28"/>
      <c r="BP20" s="28"/>
      <c r="BQ20" s="28"/>
      <c r="BR20" s="28"/>
      <c r="BS20" s="28"/>
      <c r="BT20" s="28"/>
      <c r="BU20" s="28"/>
      <c r="CA20" s="2">
        <f t="shared" si="11"/>
        <v>0</v>
      </c>
      <c r="CB20" s="2">
        <f t="shared" si="12"/>
        <v>0</v>
      </c>
      <c r="CG20" s="31">
        <f t="shared" si="0"/>
        <v>531</v>
      </c>
    </row>
    <row r="21" spans="5:85" x14ac:dyDescent="0.25">
      <c r="E21" s="2">
        <f t="shared" si="1"/>
        <v>0</v>
      </c>
      <c r="G21" s="2">
        <f>E7-F7-G7</f>
        <v>0</v>
      </c>
      <c r="K21" s="2">
        <f t="shared" si="2"/>
        <v>0</v>
      </c>
      <c r="O21" s="2">
        <f t="shared" si="3"/>
        <v>0</v>
      </c>
      <c r="S21" s="13">
        <f t="shared" si="4"/>
        <v>5984</v>
      </c>
      <c r="V21" s="2">
        <f t="shared" si="5"/>
        <v>0</v>
      </c>
      <c r="AA21" s="2">
        <f t="shared" si="6"/>
        <v>0</v>
      </c>
      <c r="AZ21" s="2">
        <f>AA7-AC7-AG7-AN7-AQ7-AS7-AU7-AV7-AX7-AZ7</f>
        <v>0</v>
      </c>
      <c r="BA21" s="2">
        <f t="shared" si="7"/>
        <v>0</v>
      </c>
      <c r="BC21" s="2">
        <f t="shared" si="8"/>
        <v>0</v>
      </c>
      <c r="BD21" s="28"/>
      <c r="BF21" s="28"/>
      <c r="BG21" s="28"/>
      <c r="BH21" s="28"/>
      <c r="BI21" s="28"/>
      <c r="BJ21" s="28"/>
      <c r="BK21" s="28"/>
      <c r="BL21" s="24">
        <f t="shared" si="9"/>
        <v>0</v>
      </c>
      <c r="BM21" s="28"/>
      <c r="BN21" s="24">
        <f t="shared" si="10"/>
        <v>0</v>
      </c>
      <c r="BO21" s="28"/>
      <c r="BP21" s="28"/>
      <c r="BQ21" s="28"/>
      <c r="BR21" s="28"/>
      <c r="BS21" s="28"/>
      <c r="BT21" s="28"/>
      <c r="BU21" s="28"/>
      <c r="CA21" s="2">
        <f t="shared" si="11"/>
        <v>0</v>
      </c>
      <c r="CB21" s="2">
        <f t="shared" si="12"/>
        <v>0</v>
      </c>
      <c r="CG21" s="31">
        <f t="shared" si="0"/>
        <v>248</v>
      </c>
    </row>
    <row r="22" spans="5:85" x14ac:dyDescent="0.25">
      <c r="E22" s="2">
        <f t="shared" si="1"/>
        <v>0</v>
      </c>
      <c r="G22" s="2">
        <f>E8-F8-G8</f>
        <v>0</v>
      </c>
      <c r="K22" s="2">
        <f t="shared" si="2"/>
        <v>0</v>
      </c>
      <c r="O22" s="11">
        <f t="shared" si="3"/>
        <v>-57</v>
      </c>
      <c r="P22" s="1" t="s">
        <v>108</v>
      </c>
      <c r="S22" s="13">
        <f t="shared" si="4"/>
        <v>1606</v>
      </c>
      <c r="V22" s="2">
        <f t="shared" si="5"/>
        <v>0</v>
      </c>
      <c r="AA22" s="2">
        <f t="shared" si="6"/>
        <v>0</v>
      </c>
      <c r="AZ22" s="2">
        <f>AA8-AC8-AG8-AN8-AQ8-AS8-AU8-AV8-AX8-AZ8</f>
        <v>0</v>
      </c>
      <c r="BA22" s="2">
        <f t="shared" si="7"/>
        <v>-57</v>
      </c>
      <c r="BC22" s="2">
        <f t="shared" si="8"/>
        <v>0</v>
      </c>
      <c r="BD22" s="28"/>
      <c r="BF22" s="28"/>
      <c r="BG22" s="28"/>
      <c r="BH22" s="28"/>
      <c r="BI22" s="28"/>
      <c r="BJ22" s="28"/>
      <c r="BK22" s="28"/>
      <c r="BL22" s="24">
        <f t="shared" si="9"/>
        <v>0</v>
      </c>
      <c r="BM22" s="28"/>
      <c r="BN22" s="24">
        <f t="shared" si="10"/>
        <v>0</v>
      </c>
      <c r="BO22" s="28"/>
      <c r="BP22" s="28"/>
      <c r="BQ22" s="28"/>
      <c r="BR22" s="28"/>
      <c r="BS22" s="28"/>
      <c r="BT22" s="28"/>
      <c r="BU22" s="28"/>
      <c r="CA22" s="2">
        <f t="shared" si="11"/>
        <v>0</v>
      </c>
      <c r="CB22" s="2">
        <f t="shared" si="12"/>
        <v>0</v>
      </c>
      <c r="CG22" s="31">
        <f t="shared" si="0"/>
        <v>144</v>
      </c>
    </row>
    <row r="23" spans="5:85" x14ac:dyDescent="0.25">
      <c r="E23" s="2">
        <f t="shared" si="1"/>
        <v>0</v>
      </c>
      <c r="G23" s="2">
        <f>E9-F9-G9</f>
        <v>0</v>
      </c>
      <c r="K23" s="2">
        <f t="shared" si="2"/>
        <v>0</v>
      </c>
      <c r="O23" s="11">
        <f t="shared" si="3"/>
        <v>57</v>
      </c>
      <c r="S23" s="13">
        <f t="shared" si="4"/>
        <v>2606</v>
      </c>
      <c r="V23" s="2">
        <f t="shared" si="5"/>
        <v>0</v>
      </c>
      <c r="AA23" s="2">
        <f t="shared" si="6"/>
        <v>0</v>
      </c>
      <c r="AZ23" s="2">
        <f>AA9-AC9-AG9-AN9-AQ9-AS9-AU9-AV9-AX9-AZ9</f>
        <v>0</v>
      </c>
      <c r="BA23" s="2">
        <f t="shared" si="7"/>
        <v>57</v>
      </c>
      <c r="BC23" s="2">
        <f t="shared" si="8"/>
        <v>0</v>
      </c>
      <c r="BD23" s="28"/>
      <c r="BF23" s="28"/>
      <c r="BG23" s="28"/>
      <c r="BH23" s="28"/>
      <c r="BI23" s="28"/>
      <c r="BJ23" s="28"/>
      <c r="BK23" s="28"/>
      <c r="BL23" s="24">
        <f t="shared" si="9"/>
        <v>0</v>
      </c>
      <c r="BM23" s="28"/>
      <c r="BN23" s="24">
        <f t="shared" si="10"/>
        <v>0</v>
      </c>
      <c r="BO23" s="28"/>
      <c r="BP23" s="28"/>
      <c r="BQ23" s="28"/>
      <c r="BR23" s="28"/>
      <c r="BS23" s="28"/>
      <c r="BT23" s="28"/>
      <c r="BU23" s="28"/>
      <c r="CA23" s="2">
        <f t="shared" si="11"/>
        <v>0</v>
      </c>
      <c r="CB23" s="2">
        <f t="shared" si="12"/>
        <v>0</v>
      </c>
      <c r="CG23" s="31">
        <f t="shared" si="0"/>
        <v>2</v>
      </c>
    </row>
    <row r="24" spans="5:85" x14ac:dyDescent="0.25">
      <c r="E24" s="2">
        <f t="shared" si="1"/>
        <v>0</v>
      </c>
      <c r="G24" s="2">
        <f>E10-F10-G10</f>
        <v>0</v>
      </c>
      <c r="K24" s="2">
        <f t="shared" si="2"/>
        <v>0</v>
      </c>
      <c r="O24" s="2">
        <f t="shared" si="3"/>
        <v>0</v>
      </c>
      <c r="S24" s="13">
        <f t="shared" si="4"/>
        <v>48</v>
      </c>
      <c r="V24" s="2">
        <f t="shared" si="5"/>
        <v>0</v>
      </c>
      <c r="AA24" s="2">
        <f t="shared" si="6"/>
        <v>0</v>
      </c>
      <c r="AZ24" s="2">
        <f>AA10-AC10-AG10-AN10-AQ10-AS10-AU10-AV10-AX10-AZ10</f>
        <v>0</v>
      </c>
      <c r="BA24" s="2">
        <f t="shared" si="7"/>
        <v>0</v>
      </c>
      <c r="BC24" s="2">
        <f t="shared" si="8"/>
        <v>0</v>
      </c>
      <c r="BD24" s="28"/>
      <c r="BF24" s="28"/>
      <c r="BG24" s="28"/>
      <c r="BH24" s="28"/>
      <c r="BI24" s="28"/>
      <c r="BJ24" s="28"/>
      <c r="BK24" s="28"/>
      <c r="BL24" s="24">
        <f t="shared" si="9"/>
        <v>0</v>
      </c>
      <c r="BM24" s="28"/>
      <c r="BN24" s="24">
        <f t="shared" si="10"/>
        <v>0</v>
      </c>
      <c r="BO24" s="28"/>
      <c r="BP24" s="28"/>
      <c r="BQ24" s="28"/>
      <c r="BR24" s="28"/>
      <c r="BS24" s="28"/>
      <c r="BT24" s="28"/>
      <c r="BU24" s="28"/>
      <c r="CA24" s="2">
        <f t="shared" si="11"/>
        <v>0</v>
      </c>
      <c r="CB24" s="2">
        <f t="shared" si="12"/>
        <v>0</v>
      </c>
      <c r="CG24" s="31">
        <f t="shared" si="0"/>
        <v>0</v>
      </c>
    </row>
    <row r="25" spans="5:85" x14ac:dyDescent="0.25">
      <c r="E25" s="2">
        <f t="shared" si="1"/>
        <v>0</v>
      </c>
      <c r="G25" s="2">
        <f>E11-F11-G11</f>
        <v>0</v>
      </c>
      <c r="K25" s="2">
        <f t="shared" si="2"/>
        <v>0</v>
      </c>
      <c r="O25" s="2">
        <f t="shared" si="3"/>
        <v>0</v>
      </c>
      <c r="S25" s="13">
        <f t="shared" si="4"/>
        <v>0</v>
      </c>
      <c r="V25" s="2">
        <f t="shared" si="5"/>
        <v>0</v>
      </c>
      <c r="AA25" s="2">
        <f t="shared" si="6"/>
        <v>0</v>
      </c>
      <c r="AZ25" s="2">
        <f>AA11-AC11-AG11-AN11-AQ11-AS11-AU11-AV11-AX11-AZ11</f>
        <v>0</v>
      </c>
      <c r="BA25" s="2">
        <f t="shared" si="7"/>
        <v>0</v>
      </c>
      <c r="BC25" s="2">
        <f t="shared" si="8"/>
        <v>0</v>
      </c>
      <c r="BD25" s="28"/>
      <c r="BF25" s="28"/>
      <c r="BG25" s="28"/>
      <c r="BH25" s="28"/>
      <c r="BI25" s="28"/>
      <c r="BJ25" s="28"/>
      <c r="BK25" s="28"/>
      <c r="BL25" s="24">
        <f t="shared" si="9"/>
        <v>0</v>
      </c>
      <c r="BM25" s="28"/>
      <c r="BN25" s="24">
        <f t="shared" si="10"/>
        <v>0</v>
      </c>
      <c r="BO25" s="28"/>
      <c r="BP25" s="28"/>
      <c r="BQ25" s="28"/>
      <c r="BR25" s="28"/>
      <c r="BS25" s="28"/>
      <c r="BT25" s="28"/>
      <c r="BU25" s="28"/>
      <c r="CA25" s="2">
        <f t="shared" si="11"/>
        <v>0</v>
      </c>
      <c r="CB25" s="2">
        <f t="shared" si="12"/>
        <v>0</v>
      </c>
      <c r="CG25" s="31">
        <f t="shared" si="0"/>
        <v>4</v>
      </c>
    </row>
    <row r="26" spans="5:85" ht="15.75" thickBot="1" x14ac:dyDescent="0.3">
      <c r="E26" s="3">
        <f t="shared" si="1"/>
        <v>0</v>
      </c>
      <c r="G26" s="3">
        <f>E12-F12-G12</f>
        <v>0</v>
      </c>
      <c r="K26" s="3">
        <f t="shared" si="2"/>
        <v>0</v>
      </c>
      <c r="O26" s="3">
        <f t="shared" si="3"/>
        <v>0</v>
      </c>
      <c r="S26" s="14">
        <f t="shared" si="4"/>
        <v>178</v>
      </c>
      <c r="V26" s="3">
        <f t="shared" si="5"/>
        <v>0</v>
      </c>
      <c r="AA26" s="3">
        <f t="shared" si="6"/>
        <v>0</v>
      </c>
      <c r="AZ26" s="3">
        <f>AA12-AC12-AG12-AN12-AQ12-AS12-AU12-AV12-AX12-AZ12</f>
        <v>0</v>
      </c>
      <c r="BA26" s="3">
        <f t="shared" si="7"/>
        <v>0</v>
      </c>
      <c r="BC26" s="3">
        <f t="shared" si="8"/>
        <v>0</v>
      </c>
      <c r="BD26" s="28"/>
      <c r="BF26" s="28"/>
      <c r="BG26" s="28"/>
      <c r="BH26" s="28"/>
      <c r="BI26" s="28"/>
      <c r="BJ26" s="28"/>
      <c r="BK26" s="28"/>
      <c r="BL26" s="25">
        <f t="shared" si="9"/>
        <v>0</v>
      </c>
      <c r="BM26" s="28"/>
      <c r="BN26" s="25">
        <f t="shared" si="10"/>
        <v>0</v>
      </c>
      <c r="BO26" s="28"/>
      <c r="BP26" s="28"/>
      <c r="BQ26" s="28"/>
      <c r="BR26" s="28"/>
      <c r="BS26" s="28"/>
      <c r="BT26" s="28"/>
      <c r="BU26" s="28"/>
      <c r="CA26" s="3">
        <f t="shared" si="11"/>
        <v>0</v>
      </c>
      <c r="CB26" s="3">
        <f t="shared" si="12"/>
        <v>0</v>
      </c>
      <c r="CG26" s="32">
        <f t="shared" si="0"/>
        <v>0</v>
      </c>
    </row>
    <row r="27" spans="5:85" ht="15.75" thickBot="1" x14ac:dyDescent="0.3"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</row>
    <row r="28" spans="5:85" x14ac:dyDescent="0.25">
      <c r="BF28" s="28"/>
      <c r="BG28" s="28"/>
      <c r="BH28" s="28"/>
      <c r="BI28" s="28"/>
      <c r="BJ28" s="27"/>
      <c r="BK28" s="28"/>
      <c r="BL28" s="4" t="s">
        <v>87</v>
      </c>
      <c r="BM28" s="28"/>
      <c r="BN28" s="28"/>
      <c r="BO28" s="28"/>
      <c r="BP28" s="27"/>
      <c r="BQ28" s="28"/>
      <c r="BR28" s="28"/>
      <c r="BS28" s="28"/>
      <c r="BT28" s="28"/>
      <c r="BU28" s="28"/>
    </row>
    <row r="29" spans="5:85" x14ac:dyDescent="0.25">
      <c r="BF29" s="28"/>
      <c r="BG29" s="28"/>
      <c r="BH29" s="28"/>
      <c r="BI29" s="28"/>
      <c r="BJ29" s="28"/>
      <c r="BK29" s="28"/>
      <c r="BL29" s="24">
        <f>BL2-BK2-BI2</f>
        <v>0</v>
      </c>
      <c r="BM29" s="28"/>
      <c r="BN29" s="28"/>
      <c r="BO29" s="28"/>
      <c r="BP29" s="28"/>
      <c r="BQ29" s="28"/>
      <c r="BR29" s="28"/>
      <c r="BS29" s="28"/>
      <c r="BT29" s="28"/>
      <c r="BU29" s="28"/>
    </row>
    <row r="30" spans="5:85" x14ac:dyDescent="0.25">
      <c r="BF30" s="28"/>
      <c r="BG30" s="28"/>
      <c r="BH30" s="28"/>
      <c r="BI30" s="28"/>
      <c r="BJ30" s="28"/>
      <c r="BK30" s="28"/>
      <c r="BL30" s="24">
        <f t="shared" ref="BL30:BL42" si="13">BL3-BK3-BI3</f>
        <v>0</v>
      </c>
      <c r="BM30" s="28"/>
      <c r="BN30" s="28"/>
      <c r="BO30" s="28"/>
      <c r="BP30" s="28"/>
      <c r="BQ30" s="28"/>
      <c r="BR30" s="28"/>
      <c r="BS30" s="28"/>
      <c r="BT30" s="28"/>
      <c r="BU30" s="28"/>
    </row>
    <row r="31" spans="5:85" x14ac:dyDescent="0.25">
      <c r="BF31" s="28"/>
      <c r="BG31" s="28"/>
      <c r="BH31" s="28"/>
      <c r="BI31" s="28"/>
      <c r="BJ31" s="28"/>
      <c r="BK31" s="28"/>
      <c r="BL31" s="24">
        <f t="shared" si="13"/>
        <v>0</v>
      </c>
      <c r="BM31" s="28"/>
      <c r="BN31" s="28"/>
      <c r="BO31" s="28"/>
      <c r="BP31" s="28"/>
      <c r="BQ31" s="28"/>
      <c r="BR31" s="28"/>
      <c r="BS31" s="28"/>
      <c r="BT31" s="28"/>
      <c r="BU31" s="28"/>
    </row>
    <row r="32" spans="5:85" x14ac:dyDescent="0.25">
      <c r="BF32" s="28"/>
      <c r="BG32" s="28"/>
      <c r="BH32" s="28"/>
      <c r="BI32" s="28"/>
      <c r="BJ32" s="28"/>
      <c r="BK32" s="28"/>
      <c r="BL32" s="24">
        <f t="shared" si="13"/>
        <v>0</v>
      </c>
      <c r="BM32" s="28"/>
      <c r="BN32" s="28"/>
      <c r="BO32" s="28"/>
      <c r="BP32" s="28"/>
      <c r="BQ32" s="28"/>
      <c r="BR32" s="28"/>
      <c r="BS32" s="28"/>
      <c r="BT32" s="28"/>
      <c r="BU32" s="28"/>
    </row>
    <row r="33" spans="58:73" x14ac:dyDescent="0.25">
      <c r="BF33" s="28"/>
      <c r="BG33" s="28"/>
      <c r="BH33" s="28"/>
      <c r="BI33" s="28"/>
      <c r="BJ33" s="28"/>
      <c r="BK33" s="28"/>
      <c r="BL33" s="24">
        <f t="shared" si="13"/>
        <v>0</v>
      </c>
      <c r="BM33" s="28"/>
      <c r="BN33" s="28"/>
      <c r="BO33" s="28"/>
      <c r="BP33" s="28"/>
      <c r="BQ33" s="28"/>
      <c r="BR33" s="28"/>
      <c r="BS33" s="28"/>
      <c r="BT33" s="28"/>
      <c r="BU33" s="28"/>
    </row>
    <row r="34" spans="58:73" x14ac:dyDescent="0.25">
      <c r="BF34" s="28"/>
      <c r="BG34" s="28"/>
      <c r="BH34" s="28"/>
      <c r="BI34" s="28"/>
      <c r="BJ34" s="28"/>
      <c r="BK34" s="28"/>
      <c r="BL34" s="24">
        <f t="shared" si="13"/>
        <v>0</v>
      </c>
      <c r="BM34" s="28"/>
      <c r="BN34" s="28"/>
      <c r="BO34" s="28"/>
      <c r="BP34" s="28"/>
      <c r="BQ34" s="28"/>
      <c r="BR34" s="28"/>
      <c r="BS34" s="28"/>
      <c r="BT34" s="28"/>
      <c r="BU34" s="28"/>
    </row>
    <row r="35" spans="58:73" x14ac:dyDescent="0.25">
      <c r="BF35" s="28"/>
      <c r="BG35" s="28"/>
      <c r="BH35" s="28"/>
      <c r="BI35" s="28"/>
      <c r="BJ35" s="28"/>
      <c r="BK35" s="28"/>
      <c r="BL35" s="24">
        <f t="shared" si="13"/>
        <v>0</v>
      </c>
      <c r="BM35" s="28"/>
      <c r="BN35" s="28"/>
      <c r="BO35" s="28"/>
      <c r="BP35" s="28"/>
      <c r="BQ35" s="28"/>
      <c r="BR35" s="28"/>
      <c r="BS35" s="28"/>
      <c r="BT35" s="28"/>
      <c r="BU35" s="28"/>
    </row>
    <row r="36" spans="58:73" x14ac:dyDescent="0.25">
      <c r="BF36" s="28"/>
      <c r="BG36" s="28"/>
      <c r="BH36" s="28"/>
      <c r="BI36" s="28"/>
      <c r="BJ36" s="28"/>
      <c r="BK36" s="28"/>
      <c r="BL36" s="24">
        <f t="shared" si="13"/>
        <v>0</v>
      </c>
      <c r="BM36" s="28"/>
      <c r="BN36" s="28"/>
      <c r="BO36" s="28"/>
      <c r="BP36" s="28"/>
      <c r="BQ36" s="28"/>
      <c r="BR36" s="28"/>
      <c r="BS36" s="28"/>
      <c r="BT36" s="28"/>
      <c r="BU36" s="28"/>
    </row>
    <row r="37" spans="58:73" x14ac:dyDescent="0.25">
      <c r="BF37" s="28"/>
      <c r="BG37" s="28"/>
      <c r="BH37" s="28"/>
      <c r="BI37" s="28"/>
      <c r="BJ37" s="28"/>
      <c r="BK37" s="28"/>
      <c r="BL37" s="24">
        <f t="shared" si="13"/>
        <v>0</v>
      </c>
      <c r="BM37" s="28"/>
      <c r="BN37" s="28"/>
      <c r="BO37" s="28"/>
      <c r="BP37" s="28"/>
      <c r="BQ37" s="28"/>
      <c r="BR37" s="28"/>
      <c r="BS37" s="28"/>
      <c r="BT37" s="28"/>
      <c r="BU37" s="28"/>
    </row>
    <row r="38" spans="58:73" x14ac:dyDescent="0.25">
      <c r="BF38" s="28"/>
      <c r="BG38" s="28"/>
      <c r="BH38" s="28"/>
      <c r="BI38" s="28"/>
      <c r="BJ38" s="28"/>
      <c r="BK38" s="28"/>
      <c r="BL38" s="24">
        <f t="shared" si="13"/>
        <v>0</v>
      </c>
      <c r="BM38" s="28"/>
      <c r="BN38" s="28"/>
      <c r="BO38" s="28"/>
      <c r="BP38" s="28"/>
      <c r="BQ38" s="28"/>
      <c r="BR38" s="28"/>
      <c r="BS38" s="28"/>
      <c r="BT38" s="28"/>
      <c r="BU38" s="28"/>
    </row>
    <row r="39" spans="58:73" ht="15.75" thickBot="1" x14ac:dyDescent="0.3">
      <c r="BF39" s="28"/>
      <c r="BG39" s="28"/>
      <c r="BH39" s="28"/>
      <c r="BI39" s="28"/>
      <c r="BJ39" s="28"/>
      <c r="BK39" s="28"/>
      <c r="BL39" s="25">
        <f t="shared" si="13"/>
        <v>0</v>
      </c>
      <c r="BM39" s="28"/>
      <c r="BN39" s="28"/>
      <c r="BO39" s="28"/>
      <c r="BP39" s="28"/>
      <c r="BQ39" s="28"/>
      <c r="BR39" s="28"/>
      <c r="BS39" s="28"/>
      <c r="BT39" s="28"/>
      <c r="BU39" s="28"/>
    </row>
    <row r="40" spans="58:73" x14ac:dyDescent="0.25"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</row>
    <row r="41" spans="58:73" x14ac:dyDescent="0.25"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</row>
    <row r="42" spans="58:73" x14ac:dyDescent="0.25">
      <c r="BL4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Data_Count_Table-csv</vt:lpstr>
      <vt:lpstr>CheckSums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2018-04-17T04:11:51Z</dcterms:created>
  <dcterms:modified xsi:type="dcterms:W3CDTF">2018-04-18T03:16:06Z</dcterms:modified>
</cp:coreProperties>
</file>