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smond\Documents\GitHub\Lisbon-freguesias\code\"/>
    </mc:Choice>
  </mc:AlternateContent>
  <xr:revisionPtr revIDLastSave="0" documentId="13_ncr:1_{1DAF1DE1-5682-412E-B88D-17CE240F0E2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J28" i="1"/>
  <c r="K28" i="1"/>
  <c r="L28" i="1"/>
  <c r="M28" i="1"/>
  <c r="N28" i="1"/>
  <c r="O28" i="1"/>
  <c r="P28" i="1"/>
  <c r="C27" i="1"/>
  <c r="D27" i="1"/>
  <c r="E27" i="1"/>
  <c r="J27" i="1"/>
  <c r="K27" i="1"/>
  <c r="L27" i="1"/>
  <c r="M27" i="1"/>
  <c r="N27" i="1"/>
  <c r="O27" i="1"/>
  <c r="P27" i="1"/>
  <c r="C26" i="1"/>
  <c r="D26" i="1"/>
  <c r="E26" i="1"/>
  <c r="J26" i="1"/>
  <c r="K26" i="1"/>
  <c r="L26" i="1"/>
  <c r="M26" i="1"/>
  <c r="N26" i="1"/>
  <c r="O26" i="1"/>
  <c r="P26" i="1"/>
  <c r="C28" i="1"/>
  <c r="B28" i="1"/>
  <c r="B26" i="1"/>
  <c r="B27" i="1"/>
</calcChain>
</file>

<file path=xl/sharedStrings.xml><?xml version="1.0" encoding="utf-8"?>
<sst xmlns="http://schemas.openxmlformats.org/spreadsheetml/2006/main" count="51" uniqueCount="40">
  <si>
    <t>ward24wq</t>
  </si>
  <si>
    <t>ward24wk</t>
  </si>
  <si>
    <t>ward24wb</t>
  </si>
  <si>
    <t>ward24wu</t>
  </si>
  <si>
    <t>Stdv</t>
  </si>
  <si>
    <t>Avg</t>
  </si>
  <si>
    <t>Total</t>
  </si>
  <si>
    <t>wardk3</t>
  </si>
  <si>
    <t>wardk4</t>
  </si>
  <si>
    <t>wardk5</t>
  </si>
  <si>
    <t>wardk6</t>
  </si>
  <si>
    <t>wardk7</t>
  </si>
  <si>
    <t>wardk8</t>
  </si>
  <si>
    <t>wardk9</t>
  </si>
  <si>
    <t>CH score</t>
  </si>
  <si>
    <t>Silhouette score</t>
  </si>
  <si>
    <t>DBI score</t>
  </si>
  <si>
    <t>IPQ sum</t>
  </si>
  <si>
    <t>IPQ average</t>
  </si>
  <si>
    <t>IPQ stdv</t>
  </si>
  <si>
    <t>nkmcls</t>
  </si>
  <si>
    <t>nhacls</t>
  </si>
  <si>
    <t>Area</t>
  </si>
  <si>
    <t>NaN</t>
  </si>
  <si>
    <t>Parish labels</t>
  </si>
  <si>
    <t>Number of buildings</t>
  </si>
  <si>
    <t>Number of houses</t>
  </si>
  <si>
    <t>Numeber of families</t>
  </si>
  <si>
    <t>Number of Residents</t>
  </si>
  <si>
    <t>Number of residents per area</t>
  </si>
  <si>
    <t>Number of houses per area</t>
  </si>
  <si>
    <t>Total number of houses per total buildings</t>
  </si>
  <si>
    <t>Total number of families per total houses</t>
  </si>
  <si>
    <t xml:space="preserve">Number of residents with colleage degree per total residents above 19 years old per </t>
  </si>
  <si>
    <t>Number of residents under 19 years old per total</t>
  </si>
  <si>
    <t>Number of residents above 65 years old per total</t>
  </si>
  <si>
    <t>Number of female between 19 and 65 per total residents between 19 and 65</t>
  </si>
  <si>
    <t>Number of employee per total residents between 19 and 65</t>
  </si>
  <si>
    <t>Number of employee who work in the local per total employee</t>
  </si>
  <si>
    <t>Number of communities in parish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</si>
</sst>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1" fontId="2" fillId="2" borderId="1" xfId="0" applyNumberFormat="1" applyFont="1" applyFill="1" applyBorder="1" applyAlignment="1">
      <alignment horizontal="right" vertical="center" wrapText="1"/>
    </xf>
    <xf numFmtId="11" fontId="2" fillId="3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workbookViewId="0">
      <selection activeCell="E32" sqref="E32"/>
    </sheetView>
  </sheetViews>
  <sheetFormatPr defaultRowHeight="15" x14ac:dyDescent="0.25"/>
  <cols>
    <col min="1" max="1" width="6" bestFit="1" customWidth="1"/>
    <col min="2" max="2" width="11.42578125" bestFit="1" customWidth="1"/>
    <col min="3" max="5" width="9.57031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5">
      <c r="A2" s="2">
        <v>0</v>
      </c>
      <c r="B2" s="3">
        <v>0.11060300000000001</v>
      </c>
      <c r="C2" s="3">
        <v>3.2199999999999999E-2</v>
      </c>
      <c r="D2" s="3">
        <v>8.3300000000000006E-3</v>
      </c>
      <c r="E2" s="3">
        <v>5.4799999999999996E-3</v>
      </c>
      <c r="I2" s="2">
        <v>0</v>
      </c>
      <c r="J2" s="3">
        <v>0.17820800000000001</v>
      </c>
      <c r="K2" s="3">
        <v>3.2199999999999999E-2</v>
      </c>
      <c r="L2" s="3">
        <v>3.3942E-2</v>
      </c>
      <c r="M2" s="3">
        <v>2.0115999999999998E-2</v>
      </c>
      <c r="N2" s="3">
        <v>1.3406E-2</v>
      </c>
      <c r="O2" s="3">
        <v>2.2613000000000001E-2</v>
      </c>
      <c r="P2" s="3">
        <v>1.7864000000000001E-2</v>
      </c>
    </row>
    <row r="3" spans="1:16" x14ac:dyDescent="0.25">
      <c r="A3" s="1">
        <v>1</v>
      </c>
      <c r="B3" s="4">
        <v>2.3054000000000002E-2</v>
      </c>
      <c r="C3" s="4">
        <v>0.355875</v>
      </c>
      <c r="D3" s="4">
        <v>1.4402999999999999E-2</v>
      </c>
      <c r="E3" s="4">
        <v>8.8350000000000008E-3</v>
      </c>
      <c r="I3" s="1">
        <v>1</v>
      </c>
      <c r="J3" s="4">
        <v>0.14224600000000001</v>
      </c>
      <c r="K3" s="4">
        <v>0.355875</v>
      </c>
      <c r="L3" s="4">
        <v>0.29236699999999999</v>
      </c>
      <c r="M3" s="4">
        <v>0.163659</v>
      </c>
      <c r="N3" s="4">
        <v>2.8435999999999999E-2</v>
      </c>
      <c r="O3" s="4">
        <v>1.7649999999999999E-2</v>
      </c>
      <c r="P3" s="4">
        <v>8.9150999999999994E-2</v>
      </c>
    </row>
    <row r="4" spans="1:16" x14ac:dyDescent="0.25">
      <c r="A4" s="2">
        <v>2</v>
      </c>
      <c r="B4" s="3">
        <v>0.20039999999999999</v>
      </c>
      <c r="C4" s="3">
        <v>0.13449700000000001</v>
      </c>
      <c r="D4" s="3">
        <v>4.3815E-2</v>
      </c>
      <c r="E4" s="3">
        <v>8.8400000000000006E-3</v>
      </c>
      <c r="I4" s="2">
        <v>2</v>
      </c>
      <c r="J4" s="3">
        <v>0.186196</v>
      </c>
      <c r="K4" s="3">
        <v>0.13449700000000001</v>
      </c>
      <c r="L4" s="3">
        <v>6.2658000000000005E-2</v>
      </c>
      <c r="M4" s="3">
        <v>8.8390999999999997E-2</v>
      </c>
      <c r="N4" s="3">
        <v>6.1072000000000001E-2</v>
      </c>
      <c r="O4" s="3">
        <v>0.14027999999999999</v>
      </c>
      <c r="P4" s="3">
        <v>1.6983999999999999E-2</v>
      </c>
    </row>
    <row r="5" spans="1:16" x14ac:dyDescent="0.25">
      <c r="A5" s="1">
        <v>3</v>
      </c>
      <c r="B5" s="4">
        <v>8.8135000000000005E-2</v>
      </c>
      <c r="C5" s="4">
        <v>9.9834000000000006E-2</v>
      </c>
      <c r="D5" s="4">
        <v>5.7829999999999999E-3</v>
      </c>
      <c r="E5" s="4">
        <v>9.9190000000000007E-3</v>
      </c>
      <c r="I5" s="1">
        <v>3</v>
      </c>
      <c r="J5" s="4">
        <v>0.1037</v>
      </c>
      <c r="K5" s="4">
        <v>9.9834000000000006E-2</v>
      </c>
      <c r="L5" s="4">
        <v>6.3175999999999996E-2</v>
      </c>
      <c r="M5" s="4">
        <v>0.264685</v>
      </c>
      <c r="N5" s="4">
        <v>0.248056</v>
      </c>
      <c r="O5" s="4">
        <v>2.1384E-2</v>
      </c>
      <c r="P5" s="4">
        <v>3.7796999999999997E-2</v>
      </c>
    </row>
    <row r="6" spans="1:16" x14ac:dyDescent="0.25">
      <c r="A6" s="2">
        <v>4</v>
      </c>
      <c r="B6" s="3">
        <v>3.8379999999999997E-2</v>
      </c>
      <c r="C6" s="3">
        <v>0.30820999999999998</v>
      </c>
      <c r="D6" s="3">
        <v>4.7549999999999997E-3</v>
      </c>
      <c r="E6" s="3">
        <v>1.1480000000000001E-2</v>
      </c>
      <c r="I6" s="2">
        <v>4</v>
      </c>
      <c r="J6" s="3">
        <v>0.12203799999999999</v>
      </c>
      <c r="K6" s="3">
        <v>0.30820999999999998</v>
      </c>
      <c r="L6" s="3">
        <v>0.14358099999999999</v>
      </c>
      <c r="M6" s="3">
        <v>0.108126</v>
      </c>
      <c r="N6" s="3">
        <v>6.1079000000000001E-2</v>
      </c>
      <c r="O6" s="3">
        <v>4.2327999999999998E-2</v>
      </c>
      <c r="P6" s="3">
        <v>0.32524900000000001</v>
      </c>
    </row>
    <row r="7" spans="1:16" x14ac:dyDescent="0.25">
      <c r="A7" s="1">
        <v>5</v>
      </c>
      <c r="B7" s="4">
        <v>4.6732000000000003E-2</v>
      </c>
      <c r="C7" s="4">
        <v>0.267793</v>
      </c>
      <c r="D7" s="4">
        <v>7.9430000000000004E-3</v>
      </c>
      <c r="E7" s="4">
        <v>5.9459999999999999E-3</v>
      </c>
      <c r="I7" s="1">
        <v>5</v>
      </c>
      <c r="J7" s="4">
        <v>0.111092</v>
      </c>
      <c r="K7" s="4">
        <v>0.267793</v>
      </c>
      <c r="L7" s="4">
        <v>0.14749399999999999</v>
      </c>
      <c r="M7" s="4">
        <v>9.5655000000000004E-2</v>
      </c>
      <c r="N7" s="4">
        <v>5.5029000000000002E-2</v>
      </c>
      <c r="O7" s="4">
        <v>0.42821300000000001</v>
      </c>
      <c r="P7" s="4">
        <v>3.2306000000000001E-2</v>
      </c>
    </row>
    <row r="8" spans="1:16" x14ac:dyDescent="0.25">
      <c r="A8" s="2">
        <v>6</v>
      </c>
      <c r="B8" s="3">
        <v>3.4005000000000001E-2</v>
      </c>
      <c r="C8" s="3">
        <v>0.21704499999999999</v>
      </c>
      <c r="D8" s="3">
        <v>4.9529999999999999E-3</v>
      </c>
      <c r="E8" s="3">
        <v>3.737E-2</v>
      </c>
      <c r="I8" s="2">
        <v>6</v>
      </c>
      <c r="J8" s="3">
        <v>0.25006899999999999</v>
      </c>
      <c r="K8" s="3">
        <v>0.21704499999999999</v>
      </c>
      <c r="L8" s="3">
        <v>0.105876</v>
      </c>
      <c r="M8" s="3">
        <v>9.2791999999999999E-2</v>
      </c>
      <c r="N8" s="3">
        <v>8.1509999999999999E-2</v>
      </c>
      <c r="O8" s="3">
        <v>3.2030999999999997E-2</v>
      </c>
      <c r="P8" s="3">
        <v>0.105804</v>
      </c>
    </row>
    <row r="9" spans="1:16" x14ac:dyDescent="0.25">
      <c r="A9" s="1">
        <v>7</v>
      </c>
      <c r="B9" s="4">
        <v>0.108806</v>
      </c>
      <c r="C9" s="4">
        <v>0.12176099999999999</v>
      </c>
      <c r="D9" s="4">
        <v>4.6829999999999997E-3</v>
      </c>
      <c r="E9" s="4">
        <v>6.0590000000000001E-3</v>
      </c>
      <c r="I9" s="1">
        <v>7</v>
      </c>
      <c r="J9" s="4">
        <v>0.24759600000000001</v>
      </c>
      <c r="K9" s="4">
        <v>0.12176099999999999</v>
      </c>
      <c r="L9" s="4">
        <v>0.12070599999999999</v>
      </c>
      <c r="M9" s="4">
        <v>7.8763E-2</v>
      </c>
      <c r="N9" s="4">
        <v>9.4169000000000003E-2</v>
      </c>
      <c r="O9" s="4">
        <v>4.1012E-2</v>
      </c>
      <c r="P9" s="4">
        <v>8.4533999999999998E-2</v>
      </c>
    </row>
    <row r="10" spans="1:16" x14ac:dyDescent="0.25">
      <c r="A10" s="2">
        <v>8</v>
      </c>
      <c r="B10" s="3">
        <v>5.7204999999999999E-2</v>
      </c>
      <c r="C10" s="3">
        <v>0.140736</v>
      </c>
      <c r="D10" s="3">
        <v>5.5339999999999999E-3</v>
      </c>
      <c r="E10" s="3">
        <v>1.5344999999999999E-2</v>
      </c>
      <c r="I10" s="2">
        <v>8</v>
      </c>
      <c r="J10" s="3">
        <v>0.48289900000000002</v>
      </c>
      <c r="K10" s="3">
        <v>0.140736</v>
      </c>
      <c r="L10" s="3">
        <v>0.59424999999999994</v>
      </c>
      <c r="M10" s="3">
        <v>0.14865600000000001</v>
      </c>
      <c r="N10" s="3">
        <v>6.0726000000000002E-2</v>
      </c>
      <c r="O10" s="3">
        <v>2.0844000000000001E-2</v>
      </c>
      <c r="P10" s="3">
        <v>4.1985000000000001E-2</v>
      </c>
    </row>
    <row r="11" spans="1:16" x14ac:dyDescent="0.25">
      <c r="A11" s="1">
        <v>9</v>
      </c>
      <c r="B11" s="4">
        <v>0.64622299999999999</v>
      </c>
      <c r="C11" s="4">
        <v>0.22429499999999999</v>
      </c>
      <c r="D11" s="4">
        <v>2.0076E-2</v>
      </c>
      <c r="E11" s="4">
        <v>4.3160000000000004E-3</v>
      </c>
      <c r="I11" s="1">
        <v>9</v>
      </c>
      <c r="J11" s="4">
        <v>0.19863700000000001</v>
      </c>
      <c r="K11" s="4">
        <v>0.22429499999999999</v>
      </c>
      <c r="L11" s="4">
        <v>0.20230100000000001</v>
      </c>
      <c r="M11" s="4">
        <v>4.7856000000000003E-2</v>
      </c>
      <c r="N11" s="4">
        <v>9.7660999999999998E-2</v>
      </c>
      <c r="O11" s="4">
        <v>9.1337000000000002E-2</v>
      </c>
      <c r="P11" s="4">
        <v>0.18410199999999999</v>
      </c>
    </row>
    <row r="12" spans="1:16" x14ac:dyDescent="0.25">
      <c r="A12" s="2">
        <v>10</v>
      </c>
      <c r="B12" s="3">
        <v>0.20627799999999999</v>
      </c>
      <c r="C12" s="3">
        <v>0.16201299999999999</v>
      </c>
      <c r="D12" s="3">
        <v>9.2639999999999997E-3</v>
      </c>
      <c r="E12" s="3">
        <v>4.8849999999999996E-3</v>
      </c>
      <c r="I12" s="2">
        <v>10</v>
      </c>
      <c r="J12" s="3">
        <v>0.17723700000000001</v>
      </c>
      <c r="K12" s="3">
        <v>0.16201299999999999</v>
      </c>
      <c r="L12" s="3">
        <v>0.22073999999999999</v>
      </c>
      <c r="M12" s="3">
        <v>9.8539000000000002E-2</v>
      </c>
      <c r="N12" s="3">
        <v>9.5827999999999997E-2</v>
      </c>
      <c r="O12" s="3">
        <v>0.199603</v>
      </c>
      <c r="P12" s="3">
        <v>4.8368000000000001E-2</v>
      </c>
    </row>
    <row r="13" spans="1:16" x14ac:dyDescent="0.25">
      <c r="A13" s="1">
        <v>11</v>
      </c>
      <c r="B13" s="4">
        <v>0.16691700000000001</v>
      </c>
      <c r="C13" s="4">
        <v>0.65841300000000003</v>
      </c>
      <c r="D13" s="4">
        <v>2.9114999999999999E-2</v>
      </c>
      <c r="E13" s="4">
        <v>6.202E-3</v>
      </c>
      <c r="I13" s="1">
        <v>11</v>
      </c>
      <c r="J13" s="4">
        <v>0.266876</v>
      </c>
      <c r="K13" s="4">
        <v>0.65841300000000003</v>
      </c>
      <c r="L13" s="4">
        <v>0.18119399999999999</v>
      </c>
      <c r="M13" s="4">
        <v>0.154252</v>
      </c>
      <c r="N13" s="4">
        <v>0.11916</v>
      </c>
      <c r="O13" s="4">
        <v>0.15021300000000001</v>
      </c>
      <c r="P13" s="4">
        <v>1.9566E-2</v>
      </c>
    </row>
    <row r="14" spans="1:16" x14ac:dyDescent="0.25">
      <c r="A14" s="2">
        <v>12</v>
      </c>
      <c r="B14" s="3">
        <v>0.116229</v>
      </c>
      <c r="C14" s="3">
        <v>0.38835799999999998</v>
      </c>
      <c r="D14" s="3">
        <v>5.0670000000000003E-3</v>
      </c>
      <c r="E14" s="3">
        <v>5.6189999999999999E-3</v>
      </c>
      <c r="I14" s="2">
        <v>12</v>
      </c>
      <c r="J14" s="3">
        <v>0.215083</v>
      </c>
      <c r="K14" s="3">
        <v>0.38835799999999998</v>
      </c>
      <c r="L14" s="3">
        <v>0.65841300000000003</v>
      </c>
      <c r="M14" s="3">
        <v>0.521208</v>
      </c>
      <c r="N14" s="3">
        <v>0.26611400000000002</v>
      </c>
      <c r="O14" s="3">
        <v>4.1841000000000003E-2</v>
      </c>
      <c r="P14" s="3">
        <v>0.22817100000000001</v>
      </c>
    </row>
    <row r="15" spans="1:16" x14ac:dyDescent="0.25">
      <c r="A15" s="1">
        <v>13</v>
      </c>
      <c r="B15" s="4">
        <v>9.1335E-2</v>
      </c>
      <c r="C15" s="4">
        <v>0.38054399999999999</v>
      </c>
      <c r="D15" s="4">
        <v>3.6830000000000001E-3</v>
      </c>
      <c r="E15" s="4">
        <v>1.1174E-2</v>
      </c>
      <c r="I15" s="1">
        <v>13</v>
      </c>
      <c r="J15" s="4">
        <v>0.45541900000000002</v>
      </c>
      <c r="K15" s="4">
        <v>0.38054399999999999</v>
      </c>
      <c r="L15" s="4">
        <v>0.12715799999999999</v>
      </c>
      <c r="M15" s="4">
        <v>0.61050899999999997</v>
      </c>
      <c r="N15" s="4">
        <v>0.120559</v>
      </c>
      <c r="O15" s="4">
        <v>0.61050899999999997</v>
      </c>
      <c r="P15" s="4">
        <v>0.11916</v>
      </c>
    </row>
    <row r="16" spans="1:16" x14ac:dyDescent="0.25">
      <c r="A16" s="2">
        <v>14</v>
      </c>
      <c r="B16" s="3">
        <v>0.105722</v>
      </c>
      <c r="C16" s="3">
        <v>0.61050899999999997</v>
      </c>
      <c r="D16" s="3">
        <v>3.4320000000000002E-3</v>
      </c>
      <c r="E16" s="3">
        <v>1.1932999999999999E-2</v>
      </c>
      <c r="I16" s="2">
        <v>14</v>
      </c>
      <c r="J16" s="3">
        <v>0.61050899999999997</v>
      </c>
      <c r="K16" s="3">
        <v>0.61050899999999997</v>
      </c>
      <c r="L16" s="3">
        <v>8.5731000000000002E-2</v>
      </c>
      <c r="M16" s="3">
        <v>0.17399300000000001</v>
      </c>
      <c r="N16" s="3">
        <v>0.365201</v>
      </c>
      <c r="O16" s="3">
        <v>9.7011E-2</v>
      </c>
      <c r="P16" s="3">
        <v>2.1444000000000001E-2</v>
      </c>
    </row>
    <row r="17" spans="1:16" x14ac:dyDescent="0.25">
      <c r="A17" s="1">
        <v>15</v>
      </c>
      <c r="B17" s="4">
        <v>8.8997000000000007E-2</v>
      </c>
      <c r="C17" s="4">
        <v>0.30469400000000002</v>
      </c>
      <c r="D17" s="4">
        <v>4.7349999999999996E-3</v>
      </c>
      <c r="E17" s="4">
        <v>2.3182000000000001E-2</v>
      </c>
      <c r="I17" s="1">
        <v>15</v>
      </c>
      <c r="J17" s="4">
        <v>0.28337400000000001</v>
      </c>
      <c r="K17" s="4">
        <v>0.30469400000000002</v>
      </c>
      <c r="L17" s="4">
        <v>0.27215</v>
      </c>
      <c r="M17" s="4">
        <v>0.18206600000000001</v>
      </c>
      <c r="N17" s="4">
        <v>0.18206600000000001</v>
      </c>
      <c r="O17" s="4">
        <v>7.3109999999999994E-2</v>
      </c>
      <c r="P17" s="4">
        <v>0.19969100000000001</v>
      </c>
    </row>
    <row r="18" spans="1:16" x14ac:dyDescent="0.25">
      <c r="A18" s="2">
        <v>16</v>
      </c>
      <c r="B18" s="3">
        <v>0.133543</v>
      </c>
      <c r="C18" s="3">
        <v>0.28337400000000001</v>
      </c>
      <c r="D18" s="3">
        <v>6.1440000000000002E-3</v>
      </c>
      <c r="E18" s="3">
        <v>2.2931E-2</v>
      </c>
      <c r="I18" s="2">
        <v>16</v>
      </c>
      <c r="J18" s="3">
        <v>0.129078</v>
      </c>
      <c r="K18" s="3">
        <v>0.28337400000000001</v>
      </c>
      <c r="L18" s="3">
        <v>0.61050899999999997</v>
      </c>
      <c r="M18" s="3">
        <v>0.223386</v>
      </c>
      <c r="N18" s="3">
        <v>0.61050899999999997</v>
      </c>
      <c r="O18" s="3">
        <v>0.37230200000000002</v>
      </c>
      <c r="P18" s="3">
        <v>5.9908999999999997E-2</v>
      </c>
    </row>
    <row r="19" spans="1:16" x14ac:dyDescent="0.25">
      <c r="A19" s="1">
        <v>17</v>
      </c>
      <c r="B19" s="4">
        <v>8.3612000000000006E-2</v>
      </c>
      <c r="C19" s="4">
        <v>0.30970700000000001</v>
      </c>
      <c r="D19" s="4">
        <v>2.6026000000000001E-2</v>
      </c>
      <c r="E19" s="4">
        <v>4.4548999999999998E-2</v>
      </c>
      <c r="I19" s="1">
        <v>17</v>
      </c>
      <c r="J19" s="4">
        <v>0.33137699999999998</v>
      </c>
      <c r="K19" s="4">
        <v>0.30970700000000001</v>
      </c>
      <c r="L19" s="4">
        <v>0.247395</v>
      </c>
      <c r="M19" s="4">
        <v>0.37230200000000002</v>
      </c>
      <c r="N19" s="4">
        <v>0.121933</v>
      </c>
      <c r="O19" s="4">
        <v>0.15746399999999999</v>
      </c>
      <c r="P19" s="4">
        <v>0.17175499999999999</v>
      </c>
    </row>
    <row r="20" spans="1:16" x14ac:dyDescent="0.25">
      <c r="A20" s="2">
        <v>18</v>
      </c>
      <c r="B20" s="3">
        <v>0.187053</v>
      </c>
      <c r="C20" s="3">
        <v>0.17394799999999999</v>
      </c>
      <c r="D20" s="3">
        <v>1.6067999999999999E-2</v>
      </c>
      <c r="E20" s="3">
        <v>7.8200000000000006E-3</v>
      </c>
      <c r="I20" s="2">
        <v>18</v>
      </c>
      <c r="J20" s="3">
        <v>0.348132</v>
      </c>
      <c r="K20" s="3">
        <v>0.17394799999999999</v>
      </c>
      <c r="L20" s="3">
        <v>0.223386</v>
      </c>
      <c r="M20" s="3">
        <v>0.25980500000000001</v>
      </c>
      <c r="N20" s="3">
        <v>0.37230200000000002</v>
      </c>
      <c r="O20" s="3">
        <v>5.1208999999999998E-2</v>
      </c>
      <c r="P20" s="3">
        <v>0.61050899999999997</v>
      </c>
    </row>
    <row r="21" spans="1:16" x14ac:dyDescent="0.25">
      <c r="A21" s="1">
        <v>19</v>
      </c>
      <c r="B21" s="4">
        <v>5.6673000000000001E-2</v>
      </c>
      <c r="C21" s="4">
        <v>0.18119399999999999</v>
      </c>
      <c r="D21" s="4">
        <v>2.3365E-2</v>
      </c>
      <c r="E21" s="4">
        <v>0.15842700000000001</v>
      </c>
      <c r="I21" s="1">
        <v>19</v>
      </c>
      <c r="J21" s="4">
        <v>0.521208</v>
      </c>
      <c r="K21" s="4">
        <v>0.18119399999999999</v>
      </c>
      <c r="L21" s="4">
        <v>0.32191700000000001</v>
      </c>
      <c r="M21" s="4">
        <v>0.230105</v>
      </c>
      <c r="N21" s="4">
        <v>0.22009999999999999</v>
      </c>
      <c r="O21" s="4">
        <v>0.22817100000000001</v>
      </c>
      <c r="P21" s="4">
        <v>0.23689499999999999</v>
      </c>
    </row>
    <row r="22" spans="1:16" x14ac:dyDescent="0.25">
      <c r="A22" s="2">
        <v>20</v>
      </c>
      <c r="B22" s="3">
        <v>0.100665</v>
      </c>
      <c r="C22" s="3">
        <v>0.26134299999999999</v>
      </c>
      <c r="D22" s="3">
        <v>2.213E-2</v>
      </c>
      <c r="E22" s="3">
        <v>5.4289999999999998E-3</v>
      </c>
      <c r="I22" s="2">
        <v>20</v>
      </c>
      <c r="J22" s="3">
        <v>0.38054399999999999</v>
      </c>
      <c r="K22" s="3">
        <v>0.26134299999999999</v>
      </c>
      <c r="L22" s="3">
        <v>0.521208</v>
      </c>
      <c r="M22" s="3">
        <v>0.32120399999999999</v>
      </c>
      <c r="N22" s="3">
        <v>0.35741499999999998</v>
      </c>
      <c r="O22" s="3">
        <v>0.29069299999999998</v>
      </c>
      <c r="P22" s="3">
        <v>0.242119</v>
      </c>
    </row>
    <row r="23" spans="1:16" x14ac:dyDescent="0.25">
      <c r="A23" s="1">
        <v>21</v>
      </c>
      <c r="B23" s="4">
        <v>0.35741499999999998</v>
      </c>
      <c r="C23" s="4">
        <v>0.26611400000000002</v>
      </c>
      <c r="D23" s="4">
        <v>7.0629999999999998E-3</v>
      </c>
      <c r="E23" s="4">
        <v>9.9069999999999991E-3</v>
      </c>
      <c r="I23" s="1">
        <v>21</v>
      </c>
      <c r="J23" s="4">
        <v>0.34045599999999998</v>
      </c>
      <c r="K23" s="4">
        <v>0.26611400000000002</v>
      </c>
      <c r="L23" s="4">
        <v>0.26611400000000002</v>
      </c>
      <c r="M23" s="4">
        <v>0.26611400000000002</v>
      </c>
      <c r="N23" s="4">
        <v>0.18410199999999999</v>
      </c>
      <c r="O23" s="4">
        <v>0.26611400000000002</v>
      </c>
      <c r="P23" s="4">
        <v>0.20375799999999999</v>
      </c>
    </row>
    <row r="24" spans="1:16" x14ac:dyDescent="0.25">
      <c r="A24" s="2">
        <v>22</v>
      </c>
      <c r="B24" s="3">
        <v>0.30081000000000002</v>
      </c>
      <c r="C24" s="3">
        <v>0.51457600000000003</v>
      </c>
      <c r="D24" s="3">
        <v>1.1213000000000001E-2</v>
      </c>
      <c r="E24" s="3">
        <v>1.9574000000000001E-2</v>
      </c>
      <c r="I24" s="2">
        <v>22</v>
      </c>
      <c r="J24" s="3">
        <v>0.44100499999999998</v>
      </c>
      <c r="K24" s="3">
        <v>0.51457600000000003</v>
      </c>
      <c r="L24" s="3">
        <v>0.26134299999999999</v>
      </c>
      <c r="M24" s="3">
        <v>0.112209</v>
      </c>
      <c r="N24" s="3">
        <v>0.32666899999999999</v>
      </c>
      <c r="O24" s="3">
        <v>0.225441</v>
      </c>
      <c r="P24" s="3">
        <v>7.3109999999999994E-2</v>
      </c>
    </row>
    <row r="25" spans="1:16" x14ac:dyDescent="0.25">
      <c r="A25" s="1">
        <v>23</v>
      </c>
      <c r="B25" s="4">
        <v>0.18378800000000001</v>
      </c>
      <c r="C25" s="4">
        <v>0.28040399999999999</v>
      </c>
      <c r="D25" s="4">
        <v>1.5072E-2</v>
      </c>
      <c r="E25" s="4">
        <v>2.9602E-2</v>
      </c>
      <c r="I25" s="1">
        <v>23</v>
      </c>
      <c r="J25" s="4">
        <v>0.399482</v>
      </c>
      <c r="K25" s="4">
        <v>0.28040399999999999</v>
      </c>
      <c r="L25" s="4">
        <v>0.39029999999999998</v>
      </c>
      <c r="M25" s="4">
        <v>0.39029999999999998</v>
      </c>
      <c r="N25" s="4">
        <v>0.17674599999999999</v>
      </c>
      <c r="O25" s="4">
        <v>0.11916</v>
      </c>
      <c r="P25" s="4">
        <v>8.9382000000000003E-2</v>
      </c>
    </row>
    <row r="26" spans="1:16" x14ac:dyDescent="0.25">
      <c r="A26" s="2" t="s">
        <v>6</v>
      </c>
      <c r="B26" s="3">
        <f>SUM(B2:B25)</f>
        <v>3.5325799999999994</v>
      </c>
      <c r="C26" s="3">
        <f t="shared" ref="C26:P26" si="0">SUM(C2:C25)</f>
        <v>6.6774370000000003</v>
      </c>
      <c r="D26" s="3">
        <f t="shared" si="0"/>
        <v>0.30265199999999992</v>
      </c>
      <c r="E26" s="3">
        <f t="shared" si="0"/>
        <v>0.47482400000000002</v>
      </c>
      <c r="I26" s="2" t="s">
        <v>6</v>
      </c>
      <c r="J26" s="3">
        <f t="shared" si="0"/>
        <v>6.9224609999999984</v>
      </c>
      <c r="K26" s="3">
        <f t="shared" si="0"/>
        <v>6.6774370000000003</v>
      </c>
      <c r="L26" s="3">
        <f t="shared" si="0"/>
        <v>6.1539089999999987</v>
      </c>
      <c r="M26" s="3">
        <f t="shared" si="0"/>
        <v>5.0246909999999998</v>
      </c>
      <c r="N26" s="3">
        <f t="shared" si="0"/>
        <v>4.3198479999999995</v>
      </c>
      <c r="O26" s="3">
        <f t="shared" si="0"/>
        <v>3.7405330000000001</v>
      </c>
      <c r="P26" s="3">
        <f t="shared" si="0"/>
        <v>3.2596130000000003</v>
      </c>
    </row>
    <row r="27" spans="1:16" x14ac:dyDescent="0.25">
      <c r="A27" s="1" t="s">
        <v>5</v>
      </c>
      <c r="B27" s="4">
        <f>AVERAGE(B2:B25)</f>
        <v>0.1471908333333333</v>
      </c>
      <c r="C27" s="4">
        <f t="shared" ref="C27:P27" si="1">AVERAGE(C2:C25)</f>
        <v>0.27822654166666666</v>
      </c>
      <c r="D27" s="4">
        <f t="shared" si="1"/>
        <v>1.2610499999999997E-2</v>
      </c>
      <c r="E27" s="4">
        <f t="shared" si="1"/>
        <v>1.9784333333333334E-2</v>
      </c>
      <c r="I27" s="1" t="s">
        <v>5</v>
      </c>
      <c r="J27" s="4">
        <f t="shared" si="1"/>
        <v>0.28843587499999995</v>
      </c>
      <c r="K27" s="4">
        <f t="shared" si="1"/>
        <v>0.27822654166666666</v>
      </c>
      <c r="L27" s="4">
        <f t="shared" si="1"/>
        <v>0.25641287499999993</v>
      </c>
      <c r="M27" s="4">
        <f t="shared" si="1"/>
        <v>0.20936212499999998</v>
      </c>
      <c r="N27" s="4">
        <f t="shared" si="1"/>
        <v>0.17999366666666664</v>
      </c>
      <c r="O27" s="4">
        <f t="shared" si="1"/>
        <v>0.15585554166666668</v>
      </c>
      <c r="P27" s="4">
        <f t="shared" si="1"/>
        <v>0.13581720833333336</v>
      </c>
    </row>
    <row r="28" spans="1:16" x14ac:dyDescent="0.25">
      <c r="A28" s="2" t="s">
        <v>4</v>
      </c>
      <c r="B28" s="3">
        <f>STDEV(B2:B25)</f>
        <v>0.13429159595728107</v>
      </c>
      <c r="C28" s="3">
        <f t="shared" ref="C28:P28" si="2">STDEV(C2:C25)</f>
        <v>0.15314768441463095</v>
      </c>
      <c r="D28" s="3">
        <f t="shared" si="2"/>
        <v>1.0210697527593309E-2</v>
      </c>
      <c r="E28" s="3">
        <f t="shared" si="2"/>
        <v>3.1416783532631602E-2</v>
      </c>
      <c r="I28" s="2" t="s">
        <v>4</v>
      </c>
      <c r="J28" s="3">
        <f t="shared" si="2"/>
        <v>0.14262987193014592</v>
      </c>
      <c r="K28" s="3">
        <f t="shared" si="2"/>
        <v>0.15314768441463095</v>
      </c>
      <c r="L28" s="3">
        <f t="shared" si="2"/>
        <v>0.17961679207045028</v>
      </c>
      <c r="M28" s="3">
        <f t="shared" si="2"/>
        <v>0.14778050885462374</v>
      </c>
      <c r="N28" s="3">
        <f t="shared" si="2"/>
        <v>0.14350973136634529</v>
      </c>
      <c r="O28" s="3">
        <f t="shared" si="2"/>
        <v>0.1510372910417013</v>
      </c>
      <c r="P28" s="3">
        <f t="shared" si="2"/>
        <v>0.13397309157016474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85A0-5B50-40E9-AB51-50E0EC9AE35C}">
  <dimension ref="A1:G4"/>
  <sheetViews>
    <sheetView workbookViewId="0">
      <selection sqref="A1:G4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14.42578125" bestFit="1" customWidth="1"/>
    <col min="4" max="4" width="8.85546875" bestFit="1" customWidth="1"/>
    <col min="5" max="5" width="8.42578125" bestFit="1" customWidth="1"/>
    <col min="6" max="6" width="10.85546875" bestFit="1" customWidth="1"/>
    <col min="7" max="7" width="8.42578125" bestFit="1" customWidth="1"/>
  </cols>
  <sheetData>
    <row r="1" spans="1:7" x14ac:dyDescent="0.25">
      <c r="A1" s="5"/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</row>
    <row r="2" spans="1:7" x14ac:dyDescent="0.25">
      <c r="A2" s="6" t="s">
        <v>20</v>
      </c>
      <c r="B2" s="7">
        <v>831.89824699999997</v>
      </c>
      <c r="C2" s="7">
        <v>0.21448800000000001</v>
      </c>
      <c r="D2" s="7">
        <v>1.4835860000000001</v>
      </c>
      <c r="E2" s="7">
        <v>4.1812000000000002E-2</v>
      </c>
      <c r="F2" s="7">
        <v>5.2269999999999999E-3</v>
      </c>
      <c r="G2" s="7">
        <v>3.323E-3</v>
      </c>
    </row>
    <row r="3" spans="1:7" x14ac:dyDescent="0.25">
      <c r="A3" s="5" t="s">
        <v>21</v>
      </c>
      <c r="B3" s="8">
        <v>397.73433299999999</v>
      </c>
      <c r="C3" s="8">
        <v>0.14880699999999999</v>
      </c>
      <c r="D3" s="8">
        <v>1.6790769999999999</v>
      </c>
      <c r="E3" s="8">
        <v>0.28871000000000002</v>
      </c>
      <c r="F3" s="8">
        <v>1.2030000000000001E-2</v>
      </c>
      <c r="G3" s="8">
        <v>9.809E-3</v>
      </c>
    </row>
    <row r="4" spans="1:7" x14ac:dyDescent="0.25">
      <c r="A4" s="6" t="s">
        <v>7</v>
      </c>
      <c r="B4" s="7">
        <v>36.104182999999999</v>
      </c>
      <c r="C4" s="7">
        <v>-0.14666899999999999</v>
      </c>
      <c r="D4" s="7">
        <v>4.9186769999999997</v>
      </c>
      <c r="E4" s="7">
        <v>6.9224620000000003</v>
      </c>
      <c r="F4" s="7">
        <v>0.28843600000000003</v>
      </c>
      <c r="G4" s="7">
        <v>0.14263000000000001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2D94-EA48-4723-92ED-FF9BDE3BC8AA}">
  <dimension ref="A1:Q25"/>
  <sheetViews>
    <sheetView tabSelected="1" workbookViewId="0">
      <selection activeCell="S5" sqref="S5"/>
    </sheetView>
  </sheetViews>
  <sheetFormatPr defaultRowHeight="15" x14ac:dyDescent="0.25"/>
  <cols>
    <col min="1" max="1" width="12.42578125" customWidth="1"/>
    <col min="2" max="17" width="10.7109375" customWidth="1"/>
  </cols>
  <sheetData>
    <row r="1" spans="1:17" ht="120" x14ac:dyDescent="0.25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22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34</v>
      </c>
      <c r="L1" s="5" t="s">
        <v>35</v>
      </c>
      <c r="M1" s="5" t="s">
        <v>33</v>
      </c>
      <c r="N1" s="5" t="s">
        <v>36</v>
      </c>
      <c r="O1" s="5" t="s">
        <v>37</v>
      </c>
      <c r="P1" s="5" t="s">
        <v>38</v>
      </c>
      <c r="Q1" s="5" t="s">
        <v>39</v>
      </c>
    </row>
    <row r="2" spans="1:17" x14ac:dyDescent="0.25">
      <c r="A2" s="5">
        <v>0</v>
      </c>
      <c r="B2" s="8">
        <v>2111</v>
      </c>
      <c r="C2" s="8">
        <v>26992</v>
      </c>
      <c r="D2" s="8">
        <v>21056</v>
      </c>
      <c r="E2" s="8">
        <v>43850</v>
      </c>
      <c r="F2" s="9">
        <v>3579044</v>
      </c>
      <c r="G2" s="8">
        <v>2.1694000000000001E-2</v>
      </c>
      <c r="H2" s="8">
        <v>1.3461000000000001E-2</v>
      </c>
      <c r="I2" s="8">
        <v>15.285297999999999</v>
      </c>
      <c r="J2" s="8">
        <v>0.77625200000000005</v>
      </c>
      <c r="K2" s="8">
        <v>0.132267</v>
      </c>
      <c r="L2" s="8">
        <v>0.30515399999999998</v>
      </c>
      <c r="M2" s="8">
        <v>0.38766099999999998</v>
      </c>
      <c r="N2" s="8">
        <v>0.55279599999999995</v>
      </c>
      <c r="O2" s="8">
        <v>0.73406899999999997</v>
      </c>
      <c r="P2" s="8">
        <v>0.78792399999999996</v>
      </c>
      <c r="Q2" s="8">
        <v>153</v>
      </c>
    </row>
    <row r="3" spans="1:17" x14ac:dyDescent="0.25">
      <c r="A3" s="5">
        <v>1</v>
      </c>
      <c r="B3" s="8">
        <v>7413</v>
      </c>
      <c r="C3" s="8">
        <v>38393</v>
      </c>
      <c r="D3" s="8">
        <v>28981</v>
      </c>
      <c r="E3" s="8">
        <v>63779</v>
      </c>
      <c r="F3" s="9">
        <v>8458157</v>
      </c>
      <c r="G3" s="8">
        <v>1.7077999999999999E-2</v>
      </c>
      <c r="H3" s="8">
        <v>1.0966E-2</v>
      </c>
      <c r="I3" s="8">
        <v>7.4947109999999997</v>
      </c>
      <c r="J3" s="8">
        <v>0.75046900000000005</v>
      </c>
      <c r="K3" s="8">
        <v>0.14721600000000001</v>
      </c>
      <c r="L3" s="8">
        <v>0.275279</v>
      </c>
      <c r="M3" s="8">
        <v>0.15074899999999999</v>
      </c>
      <c r="N3" s="8">
        <v>0.50459900000000002</v>
      </c>
      <c r="O3" s="8">
        <v>0.66189900000000002</v>
      </c>
      <c r="P3" s="8">
        <v>0.86324400000000001</v>
      </c>
      <c r="Q3" s="8">
        <v>393</v>
      </c>
    </row>
    <row r="4" spans="1:17" x14ac:dyDescent="0.25">
      <c r="A4" s="6">
        <v>2</v>
      </c>
      <c r="B4" s="7">
        <v>3736</v>
      </c>
      <c r="C4" s="7">
        <v>10954</v>
      </c>
      <c r="D4" s="7">
        <v>8501</v>
      </c>
      <c r="E4" s="7">
        <v>18738</v>
      </c>
      <c r="F4" s="10">
        <v>5619140</v>
      </c>
      <c r="G4" s="7">
        <v>1.1873999999999999E-2</v>
      </c>
      <c r="H4" s="7">
        <v>7.0289999999999997E-3</v>
      </c>
      <c r="I4" s="7">
        <v>3.2230189999999999</v>
      </c>
      <c r="J4" s="7">
        <v>0.893069</v>
      </c>
      <c r="K4" s="7">
        <v>0.15345600000000001</v>
      </c>
      <c r="L4" s="7">
        <v>0.30893599999999999</v>
      </c>
      <c r="M4" s="7">
        <v>0.20016500000000001</v>
      </c>
      <c r="N4" s="7">
        <v>0.51862399999999997</v>
      </c>
      <c r="O4" s="7">
        <v>0.672207</v>
      </c>
      <c r="P4" s="7">
        <v>0.78312599999999999</v>
      </c>
      <c r="Q4" s="7">
        <v>238</v>
      </c>
    </row>
    <row r="5" spans="1:17" x14ac:dyDescent="0.25">
      <c r="A5" s="5">
        <v>3</v>
      </c>
      <c r="B5" s="8">
        <v>16029</v>
      </c>
      <c r="C5" s="8">
        <v>84414</v>
      </c>
      <c r="D5" s="8">
        <v>61460</v>
      </c>
      <c r="E5" s="8">
        <v>132986</v>
      </c>
      <c r="F5" s="9">
        <v>20117780</v>
      </c>
      <c r="G5" s="8">
        <v>1.5424999999999999E-2</v>
      </c>
      <c r="H5" s="8">
        <v>1.0205000000000001E-2</v>
      </c>
      <c r="I5" s="8">
        <v>6.1777009999999999</v>
      </c>
      <c r="J5" s="8">
        <v>0.81997299999999995</v>
      </c>
      <c r="K5" s="8">
        <v>0.16051099999999999</v>
      </c>
      <c r="L5" s="8">
        <v>0.269928</v>
      </c>
      <c r="M5" s="8">
        <v>0.332231</v>
      </c>
      <c r="N5" s="8">
        <v>0.52885300000000002</v>
      </c>
      <c r="O5" s="8" t="s">
        <v>23</v>
      </c>
      <c r="P5" s="8">
        <v>0.83566200000000002</v>
      </c>
      <c r="Q5" s="8">
        <v>955</v>
      </c>
    </row>
    <row r="6" spans="1:17" x14ac:dyDescent="0.25">
      <c r="A6" s="6">
        <v>4</v>
      </c>
      <c r="B6" s="7">
        <v>1976</v>
      </c>
      <c r="C6" s="7">
        <v>30108</v>
      </c>
      <c r="D6" s="7">
        <v>24142</v>
      </c>
      <c r="E6" s="7">
        <v>60367</v>
      </c>
      <c r="F6" s="10">
        <v>5472909</v>
      </c>
      <c r="G6" s="7">
        <v>2.0244000000000002E-2</v>
      </c>
      <c r="H6" s="7">
        <v>9.8960000000000003E-3</v>
      </c>
      <c r="I6" s="7">
        <v>19.271591999999998</v>
      </c>
      <c r="J6" s="7">
        <v>0.80295799999999995</v>
      </c>
      <c r="K6" s="7">
        <v>0.22097</v>
      </c>
      <c r="L6" s="7">
        <v>0.13628299999999999</v>
      </c>
      <c r="M6" s="7">
        <v>0.55257599999999996</v>
      </c>
      <c r="N6" s="7">
        <v>0.52942599999999995</v>
      </c>
      <c r="O6" s="7">
        <v>0.76241800000000004</v>
      </c>
      <c r="P6" s="7">
        <v>0.79115500000000005</v>
      </c>
      <c r="Q6" s="7">
        <v>202</v>
      </c>
    </row>
    <row r="7" spans="1:17" x14ac:dyDescent="0.25">
      <c r="A7" s="5">
        <v>5</v>
      </c>
      <c r="B7" s="8">
        <v>3847</v>
      </c>
      <c r="C7" s="8">
        <v>17499</v>
      </c>
      <c r="D7" s="8">
        <v>10132</v>
      </c>
      <c r="E7" s="8">
        <v>20177</v>
      </c>
      <c r="F7" s="9">
        <v>2811695</v>
      </c>
      <c r="G7" s="8">
        <v>1.5043000000000001E-2</v>
      </c>
      <c r="H7" s="8">
        <v>1.3698999999999999E-2</v>
      </c>
      <c r="I7" s="8">
        <v>4.764799</v>
      </c>
      <c r="J7" s="8">
        <v>0.57400200000000001</v>
      </c>
      <c r="K7" s="8">
        <v>0.111108</v>
      </c>
      <c r="L7" s="8">
        <v>0.26885199999999998</v>
      </c>
      <c r="M7" s="8">
        <v>0.26943699999999998</v>
      </c>
      <c r="N7" s="8">
        <v>0.46443600000000002</v>
      </c>
      <c r="O7" s="8">
        <v>0.71267400000000003</v>
      </c>
      <c r="P7" s="8">
        <v>0.86867799999999995</v>
      </c>
      <c r="Q7" s="8">
        <v>425</v>
      </c>
    </row>
    <row r="8" spans="1:17" x14ac:dyDescent="0.25">
      <c r="A8" s="6">
        <v>6</v>
      </c>
      <c r="B8" s="7">
        <v>46</v>
      </c>
      <c r="C8" s="7">
        <v>860</v>
      </c>
      <c r="D8" s="7">
        <v>550</v>
      </c>
      <c r="E8" s="7">
        <v>1382</v>
      </c>
      <c r="F8" s="10">
        <v>1393300</v>
      </c>
      <c r="G8" s="7">
        <v>3.5560000000000001E-3</v>
      </c>
      <c r="H8" s="7">
        <v>2.0119999999999999E-3</v>
      </c>
      <c r="I8" s="7">
        <v>30.005952000000001</v>
      </c>
      <c r="J8" s="7">
        <v>0.53302700000000003</v>
      </c>
      <c r="K8" s="7">
        <v>0.186694</v>
      </c>
      <c r="L8" s="7">
        <v>6.5167000000000003E-2</v>
      </c>
      <c r="M8" s="7">
        <v>0.67401999999999995</v>
      </c>
      <c r="N8" s="7">
        <v>0.36764999999999998</v>
      </c>
      <c r="O8" s="7">
        <v>0.67929399999999995</v>
      </c>
      <c r="P8" s="7">
        <v>0.81358399999999997</v>
      </c>
      <c r="Q8" s="7">
        <v>21</v>
      </c>
    </row>
    <row r="9" spans="1:17" x14ac:dyDescent="0.25">
      <c r="A9" s="5">
        <v>7</v>
      </c>
      <c r="B9" s="8">
        <v>2024</v>
      </c>
      <c r="C9" s="8">
        <v>11591</v>
      </c>
      <c r="D9" s="8">
        <v>8924</v>
      </c>
      <c r="E9" s="8">
        <v>22099</v>
      </c>
      <c r="F9" s="9">
        <v>5295756</v>
      </c>
      <c r="G9" s="8">
        <v>1.2314E-2</v>
      </c>
      <c r="H9" s="8">
        <v>6.326E-3</v>
      </c>
      <c r="I9" s="8">
        <v>8.2604679999999995</v>
      </c>
      <c r="J9" s="8">
        <v>0.79200899999999996</v>
      </c>
      <c r="K9" s="8">
        <v>0.19766400000000001</v>
      </c>
      <c r="L9" s="8">
        <v>0.21864700000000001</v>
      </c>
      <c r="M9" s="8">
        <v>0.18770000000000001</v>
      </c>
      <c r="N9" s="8">
        <v>0.51730500000000001</v>
      </c>
      <c r="O9" s="8">
        <v>0.65757200000000005</v>
      </c>
      <c r="P9" s="8">
        <v>0.80218100000000003</v>
      </c>
      <c r="Q9" s="8">
        <v>190</v>
      </c>
    </row>
    <row r="10" spans="1:17" x14ac:dyDescent="0.25">
      <c r="A10" s="6">
        <v>8</v>
      </c>
      <c r="B10" s="7">
        <v>557</v>
      </c>
      <c r="C10" s="7">
        <v>842</v>
      </c>
      <c r="D10" s="7">
        <v>642</v>
      </c>
      <c r="E10" s="7">
        <v>1603</v>
      </c>
      <c r="F10" s="10">
        <v>222603.5</v>
      </c>
      <c r="G10" s="7">
        <v>1.7575E-2</v>
      </c>
      <c r="H10" s="7">
        <v>8.6169999999999997E-3</v>
      </c>
      <c r="I10" s="7">
        <v>7.7112499999999997</v>
      </c>
      <c r="J10" s="7">
        <v>0.712252</v>
      </c>
      <c r="K10" s="7">
        <v>0.22831299999999999</v>
      </c>
      <c r="L10" s="7">
        <v>0.16734599999999999</v>
      </c>
      <c r="M10" s="7">
        <v>0.29226799999999997</v>
      </c>
      <c r="N10" s="7">
        <v>0.50602199999999997</v>
      </c>
      <c r="O10" s="7">
        <v>0.65592700000000004</v>
      </c>
      <c r="P10" s="7">
        <v>0.78081999999999996</v>
      </c>
      <c r="Q10" s="7">
        <v>12</v>
      </c>
    </row>
    <row r="11" spans="1:17" x14ac:dyDescent="0.25">
      <c r="A11" s="5">
        <v>9</v>
      </c>
      <c r="B11" s="8">
        <v>888</v>
      </c>
      <c r="C11" s="8">
        <v>6009</v>
      </c>
      <c r="D11" s="8">
        <v>4573</v>
      </c>
      <c r="E11" s="8">
        <v>11128</v>
      </c>
      <c r="F11" s="9">
        <v>1923995</v>
      </c>
      <c r="G11" s="8">
        <v>1.3225000000000001E-2</v>
      </c>
      <c r="H11" s="8">
        <v>7.1349999999999998E-3</v>
      </c>
      <c r="I11" s="8">
        <v>9.3906519999999993</v>
      </c>
      <c r="J11" s="8">
        <v>0.79178999999999999</v>
      </c>
      <c r="K11" s="8">
        <v>0.21007200000000001</v>
      </c>
      <c r="L11" s="8">
        <v>0.21895400000000001</v>
      </c>
      <c r="M11" s="8">
        <v>0.53707300000000002</v>
      </c>
      <c r="N11" s="8">
        <v>0.54353499999999999</v>
      </c>
      <c r="O11" s="8">
        <v>0.780053</v>
      </c>
      <c r="P11" s="8">
        <v>0.75051500000000004</v>
      </c>
      <c r="Q11" s="8">
        <v>93</v>
      </c>
    </row>
    <row r="12" spans="1:17" x14ac:dyDescent="0.25">
      <c r="A12" s="6">
        <v>10</v>
      </c>
      <c r="B12" s="7">
        <v>4177</v>
      </c>
      <c r="C12" s="7">
        <v>31061</v>
      </c>
      <c r="D12" s="7">
        <v>23615</v>
      </c>
      <c r="E12" s="7">
        <v>48097</v>
      </c>
      <c r="F12" s="10">
        <v>2579642</v>
      </c>
      <c r="G12" s="7">
        <v>2.3252999999999999E-2</v>
      </c>
      <c r="H12" s="7">
        <v>1.5181E-2</v>
      </c>
      <c r="I12" s="7">
        <v>9.8073460000000008</v>
      </c>
      <c r="J12" s="7">
        <v>0.76258300000000001</v>
      </c>
      <c r="K12" s="7">
        <v>0.14211699999999999</v>
      </c>
      <c r="L12" s="7">
        <v>0.24948799999999999</v>
      </c>
      <c r="M12" s="7">
        <v>0.30424299999999999</v>
      </c>
      <c r="N12" s="7">
        <v>0.51557399999999998</v>
      </c>
      <c r="O12" s="7">
        <v>0.73015699999999994</v>
      </c>
      <c r="P12" s="7">
        <v>0.85254200000000002</v>
      </c>
      <c r="Q12" s="7">
        <v>180</v>
      </c>
    </row>
    <row r="13" spans="1:17" x14ac:dyDescent="0.25">
      <c r="A13" s="5">
        <v>11</v>
      </c>
      <c r="B13" s="8">
        <v>920</v>
      </c>
      <c r="C13" s="8">
        <v>10338</v>
      </c>
      <c r="D13" s="8">
        <v>7506</v>
      </c>
      <c r="E13" s="8">
        <v>15269</v>
      </c>
      <c r="F13" s="9">
        <v>1076987</v>
      </c>
      <c r="G13" s="8">
        <v>1.7212999999999999E-2</v>
      </c>
      <c r="H13" s="8">
        <v>1.1539000000000001E-2</v>
      </c>
      <c r="I13" s="8">
        <v>12.626291999999999</v>
      </c>
      <c r="J13" s="8">
        <v>0.74244299999999996</v>
      </c>
      <c r="K13" s="8">
        <v>0.14768800000000001</v>
      </c>
      <c r="L13" s="8">
        <v>0.30485699999999999</v>
      </c>
      <c r="M13" s="8">
        <v>0.49043300000000001</v>
      </c>
      <c r="N13" s="8">
        <v>0.54686400000000002</v>
      </c>
      <c r="O13" s="8">
        <v>0.77268999999999999</v>
      </c>
      <c r="P13" s="8">
        <v>0.82732300000000003</v>
      </c>
      <c r="Q13" s="8">
        <v>47</v>
      </c>
    </row>
    <row r="14" spans="1:17" x14ac:dyDescent="0.25">
      <c r="A14" s="6">
        <v>12</v>
      </c>
      <c r="B14" s="7">
        <v>1719</v>
      </c>
      <c r="C14" s="7">
        <v>7705</v>
      </c>
      <c r="D14" s="7">
        <v>6101</v>
      </c>
      <c r="E14" s="7">
        <v>14923</v>
      </c>
      <c r="F14" s="10">
        <v>1957216</v>
      </c>
      <c r="G14" s="7">
        <v>1.6920999999999999E-2</v>
      </c>
      <c r="H14" s="7">
        <v>8.3199999999999993E-3</v>
      </c>
      <c r="I14" s="7">
        <v>8.1882359999999998</v>
      </c>
      <c r="J14" s="7">
        <v>0.78461499999999995</v>
      </c>
      <c r="K14" s="7">
        <v>0.18637500000000001</v>
      </c>
      <c r="L14" s="7">
        <v>0.26953199999999999</v>
      </c>
      <c r="M14" s="7">
        <v>0.259849</v>
      </c>
      <c r="N14" s="7">
        <v>0.50365700000000002</v>
      </c>
      <c r="O14" s="7">
        <v>0.64975799999999995</v>
      </c>
      <c r="P14" s="7">
        <v>0.77796399999999999</v>
      </c>
      <c r="Q14" s="7">
        <v>109</v>
      </c>
    </row>
    <row r="15" spans="1:17" x14ac:dyDescent="0.25">
      <c r="A15" s="5">
        <v>13</v>
      </c>
      <c r="B15" s="8">
        <v>79</v>
      </c>
      <c r="C15" s="8">
        <v>95</v>
      </c>
      <c r="D15" s="8">
        <v>78</v>
      </c>
      <c r="E15" s="8">
        <v>306</v>
      </c>
      <c r="F15" s="9">
        <v>4024312</v>
      </c>
      <c r="G15" s="8">
        <v>1.45E-4</v>
      </c>
      <c r="H15" s="8">
        <v>6.3999999999999997E-5</v>
      </c>
      <c r="I15" s="8">
        <v>1.1746030000000001</v>
      </c>
      <c r="J15" s="8">
        <v>0.86931800000000004</v>
      </c>
      <c r="K15" s="8">
        <v>0.176011</v>
      </c>
      <c r="L15" s="8">
        <v>0.16093399999999999</v>
      </c>
      <c r="M15" s="8">
        <v>6.4644999999999994E-2</v>
      </c>
      <c r="N15" s="8">
        <v>0.44609300000000002</v>
      </c>
      <c r="O15" s="8">
        <v>0.66769599999999996</v>
      </c>
      <c r="P15" s="8">
        <v>0.92156899999999997</v>
      </c>
      <c r="Q15" s="8">
        <v>6</v>
      </c>
    </row>
    <row r="16" spans="1:17" x14ac:dyDescent="0.25">
      <c r="A16" s="6">
        <v>14</v>
      </c>
      <c r="B16" s="7">
        <v>64</v>
      </c>
      <c r="C16" s="7">
        <v>109</v>
      </c>
      <c r="D16" s="7">
        <v>81</v>
      </c>
      <c r="E16" s="7">
        <v>168</v>
      </c>
      <c r="F16" s="10">
        <v>1643104</v>
      </c>
      <c r="G16" s="7">
        <v>1.02E-4</v>
      </c>
      <c r="H16" s="7">
        <v>6.6000000000000005E-5</v>
      </c>
      <c r="I16" s="7">
        <v>1.703125</v>
      </c>
      <c r="J16" s="7">
        <v>0.74311899999999997</v>
      </c>
      <c r="K16" s="7">
        <v>7.7381000000000005E-2</v>
      </c>
      <c r="L16" s="7">
        <v>0.43452400000000002</v>
      </c>
      <c r="M16" s="7">
        <v>5.1612999999999999E-2</v>
      </c>
      <c r="N16" s="7">
        <v>0.47560999999999998</v>
      </c>
      <c r="O16" s="7">
        <v>0.731707</v>
      </c>
      <c r="P16" s="7">
        <v>0.78333299999999995</v>
      </c>
      <c r="Q16" s="7">
        <v>1</v>
      </c>
    </row>
    <row r="17" spans="1:17" x14ac:dyDescent="0.25">
      <c r="A17" s="5">
        <v>15</v>
      </c>
      <c r="B17" s="8">
        <v>3</v>
      </c>
      <c r="C17" s="8">
        <v>10</v>
      </c>
      <c r="D17" s="8">
        <v>5</v>
      </c>
      <c r="E17" s="8">
        <v>242</v>
      </c>
      <c r="F17" s="9">
        <v>204331.1</v>
      </c>
      <c r="G17" s="8">
        <v>2.3499999999999999E-4</v>
      </c>
      <c r="H17" s="8">
        <v>2.1100000000000001E-4</v>
      </c>
      <c r="I17" s="8">
        <v>4.5</v>
      </c>
      <c r="J17" s="8">
        <v>1.25</v>
      </c>
      <c r="K17" s="8">
        <v>1.6667000000000001E-2</v>
      </c>
      <c r="L17" s="8">
        <v>2.0830000000000002E-3</v>
      </c>
      <c r="M17" s="8">
        <v>9.6983E-2</v>
      </c>
      <c r="N17" s="8">
        <v>1.9480999999999998E-2</v>
      </c>
      <c r="O17" s="8">
        <v>0.49567099999999997</v>
      </c>
      <c r="P17" s="8">
        <v>0.786026</v>
      </c>
      <c r="Q17" s="8">
        <v>13</v>
      </c>
    </row>
    <row r="18" spans="1:17" x14ac:dyDescent="0.25">
      <c r="A18" s="6">
        <v>16</v>
      </c>
      <c r="B18" s="7">
        <v>2443</v>
      </c>
      <c r="C18" s="7">
        <v>29554</v>
      </c>
      <c r="D18" s="7">
        <v>24745</v>
      </c>
      <c r="E18" s="7">
        <v>61802</v>
      </c>
      <c r="F18" s="10">
        <v>6475603</v>
      </c>
      <c r="G18" s="7">
        <v>1.6008999999999999E-2</v>
      </c>
      <c r="H18" s="7">
        <v>7.3829999999999998E-3</v>
      </c>
      <c r="I18" s="7">
        <v>17.241471000000001</v>
      </c>
      <c r="J18" s="7">
        <v>0.82875299999999996</v>
      </c>
      <c r="K18" s="7">
        <v>0.18271299999999999</v>
      </c>
      <c r="L18" s="7">
        <v>0.23014999999999999</v>
      </c>
      <c r="M18" s="7">
        <v>0.263071</v>
      </c>
      <c r="N18" s="7">
        <v>0.50322</v>
      </c>
      <c r="O18" s="7">
        <v>0.70454799999999995</v>
      </c>
      <c r="P18" s="7">
        <v>0.81695700000000004</v>
      </c>
      <c r="Q18" s="7">
        <v>238</v>
      </c>
    </row>
    <row r="19" spans="1:17" x14ac:dyDescent="0.25">
      <c r="A19" s="5">
        <v>17</v>
      </c>
      <c r="B19" s="8">
        <v>821</v>
      </c>
      <c r="C19" s="8">
        <v>4226</v>
      </c>
      <c r="D19" s="8">
        <v>3495</v>
      </c>
      <c r="E19" s="8">
        <v>8923</v>
      </c>
      <c r="F19" s="9">
        <v>1888791</v>
      </c>
      <c r="G19" s="8">
        <v>1.349E-2</v>
      </c>
      <c r="H19" s="8">
        <v>6.7510000000000001E-3</v>
      </c>
      <c r="I19" s="8" t="s">
        <v>23</v>
      </c>
      <c r="J19" s="8">
        <v>0.72221400000000002</v>
      </c>
      <c r="K19" s="8">
        <v>0.17061599999999999</v>
      </c>
      <c r="L19" s="8">
        <v>0.30965399999999998</v>
      </c>
      <c r="M19" s="8">
        <v>0.19844000000000001</v>
      </c>
      <c r="N19" s="8">
        <v>0.51866199999999996</v>
      </c>
      <c r="O19" s="8">
        <v>0.64042399999999999</v>
      </c>
      <c r="P19" s="8">
        <v>0.82615400000000005</v>
      </c>
      <c r="Q19" s="8">
        <v>64</v>
      </c>
    </row>
    <row r="20" spans="1:17" x14ac:dyDescent="0.25">
      <c r="A20" s="6">
        <v>18</v>
      </c>
      <c r="B20" s="7">
        <v>36</v>
      </c>
      <c r="C20" s="7">
        <v>113</v>
      </c>
      <c r="D20" s="7">
        <v>93</v>
      </c>
      <c r="E20" s="7">
        <v>212</v>
      </c>
      <c r="F20" s="10">
        <v>766891.8</v>
      </c>
      <c r="G20" s="7">
        <v>1.7000000000000001E-4</v>
      </c>
      <c r="H20" s="7">
        <v>9.1000000000000003E-5</v>
      </c>
      <c r="I20" s="7">
        <v>3.1388889999999998</v>
      </c>
      <c r="J20" s="7">
        <v>0.82300899999999999</v>
      </c>
      <c r="K20" s="7">
        <v>0.16509399999999999</v>
      </c>
      <c r="L20" s="7">
        <v>0.20283000000000001</v>
      </c>
      <c r="M20" s="7">
        <v>9.0395000000000003E-2</v>
      </c>
      <c r="N20" s="7">
        <v>0.5</v>
      </c>
      <c r="O20" s="7">
        <v>0.62686600000000003</v>
      </c>
      <c r="P20" s="7">
        <v>0.85714299999999999</v>
      </c>
      <c r="Q20" s="7">
        <v>13</v>
      </c>
    </row>
    <row r="21" spans="1:17" x14ac:dyDescent="0.25">
      <c r="A21" s="5">
        <v>19</v>
      </c>
      <c r="B21" s="8">
        <v>1</v>
      </c>
      <c r="C21" s="8">
        <v>1</v>
      </c>
      <c r="D21" s="8">
        <v>0</v>
      </c>
      <c r="E21" s="8">
        <v>0</v>
      </c>
      <c r="F21" s="9">
        <v>161857.29999999999</v>
      </c>
      <c r="G21" s="8">
        <v>0</v>
      </c>
      <c r="H21" s="8">
        <v>7.9999999999999996E-6</v>
      </c>
      <c r="I21" s="8">
        <v>1</v>
      </c>
      <c r="J21" s="8">
        <v>0</v>
      </c>
      <c r="K21" s="8" t="s">
        <v>23</v>
      </c>
      <c r="L21" s="8" t="s">
        <v>23</v>
      </c>
      <c r="M21" s="8" t="s">
        <v>23</v>
      </c>
      <c r="N21" s="8" t="s">
        <v>23</v>
      </c>
      <c r="O21" s="8" t="s">
        <v>23</v>
      </c>
      <c r="P21" s="8" t="s">
        <v>23</v>
      </c>
      <c r="Q21" s="8">
        <v>7</v>
      </c>
    </row>
    <row r="22" spans="1:17" x14ac:dyDescent="0.25">
      <c r="A22" s="6">
        <v>20</v>
      </c>
      <c r="B22" s="7">
        <v>1216</v>
      </c>
      <c r="C22" s="7">
        <v>1543</v>
      </c>
      <c r="D22" s="7">
        <v>1213</v>
      </c>
      <c r="E22" s="7">
        <v>3205</v>
      </c>
      <c r="F22" s="10">
        <v>4701532</v>
      </c>
      <c r="G22" s="7">
        <v>4.862E-3</v>
      </c>
      <c r="H22" s="7">
        <v>2.4940000000000001E-3</v>
      </c>
      <c r="I22" s="7">
        <v>1.706629</v>
      </c>
      <c r="J22" s="7">
        <v>0.75092400000000004</v>
      </c>
      <c r="K22" s="7">
        <v>0.16627</v>
      </c>
      <c r="L22" s="7">
        <v>0.27951999999999999</v>
      </c>
      <c r="M22" s="7">
        <v>0.33229700000000001</v>
      </c>
      <c r="N22" s="7">
        <v>0.50532999999999995</v>
      </c>
      <c r="O22" s="7">
        <v>0.74717500000000003</v>
      </c>
      <c r="P22" s="7">
        <v>0.79512899999999997</v>
      </c>
      <c r="Q22" s="7">
        <v>52</v>
      </c>
    </row>
    <row r="23" spans="1:17" x14ac:dyDescent="0.25">
      <c r="A23" s="5">
        <v>21</v>
      </c>
      <c r="B23" s="8">
        <v>383</v>
      </c>
      <c r="C23" s="8">
        <v>412</v>
      </c>
      <c r="D23" s="8">
        <v>323</v>
      </c>
      <c r="E23" s="8">
        <v>1086</v>
      </c>
      <c r="F23" s="9">
        <v>960797</v>
      </c>
      <c r="G23" s="8">
        <v>1.7440000000000001E-3</v>
      </c>
      <c r="H23" s="8">
        <v>6.9099999999999999E-4</v>
      </c>
      <c r="I23" s="8">
        <v>1.0611630000000001</v>
      </c>
      <c r="J23" s="8">
        <v>0.78814799999999996</v>
      </c>
      <c r="K23" s="8">
        <v>0.17949699999999999</v>
      </c>
      <c r="L23" s="8">
        <v>0.29724299999999998</v>
      </c>
      <c r="M23" s="8">
        <v>0.53422599999999998</v>
      </c>
      <c r="N23" s="8">
        <v>0.54404399999999997</v>
      </c>
      <c r="O23" s="8">
        <v>0.75787499999999997</v>
      </c>
      <c r="P23" s="8">
        <v>0.81821299999999997</v>
      </c>
      <c r="Q23" s="8">
        <v>28</v>
      </c>
    </row>
    <row r="24" spans="1:17" x14ac:dyDescent="0.25">
      <c r="A24" s="6">
        <v>22</v>
      </c>
      <c r="B24" s="7">
        <v>896</v>
      </c>
      <c r="C24" s="7">
        <v>2440</v>
      </c>
      <c r="D24" s="7">
        <v>1744</v>
      </c>
      <c r="E24" s="7">
        <v>4159</v>
      </c>
      <c r="F24" s="10">
        <v>1508583</v>
      </c>
      <c r="G24" s="7">
        <v>5.8869999999999999E-3</v>
      </c>
      <c r="H24" s="7">
        <v>3.277E-3</v>
      </c>
      <c r="I24" s="7">
        <v>2.345593</v>
      </c>
      <c r="J24" s="7">
        <v>0.719746</v>
      </c>
      <c r="K24" s="7">
        <v>0.18923499999999999</v>
      </c>
      <c r="L24" s="7">
        <v>0.25237500000000002</v>
      </c>
      <c r="M24" s="7">
        <v>0.53506699999999996</v>
      </c>
      <c r="N24" s="7">
        <v>0.51147399999999998</v>
      </c>
      <c r="O24" s="7">
        <v>0.72316800000000003</v>
      </c>
      <c r="P24" s="7">
        <v>0.73093699999999995</v>
      </c>
      <c r="Q24" s="7">
        <v>87</v>
      </c>
    </row>
    <row r="25" spans="1:17" x14ac:dyDescent="0.25">
      <c r="A25" s="5">
        <v>23</v>
      </c>
      <c r="B25" s="8">
        <v>1111</v>
      </c>
      <c r="C25" s="8">
        <v>8712</v>
      </c>
      <c r="D25" s="8">
        <v>5932</v>
      </c>
      <c r="E25" s="8">
        <v>13232</v>
      </c>
      <c r="F25" s="9">
        <v>2099296</v>
      </c>
      <c r="G25" s="8">
        <v>8.8769999999999995E-3</v>
      </c>
      <c r="H25" s="8">
        <v>5.8900000000000003E-3</v>
      </c>
      <c r="I25" s="8">
        <v>7.9698169999999999</v>
      </c>
      <c r="J25" s="8">
        <v>0.68028</v>
      </c>
      <c r="K25" s="8">
        <v>0.16572100000000001</v>
      </c>
      <c r="L25" s="8">
        <v>0.250087</v>
      </c>
      <c r="M25" s="8">
        <v>0.52943399999999996</v>
      </c>
      <c r="N25" s="8">
        <v>0.52011600000000002</v>
      </c>
      <c r="O25" s="8">
        <v>0.77383500000000005</v>
      </c>
      <c r="P25" s="8">
        <v>0.85031999999999996</v>
      </c>
      <c r="Q25" s="8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Desmond</cp:lastModifiedBy>
  <dcterms:created xsi:type="dcterms:W3CDTF">2015-06-05T18:19:34Z</dcterms:created>
  <dcterms:modified xsi:type="dcterms:W3CDTF">2023-03-28T16:36:11Z</dcterms:modified>
</cp:coreProperties>
</file>