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line Experiment Table" sheetId="1" state="visible" r:id="rId2"/>
    <sheet name="Scores of HOEG Information Leak" sheetId="2" state="visible" r:id="rId3"/>
    <sheet name="Parameter Count vs Hidden Dime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<sst xmlns="http://schemas.openxmlformats.org/spreadsheetml/2006/main" count="229" uniqueCount="37">
  <si>
    <t xml:space="preserve">BPI17</t>
  </si>
  <si>
    <t xml:space="preserve">Model</t>
  </si>
  <si>
    <t xml:space="preserve">Metric</t>
  </si>
  <si>
    <t xml:space="preserve">Train Score</t>
  </si>
  <si>
    <t xml:space="preserve">Validation Score</t>
  </si>
  <si>
    <t xml:space="preserve">Test Score</t>
  </si>
  <si>
    <t xml:space="preserve">Fitting Time (s)</t>
  </si>
  <si>
    <t xml:space="preserve">Prediction Time (s)</t>
  </si>
  <si>
    <t xml:space="preserve">Train Prediction Time (s)</t>
  </si>
  <si>
    <t xml:space="preserve">Validation Prediction Time (s)</t>
  </si>
  <si>
    <t xml:space="preserve">Test Prediction Time (s)</t>
  </si>
  <si>
    <t xml:space="preserve">Median</t>
  </si>
  <si>
    <t xml:space="preserve">MAE</t>
  </si>
  <si>
    <t xml:space="preserve">MSE</t>
  </si>
  <si>
    <t xml:space="preserve">MAPE</t>
  </si>
  <si>
    <t xml:space="preserve">LightGBM</t>
  </si>
  <si>
    <t xml:space="preserve">Adams</t>
  </si>
  <si>
    <t xml:space="preserve">EFG</t>
  </si>
  <si>
    <t xml:space="preserve">learning rate =0.001</t>
  </si>
  <si>
    <t xml:space="preserve">hidden dimensions = 256</t>
  </si>
  <si>
    <t xml:space="preserve">HOEG</t>
  </si>
  <si>
    <t xml:space="preserve">hidden dimensions = 128</t>
  </si>
  <si>
    <t xml:space="preserve">Leaky HOEG</t>
  </si>
  <si>
    <t xml:space="preserve">OTC</t>
  </si>
  <si>
    <t xml:space="preserve">Train Time (s)</t>
  </si>
  <si>
    <t xml:space="preserve">Validation Time (s)</t>
  </si>
  <si>
    <t xml:space="preserve">Test Time (s)</t>
  </si>
  <si>
    <t xml:space="preserve">CS</t>
  </si>
  <si>
    <t xml:space="preserve">hidden dimensions = 64</t>
  </si>
  <si>
    <t xml:space="preserve">*run on CPU</t>
  </si>
  <si>
    <t xml:space="preserve">Loan Application</t>
  </si>
  <si>
    <t xml:space="preserve">Order Management</t>
  </si>
  <si>
    <t xml:space="preserve">Financial Institution</t>
  </si>
  <si>
    <t xml:space="preserve">Overall</t>
  </si>
  <si>
    <t xml:space="preserve">Hidden Dimensions</t>
  </si>
  <si>
    <t xml:space="preserve">Model Parameters</t>
  </si>
  <si>
    <t xml:space="preserve">Average Multiplier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</si>
</sst>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00"/>
    <numFmt numFmtId="166" formatCode="[hh]:mm:ss.00"/>
    <numFmt numFmtId="167" formatCode="#,##0.00"/>
    <numFmt numFmtId="168" formatCode="#,##0"/>
    <numFmt numFmtId="169" formatCode="#,##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12" activeCellId="0" sqref="D1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20.94"/>
    <col collapsed="false" customWidth="true" hidden="false" outlineLevel="0" max="2" min="2" style="0" width="6.85"/>
    <col collapsed="false" customWidth="true" hidden="false" outlineLevel="0" max="3" min="3" style="0" width="10.73"/>
    <col collapsed="false" customWidth="true" hidden="false" outlineLevel="0" max="4" min="4" style="0" width="14.62"/>
    <col collapsed="false" customWidth="true" hidden="false" outlineLevel="0" max="5" min="5" style="0" width="10.32"/>
    <col collapsed="false" customWidth="true" hidden="false" outlineLevel="0" max="6" min="6" style="0" width="13.89"/>
    <col collapsed="false" customWidth="true" hidden="false" outlineLevel="0" max="7" min="7" style="0" width="18.38"/>
    <col collapsed="false" customWidth="true" hidden="false" outlineLevel="0" max="9" min="8" style="0" width="12.41"/>
    <col collapsed="false" customWidth="true" hidden="false" outlineLevel="0" max="10" min="10" style="0" width="16.3"/>
    <col collapsed="false" customWidth="true" hidden="false" outlineLevel="0" max="11" min="11" style="0" width="11.99"/>
  </cols>
  <sheetData>
    <row r="1" customFormat="false" ht="12.8" hidden="false" customHeight="false" outlineLevel="0" collapsed="false">
      <c r="A1" s="1" t="s">
        <v>0</v>
      </c>
    </row>
    <row r="2" s="1" customFormat="tru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I2" s="1" t="s">
        <v>8</v>
      </c>
      <c r="J2" s="1" t="s">
        <v>9</v>
      </c>
      <c r="K2" s="1" t="s">
        <v>10</v>
      </c>
    </row>
    <row r="3" customFormat="false" ht="12.8" hidden="false" customHeight="false" outlineLevel="0" collapsed="false">
      <c r="A3" s="1" t="s">
        <v>11</v>
      </c>
      <c r="B3" s="0" t="s">
        <v>12</v>
      </c>
      <c r="C3" s="2" t="n">
        <v>0.785428628808902</v>
      </c>
      <c r="D3" s="2"/>
      <c r="E3" s="2" t="n">
        <v>0.774624626448726</v>
      </c>
      <c r="F3" s="3" t="n">
        <v>0.00419282913208008</v>
      </c>
      <c r="G3" s="3" t="n">
        <f aca="false">SUM(I3:K3)</f>
        <v>0.000455379486083984</v>
      </c>
      <c r="H3" s="3"/>
      <c r="I3" s="3" t="n">
        <v>0.000295400619506836</v>
      </c>
      <c r="J3" s="2"/>
      <c r="K3" s="3" t="n">
        <v>0.000159978866577148</v>
      </c>
      <c r="L3" s="4"/>
    </row>
    <row r="4" customFormat="false" ht="12.8" hidden="false" customHeight="false" outlineLevel="0" collapsed="false">
      <c r="B4" s="0" t="s">
        <v>13</v>
      </c>
      <c r="C4" s="2" t="n">
        <v>1.08020581860528</v>
      </c>
      <c r="D4" s="2"/>
      <c r="E4" s="2" t="n">
        <v>1.04718143273538</v>
      </c>
      <c r="F4" s="2"/>
      <c r="G4" s="2"/>
      <c r="H4" s="2"/>
      <c r="I4" s="2"/>
      <c r="J4" s="2"/>
      <c r="K4" s="2"/>
    </row>
    <row r="5" customFormat="false" ht="12.8" hidden="false" customHeight="false" outlineLevel="0" collapsed="false">
      <c r="B5" s="0" t="s">
        <v>14</v>
      </c>
      <c r="C5" s="2" t="n">
        <v>4.97639672011733</v>
      </c>
      <c r="D5" s="2"/>
      <c r="E5" s="2" t="n">
        <v>4.71711366294549</v>
      </c>
      <c r="F5" s="2"/>
      <c r="G5" s="2"/>
      <c r="H5" s="2"/>
      <c r="I5" s="2"/>
      <c r="J5" s="2"/>
    </row>
    <row r="6" customFormat="false" ht="12.8" hidden="false" customHeight="false" outlineLevel="0" collapsed="false">
      <c r="A6" s="1" t="s">
        <v>15</v>
      </c>
      <c r="B6" s="0" t="s">
        <v>12</v>
      </c>
      <c r="C6" s="2" t="n">
        <v>0.528209600410822</v>
      </c>
      <c r="E6" s="2" t="n">
        <v>0.528216573078087</v>
      </c>
      <c r="F6" s="2" t="n">
        <v>15.9229514598846</v>
      </c>
      <c r="G6" s="5" t="n">
        <f aca="false">SUM(I6:K6)</f>
        <v>0.835127353668213</v>
      </c>
      <c r="H6" s="2"/>
      <c r="I6" s="2" t="n">
        <v>0.572816133499146</v>
      </c>
      <c r="J6" s="2"/>
      <c r="K6" s="2" t="n">
        <v>0.262311220169067</v>
      </c>
    </row>
    <row r="7" customFormat="false" ht="12.8" hidden="false" customHeight="false" outlineLevel="0" collapsed="false">
      <c r="B7" s="0" t="s">
        <v>13</v>
      </c>
      <c r="C7" s="2" t="n">
        <v>0.573020295201973</v>
      </c>
      <c r="E7" s="2" t="n">
        <v>0.566428233233194</v>
      </c>
      <c r="F7" s="2"/>
      <c r="G7" s="2"/>
      <c r="H7" s="2"/>
      <c r="I7" s="2"/>
      <c r="J7" s="2"/>
      <c r="K7" s="2"/>
    </row>
    <row r="8" customFormat="false" ht="12.8" hidden="false" customHeight="false" outlineLevel="0" collapsed="false">
      <c r="B8" s="0" t="s">
        <v>14</v>
      </c>
      <c r="C8" s="2" t="n">
        <v>8.38542415494726</v>
      </c>
      <c r="E8" s="2" t="n">
        <v>8.21843932478464</v>
      </c>
      <c r="F8" s="2"/>
      <c r="G8" s="2"/>
      <c r="H8" s="2"/>
      <c r="I8" s="2"/>
      <c r="J8" s="2"/>
      <c r="K8" s="2"/>
    </row>
    <row r="9" customFormat="false" ht="12.8" hidden="false" customHeight="false" outlineLevel="0" collapsed="false">
      <c r="A9" s="1" t="s">
        <v>16</v>
      </c>
      <c r="B9" s="0" t="s">
        <v>12</v>
      </c>
      <c r="C9" s="3" t="n">
        <v>0.44136655330658</v>
      </c>
      <c r="D9" s="3" t="n">
        <v>0.451879173517227</v>
      </c>
      <c r="E9" s="3" t="n">
        <v>0.437659412622452</v>
      </c>
      <c r="F9" s="2" t="n">
        <f aca="false">M9*60+N9+O9/1000000</f>
        <v>547.178502</v>
      </c>
      <c r="G9" s="5" t="n">
        <f aca="false">SUM(I9:K9)</f>
        <v>86.1564116477966</v>
      </c>
      <c r="H9" s="2"/>
      <c r="I9" s="2" t="n">
        <v>50.2922101020813</v>
      </c>
      <c r="J9" s="2" t="n">
        <v>12.5269565582275</v>
      </c>
      <c r="K9" s="2" t="n">
        <v>23.3372449874878</v>
      </c>
      <c r="M9" s="0" t="n">
        <v>9</v>
      </c>
      <c r="N9" s="0" t="n">
        <v>7</v>
      </c>
      <c r="O9" s="0" t="n">
        <v>178502</v>
      </c>
    </row>
    <row r="10" customFormat="false" ht="12.8" hidden="false" customHeight="false" outlineLevel="0" collapsed="false">
      <c r="B10" s="0" t="s">
        <v>13</v>
      </c>
      <c r="C10" s="3" t="n">
        <v>0.548083782196045</v>
      </c>
      <c r="D10" s="3" t="n">
        <v>0.562711834907532</v>
      </c>
      <c r="E10" s="3" t="n">
        <v>0.532162129878998</v>
      </c>
      <c r="F10" s="2"/>
      <c r="G10" s="2"/>
      <c r="H10" s="2"/>
      <c r="I10" s="2"/>
      <c r="J10" s="2"/>
      <c r="K10" s="2"/>
    </row>
    <row r="11" customFormat="false" ht="12.8" hidden="false" customHeight="false" outlineLevel="0" collapsed="false">
      <c r="B11" s="0" t="s">
        <v>14</v>
      </c>
      <c r="C11" s="2" t="n">
        <v>16.9989414215088</v>
      </c>
      <c r="D11" s="2" t="n">
        <v>15.6190910339355</v>
      </c>
      <c r="E11" s="2" t="n">
        <v>14.162181854248</v>
      </c>
      <c r="F11" s="2"/>
      <c r="G11" s="2"/>
      <c r="H11" s="2"/>
      <c r="I11" s="2"/>
      <c r="J11" s="2"/>
      <c r="K11" s="2"/>
    </row>
    <row r="12" customFormat="false" ht="12.8" hidden="false" customHeight="false" outlineLevel="0" collapsed="false">
      <c r="A12" s="1" t="s">
        <v>17</v>
      </c>
      <c r="B12" s="0" t="s">
        <v>12</v>
      </c>
      <c r="C12" s="2" t="n">
        <v>0.50835132598877</v>
      </c>
      <c r="D12" s="2" t="n">
        <v>0.520907998085022</v>
      </c>
      <c r="E12" s="2" t="n">
        <v>0.505196571350098</v>
      </c>
      <c r="F12" s="2" t="n">
        <f aca="false">M12*60+N12+O12/1000000</f>
        <v>122.083586</v>
      </c>
      <c r="G12" s="5" t="n">
        <f aca="false">SUM(I12:K12)</f>
        <v>20.5225088596344</v>
      </c>
      <c r="H12" s="2"/>
      <c r="I12" s="2" t="n">
        <v>6.19879221916199</v>
      </c>
      <c r="J12" s="3" t="n">
        <v>3.03425550460815</v>
      </c>
      <c r="K12" s="2" t="n">
        <v>11.2894611358643</v>
      </c>
      <c r="M12" s="0" t="n">
        <v>2</v>
      </c>
      <c r="N12" s="0" t="n">
        <v>2</v>
      </c>
      <c r="O12" s="0" t="n">
        <v>83586</v>
      </c>
    </row>
    <row r="13" customFormat="false" ht="12.8" hidden="false" customHeight="false" outlineLevel="0" collapsed="false">
      <c r="A13" s="6" t="s">
        <v>18</v>
      </c>
      <c r="B13" s="0" t="s">
        <v>13</v>
      </c>
      <c r="C13" s="2" t="n">
        <v>0.601033329963684</v>
      </c>
      <c r="D13" s="2" t="n">
        <v>0.621096014976501</v>
      </c>
      <c r="E13" s="2" t="n">
        <v>0.585490047931671</v>
      </c>
      <c r="F13" s="2"/>
      <c r="G13" s="2"/>
      <c r="H13" s="2"/>
      <c r="I13" s="2"/>
      <c r="J13" s="2"/>
      <c r="K13" s="2"/>
    </row>
    <row r="14" customFormat="false" ht="12.8" hidden="false" customHeight="false" outlineLevel="0" collapsed="false">
      <c r="A14" s="6" t="s">
        <v>19</v>
      </c>
      <c r="B14" s="0" t="s">
        <v>14</v>
      </c>
      <c r="C14" s="3" t="n">
        <v>2.93451762199402</v>
      </c>
      <c r="D14" s="3" t="n">
        <v>3.75598049163818</v>
      </c>
      <c r="E14" s="3" t="n">
        <v>2.76180386543274</v>
      </c>
      <c r="F14" s="2"/>
      <c r="G14" s="2"/>
      <c r="H14" s="2"/>
      <c r="I14" s="2"/>
      <c r="J14" s="2"/>
      <c r="K14" s="2"/>
    </row>
    <row r="15" customFormat="false" ht="12.8" hidden="false" customHeight="false" outlineLevel="0" collapsed="false">
      <c r="A15" s="1" t="s">
        <v>20</v>
      </c>
      <c r="B15" s="0" t="s">
        <v>12</v>
      </c>
      <c r="C15" s="5" t="n">
        <v>0.473896920681</v>
      </c>
      <c r="D15" s="5" t="n">
        <v>0.483595490455627</v>
      </c>
      <c r="E15" s="5" t="n">
        <v>0.469979554414749</v>
      </c>
      <c r="F15" s="2" t="n">
        <f aca="false">M15*60+N15+O15/1000000</f>
        <v>536.075529</v>
      </c>
      <c r="G15" s="5" t="n">
        <f aca="false">SUM(I15:K15)</f>
        <v>68.502968788147</v>
      </c>
      <c r="H15" s="2"/>
      <c r="I15" s="2" t="n">
        <v>38.6851487159729</v>
      </c>
      <c r="J15" s="5" t="n">
        <v>9.25824475288391</v>
      </c>
      <c r="K15" s="2" t="n">
        <v>20.5595753192902</v>
      </c>
      <c r="M15" s="0" t="n">
        <v>8</v>
      </c>
      <c r="N15" s="0" t="n">
        <v>56</v>
      </c>
      <c r="O15" s="0" t="n">
        <v>75529</v>
      </c>
    </row>
    <row r="16" customFormat="false" ht="12.8" hidden="false" customHeight="false" outlineLevel="0" collapsed="false">
      <c r="A16" s="6" t="s">
        <v>18</v>
      </c>
      <c r="B16" s="0" t="s">
        <v>13</v>
      </c>
      <c r="C16" s="5" t="n">
        <v>0.574480593204498</v>
      </c>
      <c r="D16" s="5" t="n">
        <v>0.587804317474365</v>
      </c>
      <c r="E16" s="5" t="n">
        <v>0.561009347438812</v>
      </c>
      <c r="F16" s="2"/>
      <c r="G16" s="2"/>
      <c r="H16" s="2"/>
      <c r="I16" s="2"/>
      <c r="J16" s="2"/>
      <c r="K16" s="2"/>
    </row>
    <row r="17" customFormat="false" ht="12.8" hidden="false" customHeight="false" outlineLevel="0" collapsed="false">
      <c r="A17" s="6" t="s">
        <v>21</v>
      </c>
      <c r="B17" s="0" t="s">
        <v>14</v>
      </c>
      <c r="C17" s="5" t="n">
        <v>5.35903215408325</v>
      </c>
      <c r="D17" s="5" t="n">
        <v>5.46093940734863</v>
      </c>
      <c r="E17" s="5" t="n">
        <v>5.17112350463867</v>
      </c>
      <c r="F17" s="2"/>
      <c r="G17" s="2"/>
      <c r="H17" s="2"/>
      <c r="I17" s="2"/>
      <c r="J17" s="2"/>
      <c r="K17" s="2"/>
    </row>
    <row r="18" customFormat="false" ht="12.8" hidden="false" customHeight="false" outlineLevel="0" collapsed="false">
      <c r="A18" s="6"/>
      <c r="C18" s="5"/>
      <c r="D18" s="5"/>
      <c r="E18" s="5"/>
      <c r="F18" s="2"/>
      <c r="G18" s="2"/>
      <c r="H18" s="2"/>
      <c r="I18" s="2"/>
      <c r="J18" s="2"/>
      <c r="K18" s="2"/>
    </row>
    <row r="19" customFormat="false" ht="12.8" hidden="false" customHeight="false" outlineLevel="0" collapsed="false">
      <c r="A19" s="7" t="s">
        <v>22</v>
      </c>
      <c r="B19" s="8" t="s">
        <v>12</v>
      </c>
      <c r="C19" s="9" t="n">
        <v>0.0926727131009102</v>
      </c>
      <c r="D19" s="9" t="n">
        <v>0.0934139117598534</v>
      </c>
      <c r="E19" s="9" t="n">
        <v>0.093390665948391</v>
      </c>
      <c r="F19" s="2"/>
      <c r="G19" s="2"/>
      <c r="H19" s="2"/>
      <c r="I19" s="2"/>
      <c r="J19" s="2"/>
      <c r="K19" s="2"/>
    </row>
    <row r="20" customFormat="false" ht="12.8" hidden="false" customHeight="false" outlineLevel="0" collapsed="false">
      <c r="A20" s="7"/>
      <c r="B20" s="8" t="s">
        <v>13</v>
      </c>
      <c r="C20" s="9" t="n">
        <v>0.03309116512537</v>
      </c>
      <c r="D20" s="9" t="n">
        <v>0.0317347459495068</v>
      </c>
      <c r="E20" s="9" t="n">
        <v>0.0436694659292698</v>
      </c>
      <c r="F20" s="2"/>
      <c r="G20" s="2"/>
      <c r="H20" s="2"/>
      <c r="I20" s="2"/>
      <c r="J20" s="2"/>
      <c r="K20" s="2"/>
    </row>
    <row r="21" customFormat="false" ht="12.8" hidden="false" customHeight="false" outlineLevel="0" collapsed="false">
      <c r="A21" s="7"/>
      <c r="B21" s="8" t="s">
        <v>14</v>
      </c>
      <c r="C21" s="9" t="n">
        <v>0.984429717063904</v>
      </c>
      <c r="D21" s="9" t="n">
        <v>0.789863526821137</v>
      </c>
      <c r="E21" s="9" t="n">
        <v>1.09398436546326</v>
      </c>
      <c r="F21" s="2"/>
      <c r="G21" s="2"/>
      <c r="H21" s="2"/>
      <c r="I21" s="2"/>
      <c r="J21" s="2"/>
      <c r="K21" s="2"/>
    </row>
    <row r="22" customFormat="false" ht="12.8" hidden="false" customHeight="false" outlineLevel="0" collapsed="false">
      <c r="A22" s="6"/>
      <c r="C22" s="5"/>
      <c r="D22" s="5"/>
      <c r="E22" s="5"/>
      <c r="F22" s="2"/>
      <c r="G22" s="2"/>
      <c r="H22" s="2"/>
      <c r="I22" s="2"/>
      <c r="J22" s="2"/>
      <c r="K22" s="2"/>
    </row>
    <row r="23" customFormat="false" ht="12.8" hidden="false" customHeight="false" outlineLevel="0" collapsed="false">
      <c r="F23" s="2"/>
      <c r="G23" s="2"/>
      <c r="H23" s="2"/>
    </row>
    <row r="24" customFormat="false" ht="12.8" hidden="false" customHeight="false" outlineLevel="0" collapsed="false">
      <c r="A24" s="1" t="s">
        <v>23</v>
      </c>
    </row>
    <row r="25" s="1" customFormat="true" ht="12.8" hidden="false" customHeight="false" outlineLevel="0" collapsed="false">
      <c r="A25" s="1" t="s">
        <v>1</v>
      </c>
      <c r="B25" s="1" t="s">
        <v>2</v>
      </c>
      <c r="C25" s="1" t="s">
        <v>3</v>
      </c>
      <c r="D25" s="1" t="s">
        <v>4</v>
      </c>
      <c r="E25" s="1" t="s">
        <v>5</v>
      </c>
      <c r="F25" s="1" t="s">
        <v>6</v>
      </c>
      <c r="G25" s="1" t="s">
        <v>7</v>
      </c>
      <c r="I25" s="1" t="s">
        <v>24</v>
      </c>
      <c r="J25" s="1" t="s">
        <v>25</v>
      </c>
      <c r="K25" s="1" t="s">
        <v>26</v>
      </c>
    </row>
    <row r="26" customFormat="false" ht="12.8" hidden="false" customHeight="false" outlineLevel="0" collapsed="false">
      <c r="A26" s="1" t="s">
        <v>11</v>
      </c>
      <c r="B26" s="0" t="s">
        <v>12</v>
      </c>
      <c r="C26" s="2" t="n">
        <v>0.737920512833352</v>
      </c>
      <c r="D26" s="2"/>
      <c r="E26" s="2" t="n">
        <v>0.717522805690079</v>
      </c>
      <c r="F26" s="3" t="n">
        <v>0.00636982917785645</v>
      </c>
      <c r="G26" s="3" t="n">
        <f aca="false">SUM(I26:K26)</f>
        <v>0.00211811065673828</v>
      </c>
      <c r="H26" s="3"/>
      <c r="I26" s="3" t="n">
        <v>0.000980377197265625</v>
      </c>
      <c r="J26" s="2"/>
      <c r="K26" s="3" t="n">
        <v>0.00113773345947266</v>
      </c>
    </row>
    <row r="27" customFormat="false" ht="12.8" hidden="false" customHeight="false" outlineLevel="0" collapsed="false">
      <c r="B27" s="0" t="s">
        <v>13</v>
      </c>
      <c r="C27" s="2" t="n">
        <v>0.988832374925831</v>
      </c>
      <c r="D27" s="2"/>
      <c r="E27" s="2" t="n">
        <v>0.876172582997816</v>
      </c>
      <c r="F27" s="2"/>
      <c r="G27" s="2"/>
      <c r="H27" s="2"/>
      <c r="I27" s="2"/>
      <c r="J27" s="2"/>
      <c r="K27" s="2"/>
    </row>
    <row r="28" customFormat="false" ht="12.8" hidden="false" customHeight="false" outlineLevel="0" collapsed="false">
      <c r="B28" s="0" t="s">
        <v>14</v>
      </c>
      <c r="C28" s="2" t="n">
        <v>4.48098503698079</v>
      </c>
      <c r="D28" s="2"/>
      <c r="E28" s="3" t="n">
        <v>3.38448349885274</v>
      </c>
      <c r="F28" s="2"/>
      <c r="G28" s="2"/>
      <c r="H28" s="2"/>
      <c r="I28" s="2"/>
      <c r="J28" s="2"/>
      <c r="K28" s="2"/>
    </row>
    <row r="29" customFormat="false" ht="12.8" hidden="false" customHeight="false" outlineLevel="0" collapsed="false">
      <c r="A29" s="1" t="s">
        <v>15</v>
      </c>
      <c r="B29" s="0" t="s">
        <v>12</v>
      </c>
      <c r="C29" s="2" t="n">
        <v>0.542210065606681</v>
      </c>
      <c r="D29" s="2"/>
      <c r="E29" s="2" t="n">
        <v>0.605958286858751</v>
      </c>
      <c r="F29" s="2" t="n">
        <v>1.95561933517456</v>
      </c>
      <c r="G29" s="5" t="n">
        <f aca="false">SUM(I29:K29)</f>
        <v>0.721086025238037</v>
      </c>
      <c r="H29" s="2"/>
      <c r="I29" s="2" t="n">
        <v>0.599276304244995</v>
      </c>
      <c r="J29" s="2"/>
      <c r="K29" s="2" t="n">
        <v>0.121809720993042</v>
      </c>
      <c r="M29" s="0" t="n">
        <v>0</v>
      </c>
      <c r="N29" s="0" t="n">
        <v>32</v>
      </c>
      <c r="O29" s="0" t="n">
        <v>16</v>
      </c>
    </row>
    <row r="30" customFormat="false" ht="12.8" hidden="false" customHeight="false" outlineLevel="0" collapsed="false">
      <c r="B30" s="0" t="s">
        <v>13</v>
      </c>
      <c r="C30" s="2" t="n">
        <v>0.502129179747563</v>
      </c>
      <c r="D30" s="2"/>
      <c r="E30" s="2" t="n">
        <v>0.598033401744413</v>
      </c>
      <c r="F30" s="2"/>
      <c r="G30" s="2"/>
      <c r="H30" s="2"/>
      <c r="I30" s="2"/>
      <c r="J30" s="2"/>
      <c r="K30" s="2"/>
    </row>
    <row r="31" customFormat="false" ht="12.8" hidden="false" customHeight="false" outlineLevel="0" collapsed="false">
      <c r="B31" s="0" t="s">
        <v>14</v>
      </c>
      <c r="C31" s="2" t="n">
        <v>5.66731938872292</v>
      </c>
      <c r="D31" s="2"/>
      <c r="E31" s="2" t="n">
        <v>5.22010559279799</v>
      </c>
      <c r="F31" s="2"/>
      <c r="G31" s="2"/>
      <c r="H31" s="2"/>
      <c r="I31" s="2"/>
      <c r="J31" s="2"/>
      <c r="K31" s="2"/>
    </row>
    <row r="32" customFormat="false" ht="12.8" hidden="false" customHeight="false" outlineLevel="0" collapsed="false">
      <c r="A32" s="1" t="s">
        <v>16</v>
      </c>
      <c r="B32" s="0" t="s">
        <v>12</v>
      </c>
      <c r="C32" s="2" t="n">
        <v>0.635874569416046</v>
      </c>
      <c r="D32" s="2" t="n">
        <v>0.733772575855255</v>
      </c>
      <c r="E32" s="2" t="n">
        <v>0.658524453639984</v>
      </c>
      <c r="F32" s="2" t="n">
        <f aca="false">M32*60+N32+O32/1000000</f>
        <v>750.048585</v>
      </c>
      <c r="G32" s="5" t="n">
        <f aca="false">SUM(I32:K32)</f>
        <v>150.599582910538</v>
      </c>
      <c r="H32" s="2"/>
      <c r="I32" s="2" t="n">
        <v>109.107964754105</v>
      </c>
      <c r="J32" s="2" t="n">
        <v>22.7353949546814</v>
      </c>
      <c r="K32" s="2" t="n">
        <v>18.7562232017517</v>
      </c>
      <c r="M32" s="0" t="n">
        <v>12</v>
      </c>
      <c r="N32" s="0" t="n">
        <v>30</v>
      </c>
      <c r="O32" s="0" t="n">
        <v>48585</v>
      </c>
    </row>
    <row r="33" customFormat="false" ht="12.8" hidden="false" customHeight="false" outlineLevel="0" collapsed="false">
      <c r="B33" s="0" t="s">
        <v>13</v>
      </c>
      <c r="C33" s="2" t="n">
        <v>0.776919186115265</v>
      </c>
      <c r="D33" s="2" t="n">
        <v>1.0439977645874</v>
      </c>
      <c r="E33" s="2" t="n">
        <v>0.755965411663055</v>
      </c>
      <c r="F33" s="2"/>
      <c r="G33" s="2"/>
      <c r="H33" s="2"/>
      <c r="I33" s="2"/>
      <c r="J33" s="2"/>
      <c r="K33" s="2"/>
    </row>
    <row r="34" customFormat="false" ht="12.8" hidden="false" customHeight="false" outlineLevel="0" collapsed="false">
      <c r="B34" s="0" t="s">
        <v>14</v>
      </c>
      <c r="C34" s="2" t="n">
        <v>11.221643447876</v>
      </c>
      <c r="D34" s="2" t="n">
        <v>13.3282527923584</v>
      </c>
      <c r="E34" s="2" t="n">
        <v>11.4387836456299</v>
      </c>
      <c r="F34" s="2"/>
      <c r="G34" s="2"/>
      <c r="H34" s="2"/>
      <c r="I34" s="2"/>
      <c r="J34" s="2"/>
      <c r="K34" s="2"/>
    </row>
    <row r="35" customFormat="false" ht="12.8" hidden="false" customHeight="false" outlineLevel="0" collapsed="false">
      <c r="A35" s="1" t="s">
        <v>17</v>
      </c>
      <c r="B35" s="0" t="s">
        <v>12</v>
      </c>
      <c r="C35" s="3" t="n">
        <v>0.183458611369133</v>
      </c>
      <c r="D35" s="3" t="n">
        <v>0.598460614681244</v>
      </c>
      <c r="E35" s="2" t="n">
        <v>0.695140779018402</v>
      </c>
      <c r="F35" s="2" t="n">
        <f aca="false">M35*60+N35+O35/1000000</f>
        <v>83.877915</v>
      </c>
      <c r="G35" s="5" t="n">
        <f aca="false">SUM(I35:K35)</f>
        <v>6.63640189170837</v>
      </c>
      <c r="H35" s="2"/>
      <c r="I35" s="2" t="n">
        <v>4.43026065826416</v>
      </c>
      <c r="J35" s="2" t="n">
        <v>1.11099624633789</v>
      </c>
      <c r="K35" s="2" t="n">
        <v>1.09514498710632</v>
      </c>
      <c r="M35" s="0" t="n">
        <v>1</v>
      </c>
      <c r="N35" s="0" t="n">
        <v>23</v>
      </c>
      <c r="O35" s="0" t="n">
        <v>877915</v>
      </c>
    </row>
    <row r="36" customFormat="false" ht="12.8" hidden="false" customHeight="false" outlineLevel="0" collapsed="false">
      <c r="A36" s="6" t="s">
        <v>18</v>
      </c>
      <c r="B36" s="0" t="s">
        <v>13</v>
      </c>
      <c r="C36" s="3" t="n">
        <v>0.160139456391335</v>
      </c>
      <c r="D36" s="2" t="n">
        <v>0.877899944782257</v>
      </c>
      <c r="E36" s="3" t="n">
        <v>0.535167753696442</v>
      </c>
      <c r="F36" s="2"/>
      <c r="G36" s="2"/>
      <c r="H36" s="2"/>
      <c r="I36" s="2"/>
      <c r="J36" s="2"/>
      <c r="K36" s="2"/>
    </row>
    <row r="37" customFormat="false" ht="12.8" hidden="false" customHeight="false" outlineLevel="0" collapsed="false">
      <c r="A37" s="6" t="s">
        <v>19</v>
      </c>
      <c r="B37" s="0" t="s">
        <v>14</v>
      </c>
      <c r="C37" s="2" t="n">
        <v>11.0881147384644</v>
      </c>
      <c r="D37" s="2" t="n">
        <v>13.6788177490234</v>
      </c>
      <c r="E37" s="2" t="n">
        <v>38.7516098022461</v>
      </c>
      <c r="F37" s="2"/>
      <c r="G37" s="2"/>
      <c r="H37" s="2"/>
      <c r="I37" s="2"/>
      <c r="J37" s="2"/>
      <c r="K37" s="2"/>
    </row>
    <row r="38" customFormat="false" ht="12.8" hidden="false" customHeight="false" outlineLevel="0" collapsed="false">
      <c r="A38" s="1" t="s">
        <v>20</v>
      </c>
      <c r="B38" s="0" t="s">
        <v>12</v>
      </c>
      <c r="C38" s="5" t="n">
        <v>0.216294646263123</v>
      </c>
      <c r="D38" s="5" t="n">
        <v>0.606909573078156</v>
      </c>
      <c r="E38" s="3" t="n">
        <v>0.550520181655884</v>
      </c>
      <c r="F38" s="2" t="n">
        <f aca="false">M38*60+N38+O38/1000000</f>
        <v>305.011363</v>
      </c>
      <c r="G38" s="5" t="n">
        <f aca="false">SUM(I38:K38)</f>
        <v>25.139865398407</v>
      </c>
      <c r="H38" s="2"/>
      <c r="I38" s="2" t="n">
        <v>17.32248878479</v>
      </c>
      <c r="J38" s="3" t="n">
        <v>3.94115829467773</v>
      </c>
      <c r="K38" s="2" t="n">
        <v>3.87621831893921</v>
      </c>
      <c r="M38" s="0" t="n">
        <v>5</v>
      </c>
      <c r="N38" s="0" t="n">
        <v>5</v>
      </c>
      <c r="O38" s="0" t="n">
        <v>11363</v>
      </c>
    </row>
    <row r="39" customFormat="false" ht="12.8" hidden="false" customHeight="false" outlineLevel="0" collapsed="false">
      <c r="A39" s="6" t="s">
        <v>18</v>
      </c>
      <c r="B39" s="0" t="s">
        <v>13</v>
      </c>
      <c r="C39" s="5" t="n">
        <v>0.180362701416016</v>
      </c>
      <c r="D39" s="3" t="n">
        <v>0.872288465499878</v>
      </c>
      <c r="E39" s="5" t="n">
        <v>0.695157110691071</v>
      </c>
      <c r="F39" s="2"/>
      <c r="G39" s="2"/>
      <c r="H39" s="2"/>
      <c r="I39" s="2"/>
      <c r="J39" s="2"/>
      <c r="K39" s="2"/>
    </row>
    <row r="40" customFormat="false" ht="12.8" hidden="false" customHeight="false" outlineLevel="0" collapsed="false">
      <c r="A40" s="6" t="s">
        <v>19</v>
      </c>
      <c r="B40" s="0" t="s">
        <v>14</v>
      </c>
      <c r="C40" s="3" t="n">
        <v>2.20936465263367</v>
      </c>
      <c r="D40" s="3" t="n">
        <v>5.83254909515381</v>
      </c>
      <c r="E40" s="5" t="n">
        <v>5.58255243301392</v>
      </c>
      <c r="F40" s="2"/>
      <c r="G40" s="2"/>
      <c r="H40" s="2"/>
      <c r="I40" s="2"/>
      <c r="J40" s="2"/>
      <c r="K40" s="2"/>
    </row>
    <row r="41" customFormat="false" ht="12.8" hidden="false" customHeight="false" outlineLevel="0" collapsed="false">
      <c r="A41" s="6"/>
      <c r="C41" s="3"/>
      <c r="D41" s="3"/>
      <c r="E41" s="5"/>
      <c r="F41" s="2"/>
      <c r="G41" s="2"/>
      <c r="H41" s="2"/>
      <c r="I41" s="2"/>
      <c r="J41" s="2"/>
      <c r="K41" s="2"/>
    </row>
    <row r="42" customFormat="false" ht="12.8" hidden="false" customHeight="false" outlineLevel="0" collapsed="false">
      <c r="A42" s="7" t="s">
        <v>22</v>
      </c>
      <c r="B42" s="8" t="s">
        <v>12</v>
      </c>
      <c r="C42" s="9" t="n">
        <v>0.093840517103672</v>
      </c>
      <c r="D42" s="9" t="n">
        <v>0.546526730060577</v>
      </c>
      <c r="E42" s="9" t="n">
        <v>0.492976576089859</v>
      </c>
    </row>
    <row r="43" customFormat="false" ht="12.8" hidden="false" customHeight="false" outlineLevel="0" collapsed="false">
      <c r="A43" s="7"/>
      <c r="B43" s="8" t="s">
        <v>13</v>
      </c>
      <c r="C43" s="9" t="n">
        <v>0.0260269083082676</v>
      </c>
      <c r="D43" s="9" t="n">
        <v>0.79764324426651</v>
      </c>
      <c r="E43" s="9" t="n">
        <v>0.649890124797821</v>
      </c>
    </row>
    <row r="44" customFormat="false" ht="12.8" hidden="false" customHeight="false" outlineLevel="0" collapsed="false">
      <c r="A44" s="7"/>
      <c r="B44" s="8" t="s">
        <v>14</v>
      </c>
      <c r="C44" s="8" t="n">
        <v>0.739596307277679</v>
      </c>
      <c r="D44" s="9" t="n">
        <v>4.73897409439087</v>
      </c>
      <c r="E44" s="9" t="n">
        <v>4.48851490020752</v>
      </c>
    </row>
    <row r="47" customFormat="false" ht="12.8" hidden="false" customHeight="false" outlineLevel="0" collapsed="false">
      <c r="A47" s="1" t="s">
        <v>27</v>
      </c>
    </row>
    <row r="48" s="1" customFormat="true" ht="12.8" hidden="false" customHeight="false" outlineLevel="0" collapsed="false">
      <c r="A48" s="1" t="s">
        <v>1</v>
      </c>
      <c r="B48" s="1" t="s">
        <v>2</v>
      </c>
      <c r="C48" s="1" t="s">
        <v>3</v>
      </c>
      <c r="D48" s="1" t="s">
        <v>4</v>
      </c>
      <c r="E48" s="1" t="s">
        <v>5</v>
      </c>
      <c r="F48" s="1" t="s">
        <v>6</v>
      </c>
      <c r="G48" s="1" t="s">
        <v>7</v>
      </c>
      <c r="I48" s="1" t="s">
        <v>24</v>
      </c>
      <c r="J48" s="1" t="s">
        <v>25</v>
      </c>
      <c r="K48" s="1" t="s">
        <v>26</v>
      </c>
    </row>
    <row r="49" customFormat="false" ht="12.8" hidden="false" customHeight="false" outlineLevel="0" collapsed="false">
      <c r="A49" s="1" t="s">
        <v>11</v>
      </c>
      <c r="B49" s="0" t="s">
        <v>12</v>
      </c>
      <c r="C49" s="2" t="n">
        <v>0.767321252840135</v>
      </c>
      <c r="D49" s="2"/>
      <c r="E49" s="2" t="n">
        <v>0.770166902719873</v>
      </c>
      <c r="F49" s="3" t="n">
        <v>0.00710773468017578</v>
      </c>
      <c r="G49" s="3" t="n">
        <f aca="false">SUM(I49:K49)</f>
        <v>0.000469684600830078</v>
      </c>
      <c r="H49" s="3"/>
      <c r="I49" s="5" t="n">
        <v>0.000387430191040039</v>
      </c>
      <c r="J49" s="5"/>
      <c r="K49" s="5" t="n">
        <v>8.22544097900391E-005</v>
      </c>
    </row>
    <row r="50" customFormat="false" ht="12.8" hidden="false" customHeight="false" outlineLevel="0" collapsed="false">
      <c r="B50" s="0" t="s">
        <v>13</v>
      </c>
      <c r="C50" s="2" t="n">
        <v>1.27631804465324</v>
      </c>
      <c r="D50" s="2"/>
      <c r="E50" s="2" t="n">
        <v>1.2880973350709</v>
      </c>
      <c r="F50" s="2"/>
      <c r="G50" s="2"/>
      <c r="H50" s="2"/>
      <c r="I50" s="2"/>
      <c r="J50" s="2"/>
      <c r="K50" s="2"/>
    </row>
    <row r="51" customFormat="false" ht="12.8" hidden="false" customHeight="false" outlineLevel="0" collapsed="false">
      <c r="B51" s="0" t="s">
        <v>14</v>
      </c>
      <c r="C51" s="2" t="n">
        <v>4.94291557580707</v>
      </c>
      <c r="D51" s="2"/>
      <c r="E51" s="2" t="n">
        <v>2.52838902515109</v>
      </c>
      <c r="F51" s="2"/>
      <c r="G51" s="2"/>
      <c r="H51" s="2"/>
      <c r="I51" s="2"/>
      <c r="J51" s="2"/>
      <c r="K51" s="2"/>
    </row>
    <row r="52" customFormat="false" ht="12.8" hidden="false" customHeight="false" outlineLevel="0" collapsed="false">
      <c r="A52" s="1" t="s">
        <v>15</v>
      </c>
      <c r="B52" s="0" t="s">
        <v>12</v>
      </c>
      <c r="C52" s="2" t="n">
        <v>0.716674723476395</v>
      </c>
      <c r="D52" s="2"/>
      <c r="E52" s="2" t="n">
        <v>0.728565248666899</v>
      </c>
      <c r="F52" s="2" t="n">
        <v>15.8958594799042</v>
      </c>
      <c r="G52" s="5" t="n">
        <f aca="false">SUM(I52:K52)</f>
        <v>1.16314506530762</v>
      </c>
      <c r="H52" s="2"/>
      <c r="I52" s="2" t="n">
        <v>0.993400573730469</v>
      </c>
      <c r="J52" s="2"/>
      <c r="K52" s="2" t="n">
        <v>0.169744491577148</v>
      </c>
      <c r="M52" s="0" t="n">
        <v>0</v>
      </c>
      <c r="O52" s="0" t="n">
        <v>0</v>
      </c>
    </row>
    <row r="53" customFormat="false" ht="12.8" hidden="false" customHeight="false" outlineLevel="0" collapsed="false">
      <c r="B53" s="0" t="s">
        <v>13</v>
      </c>
      <c r="C53" s="3" t="n">
        <v>0.803462238870336</v>
      </c>
      <c r="D53" s="2"/>
      <c r="E53" s="3" t="n">
        <v>0.833424817913584</v>
      </c>
      <c r="F53" s="2"/>
      <c r="G53" s="2"/>
      <c r="H53" s="2"/>
      <c r="I53" s="2"/>
      <c r="J53" s="2"/>
      <c r="K53" s="2"/>
    </row>
    <row r="54" customFormat="false" ht="12.8" hidden="false" customHeight="false" outlineLevel="0" collapsed="false">
      <c r="B54" s="0" t="s">
        <v>14</v>
      </c>
      <c r="C54" s="3" t="n">
        <v>4.63909076571201</v>
      </c>
      <c r="D54" s="2"/>
      <c r="E54" s="3" t="n">
        <v>1.80097373709025</v>
      </c>
      <c r="F54" s="2"/>
      <c r="G54" s="2"/>
      <c r="H54" s="2"/>
      <c r="I54" s="2"/>
      <c r="J54" s="2"/>
      <c r="K54" s="2"/>
    </row>
    <row r="55" customFormat="false" ht="12.8" hidden="false" customHeight="false" outlineLevel="0" collapsed="false">
      <c r="A55" s="1" t="s">
        <v>16</v>
      </c>
      <c r="B55" s="0" t="s">
        <v>12</v>
      </c>
      <c r="C55" s="2" t="n">
        <v>0.724970161914825</v>
      </c>
      <c r="D55" s="2" t="n">
        <v>0.722194194793701</v>
      </c>
      <c r="E55" s="2" t="n">
        <v>0.730993986129761</v>
      </c>
      <c r="F55" s="2" t="n">
        <f aca="false">M55*60+N55+O55/1000000</f>
        <v>645.956856</v>
      </c>
      <c r="G55" s="5" t="n">
        <f aca="false">SUM(I55:K55)</f>
        <v>749.531554222107</v>
      </c>
      <c r="H55" s="2"/>
      <c r="I55" s="2" t="n">
        <v>548.426612377167</v>
      </c>
      <c r="J55" s="2" t="n">
        <v>100.291938304901</v>
      </c>
      <c r="K55" s="2" t="n">
        <v>100.813003540039</v>
      </c>
      <c r="M55" s="0" t="n">
        <v>10</v>
      </c>
      <c r="N55" s="0" t="n">
        <v>45</v>
      </c>
      <c r="O55" s="0" t="n">
        <v>956856</v>
      </c>
    </row>
    <row r="56" customFormat="false" ht="12.8" hidden="false" customHeight="false" outlineLevel="0" collapsed="false">
      <c r="B56" s="0" t="s">
        <v>13</v>
      </c>
      <c r="C56" s="2" t="n">
        <v>1.05371081829071</v>
      </c>
      <c r="D56" s="2" t="n">
        <v>1.0338237285614</v>
      </c>
      <c r="E56" s="2" t="n">
        <v>1.05792212486267</v>
      </c>
      <c r="F56" s="2"/>
      <c r="G56" s="2"/>
      <c r="H56" s="2"/>
      <c r="I56" s="2"/>
      <c r="J56" s="2"/>
      <c r="K56" s="2"/>
    </row>
    <row r="57" customFormat="false" ht="12.8" hidden="false" customHeight="false" outlineLevel="0" collapsed="false">
      <c r="B57" s="0" t="s">
        <v>14</v>
      </c>
      <c r="C57" s="5" t="n">
        <v>11.4523782730103</v>
      </c>
      <c r="D57" s="3" t="n">
        <v>9.03348922729492</v>
      </c>
      <c r="E57" s="2" t="n">
        <v>8.37162494659424</v>
      </c>
      <c r="F57" s="2"/>
      <c r="G57" s="2"/>
      <c r="H57" s="2"/>
      <c r="I57" s="2"/>
      <c r="J57" s="2"/>
      <c r="K57" s="2"/>
    </row>
    <row r="58" customFormat="false" ht="12.8" hidden="false" customHeight="false" outlineLevel="0" collapsed="false">
      <c r="A58" s="1" t="s">
        <v>17</v>
      </c>
      <c r="B58" s="0" t="s">
        <v>12</v>
      </c>
      <c r="C58" s="2" t="n">
        <v>0.692840754985809</v>
      </c>
      <c r="D58" s="3" t="n">
        <v>0.690607666969299</v>
      </c>
      <c r="E58" s="3" t="n">
        <v>0.695491552352905</v>
      </c>
      <c r="F58" s="2" t="n">
        <f aca="false">M58*60+N58+O58/1000000</f>
        <v>211.547741</v>
      </c>
      <c r="G58" s="5" t="n">
        <f aca="false">SUM(I58:K58)</f>
        <v>21.3842513561249</v>
      </c>
      <c r="H58" s="2"/>
      <c r="I58" s="2" t="n">
        <v>14.5929639339447</v>
      </c>
      <c r="J58" s="2" t="n">
        <v>3.35390663146973</v>
      </c>
      <c r="K58" s="2" t="n">
        <v>3.43738079071045</v>
      </c>
      <c r="M58" s="0" t="n">
        <v>3</v>
      </c>
      <c r="N58" s="0" t="n">
        <v>31</v>
      </c>
      <c r="O58" s="0" t="n">
        <v>547741</v>
      </c>
    </row>
    <row r="59" customFormat="false" ht="12.8" hidden="false" customHeight="false" outlineLevel="0" collapsed="false">
      <c r="A59" s="6" t="s">
        <v>18</v>
      </c>
      <c r="B59" s="0" t="s">
        <v>13</v>
      </c>
      <c r="C59" s="5" t="n">
        <v>0.94873982667923</v>
      </c>
      <c r="D59" s="3" t="n">
        <v>0.932819485664368</v>
      </c>
      <c r="E59" s="5" t="n">
        <v>0.951791703701019</v>
      </c>
      <c r="F59" s="2"/>
      <c r="G59" s="2"/>
      <c r="H59" s="2"/>
      <c r="I59" s="2"/>
      <c r="J59" s="2"/>
      <c r="K59" s="2"/>
    </row>
    <row r="60" customFormat="false" ht="12.8" hidden="false" customHeight="false" outlineLevel="0" collapsed="false">
      <c r="A60" s="6" t="s">
        <v>28</v>
      </c>
      <c r="B60" s="0" t="s">
        <v>14</v>
      </c>
      <c r="C60" s="2" t="n">
        <v>20.1892871856689</v>
      </c>
      <c r="D60" s="2" t="n">
        <v>13.9495649337769</v>
      </c>
      <c r="E60" s="2" t="n">
        <v>7.85663509368897</v>
      </c>
      <c r="F60" s="2"/>
      <c r="G60" s="2"/>
      <c r="H60" s="2"/>
      <c r="I60" s="2"/>
      <c r="J60" s="2"/>
      <c r="K60" s="2"/>
    </row>
    <row r="61" customFormat="false" ht="12.8" hidden="false" customHeight="false" outlineLevel="0" collapsed="false">
      <c r="A61" s="1" t="s">
        <v>20</v>
      </c>
      <c r="B61" s="0" t="s">
        <v>12</v>
      </c>
      <c r="C61" s="3" t="n">
        <v>0.687860906124115</v>
      </c>
      <c r="D61" s="2" t="n">
        <v>0.691887259483337</v>
      </c>
      <c r="E61" s="2" t="n">
        <v>0.696054399013519</v>
      </c>
      <c r="F61" s="2" t="n">
        <f aca="false">M61*60+N61+O61/1000000</f>
        <v>884.284362</v>
      </c>
      <c r="G61" s="5" t="n">
        <f aca="false">SUM(I61:K61)</f>
        <v>82.1530728340149</v>
      </c>
      <c r="H61" s="2"/>
      <c r="I61" s="2" t="n">
        <v>58.1317598819733</v>
      </c>
      <c r="J61" s="5" t="n">
        <v>12.0744771957397</v>
      </c>
      <c r="K61" s="2" t="n">
        <v>11.9468357563019</v>
      </c>
      <c r="M61" s="0" t="n">
        <v>14</v>
      </c>
      <c r="N61" s="0" t="n">
        <v>44</v>
      </c>
      <c r="O61" s="0" t="n">
        <v>284362</v>
      </c>
    </row>
    <row r="62" customFormat="false" ht="12.8" hidden="false" customHeight="false" outlineLevel="0" collapsed="false">
      <c r="A62" s="6" t="s">
        <v>18</v>
      </c>
      <c r="B62" s="0" t="s">
        <v>13</v>
      </c>
      <c r="C62" s="2" t="n">
        <v>0.991085886955261</v>
      </c>
      <c r="D62" s="2" t="n">
        <v>0.989776134490967</v>
      </c>
      <c r="E62" s="2" t="n">
        <v>1.00368857383728</v>
      </c>
      <c r="F62" s="2"/>
      <c r="G62" s="2"/>
      <c r="H62" s="2"/>
      <c r="I62" s="2"/>
      <c r="J62" s="2"/>
      <c r="K62" s="2"/>
    </row>
    <row r="63" customFormat="false" ht="12.8" hidden="false" customHeight="false" outlineLevel="0" collapsed="false">
      <c r="A63" s="6" t="s">
        <v>28</v>
      </c>
      <c r="B63" s="0" t="s">
        <v>14</v>
      </c>
      <c r="C63" s="2" t="n">
        <v>22.4544372558594</v>
      </c>
      <c r="D63" s="2" t="n">
        <v>14.6175394058228</v>
      </c>
      <c r="E63" s="2" t="n">
        <v>15.197732925415</v>
      </c>
      <c r="F63" s="2"/>
      <c r="G63" s="2"/>
      <c r="H63" s="2"/>
      <c r="I63" s="2"/>
      <c r="J63" s="2"/>
      <c r="K63" s="2"/>
    </row>
    <row r="65" customFormat="false" ht="12.8" hidden="false" customHeight="false" outlineLevel="0" collapsed="false">
      <c r="A65" s="7" t="s">
        <v>22</v>
      </c>
      <c r="B65" s="8" t="s">
        <v>12</v>
      </c>
      <c r="C65" s="9" t="n">
        <v>0.685416221618652</v>
      </c>
      <c r="D65" s="9" t="n">
        <v>0.688079297542572</v>
      </c>
      <c r="E65" s="9" t="n">
        <v>0.695134818553925</v>
      </c>
    </row>
    <row r="66" customFormat="false" ht="12.8" hidden="false" customHeight="false" outlineLevel="0" collapsed="false">
      <c r="A66" s="7"/>
      <c r="B66" s="8" t="s">
        <v>13</v>
      </c>
      <c r="C66" s="9" t="n">
        <v>0.902012169361115</v>
      </c>
      <c r="D66" s="9" t="n">
        <v>0.905904352664948</v>
      </c>
      <c r="E66" s="9" t="n">
        <v>0.916564345359802</v>
      </c>
    </row>
    <row r="67" customFormat="false" ht="12.8" hidden="false" customHeight="false" outlineLevel="0" collapsed="false">
      <c r="A67" s="7"/>
      <c r="B67" s="8" t="s">
        <v>14</v>
      </c>
      <c r="C67" s="8" t="n">
        <v>13.8421220779419</v>
      </c>
      <c r="D67" s="9" t="n">
        <v>10.0931444168091</v>
      </c>
      <c r="E67" s="9" t="n">
        <v>11.612753868103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5" activeCellId="0" sqref="C1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9.63"/>
    <col collapsed="false" customWidth="true" hidden="false" outlineLevel="0" max="2" min="2" style="0" width="6.85"/>
    <col collapsed="false" customWidth="true" hidden="false" outlineLevel="0" max="3" min="3" style="0" width="10.73"/>
    <col collapsed="false" customWidth="true" hidden="false" outlineLevel="0" max="4" min="4" style="0" width="14.62"/>
    <col collapsed="false" customWidth="true" hidden="false" outlineLevel="0" max="5" min="5" style="0" width="10.32"/>
    <col collapsed="false" customWidth="true" hidden="false" outlineLevel="0" max="6" min="6" style="0" width="13.89"/>
    <col collapsed="false" customWidth="true" hidden="false" outlineLevel="0" max="7" min="7" style="0" width="18.38"/>
    <col collapsed="false" customWidth="true" hidden="false" outlineLevel="0" max="9" min="8" style="0" width="12.41"/>
    <col collapsed="false" customWidth="true" hidden="false" outlineLevel="0" max="10" min="10" style="0" width="16.3"/>
    <col collapsed="false" customWidth="true" hidden="false" outlineLevel="0" max="11" min="11" style="0" width="11.99"/>
  </cols>
  <sheetData>
    <row r="1" customFormat="false" ht="12.8" hidden="false" customHeight="false" outlineLevel="0" collapsed="false">
      <c r="A1" s="1" t="s">
        <v>0</v>
      </c>
    </row>
    <row r="2" s="1" customFormat="tru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I2" s="1" t="s">
        <v>8</v>
      </c>
      <c r="J2" s="1" t="s">
        <v>9</v>
      </c>
      <c r="K2" s="1" t="s">
        <v>10</v>
      </c>
    </row>
    <row r="3" customFormat="false" ht="12.8" hidden="false" customHeight="false" outlineLevel="0" collapsed="false">
      <c r="A3" s="1" t="s">
        <v>11</v>
      </c>
      <c r="B3" s="0" t="s">
        <v>12</v>
      </c>
      <c r="C3" s="2" t="n">
        <v>0.785428628808902</v>
      </c>
      <c r="D3" s="2"/>
      <c r="E3" s="2" t="n">
        <v>0.774624626448726</v>
      </c>
      <c r="F3" s="3" t="n">
        <v>0.00349164009094238</v>
      </c>
      <c r="G3" s="3" t="n">
        <f aca="false">SUM(I3:K3)</f>
        <v>0.00115203857421875</v>
      </c>
      <c r="H3" s="3"/>
      <c r="I3" s="3" t="n">
        <v>0.000797033309936523</v>
      </c>
      <c r="J3" s="2"/>
      <c r="K3" s="3" t="n">
        <v>0.000355005264282227</v>
      </c>
      <c r="L3" s="4"/>
    </row>
    <row r="4" customFormat="false" ht="12.8" hidden="false" customHeight="false" outlineLevel="0" collapsed="false">
      <c r="B4" s="0" t="s">
        <v>13</v>
      </c>
      <c r="C4" s="2" t="n">
        <v>1.08020581860528</v>
      </c>
      <c r="D4" s="2"/>
      <c r="E4" s="2" t="n">
        <v>1.04718143273538</v>
      </c>
      <c r="F4" s="2"/>
      <c r="G4" s="2"/>
      <c r="H4" s="2"/>
      <c r="I4" s="2"/>
      <c r="J4" s="2"/>
      <c r="K4" s="2"/>
    </row>
    <row r="5" customFormat="false" ht="12.8" hidden="false" customHeight="false" outlineLevel="0" collapsed="false">
      <c r="B5" s="0" t="s">
        <v>14</v>
      </c>
      <c r="C5" s="2" t="n">
        <v>4.97639672011733</v>
      </c>
      <c r="D5" s="2"/>
      <c r="E5" s="2" t="n">
        <v>4.71711366294549</v>
      </c>
      <c r="F5" s="2"/>
      <c r="G5" s="2"/>
      <c r="H5" s="2"/>
      <c r="I5" s="2"/>
      <c r="J5" s="2"/>
      <c r="K5" s="2"/>
    </row>
    <row r="6" customFormat="false" ht="12.8" hidden="false" customHeight="false" outlineLevel="0" collapsed="false">
      <c r="A6" s="1" t="s">
        <v>15</v>
      </c>
      <c r="B6" s="0" t="s">
        <v>12</v>
      </c>
      <c r="C6" s="2" t="n">
        <v>0.528209600410822</v>
      </c>
      <c r="D6" s="2"/>
      <c r="E6" s="2" t="n">
        <v>0.528216573078087</v>
      </c>
      <c r="F6" s="2" t="n">
        <v>52.3774309158325</v>
      </c>
      <c r="G6" s="5" t="n">
        <f aca="false">SUM(I6:K6)</f>
        <v>0.911601066589356</v>
      </c>
      <c r="H6" s="2"/>
      <c r="I6" s="2" t="n">
        <v>0.589948892593384</v>
      </c>
      <c r="J6" s="2"/>
      <c r="K6" s="2" t="n">
        <v>0.321652173995972</v>
      </c>
    </row>
    <row r="7" customFormat="false" ht="12.8" hidden="false" customHeight="false" outlineLevel="0" collapsed="false">
      <c r="B7" s="0" t="s">
        <v>13</v>
      </c>
      <c r="C7" s="2" t="n">
        <v>0.573020295201973</v>
      </c>
      <c r="D7" s="2"/>
      <c r="E7" s="2" t="n">
        <v>0.566428233233194</v>
      </c>
      <c r="F7" s="2"/>
      <c r="G7" s="2"/>
      <c r="H7" s="2"/>
      <c r="I7" s="2"/>
      <c r="J7" s="2"/>
      <c r="K7" s="2"/>
    </row>
    <row r="8" customFormat="false" ht="12.8" hidden="false" customHeight="false" outlineLevel="0" collapsed="false">
      <c r="B8" s="0" t="s">
        <v>14</v>
      </c>
      <c r="C8" s="2" t="n">
        <v>8.38542415494726</v>
      </c>
      <c r="D8" s="2"/>
      <c r="E8" s="2" t="n">
        <v>8.21843932478464</v>
      </c>
      <c r="F8" s="2"/>
      <c r="G8" s="2"/>
      <c r="H8" s="2"/>
      <c r="I8" s="2"/>
      <c r="J8" s="2"/>
      <c r="K8" s="2"/>
    </row>
    <row r="9" customFormat="false" ht="12.8" hidden="false" customHeight="false" outlineLevel="0" collapsed="false">
      <c r="A9" s="1" t="s">
        <v>16</v>
      </c>
      <c r="B9" s="0" t="s">
        <v>12</v>
      </c>
      <c r="C9" s="2" t="n">
        <v>0.44136655330658</v>
      </c>
      <c r="D9" s="2" t="n">
        <v>0.451879173517227</v>
      </c>
      <c r="E9" s="2" t="n">
        <v>0.437659412622452</v>
      </c>
      <c r="F9" s="2" t="n">
        <f aca="false">M9*60+N9+O9/100</f>
        <v>547.18</v>
      </c>
      <c r="G9" s="5" t="n">
        <f aca="false">SUM(I9:K9)</f>
        <v>86.1564116477966</v>
      </c>
      <c r="H9" s="2"/>
      <c r="I9" s="2" t="n">
        <v>50.2922101020813</v>
      </c>
      <c r="J9" s="2" t="n">
        <v>12.5269565582275</v>
      </c>
      <c r="K9" s="2" t="n">
        <v>23.3372449874878</v>
      </c>
      <c r="M9" s="0" t="n">
        <v>9</v>
      </c>
      <c r="N9" s="0" t="n">
        <v>7</v>
      </c>
      <c r="O9" s="0" t="n">
        <v>18</v>
      </c>
    </row>
    <row r="10" customFormat="false" ht="12.8" hidden="false" customHeight="false" outlineLevel="0" collapsed="false">
      <c r="B10" s="0" t="s">
        <v>13</v>
      </c>
      <c r="C10" s="2" t="n">
        <v>0.548083782196045</v>
      </c>
      <c r="D10" s="2" t="n">
        <v>0.562711834907532</v>
      </c>
      <c r="E10" s="2" t="n">
        <v>0.532162129878998</v>
      </c>
      <c r="F10" s="2"/>
      <c r="G10" s="2"/>
      <c r="H10" s="2"/>
      <c r="I10" s="2"/>
      <c r="J10" s="2"/>
      <c r="K10" s="2"/>
    </row>
    <row r="11" customFormat="false" ht="12.8" hidden="false" customHeight="false" outlineLevel="0" collapsed="false">
      <c r="B11" s="0" t="s">
        <v>14</v>
      </c>
      <c r="C11" s="2" t="n">
        <v>16.9989414215088</v>
      </c>
      <c r="D11" s="2" t="n">
        <v>15.6190910339355</v>
      </c>
      <c r="E11" s="2" t="n">
        <v>14.162181854248</v>
      </c>
      <c r="F11" s="2"/>
      <c r="G11" s="2"/>
      <c r="H11" s="2"/>
      <c r="I11" s="2"/>
      <c r="J11" s="2"/>
      <c r="K11" s="2"/>
    </row>
    <row r="12" customFormat="false" ht="12.8" hidden="false" customHeight="false" outlineLevel="0" collapsed="false">
      <c r="A12" s="1" t="s">
        <v>17</v>
      </c>
      <c r="B12" s="0" t="s">
        <v>12</v>
      </c>
      <c r="C12" s="2" t="n">
        <v>0.408263206481934</v>
      </c>
      <c r="D12" s="2" t="n">
        <v>0.421704471111298</v>
      </c>
      <c r="E12" s="2" t="n">
        <v>0.406433403491974</v>
      </c>
      <c r="F12" s="2" t="n">
        <f aca="false">M12*60+N12+O12/100</f>
        <v>1211.09</v>
      </c>
      <c r="G12" s="5" t="n">
        <f aca="false">SUM(I12:K12)</f>
        <v>343.668388128281</v>
      </c>
      <c r="H12" s="2"/>
      <c r="I12" s="2" t="n">
        <v>199.497815847397</v>
      </c>
      <c r="J12" s="2" t="n">
        <v>45.9686367511749</v>
      </c>
      <c r="K12" s="2" t="n">
        <v>98.2019355297089</v>
      </c>
      <c r="M12" s="10" t="n">
        <v>20</v>
      </c>
      <c r="N12" s="0" t="n">
        <v>11</v>
      </c>
      <c r="O12" s="0" t="n">
        <v>9</v>
      </c>
    </row>
    <row r="13" customFormat="false" ht="12.8" hidden="false" customHeight="false" outlineLevel="0" collapsed="false">
      <c r="B13" s="0" t="s">
        <v>13</v>
      </c>
      <c r="C13" s="2" t="n">
        <v>0.478728979825974</v>
      </c>
      <c r="D13" s="2" t="n">
        <v>0.496445298194885</v>
      </c>
      <c r="E13" s="2" t="n">
        <v>0.467333972454071</v>
      </c>
      <c r="F13" s="2"/>
      <c r="G13" s="2"/>
      <c r="H13" s="2"/>
      <c r="I13" s="2"/>
      <c r="J13" s="2"/>
      <c r="K13" s="2"/>
    </row>
    <row r="14" customFormat="false" ht="12.8" hidden="false" customHeight="false" outlineLevel="0" collapsed="false">
      <c r="B14" s="0" t="s">
        <v>14</v>
      </c>
      <c r="C14" s="2" t="n">
        <v>9.12323570251465</v>
      </c>
      <c r="D14" s="2" t="n">
        <v>4.83982706069946</v>
      </c>
      <c r="E14" s="2" t="n">
        <v>3.71243143081665</v>
      </c>
      <c r="F14" s="2"/>
      <c r="G14" s="2"/>
      <c r="H14" s="2"/>
      <c r="I14" s="2"/>
      <c r="J14" s="2"/>
      <c r="K14" s="2"/>
    </row>
    <row r="15" customFormat="false" ht="12.8" hidden="false" customHeight="false" outlineLevel="0" collapsed="false">
      <c r="A15" s="1" t="s">
        <v>20</v>
      </c>
      <c r="B15" s="0" t="s">
        <v>12</v>
      </c>
      <c r="C15" s="3" t="n">
        <v>0.0926727131009102</v>
      </c>
      <c r="D15" s="3" t="n">
        <v>0.0934139117598534</v>
      </c>
      <c r="E15" s="3" t="n">
        <v>0.093390665948391</v>
      </c>
      <c r="F15" s="2" t="n">
        <f aca="false">M15*60+N15+O15/100</f>
        <v>845.71</v>
      </c>
      <c r="G15" s="5" t="n">
        <f aca="false">SUM(I15:K15)</f>
        <v>68.9705855846406</v>
      </c>
      <c r="H15" s="2"/>
      <c r="I15" s="2" t="n">
        <v>35.4313752651215</v>
      </c>
      <c r="J15" s="3" t="n">
        <v>10.9679310321808</v>
      </c>
      <c r="K15" s="2" t="n">
        <v>22.5712792873383</v>
      </c>
      <c r="M15" s="0" t="n">
        <v>14</v>
      </c>
      <c r="N15" s="0" t="n">
        <v>5</v>
      </c>
      <c r="O15" s="0" t="n">
        <v>71</v>
      </c>
    </row>
    <row r="16" customFormat="false" ht="12.8" hidden="false" customHeight="false" outlineLevel="0" collapsed="false">
      <c r="B16" s="0" t="s">
        <v>13</v>
      </c>
      <c r="C16" s="3" t="n">
        <v>0.03309116512537</v>
      </c>
      <c r="D16" s="3" t="n">
        <v>0.0317347459495068</v>
      </c>
      <c r="E16" s="3" t="n">
        <v>0.0436694659292698</v>
      </c>
      <c r="F16" s="2"/>
      <c r="G16" s="2"/>
      <c r="H16" s="2"/>
      <c r="I16" s="2"/>
      <c r="J16" s="2"/>
      <c r="K16" s="2"/>
    </row>
    <row r="17" customFormat="false" ht="12.8" hidden="false" customHeight="false" outlineLevel="0" collapsed="false">
      <c r="B17" s="0" t="s">
        <v>14</v>
      </c>
      <c r="C17" s="3" t="n">
        <v>0.984429717063904</v>
      </c>
      <c r="D17" s="3" t="n">
        <v>0.789863526821137</v>
      </c>
      <c r="E17" s="3" t="n">
        <v>1.09398436546326</v>
      </c>
      <c r="F17" s="2"/>
      <c r="G17" s="2"/>
      <c r="H17" s="2"/>
      <c r="I17" s="2"/>
      <c r="J17" s="2"/>
      <c r="K17" s="2"/>
    </row>
    <row r="18" customFormat="false" ht="12.8" hidden="false" customHeight="false" outlineLevel="0" collapsed="false">
      <c r="F18" s="2"/>
      <c r="G18" s="2"/>
      <c r="H18" s="2"/>
    </row>
    <row r="19" customFormat="false" ht="12.8" hidden="false" customHeight="false" outlineLevel="0" collapsed="false">
      <c r="A19" s="1" t="s">
        <v>23</v>
      </c>
    </row>
    <row r="20" s="1" customFormat="true" ht="12.8" hidden="false" customHeight="false" outlineLevel="0" collapsed="false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I20" s="1" t="s">
        <v>24</v>
      </c>
      <c r="J20" s="1" t="s">
        <v>25</v>
      </c>
      <c r="K20" s="1" t="s">
        <v>26</v>
      </c>
    </row>
    <row r="21" customFormat="false" ht="12.8" hidden="false" customHeight="false" outlineLevel="0" collapsed="false">
      <c r="A21" s="1" t="s">
        <v>11</v>
      </c>
      <c r="B21" s="0" t="s">
        <v>12</v>
      </c>
      <c r="C21" s="2" t="n">
        <v>0.737920512833352</v>
      </c>
      <c r="D21" s="2"/>
      <c r="E21" s="2" t="n">
        <v>0.717522805690079</v>
      </c>
      <c r="F21" s="3" t="n">
        <v>7.68865740740741E-006</v>
      </c>
      <c r="G21" s="3" t="n">
        <f aca="false">SUM(I21:K21)</f>
        <v>0.000556230545043945</v>
      </c>
      <c r="H21" s="3"/>
      <c r="I21" s="3" t="n">
        <v>0.000437498092651367</v>
      </c>
      <c r="J21" s="2"/>
      <c r="K21" s="3" t="n">
        <v>0.000118732452392578</v>
      </c>
    </row>
    <row r="22" customFormat="false" ht="12.8" hidden="false" customHeight="false" outlineLevel="0" collapsed="false">
      <c r="B22" s="0" t="s">
        <v>13</v>
      </c>
      <c r="C22" s="2" t="n">
        <v>0.988832374925831</v>
      </c>
      <c r="D22" s="2"/>
      <c r="E22" s="2" t="n">
        <v>0.876172582997816</v>
      </c>
      <c r="F22" s="2"/>
      <c r="G22" s="2"/>
      <c r="H22" s="2"/>
      <c r="I22" s="2"/>
      <c r="J22" s="2"/>
      <c r="K22" s="2"/>
    </row>
    <row r="23" customFormat="false" ht="12.8" hidden="false" customHeight="false" outlineLevel="0" collapsed="false">
      <c r="B23" s="0" t="s">
        <v>14</v>
      </c>
      <c r="C23" s="3" t="n">
        <v>4.48098503698079</v>
      </c>
      <c r="D23" s="2"/>
      <c r="E23" s="3" t="n">
        <v>3.38448349885274</v>
      </c>
      <c r="F23" s="2"/>
      <c r="G23" s="2"/>
      <c r="H23" s="2"/>
      <c r="I23" s="2"/>
      <c r="J23" s="2"/>
      <c r="K23" s="2"/>
    </row>
    <row r="24" customFormat="false" ht="12.8" hidden="false" customHeight="false" outlineLevel="0" collapsed="false">
      <c r="A24" s="1" t="s">
        <v>15</v>
      </c>
      <c r="B24" s="0" t="s">
        <v>12</v>
      </c>
      <c r="C24" s="2" t="n">
        <v>0.542210065606681</v>
      </c>
      <c r="D24" s="2"/>
      <c r="E24" s="2" t="n">
        <v>0.605958286858751</v>
      </c>
      <c r="F24" s="2" t="n">
        <v>22.0949063301086</v>
      </c>
      <c r="G24" s="2" t="n">
        <f aca="false">SUM(I24:K24)</f>
        <v>0.848577499389649</v>
      </c>
      <c r="H24" s="2"/>
      <c r="I24" s="6" t="n">
        <v>0.685137987136841</v>
      </c>
      <c r="J24" s="2"/>
      <c r="K24" s="6" t="n">
        <v>0.163439512252808</v>
      </c>
      <c r="M24" s="0" t="n">
        <v>0</v>
      </c>
      <c r="N24" s="0" t="n">
        <v>32</v>
      </c>
      <c r="O24" s="0" t="n">
        <v>16</v>
      </c>
    </row>
    <row r="25" customFormat="false" ht="12.8" hidden="false" customHeight="false" outlineLevel="0" collapsed="false">
      <c r="B25" s="0" t="s">
        <v>13</v>
      </c>
      <c r="C25" s="2" t="n">
        <v>0.502129179747563</v>
      </c>
      <c r="D25" s="2"/>
      <c r="E25" s="3" t="n">
        <v>0.598033401744413</v>
      </c>
      <c r="F25" s="2"/>
      <c r="G25" s="2"/>
      <c r="H25" s="2"/>
      <c r="I25" s="2"/>
      <c r="J25" s="2"/>
      <c r="K25" s="2"/>
    </row>
    <row r="26" customFormat="false" ht="12.8" hidden="false" customHeight="false" outlineLevel="0" collapsed="false">
      <c r="B26" s="0" t="s">
        <v>14</v>
      </c>
      <c r="C26" s="2" t="n">
        <v>5.66731938872292</v>
      </c>
      <c r="D26" s="2"/>
      <c r="E26" s="5" t="n">
        <v>5.22010559279799</v>
      </c>
      <c r="F26" s="2"/>
      <c r="G26" s="2"/>
      <c r="H26" s="2"/>
      <c r="I26" s="2"/>
      <c r="J26" s="2"/>
      <c r="K26" s="2"/>
    </row>
    <row r="27" customFormat="false" ht="12.8" hidden="false" customHeight="false" outlineLevel="0" collapsed="false">
      <c r="A27" s="1" t="s">
        <v>16</v>
      </c>
      <c r="B27" s="0" t="s">
        <v>12</v>
      </c>
      <c r="C27" s="2" t="n">
        <v>0.635874569416046</v>
      </c>
      <c r="D27" s="2" t="n">
        <v>0.733772575855255</v>
      </c>
      <c r="E27" s="2" t="n">
        <v>0.658524453639984</v>
      </c>
      <c r="F27" s="2" t="n">
        <f aca="false">M27*60+N27+O27/100</f>
        <v>750.05</v>
      </c>
      <c r="G27" s="5" t="n">
        <f aca="false">SUM(I27:K27)</f>
        <v>150.599582910538</v>
      </c>
      <c r="H27" s="2"/>
      <c r="I27" s="2" t="n">
        <v>109.107964754105</v>
      </c>
      <c r="J27" s="2" t="n">
        <v>22.7353949546814</v>
      </c>
      <c r="K27" s="2" t="n">
        <v>18.7562232017517</v>
      </c>
      <c r="M27" s="0" t="n">
        <v>12</v>
      </c>
      <c r="N27" s="0" t="n">
        <v>30</v>
      </c>
      <c r="O27" s="0" t="n">
        <v>5</v>
      </c>
    </row>
    <row r="28" customFormat="false" ht="12.8" hidden="false" customHeight="false" outlineLevel="0" collapsed="false">
      <c r="B28" s="0" t="s">
        <v>13</v>
      </c>
      <c r="C28" s="2" t="n">
        <v>0.776919186115265</v>
      </c>
      <c r="D28" s="2" t="n">
        <v>1.0439977645874</v>
      </c>
      <c r="E28" s="2" t="n">
        <v>0.755965411663055</v>
      </c>
      <c r="F28" s="2"/>
      <c r="G28" s="2"/>
      <c r="H28" s="2"/>
      <c r="I28" s="2"/>
      <c r="J28" s="2"/>
      <c r="K28" s="2"/>
    </row>
    <row r="29" customFormat="false" ht="12.8" hidden="false" customHeight="false" outlineLevel="0" collapsed="false">
      <c r="B29" s="0" t="s">
        <v>14</v>
      </c>
      <c r="C29" s="2" t="n">
        <v>11.221643447876</v>
      </c>
      <c r="D29" s="2" t="n">
        <v>13.3282527923584</v>
      </c>
      <c r="E29" s="2" t="n">
        <v>11.4387836456299</v>
      </c>
      <c r="F29" s="2"/>
      <c r="G29" s="2"/>
      <c r="H29" s="2"/>
      <c r="I29" s="2"/>
      <c r="J29" s="2"/>
      <c r="K29" s="2"/>
    </row>
    <row r="30" customFormat="false" ht="12.8" hidden="false" customHeight="false" outlineLevel="0" collapsed="false">
      <c r="A30" s="1" t="s">
        <v>17</v>
      </c>
      <c r="B30" s="0" t="s">
        <v>12</v>
      </c>
      <c r="C30" s="2" t="n">
        <v>0.411237269639969</v>
      </c>
      <c r="D30" s="2" t="n">
        <v>0.646588742733002</v>
      </c>
      <c r="E30" s="2" t="n">
        <v>0.613568425178528</v>
      </c>
      <c r="F30" s="2" t="n">
        <f aca="false">M30*60+N30+O30/100</f>
        <v>2671.62</v>
      </c>
      <c r="G30" s="5" t="n">
        <f aca="false">SUM(I30:K30)</f>
        <v>160.309055805206</v>
      </c>
      <c r="H30" s="2"/>
      <c r="I30" s="2" t="n">
        <v>112.532533407211</v>
      </c>
      <c r="J30" s="2" t="n">
        <v>24.0083878040314</v>
      </c>
      <c r="K30" s="2" t="n">
        <v>23.7681345939636</v>
      </c>
      <c r="M30" s="0" t="n">
        <v>44</v>
      </c>
      <c r="N30" s="0" t="n">
        <v>31</v>
      </c>
      <c r="O30" s="0" t="n">
        <v>62</v>
      </c>
    </row>
    <row r="31" customFormat="false" ht="12.8" hidden="false" customHeight="false" outlineLevel="0" collapsed="false">
      <c r="B31" s="0" t="s">
        <v>13</v>
      </c>
      <c r="C31" s="2" t="n">
        <v>0.40029177069664</v>
      </c>
      <c r="D31" s="2" t="n">
        <v>0.879788815975189</v>
      </c>
      <c r="E31" s="2" t="n">
        <v>0.748639106750488</v>
      </c>
      <c r="F31" s="2"/>
      <c r="G31" s="2"/>
      <c r="H31" s="2"/>
      <c r="I31" s="2"/>
      <c r="J31" s="2"/>
      <c r="K31" s="2"/>
    </row>
    <row r="32" customFormat="false" ht="12.8" hidden="false" customHeight="false" outlineLevel="0" collapsed="false">
      <c r="B32" s="0" t="s">
        <v>14</v>
      </c>
      <c r="C32" s="2" t="n">
        <v>5.72699165344238</v>
      </c>
      <c r="D32" s="2" t="n">
        <v>6.49432516098022</v>
      </c>
      <c r="E32" s="2" t="n">
        <v>10.6929264068604</v>
      </c>
      <c r="F32" s="2"/>
      <c r="G32" s="2"/>
      <c r="H32" s="2"/>
      <c r="I32" s="2"/>
      <c r="J32" s="2"/>
      <c r="K32" s="2"/>
    </row>
    <row r="33" customFormat="false" ht="12.8" hidden="false" customHeight="false" outlineLevel="0" collapsed="false">
      <c r="A33" s="1" t="s">
        <v>20</v>
      </c>
      <c r="B33" s="0" t="s">
        <v>12</v>
      </c>
      <c r="C33" s="3" t="n">
        <v>0.307018160820007</v>
      </c>
      <c r="D33" s="3" t="n">
        <v>0.622274577617645</v>
      </c>
      <c r="E33" s="3" t="n">
        <v>0.552401125431061</v>
      </c>
      <c r="F33" s="2" t="n">
        <f aca="false">M33*60+N33+O33/100</f>
        <v>326.55</v>
      </c>
      <c r="G33" s="5" t="n">
        <f aca="false">SUM(I33:K33)</f>
        <v>26.3310053348542</v>
      </c>
      <c r="H33" s="2"/>
      <c r="I33" s="2" t="n">
        <v>17.9890174865723</v>
      </c>
      <c r="J33" s="3" t="n">
        <v>3.976478099823</v>
      </c>
      <c r="K33" s="2" t="n">
        <v>4.36550974845886</v>
      </c>
      <c r="M33" s="0" t="n">
        <v>5</v>
      </c>
      <c r="N33" s="0" t="n">
        <v>26</v>
      </c>
      <c r="O33" s="0" t="n">
        <v>55</v>
      </c>
    </row>
    <row r="34" customFormat="false" ht="12.8" hidden="false" customHeight="false" outlineLevel="0" collapsed="false">
      <c r="B34" s="0" t="s">
        <v>13</v>
      </c>
      <c r="C34" s="3" t="n">
        <v>0.282046556472778</v>
      </c>
      <c r="D34" s="3" t="n">
        <v>0.872252464294434</v>
      </c>
      <c r="E34" s="2" t="n">
        <v>0.649080455303192</v>
      </c>
      <c r="F34" s="2"/>
      <c r="G34" s="2"/>
      <c r="H34" s="2"/>
      <c r="I34" s="2"/>
      <c r="J34" s="2"/>
      <c r="K34" s="2"/>
    </row>
    <row r="35" customFormat="false" ht="12.8" hidden="false" customHeight="false" outlineLevel="0" collapsed="false">
      <c r="B35" s="0" t="s">
        <v>14</v>
      </c>
      <c r="C35" s="2" t="n">
        <v>4.77730131149292</v>
      </c>
      <c r="D35" s="3" t="n">
        <v>6.11855745315552</v>
      </c>
      <c r="E35" s="2" t="n">
        <v>6.1804723739624</v>
      </c>
      <c r="F35" s="2"/>
      <c r="G35" s="2"/>
      <c r="H35" s="2"/>
      <c r="I35" s="2"/>
      <c r="J35" s="2"/>
      <c r="K35" s="2"/>
    </row>
    <row r="37" customFormat="false" ht="12.8" hidden="false" customHeight="false" outlineLevel="0" collapsed="false">
      <c r="A37" s="1" t="s">
        <v>27</v>
      </c>
      <c r="B37" s="0" t="s">
        <v>29</v>
      </c>
    </row>
    <row r="38" s="1" customFormat="true" ht="12.8" hidden="false" customHeight="false" outlineLevel="0" collapsed="false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  <c r="I38" s="1" t="s">
        <v>24</v>
      </c>
      <c r="J38" s="1" t="s">
        <v>25</v>
      </c>
      <c r="K38" s="1" t="s">
        <v>26</v>
      </c>
    </row>
    <row r="39" customFormat="false" ht="12.8" hidden="false" customHeight="false" outlineLevel="0" collapsed="false">
      <c r="A39" s="1" t="s">
        <v>11</v>
      </c>
      <c r="B39" s="0" t="s">
        <v>12</v>
      </c>
      <c r="C39" s="2" t="n">
        <v>0.556551835039095</v>
      </c>
      <c r="D39" s="2"/>
      <c r="E39" s="2" t="n">
        <v>0.551217405270475</v>
      </c>
      <c r="F39" s="3" t="n">
        <v>0.02732253074646</v>
      </c>
      <c r="G39" s="3" t="n">
        <f aca="false">SUM(I39:K39)</f>
        <v>0.00114917755126953</v>
      </c>
      <c r="H39" s="3"/>
      <c r="I39" s="3" t="n">
        <v>0.000813007354736328</v>
      </c>
      <c r="J39" s="2"/>
      <c r="K39" s="3" t="n">
        <v>0.000336170196533203</v>
      </c>
    </row>
    <row r="40" customFormat="false" ht="12.8" hidden="false" customHeight="false" outlineLevel="0" collapsed="false">
      <c r="B40" s="0" t="s">
        <v>13</v>
      </c>
      <c r="C40" s="2" t="n">
        <v>1.22888327027002</v>
      </c>
      <c r="D40" s="2"/>
      <c r="E40" s="2" t="n">
        <v>1.2018552985388</v>
      </c>
      <c r="F40" s="2"/>
      <c r="G40" s="2"/>
      <c r="H40" s="2"/>
      <c r="I40" s="2"/>
      <c r="J40" s="2"/>
      <c r="K40" s="2"/>
    </row>
    <row r="41" customFormat="false" ht="12.8" hidden="false" customHeight="false" outlineLevel="0" collapsed="false">
      <c r="B41" s="0" t="s">
        <v>14</v>
      </c>
      <c r="C41" s="2" t="n">
        <v>7.293722579118</v>
      </c>
      <c r="D41" s="2"/>
      <c r="E41" s="2" t="n">
        <v>3.63632554927188</v>
      </c>
      <c r="F41" s="2"/>
      <c r="G41" s="2"/>
      <c r="H41" s="2"/>
      <c r="I41" s="2"/>
      <c r="J41" s="2"/>
      <c r="K41" s="2"/>
    </row>
    <row r="42" customFormat="false" ht="12.8" hidden="false" customHeight="false" outlineLevel="0" collapsed="false">
      <c r="A42" s="1" t="s">
        <v>15</v>
      </c>
      <c r="B42" s="0" t="s">
        <v>12</v>
      </c>
      <c r="C42" s="2" t="n">
        <v>0.580878998325987</v>
      </c>
      <c r="D42" s="2"/>
      <c r="E42" s="2" t="n">
        <v>0.583703607705288</v>
      </c>
      <c r="F42" s="2" t="n">
        <v>5.45145726203918</v>
      </c>
      <c r="G42" s="2" t="n">
        <f aca="false">SUM(I42:K42)</f>
        <v>2.76822566986084</v>
      </c>
      <c r="H42" s="2"/>
      <c r="I42" s="2" t="n">
        <v>2.08653092384338</v>
      </c>
      <c r="J42" s="2"/>
      <c r="K42" s="2" t="n">
        <v>0.681694746017456</v>
      </c>
      <c r="M42" s="0" t="n">
        <v>0</v>
      </c>
      <c r="O42" s="0" t="n">
        <v>0</v>
      </c>
    </row>
    <row r="43" customFormat="false" ht="12.8" hidden="false" customHeight="false" outlineLevel="0" collapsed="false">
      <c r="B43" s="0" t="s">
        <v>13</v>
      </c>
      <c r="C43" s="2" t="n">
        <v>0.797788158513408</v>
      </c>
      <c r="D43" s="2"/>
      <c r="E43" s="2" t="n">
        <v>0.797210347561979</v>
      </c>
      <c r="F43" s="2"/>
      <c r="G43" s="2"/>
      <c r="H43" s="2"/>
      <c r="I43" s="2"/>
      <c r="J43" s="2"/>
      <c r="K43" s="2"/>
    </row>
    <row r="44" customFormat="false" ht="12.8" hidden="false" customHeight="false" outlineLevel="0" collapsed="false">
      <c r="B44" s="0" t="s">
        <v>14</v>
      </c>
      <c r="C44" s="2" t="n">
        <v>3.00609822855321</v>
      </c>
      <c r="D44" s="2"/>
      <c r="E44" s="2" t="n">
        <v>2.87447257231347</v>
      </c>
      <c r="F44" s="2"/>
      <c r="G44" s="2"/>
      <c r="H44" s="2"/>
      <c r="I44" s="2"/>
      <c r="J44" s="2"/>
      <c r="K44" s="2"/>
    </row>
    <row r="45" customFormat="false" ht="12.8" hidden="false" customHeight="false" outlineLevel="0" collapsed="false">
      <c r="A45" s="1" t="s">
        <v>16</v>
      </c>
      <c r="B45" s="0" t="s">
        <v>12</v>
      </c>
      <c r="C45" s="2" t="n">
        <v>0.55329966545105</v>
      </c>
      <c r="D45" s="2" t="n">
        <v>0.555022418498993</v>
      </c>
      <c r="E45" s="2" t="n">
        <v>0.548255622386932</v>
      </c>
      <c r="F45" s="2" t="n">
        <f aca="false">M45*60+N45+O45/100</f>
        <v>1073.66</v>
      </c>
      <c r="G45" s="5" t="n">
        <f aca="false">SUM(I45:K45)</f>
        <v>521.089796304703</v>
      </c>
      <c r="H45" s="2"/>
      <c r="I45" s="2" t="n">
        <v>339.932826757431</v>
      </c>
      <c r="J45" s="2" t="n">
        <v>82.0370137691498</v>
      </c>
      <c r="K45" s="2" t="n">
        <v>99.119955778122</v>
      </c>
      <c r="M45" s="0" t="n">
        <v>17</v>
      </c>
      <c r="N45" s="0" t="n">
        <v>53</v>
      </c>
      <c r="O45" s="0" t="n">
        <v>66</v>
      </c>
    </row>
    <row r="46" customFormat="false" ht="12.8" hidden="false" customHeight="false" outlineLevel="0" collapsed="false">
      <c r="B46" s="0" t="s">
        <v>13</v>
      </c>
      <c r="C46" s="2" t="n">
        <v>1.10034668445587</v>
      </c>
      <c r="D46" s="2" t="n">
        <v>1.11148262023926</v>
      </c>
      <c r="E46" s="2" t="n">
        <v>1.06954860687256</v>
      </c>
      <c r="F46" s="2"/>
      <c r="G46" s="2"/>
      <c r="H46" s="2"/>
      <c r="I46" s="2"/>
      <c r="J46" s="2"/>
      <c r="K46" s="2"/>
    </row>
    <row r="47" customFormat="false" ht="12.8" hidden="false" customHeight="false" outlineLevel="0" collapsed="false">
      <c r="B47" s="0" t="s">
        <v>14</v>
      </c>
      <c r="C47" s="2" t="n">
        <v>7.08660697937012</v>
      </c>
      <c r="D47" s="2" t="n">
        <v>6.4575252532959</v>
      </c>
      <c r="E47" s="2" t="n">
        <v>15.497501373291</v>
      </c>
      <c r="F47" s="2"/>
      <c r="G47" s="2"/>
      <c r="H47" s="2"/>
      <c r="I47" s="2"/>
      <c r="J47" s="2"/>
      <c r="K47" s="2"/>
    </row>
    <row r="48" customFormat="false" ht="12.8" hidden="false" customHeight="false" outlineLevel="0" collapsed="false">
      <c r="A48" s="1" t="s">
        <v>17</v>
      </c>
      <c r="B48" s="0" t="s">
        <v>12</v>
      </c>
      <c r="C48" s="2" t="n">
        <v>0.525519192218781</v>
      </c>
      <c r="D48" s="2" t="n">
        <v>0.538787841796875</v>
      </c>
      <c r="E48" s="5" t="n">
        <v>0.532500863075256</v>
      </c>
      <c r="F48" s="2" t="n">
        <f aca="false">L48*60*60+M48*60+N48+O48/100</f>
        <v>7390.78</v>
      </c>
      <c r="G48" s="5" t="n">
        <f aca="false">SUM(I48:K48)</f>
        <v>426.925823688507</v>
      </c>
      <c r="H48" s="2"/>
      <c r="I48" s="2" t="n">
        <v>212.860439300537</v>
      </c>
      <c r="J48" s="2" t="n">
        <v>84.5501801967621</v>
      </c>
      <c r="K48" s="2" t="n">
        <v>129.515204191208</v>
      </c>
      <c r="L48" s="0" t="n">
        <v>2</v>
      </c>
      <c r="M48" s="0" t="n">
        <v>3</v>
      </c>
      <c r="N48" s="0" t="n">
        <v>10</v>
      </c>
      <c r="O48" s="0" t="n">
        <v>78</v>
      </c>
    </row>
    <row r="49" customFormat="false" ht="12.8" hidden="false" customHeight="false" outlineLevel="0" collapsed="false">
      <c r="B49" s="0" t="s">
        <v>13</v>
      </c>
      <c r="C49" s="2" t="n">
        <v>0.987955570220947</v>
      </c>
      <c r="D49" s="2" t="n">
        <v>1.02014684677124</v>
      </c>
      <c r="E49" s="5" t="n">
        <v>0.986222803592682</v>
      </c>
      <c r="F49" s="2"/>
      <c r="G49" s="2"/>
      <c r="H49" s="2"/>
      <c r="I49" s="2"/>
      <c r="J49" s="2"/>
      <c r="K49" s="2"/>
    </row>
    <row r="50" customFormat="false" ht="12.8" hidden="false" customHeight="false" outlineLevel="0" collapsed="false">
      <c r="B50" s="0" t="s">
        <v>14</v>
      </c>
      <c r="C50" s="2" t="n">
        <v>10.8120908737183</v>
      </c>
      <c r="D50" s="2" t="n">
        <v>6.76800727844238</v>
      </c>
      <c r="E50" s="5" t="n">
        <v>8.49337959289551</v>
      </c>
      <c r="F50" s="2"/>
      <c r="G50" s="2"/>
      <c r="H50" s="2"/>
      <c r="I50" s="2"/>
      <c r="J50" s="2"/>
      <c r="K50" s="2"/>
    </row>
    <row r="51" customFormat="false" ht="12.8" hidden="false" customHeight="false" outlineLevel="0" collapsed="false">
      <c r="A51" s="1" t="s">
        <v>20</v>
      </c>
      <c r="B51" s="0" t="s">
        <v>12</v>
      </c>
      <c r="C51" s="3"/>
      <c r="E51" s="3"/>
      <c r="F51" s="2" t="n">
        <f aca="false">M51*60+N51+O51/100</f>
        <v>0</v>
      </c>
      <c r="G51" s="5" t="n">
        <f aca="false">SUM(I51:K51)</f>
        <v>8.34198784828186</v>
      </c>
      <c r="H51" s="2"/>
      <c r="I51" s="2" t="n">
        <v>0</v>
      </c>
      <c r="J51" s="3" t="n">
        <v>3.976478099823</v>
      </c>
      <c r="K51" s="2" t="n">
        <v>4.36550974845886</v>
      </c>
      <c r="M51" s="0" t="n">
        <v>0</v>
      </c>
      <c r="O51" s="0" t="n">
        <v>0</v>
      </c>
    </row>
    <row r="52" customFormat="false" ht="12.8" hidden="false" customHeight="false" outlineLevel="0" collapsed="false">
      <c r="B52" s="0" t="s">
        <v>13</v>
      </c>
      <c r="C52" s="3"/>
      <c r="E52" s="2"/>
      <c r="F52" s="2"/>
      <c r="G52" s="2"/>
      <c r="H52" s="2"/>
      <c r="I52" s="2"/>
      <c r="J52" s="2"/>
      <c r="K52" s="2"/>
    </row>
    <row r="53" customFormat="false" ht="12.8" hidden="false" customHeight="false" outlineLevel="0" collapsed="false">
      <c r="B53" s="0" t="s">
        <v>14</v>
      </c>
      <c r="C53" s="2"/>
      <c r="E53" s="2"/>
      <c r="F53" s="2"/>
      <c r="G53" s="2"/>
      <c r="H53" s="2"/>
      <c r="I53" s="2"/>
      <c r="J53" s="2"/>
      <c r="K5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9" activeCellId="0" sqref="D1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82"/>
    <col collapsed="false" customWidth="true" hidden="false" outlineLevel="0" max="2" min="2" style="0" width="11.72"/>
    <col collapsed="false" customWidth="true" hidden="false" outlineLevel="0" max="3" min="3" style="0" width="11.64"/>
  </cols>
  <sheetData>
    <row r="1" customFormat="false" ht="12.8" hidden="false" customHeight="false" outlineLevel="0" collapsed="false">
      <c r="B1" s="11" t="s">
        <v>30</v>
      </c>
      <c r="C1" s="11"/>
      <c r="D1" s="11" t="s">
        <v>31</v>
      </c>
      <c r="E1" s="11"/>
      <c r="F1" s="11" t="s">
        <v>32</v>
      </c>
      <c r="G1" s="11"/>
      <c r="H1" s="11" t="s">
        <v>33</v>
      </c>
      <c r="I1" s="11"/>
    </row>
    <row r="2" customFormat="false" ht="12.8" hidden="false" customHeight="false" outlineLevel="0" collapsed="false">
      <c r="A2" s="1" t="s">
        <v>34</v>
      </c>
      <c r="B2" s="12" t="s">
        <v>35</v>
      </c>
      <c r="C2" s="12"/>
      <c r="D2" s="12" t="s">
        <v>35</v>
      </c>
      <c r="E2" s="12"/>
      <c r="F2" s="12" t="s">
        <v>35</v>
      </c>
      <c r="G2" s="12"/>
      <c r="H2" s="12" t="s">
        <v>35</v>
      </c>
      <c r="I2" s="12"/>
    </row>
    <row r="3" customFormat="false" ht="12.8" hidden="false" customHeight="false" outlineLevel="0" collapsed="false">
      <c r="B3" s="13" t="s">
        <v>17</v>
      </c>
      <c r="C3" s="13" t="s">
        <v>20</v>
      </c>
      <c r="D3" s="13" t="s">
        <v>17</v>
      </c>
      <c r="E3" s="13" t="s">
        <v>20</v>
      </c>
      <c r="F3" s="13" t="s">
        <v>17</v>
      </c>
      <c r="G3" s="13" t="s">
        <v>20</v>
      </c>
      <c r="H3" s="13" t="s">
        <v>17</v>
      </c>
      <c r="I3" s="13" t="s">
        <v>20</v>
      </c>
    </row>
    <row r="4" customFormat="false" ht="12.8" hidden="false" customHeight="false" outlineLevel="0" collapsed="false">
      <c r="A4" s="14" t="n">
        <v>8</v>
      </c>
      <c r="B4" s="14" t="n">
        <v>587</v>
      </c>
      <c r="C4" s="6" t="n">
        <v>587</v>
      </c>
      <c r="D4" s="14" t="n">
        <v>475</v>
      </c>
      <c r="E4" s="6" t="n">
        <v>1924</v>
      </c>
      <c r="F4" s="14" t="n">
        <v>395</v>
      </c>
      <c r="G4" s="6" t="n">
        <v>3092</v>
      </c>
      <c r="H4" s="14" t="n">
        <f aca="false">AVERAGE(B4,D4,F4)</f>
        <v>485.666666666667</v>
      </c>
      <c r="I4" s="14" t="n">
        <f aca="false">AVERAGE(C4,E4,G4)</f>
        <v>1867.66666666667</v>
      </c>
    </row>
    <row r="5" customFormat="false" ht="12.8" hidden="false" customHeight="false" outlineLevel="0" collapsed="false">
      <c r="A5" s="14" t="n">
        <v>16</v>
      </c>
      <c r="B5" s="14" t="n">
        <v>1427</v>
      </c>
      <c r="C5" s="6" t="n">
        <v>4985</v>
      </c>
      <c r="D5" s="14" t="n">
        <v>1203</v>
      </c>
      <c r="E5" s="6" t="n">
        <v>5628</v>
      </c>
      <c r="F5" s="14" t="n">
        <v>1043</v>
      </c>
      <c r="G5" s="6" t="n">
        <v>7964</v>
      </c>
      <c r="H5" s="14" t="n">
        <f aca="false">AVERAGE(B5,D5,F5)</f>
        <v>1224.33333333333</v>
      </c>
      <c r="I5" s="14" t="n">
        <f aca="false">AVERAGE(C5,E5,G5)</f>
        <v>6192.33333333333</v>
      </c>
    </row>
    <row r="6" customFormat="false" ht="12.8" hidden="false" customHeight="false" outlineLevel="0" collapsed="false">
      <c r="A6" s="14" t="n">
        <v>24</v>
      </c>
      <c r="B6" s="14" t="n">
        <v>2523</v>
      </c>
      <c r="C6" s="6" t="n">
        <v>9393</v>
      </c>
      <c r="D6" s="14" t="n">
        <v>2187</v>
      </c>
      <c r="E6" s="6" t="n">
        <v>11124</v>
      </c>
      <c r="F6" s="14" t="n">
        <v>1947</v>
      </c>
      <c r="G6" s="6" t="n">
        <v>14628</v>
      </c>
      <c r="H6" s="14" t="n">
        <f aca="false">AVERAGE(B6,D6,F6)</f>
        <v>2219</v>
      </c>
      <c r="I6" s="14" t="n">
        <f aca="false">AVERAGE(C6,E6,G6)</f>
        <v>11715</v>
      </c>
    </row>
    <row r="7" customFormat="false" ht="12.8" hidden="false" customHeight="false" outlineLevel="0" collapsed="false">
      <c r="A7" s="14" t="n">
        <v>32</v>
      </c>
      <c r="B7" s="14" t="n">
        <v>3875</v>
      </c>
      <c r="C7" s="6" t="n">
        <v>15081</v>
      </c>
      <c r="D7" s="14" t="n">
        <v>3427</v>
      </c>
      <c r="E7" s="6" t="n">
        <v>18412</v>
      </c>
      <c r="F7" s="14" t="n">
        <v>3107</v>
      </c>
      <c r="G7" s="6" t="n">
        <v>23084</v>
      </c>
      <c r="H7" s="14" t="n">
        <f aca="false">AVERAGE(B7,D7,F7)</f>
        <v>3469.66666666667</v>
      </c>
      <c r="I7" s="14" t="n">
        <f aca="false">AVERAGE(C7,E7,G7)</f>
        <v>18859</v>
      </c>
    </row>
    <row r="8" customFormat="false" ht="12.8" hidden="false" customHeight="false" outlineLevel="0" collapsed="false">
      <c r="A8" s="14" t="n">
        <v>48</v>
      </c>
      <c r="B8" s="14" t="n">
        <v>7347</v>
      </c>
      <c r="C8" s="6" t="n">
        <v>30297</v>
      </c>
      <c r="D8" s="14" t="n">
        <v>6675</v>
      </c>
      <c r="E8" s="6" t="n">
        <v>38364</v>
      </c>
      <c r="F8" s="14" t="n">
        <v>6195</v>
      </c>
      <c r="G8" s="6" t="n">
        <v>45372</v>
      </c>
      <c r="H8" s="14" t="n">
        <f aca="false">AVERAGE(B8,D8,F8)</f>
        <v>6739</v>
      </c>
      <c r="I8" s="14" t="n">
        <f aca="false">AVERAGE(C8,E8,G8)</f>
        <v>38011</v>
      </c>
    </row>
    <row r="9" customFormat="false" ht="12.8" hidden="false" customHeight="false" outlineLevel="0" collapsed="false">
      <c r="A9" s="14" t="n">
        <v>64</v>
      </c>
      <c r="B9" s="14" t="n">
        <v>11843</v>
      </c>
      <c r="C9" s="6" t="n">
        <v>50633</v>
      </c>
      <c r="D9" s="14" t="n">
        <v>10947</v>
      </c>
      <c r="E9" s="6" t="n">
        <v>65484</v>
      </c>
      <c r="F9" s="14" t="n">
        <v>10307</v>
      </c>
      <c r="G9" s="6" t="n">
        <v>74828</v>
      </c>
      <c r="H9" s="14" t="n">
        <f aca="false">AVERAGE(B9,D9,F9)</f>
        <v>11032.3333333333</v>
      </c>
      <c r="I9" s="14" t="n">
        <f aca="false">AVERAGE(C9,E9,G9)</f>
        <v>63648.3333333333</v>
      </c>
    </row>
    <row r="10" customFormat="false" ht="12.8" hidden="false" customHeight="false" outlineLevel="0" collapsed="false">
      <c r="A10" s="14" t="n">
        <v>128</v>
      </c>
      <c r="B10" s="14" t="n">
        <v>40067</v>
      </c>
      <c r="C10" s="6" t="n">
        <v>183177</v>
      </c>
      <c r="D10" s="14" t="n">
        <v>38275</v>
      </c>
      <c r="E10" s="6" t="n">
        <v>245644</v>
      </c>
      <c r="F10" s="14" t="n">
        <v>36995</v>
      </c>
      <c r="G10" s="6" t="n">
        <v>264332</v>
      </c>
      <c r="H10" s="14" t="n">
        <f aca="false">AVERAGE(B10,D10,F10)</f>
        <v>38445.6666666667</v>
      </c>
      <c r="I10" s="14" t="n">
        <f aca="false">AVERAGE(C10,E10,G10)</f>
        <v>231051</v>
      </c>
    </row>
    <row r="11" customFormat="false" ht="12.8" hidden="false" customHeight="false" outlineLevel="0" collapsed="false">
      <c r="A11" s="14" t="n">
        <v>256</v>
      </c>
      <c r="B11" s="14" t="n">
        <v>145667</v>
      </c>
      <c r="C11" s="6" t="n">
        <v>694025</v>
      </c>
      <c r="D11" s="14" t="n">
        <v>142083</v>
      </c>
      <c r="E11" s="6" t="n">
        <v>950028</v>
      </c>
      <c r="F11" s="14" t="n">
        <v>139523</v>
      </c>
      <c r="G11" s="6" t="n">
        <v>987404</v>
      </c>
      <c r="H11" s="14" t="n">
        <f aca="false">AVERAGE(B11,D11,F11)</f>
        <v>142424.333333333</v>
      </c>
      <c r="I11" s="14" t="n">
        <f aca="false">AVERAGE(C11,E11,G11)</f>
        <v>877152.333333333</v>
      </c>
    </row>
    <row r="12" customFormat="false" ht="12.8" hidden="false" customHeight="false" outlineLevel="0" collapsed="false">
      <c r="A12" s="1" t="s">
        <v>36</v>
      </c>
      <c r="B12" s="14" t="n">
        <v>1</v>
      </c>
      <c r="C12" s="15" t="n">
        <f aca="false">SUM(C4:C11)/SUM(B4:B11)</f>
        <v>4.63202647466907</v>
      </c>
      <c r="D12" s="14" t="n">
        <v>1</v>
      </c>
      <c r="E12" s="15" t="n">
        <f aca="false">SUM(E4:E11)/SUM(D4:D11)</f>
        <v>6.51139950894423</v>
      </c>
      <c r="F12" s="14" t="n">
        <v>1</v>
      </c>
      <c r="G12" s="15" t="n">
        <f aca="false">SUM(G4:G11)/SUM(F4:F11)</f>
        <v>7.12089498376038</v>
      </c>
      <c r="H12" s="14" t="n">
        <v>1</v>
      </c>
      <c r="I12" s="15" t="n">
        <f aca="false">SUM(I4:I11)/SUM(H4:H11)</f>
        <v>6.05948683103605</v>
      </c>
    </row>
    <row r="13" customFormat="false" ht="12.8" hidden="false" customHeight="false" outlineLevel="0" collapsed="false">
      <c r="A13" s="16"/>
      <c r="E13" s="13"/>
      <c r="F13" s="17"/>
    </row>
    <row r="14" customFormat="false" ht="12.8" hidden="false" customHeight="false" outlineLevel="0" collapsed="false">
      <c r="B14" s="13"/>
      <c r="E14" s="13"/>
      <c r="F14" s="17"/>
    </row>
    <row r="16" customFormat="false" ht="12.8" hidden="false" customHeight="false" outlineLevel="0" collapsed="false">
      <c r="B16" s="6"/>
    </row>
    <row r="25" customFormat="false" ht="12.8" hidden="false" customHeight="false" outlineLevel="0" collapsed="false">
      <c r="A25" s="16"/>
      <c r="E25" s="13"/>
      <c r="F25" s="17"/>
    </row>
    <row r="26" customFormat="false" ht="12.8" hidden="false" customHeight="false" outlineLevel="0" collapsed="false">
      <c r="B26" s="13"/>
      <c r="E26" s="13"/>
      <c r="F26" s="17"/>
    </row>
  </sheetData>
  <mergeCells count="8">
    <mergeCell ref="B1:C1"/>
    <mergeCell ref="D1:E1"/>
    <mergeCell ref="F1:G1"/>
    <mergeCell ref="H1:I1"/>
    <mergeCell ref="B2:C2"/>
    <mergeCell ref="D2:E2"/>
    <mergeCell ref="F2:G2"/>
    <mergeCell ref="H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2023-08-22T20:13:56Z</dcterms:created>
  <dc:creator/>
  <dc:description/>
  <dc:language>en-US</dc:language>
  <cp:lastModifiedBy/>
  <dcterms:modified xsi:type="dcterms:W3CDTF">2023-08-31T10:30:30Z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