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Dropbox (Cambridge University)\SCERC2\SCERC2\data\"/>
    </mc:Choice>
  </mc:AlternateContent>
  <xr:revisionPtr revIDLastSave="0" documentId="13_ncr:1_{6A75A5EE-14CC-4947-BF99-9EDDEC9AE4AA}" xr6:coauthVersionLast="47" xr6:coauthVersionMax="47" xr10:uidLastSave="{00000000-0000-0000-0000-000000000000}"/>
  <bookViews>
    <workbookView xWindow="-108" yWindow="-108" windowWidth="23256" windowHeight="12456" xr2:uid="{8657C596-0E81-4783-8BEA-024954832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</calcChain>
</file>

<file path=xl/sharedStrings.xml><?xml version="1.0" encoding="utf-8"?>
<sst xmlns="http://schemas.openxmlformats.org/spreadsheetml/2006/main" count="32" uniqueCount="26">
  <si>
    <t>Unvaccinated</t>
  </si>
  <si>
    <t>hematological</t>
  </si>
  <si>
    <t>solid</t>
  </si>
  <si>
    <t>Total</t>
  </si>
  <si>
    <t>1 Dose</t>
  </si>
  <si>
    <t>2 Doses</t>
  </si>
  <si>
    <t>3 Doses</t>
  </si>
  <si>
    <t>control</t>
  </si>
  <si>
    <t>vaccination_status</t>
  </si>
  <si>
    <t>haem_proportion</t>
  </si>
  <si>
    <t>solid_proportion</t>
  </si>
  <si>
    <t>control_proportion</t>
  </si>
  <si>
    <t>Incomplete_vaccination</t>
  </si>
  <si>
    <t>complete_vaccination</t>
  </si>
  <si>
    <t>Covidence #</t>
  </si>
  <si>
    <t>cancer_proportion</t>
  </si>
  <si>
    <t>at_least_one_vaccination</t>
  </si>
  <si>
    <t>cancer</t>
  </si>
  <si>
    <t>x</t>
  </si>
  <si>
    <t>y</t>
  </si>
  <si>
    <t>0.193x</t>
  </si>
  <si>
    <t>0.807x</t>
  </si>
  <si>
    <t>0.102y</t>
  </si>
  <si>
    <t>0.898y</t>
  </si>
  <si>
    <t>0.102x</t>
  </si>
  <si>
    <t>0.091x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</si>
</sst>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000000"/>
      <name val="Arial"/>
      <family val="2"/>
    </font>
    <font>
      <sz val="8"/>
      <color rgb="FF000000"/>
      <name val="Lucida Sans"/>
      <family val="2"/>
    </font>
    <font>
      <sz val="10"/>
      <color rgb="FF2A2A2A"/>
      <name val="Arial"/>
      <family val="2"/>
    </font>
    <font>
      <b/>
      <sz val="10"/>
      <color rgb="FF2A2A2A"/>
      <name val="Arial"/>
      <family val="2"/>
    </font>
    <font>
      <b/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73" fontId="0" fillId="0" borderId="0" xfId="0" applyNumberFormat="1"/>
    <xf numFmtId="0" fontId="4" fillId="0" borderId="0" xfId="0" applyFont="1"/>
    <xf numFmtId="0" fontId="5" fillId="0" borderId="0" xfId="0" applyFont="1"/>
    <xf numFmtId="173" fontId="1" fillId="0" borderId="0" xfId="0" applyNumberFormat="1" applyFont="1"/>
    <xf numFmtId="0" fontId="1" fillId="0" borderId="0" xfId="0" applyFont="1"/>
    <xf numFmtId="173" fontId="6" fillId="0" borderId="0" xfId="0" applyNumberFormat="1" applyFont="1"/>
    <xf numFmtId="0" fontId="7" fillId="0" borderId="0" xfId="0" applyFont="1"/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39C3-2BAE-4419-9127-1748C4EDD462}">
  <dimension ref="A1:J22"/>
  <sheetViews>
    <sheetView tabSelected="1" topLeftCell="A3" workbookViewId="0">
      <selection activeCell="G11" sqref="G11"/>
    </sheetView>
  </sheetViews>
  <sheetFormatPr defaultRowHeight="14.4" x14ac:dyDescent="0.3"/>
  <cols>
    <col min="1" max="1" width="10.88671875" bestFit="1" customWidth="1"/>
    <col min="2" max="2" width="22.33203125" bestFit="1" customWidth="1"/>
    <col min="3" max="3" width="12.5546875" bestFit="1" customWidth="1"/>
    <col min="4" max="4" width="7" bestFit="1" customWidth="1"/>
    <col min="5" max="5" width="16.33203125" bestFit="1" customWidth="1"/>
    <col min="6" max="6" width="9.5546875" bestFit="1" customWidth="1"/>
    <col min="7" max="7" width="15.44140625" bestFit="1" customWidth="1"/>
    <col min="8" max="8" width="14.6640625" bestFit="1" customWidth="1"/>
    <col min="9" max="9" width="16.33203125" bestFit="1" customWidth="1"/>
    <col min="10" max="10" width="16.77734375" bestFit="1" customWidth="1"/>
  </cols>
  <sheetData>
    <row r="1" spans="1:10" x14ac:dyDescent="0.3">
      <c r="A1" t="s">
        <v>14</v>
      </c>
      <c r="B1" s="1" t="s">
        <v>8</v>
      </c>
      <c r="C1" t="s">
        <v>1</v>
      </c>
      <c r="D1" t="s">
        <v>2</v>
      </c>
      <c r="E1" t="s">
        <v>17</v>
      </c>
      <c r="F1" t="s">
        <v>7</v>
      </c>
      <c r="G1" t="s">
        <v>9</v>
      </c>
      <c r="H1" t="s">
        <v>10</v>
      </c>
      <c r="I1" t="s">
        <v>15</v>
      </c>
      <c r="J1" t="s">
        <v>11</v>
      </c>
    </row>
    <row r="2" spans="1:10" x14ac:dyDescent="0.3">
      <c r="A2">
        <v>73383</v>
      </c>
      <c r="B2" s="2" t="s">
        <v>0</v>
      </c>
      <c r="C2">
        <v>6714</v>
      </c>
      <c r="D2">
        <v>44051</v>
      </c>
      <c r="E2">
        <v>50765</v>
      </c>
      <c r="F2">
        <v>2240334</v>
      </c>
      <c r="G2" s="3">
        <v>0.19804725524320815</v>
      </c>
      <c r="H2" s="3">
        <v>0.17951716886863961</v>
      </c>
      <c r="I2" s="3">
        <v>0.18176642665072129</v>
      </c>
      <c r="J2" s="3">
        <v>0.19561416353228606</v>
      </c>
    </row>
    <row r="3" spans="1:10" x14ac:dyDescent="0.3">
      <c r="A3">
        <v>73383</v>
      </c>
      <c r="B3" t="s">
        <v>4</v>
      </c>
      <c r="C3">
        <v>618</v>
      </c>
      <c r="D3">
        <v>4158</v>
      </c>
      <c r="E3">
        <v>4776</v>
      </c>
      <c r="F3">
        <v>218618</v>
      </c>
      <c r="G3" s="3">
        <v>1.8229550750715317E-2</v>
      </c>
      <c r="H3" s="3">
        <v>1.694473197329921E-2</v>
      </c>
      <c r="I3" s="3">
        <v>1.7100688539029744E-2</v>
      </c>
      <c r="J3" s="3">
        <v>1.9088572151786883E-2</v>
      </c>
    </row>
    <row r="4" spans="1:10" x14ac:dyDescent="0.3">
      <c r="A4">
        <v>73383</v>
      </c>
      <c r="B4" t="s">
        <v>5</v>
      </c>
      <c r="C4">
        <v>14087</v>
      </c>
      <c r="D4">
        <v>132936</v>
      </c>
      <c r="E4">
        <v>147023</v>
      </c>
      <c r="F4">
        <v>7378372</v>
      </c>
      <c r="G4" s="3">
        <v>0.41553346508952538</v>
      </c>
      <c r="H4" s="3">
        <v>0.54174239769179988</v>
      </c>
      <c r="I4" s="3">
        <v>0.52642264050958332</v>
      </c>
      <c r="J4" s="3">
        <v>0.64424057618642605</v>
      </c>
    </row>
    <row r="5" spans="1:10" x14ac:dyDescent="0.3">
      <c r="A5">
        <v>73383</v>
      </c>
      <c r="B5" t="s">
        <v>6</v>
      </c>
      <c r="C5">
        <v>12482</v>
      </c>
      <c r="D5">
        <v>64261</v>
      </c>
      <c r="E5">
        <v>76743</v>
      </c>
      <c r="F5">
        <v>1616497</v>
      </c>
      <c r="G5" s="3">
        <v>0.36818972891655111</v>
      </c>
      <c r="H5" s="3">
        <v>0.2618772057085571</v>
      </c>
      <c r="I5" s="3">
        <v>0.2747818552241959</v>
      </c>
      <c r="J5" s="3">
        <v>0.14114400286182766</v>
      </c>
    </row>
    <row r="6" spans="1:10" x14ac:dyDescent="0.3">
      <c r="A6">
        <v>73383</v>
      </c>
      <c r="B6" t="s">
        <v>16</v>
      </c>
      <c r="C6">
        <v>27187</v>
      </c>
      <c r="D6">
        <v>201355</v>
      </c>
      <c r="E6">
        <v>228542</v>
      </c>
      <c r="F6">
        <v>9213487</v>
      </c>
      <c r="G6" s="3">
        <v>0.80195274475679179</v>
      </c>
      <c r="H6" s="3">
        <v>0.82056433537365614</v>
      </c>
      <c r="I6" s="3">
        <v>0.81830518427280907</v>
      </c>
      <c r="J6" s="3">
        <v>0.80447315120004048</v>
      </c>
    </row>
    <row r="7" spans="1:10" x14ac:dyDescent="0.3">
      <c r="A7">
        <v>73383</v>
      </c>
      <c r="B7" t="s">
        <v>12</v>
      </c>
      <c r="C7">
        <v>7332</v>
      </c>
      <c r="D7">
        <v>48209</v>
      </c>
      <c r="E7">
        <v>55541</v>
      </c>
      <c r="F7">
        <v>2458952</v>
      </c>
      <c r="G7" s="3">
        <v>0.21627680599392346</v>
      </c>
      <c r="H7" s="3">
        <v>0.19646190084193882</v>
      </c>
      <c r="I7" s="3">
        <v>0.19886711518975103</v>
      </c>
      <c r="J7" s="3">
        <v>0.21470273568407294</v>
      </c>
    </row>
    <row r="8" spans="1:10" x14ac:dyDescent="0.3">
      <c r="A8">
        <v>73383</v>
      </c>
      <c r="B8" t="s">
        <v>13</v>
      </c>
      <c r="C8">
        <v>26569</v>
      </c>
      <c r="D8">
        <v>197197</v>
      </c>
      <c r="E8">
        <v>223766</v>
      </c>
      <c r="F8">
        <v>8994869</v>
      </c>
      <c r="G8" s="3">
        <v>0.78372319400607648</v>
      </c>
      <c r="H8" s="3">
        <v>0.80361960340035699</v>
      </c>
      <c r="I8" s="3">
        <v>0.80120449573377917</v>
      </c>
      <c r="J8" s="3">
        <v>0.78538457904825365</v>
      </c>
    </row>
    <row r="9" spans="1:10" x14ac:dyDescent="0.3">
      <c r="A9">
        <v>73383</v>
      </c>
      <c r="B9" t="s">
        <v>3</v>
      </c>
      <c r="C9">
        <v>33901</v>
      </c>
      <c r="D9">
        <v>245386</v>
      </c>
      <c r="E9">
        <v>279287</v>
      </c>
      <c r="F9">
        <v>11452821</v>
      </c>
      <c r="G9" s="3">
        <v>0.99999999999999989</v>
      </c>
      <c r="H9" s="3">
        <v>1.0000815042422957</v>
      </c>
      <c r="I9" s="3">
        <v>1.0000716109235301</v>
      </c>
      <c r="J9" s="3">
        <v>1.0000873147323266</v>
      </c>
    </row>
    <row r="10" spans="1:10" x14ac:dyDescent="0.3">
      <c r="A10" s="1">
        <v>71512</v>
      </c>
      <c r="B10" t="s">
        <v>16</v>
      </c>
      <c r="E10" s="11">
        <v>1560.405</v>
      </c>
      <c r="F10" s="11">
        <v>4783.5959999999995</v>
      </c>
      <c r="G10" s="3"/>
      <c r="H10" s="3"/>
      <c r="I10" s="3">
        <v>0.193</v>
      </c>
      <c r="J10" s="3">
        <v>0.10199999999999999</v>
      </c>
    </row>
    <row r="11" spans="1:10" x14ac:dyDescent="0.3">
      <c r="A11" s="1">
        <v>71512</v>
      </c>
      <c r="B11" t="s">
        <v>0</v>
      </c>
      <c r="E11" s="11">
        <v>6524.5950000000003</v>
      </c>
      <c r="F11" s="11">
        <v>42114.404000000002</v>
      </c>
      <c r="H11" s="3"/>
      <c r="I11" s="3">
        <v>0.80699999999999994</v>
      </c>
      <c r="J11" s="3">
        <v>0.89800000000000002</v>
      </c>
    </row>
    <row r="12" spans="1:10" x14ac:dyDescent="0.3">
      <c r="A12" s="1">
        <v>71512</v>
      </c>
      <c r="B12" t="s">
        <v>3</v>
      </c>
      <c r="E12" s="4">
        <v>8085</v>
      </c>
      <c r="F12" s="5">
        <v>46898</v>
      </c>
      <c r="G12" s="5"/>
      <c r="H12" s="3"/>
      <c r="I12" s="3">
        <v>1</v>
      </c>
      <c r="J12" s="3">
        <v>1</v>
      </c>
    </row>
    <row r="16" spans="1:10" x14ac:dyDescent="0.3">
      <c r="E16" t="s">
        <v>20</v>
      </c>
      <c r="F16" t="s">
        <v>22</v>
      </c>
      <c r="G16" s="6">
        <v>6344</v>
      </c>
    </row>
    <row r="17" spans="5:7" x14ac:dyDescent="0.3">
      <c r="E17" t="s">
        <v>21</v>
      </c>
      <c r="F17" t="s">
        <v>23</v>
      </c>
      <c r="G17" s="7">
        <v>48639</v>
      </c>
    </row>
    <row r="18" spans="5:7" x14ac:dyDescent="0.3">
      <c r="E18" s="9" t="s">
        <v>18</v>
      </c>
      <c r="F18" s="10" t="s">
        <v>19</v>
      </c>
      <c r="G18" s="8">
        <f>G16+G17</f>
        <v>54983</v>
      </c>
    </row>
    <row r="19" spans="5:7" x14ac:dyDescent="0.3">
      <c r="E19" t="s">
        <v>24</v>
      </c>
      <c r="F19" t="s">
        <v>22</v>
      </c>
      <c r="G19">
        <f>G18*0.102</f>
        <v>5608.2659999999996</v>
      </c>
    </row>
    <row r="20" spans="5:7" x14ac:dyDescent="0.3">
      <c r="E20" t="s">
        <v>25</v>
      </c>
      <c r="G20" s="3">
        <f>G16-G19</f>
        <v>735.73400000000038</v>
      </c>
    </row>
    <row r="21" spans="5:7" x14ac:dyDescent="0.3">
      <c r="E21" t="s">
        <v>18</v>
      </c>
      <c r="G21">
        <f>G20/0.091</f>
        <v>8084.9890109890157</v>
      </c>
    </row>
    <row r="22" spans="5:7" x14ac:dyDescent="0.3">
      <c r="F22" t="s">
        <v>19</v>
      </c>
      <c r="G22" s="3">
        <f>G18-G21</f>
        <v>46898.010989010982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Cheng</dc:creator>
  <cp:lastModifiedBy>Mark Cheng</cp:lastModifiedBy>
  <cp:lastPrinted>2024-01-24T18:21:05Z</cp:lastPrinted>
  <dcterms:created xsi:type="dcterms:W3CDTF">2024-01-24T18:16:40Z</dcterms:created>
  <dcterms:modified xsi:type="dcterms:W3CDTF">2024-01-24T19:28:58Z</dcterms:modified>
</cp:coreProperties>
</file>